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15576" windowHeight="9432"/>
  </bookViews>
  <sheets>
    <sheet name="الرئيسية" sheetId="9" r:id="rId1"/>
    <sheet name="بيان ع" sheetId="7" r:id="rId2"/>
    <sheet name="طباعة" sheetId="10" r:id="rId3"/>
    <sheet name="1" sheetId="48" r:id="rId4"/>
    <sheet name="2" sheetId="49" r:id="rId5"/>
    <sheet name="3" sheetId="42" r:id="rId6"/>
    <sheet name="4" sheetId="43" r:id="rId7"/>
    <sheet name="5" sheetId="44" r:id="rId8"/>
    <sheet name="6" sheetId="45" r:id="rId9"/>
    <sheet name="الثالث" sheetId="30" r:id="rId10"/>
    <sheet name="الرابع" sheetId="36" r:id="rId11"/>
    <sheet name="الخامس" sheetId="37" r:id="rId12"/>
    <sheet name="السادس" sheetId="38" r:id="rId13"/>
    <sheet name="ق3" sheetId="35" r:id="rId14"/>
    <sheet name="ق4" sheetId="39" r:id="rId15"/>
    <sheet name="ق 5" sheetId="40" r:id="rId16"/>
    <sheet name="ق 6" sheetId="41" r:id="rId17"/>
    <sheet name="الأول" sheetId="46" r:id="rId18"/>
    <sheet name="الثاني" sheetId="47" r:id="rId19"/>
    <sheet name="ق1" sheetId="50" r:id="rId20"/>
    <sheet name="ق2" sheetId="51" r:id="rId21"/>
  </sheets>
  <externalReferences>
    <externalReference r:id="rId22"/>
    <externalReference r:id="rId23"/>
    <externalReference r:id="rId24"/>
  </externalReferences>
  <definedNames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0">#REF!</definedName>
    <definedName name="a" localSheetId="2">#REF!</definedName>
    <definedName name="a">'[1]بيان ث أ'!$A$1:$D$1001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0">#REF!</definedName>
    <definedName name="aa" localSheetId="2">#REF!</definedName>
    <definedName name="aa">'[1]بيان ث ع'!$A$1:$D$1001</definedName>
    <definedName name="asas" localSheetId="3">#REF!</definedName>
    <definedName name="asas" localSheetId="4">#REF!</definedName>
    <definedName name="asas" localSheetId="5">#REF!</definedName>
    <definedName name="asas" localSheetId="6">#REF!</definedName>
    <definedName name="asas" localSheetId="7">#REF!</definedName>
    <definedName name="asas" localSheetId="8">#REF!</definedName>
    <definedName name="asas" localSheetId="17">#REF!</definedName>
    <definedName name="asas" localSheetId="9">#REF!</definedName>
    <definedName name="asas" localSheetId="18">#REF!</definedName>
    <definedName name="asas" localSheetId="11">#REF!</definedName>
    <definedName name="asas" localSheetId="10">#REF!</definedName>
    <definedName name="asas" localSheetId="12">#REF!</definedName>
    <definedName name="asas" localSheetId="15">#REF!</definedName>
    <definedName name="asas" localSheetId="16">#REF!</definedName>
    <definedName name="asas" localSheetId="19">#REF!</definedName>
    <definedName name="asas" localSheetId="20">#REF!</definedName>
    <definedName name="asas" localSheetId="13">#REF!</definedName>
    <definedName name="asas" localSheetId="14">#REF!</definedName>
    <definedName name="asas">#REF!</definedName>
    <definedName name="asd" localSheetId="3">#REF!</definedName>
    <definedName name="asd" localSheetId="4">#REF!</definedName>
    <definedName name="asd" localSheetId="5">#REF!</definedName>
    <definedName name="asd" localSheetId="6">#REF!</definedName>
    <definedName name="asd" localSheetId="7">#REF!</definedName>
    <definedName name="asd" localSheetId="8">#REF!</definedName>
    <definedName name="asd" localSheetId="17">#REF!</definedName>
    <definedName name="asd" localSheetId="9">#REF!</definedName>
    <definedName name="asd" localSheetId="18">#REF!</definedName>
    <definedName name="asd" localSheetId="11">#REF!</definedName>
    <definedName name="asd" localSheetId="10">#REF!</definedName>
    <definedName name="asd" localSheetId="0">#REF!</definedName>
    <definedName name="asd" localSheetId="12">#REF!</definedName>
    <definedName name="asd" localSheetId="2">#REF!</definedName>
    <definedName name="asd" localSheetId="15">#REF!</definedName>
    <definedName name="asd" localSheetId="16">#REF!</definedName>
    <definedName name="asd" localSheetId="19">#REF!</definedName>
    <definedName name="asd" localSheetId="20">#REF!</definedName>
    <definedName name="asd" localSheetId="13">#REF!</definedName>
    <definedName name="asd" localSheetId="14">#REF!</definedName>
    <definedName name="asd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7">#REF!</definedName>
    <definedName name="bb" localSheetId="8">#REF!</definedName>
    <definedName name="bb" localSheetId="0">#REF!</definedName>
    <definedName name="bb" localSheetId="1">'بيان ع'!$A$1:$D$1001</definedName>
    <definedName name="bb" localSheetId="2">#REF!</definedName>
    <definedName name="bb">'[1]بيان ب'!$A$1:$D$1001</definedName>
    <definedName name="ccc">[2]Qry_AddPrepResultXLS!$A$1:$U$306</definedName>
    <definedName name="ee" localSheetId="3">'[3]بيان ع'!$A$1:$D$1001</definedName>
    <definedName name="ee" localSheetId="4">'[3]بيان ع'!$A$1:$D$1001</definedName>
    <definedName name="ee" localSheetId="5">'[3]بيان ع'!$A$1:$D$1001</definedName>
    <definedName name="ee" localSheetId="6">'[3]بيان ع'!$A$1:$D$1001</definedName>
    <definedName name="ee" localSheetId="7">'[3]بيان ع'!$A$1:$D$1001</definedName>
    <definedName name="ee" localSheetId="8">'[3]بيان ع'!$A$1:$D$1001</definedName>
    <definedName name="ee" localSheetId="17">'[1]بيان ع'!$A$1:$D$1001</definedName>
    <definedName name="ee" localSheetId="9">'[1]بيان ع'!$A$1:$D$1001</definedName>
    <definedName name="ee" localSheetId="18">'[1]بيان ع'!$A$1:$D$1001</definedName>
    <definedName name="ee" localSheetId="11">'[1]بيان ع'!$A$1:$D$1001</definedName>
    <definedName name="ee" localSheetId="10">'[1]بيان ع'!$A$1:$D$1001</definedName>
    <definedName name="ee" localSheetId="0">'[3]بيان ع'!$A$1:$D$1001</definedName>
    <definedName name="ee" localSheetId="12">'[1]بيان ع'!$A$1:$D$1001</definedName>
    <definedName name="ee" localSheetId="2">'[3]بيان ع'!$A$1:$D$1001</definedName>
    <definedName name="ee" localSheetId="15">'[1]بيان ع'!$A$1:$D$1001</definedName>
    <definedName name="ee" localSheetId="16">'[1]بيان ع'!$A$1:$D$1001</definedName>
    <definedName name="ee" localSheetId="19">'[1]بيان ع'!$A$1:$D$1001</definedName>
    <definedName name="ee" localSheetId="20">'[1]بيان ع'!$A$1:$D$1001</definedName>
    <definedName name="ee" localSheetId="13">'[1]بيان ع'!$A$1:$D$1001</definedName>
    <definedName name="ee" localSheetId="14">'[1]بيان ع'!$A$1:$D$1001</definedName>
    <definedName name="ee">'بيان ع'!$A$1:$D$1001</definedName>
    <definedName name="m">'بيان ع'!$A$1:$H$1001</definedName>
    <definedName name="_xlnm.Print_Area" localSheetId="17">الأول!$C$1:$AJ$503</definedName>
    <definedName name="_xlnm.Print_Area" localSheetId="9">الثالث!$C$1:$W$503</definedName>
    <definedName name="_xlnm.Print_Area" localSheetId="18">الثاني!$C$1:$AJ$503</definedName>
    <definedName name="_xlnm.Print_Area" localSheetId="11">الخامس!$C$1:$W$503</definedName>
    <definedName name="_xlnm.Print_Area" localSheetId="10">الرابع!$C$1:$W$503</definedName>
    <definedName name="_xlnm.Print_Area" localSheetId="12">السادس!$C$1:$W$503</definedName>
    <definedName name="_xlnm.Print_Area" localSheetId="15">'ق 5'!$C$1:$M$503</definedName>
    <definedName name="_xlnm.Print_Area" localSheetId="16">'ق 6'!$C$1:$M$503</definedName>
    <definedName name="_xlnm.Print_Area" localSheetId="19">ق1!$C$1:$N$503</definedName>
    <definedName name="_xlnm.Print_Area" localSheetId="20">ق2!$C$1:$N$503</definedName>
    <definedName name="_xlnm.Print_Area" localSheetId="13">ق3!$C$1:$M$503</definedName>
    <definedName name="_xlnm.Print_Area" localSheetId="14">ق4!$C$1:$M$503</definedName>
    <definedName name="_xlnm.Print_Titles" localSheetId="17">الأول!$5:$7</definedName>
    <definedName name="_xlnm.Print_Titles" localSheetId="9">الثالث!$5:$7</definedName>
    <definedName name="_xlnm.Print_Titles" localSheetId="18">الثاني!$5:$7</definedName>
    <definedName name="_xlnm.Print_Titles" localSheetId="11">الخامس!$5:$7</definedName>
    <definedName name="_xlnm.Print_Titles" localSheetId="10">الرابع!$5:$7</definedName>
    <definedName name="_xlnm.Print_Titles" localSheetId="12">السادس!$5:$7</definedName>
    <definedName name="_xlnm.Print_Titles" localSheetId="15">'ق 5'!$4:$7</definedName>
    <definedName name="_xlnm.Print_Titles" localSheetId="16">'ق 6'!$4:$7</definedName>
    <definedName name="_xlnm.Print_Titles" localSheetId="19">ق1!$4:$7</definedName>
    <definedName name="_xlnm.Print_Titles" localSheetId="20">ق2!$4:$7</definedName>
    <definedName name="_xlnm.Print_Titles" localSheetId="13">ق3!$4:$7</definedName>
    <definedName name="_xlnm.Print_Titles" localSheetId="14">ق4!$4:$7</definedName>
    <definedName name="qaz" localSheetId="3">#REF!</definedName>
    <definedName name="qaz" localSheetId="4">#REF!</definedName>
    <definedName name="qaz" localSheetId="5">#REF!</definedName>
    <definedName name="qaz" localSheetId="6">#REF!</definedName>
    <definedName name="qaz" localSheetId="7">#REF!</definedName>
    <definedName name="qaz" localSheetId="8">#REF!</definedName>
    <definedName name="qaz" localSheetId="17">#REF!</definedName>
    <definedName name="qaz" localSheetId="9">#REF!</definedName>
    <definedName name="qaz" localSheetId="18">#REF!</definedName>
    <definedName name="qaz" localSheetId="11">#REF!</definedName>
    <definedName name="qaz" localSheetId="10">#REF!</definedName>
    <definedName name="qaz" localSheetId="12">#REF!</definedName>
    <definedName name="qaz" localSheetId="1">'بيان ع'!$A$1:$H$501</definedName>
    <definedName name="qaz" localSheetId="15">#REF!</definedName>
    <definedName name="qaz" localSheetId="16">#REF!</definedName>
    <definedName name="qaz" localSheetId="19">#REF!</definedName>
    <definedName name="qaz" localSheetId="20">#REF!</definedName>
    <definedName name="qaz" localSheetId="13">#REF!</definedName>
    <definedName name="qaz" localSheetId="14">#REF!</definedName>
    <definedName name="qaz">#REF!</definedName>
    <definedName name="t" localSheetId="3">#REF!</definedName>
    <definedName name="t" localSheetId="4">#REF!</definedName>
    <definedName name="t" localSheetId="5">#REF!</definedName>
    <definedName name="t" localSheetId="6">#REF!</definedName>
    <definedName name="t" localSheetId="7">#REF!</definedName>
    <definedName name="t" localSheetId="8">#REF!</definedName>
    <definedName name="t" localSheetId="17">#REF!</definedName>
    <definedName name="t" localSheetId="9">#REF!</definedName>
    <definedName name="t" localSheetId="18">#REF!</definedName>
    <definedName name="t" localSheetId="11">#REF!</definedName>
    <definedName name="t" localSheetId="10">#REF!</definedName>
    <definedName name="t" localSheetId="0">#REF!</definedName>
    <definedName name="t" localSheetId="12">#REF!</definedName>
    <definedName name="t" localSheetId="2">#REF!</definedName>
    <definedName name="t" localSheetId="15">#REF!</definedName>
    <definedName name="t" localSheetId="16">#REF!</definedName>
    <definedName name="t" localSheetId="19">#REF!</definedName>
    <definedName name="t" localSheetId="20">#REF!</definedName>
    <definedName name="t" localSheetId="13">#REF!</definedName>
    <definedName name="t" localSheetId="14">#REF!</definedName>
    <definedName name="t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17">#REF!</definedName>
    <definedName name="u" localSheetId="9">#REF!</definedName>
    <definedName name="u" localSheetId="18">#REF!</definedName>
    <definedName name="u" localSheetId="11">#REF!</definedName>
    <definedName name="u" localSheetId="10">#REF!</definedName>
    <definedName name="u" localSheetId="0">#REF!</definedName>
    <definedName name="u" localSheetId="12">#REF!</definedName>
    <definedName name="u" localSheetId="2">#REF!</definedName>
    <definedName name="u" localSheetId="15">#REF!</definedName>
    <definedName name="u" localSheetId="16">#REF!</definedName>
    <definedName name="u" localSheetId="19">#REF!</definedName>
    <definedName name="u" localSheetId="20">#REF!</definedName>
    <definedName name="u" localSheetId="13">#REF!</definedName>
    <definedName name="u" localSheetId="14">#REF!</definedName>
    <definedName name="u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17">#REF!</definedName>
    <definedName name="z" localSheetId="9">#REF!</definedName>
    <definedName name="z" localSheetId="18">#REF!</definedName>
    <definedName name="z" localSheetId="11">#REF!</definedName>
    <definedName name="z" localSheetId="10">#REF!</definedName>
    <definedName name="z" localSheetId="12">#REF!</definedName>
    <definedName name="z" localSheetId="15">#REF!</definedName>
    <definedName name="z" localSheetId="16">#REF!</definedName>
    <definedName name="z" localSheetId="19">#REF!</definedName>
    <definedName name="z" localSheetId="20">#REF!</definedName>
    <definedName name="z" localSheetId="13">#REF!</definedName>
    <definedName name="z" localSheetId="14">#REF!</definedName>
    <definedName name="z">#REF!</definedName>
    <definedName name="zq" localSheetId="3">#REF!</definedName>
    <definedName name="zq" localSheetId="4">#REF!</definedName>
    <definedName name="zq" localSheetId="5">#REF!</definedName>
    <definedName name="zq" localSheetId="6">#REF!</definedName>
    <definedName name="zq" localSheetId="7">#REF!</definedName>
    <definedName name="zq" localSheetId="8">#REF!</definedName>
    <definedName name="zq" localSheetId="0">#REF!</definedName>
    <definedName name="zq" localSheetId="1">'بيان ع'!$A$1:$F$501</definedName>
    <definedName name="zq" localSheetId="2">#REF!</definedName>
    <definedName name="zq">'[1]بيان ت'!$A$1:$F$501</definedName>
    <definedName name="zxc" localSheetId="3">#REF!</definedName>
    <definedName name="zxc" localSheetId="4">#REF!</definedName>
    <definedName name="zxc" localSheetId="5">#REF!</definedName>
    <definedName name="zxc" localSheetId="6">#REF!</definedName>
    <definedName name="zxc" localSheetId="7">#REF!</definedName>
    <definedName name="zxc" localSheetId="8">#REF!</definedName>
    <definedName name="zxc" localSheetId="17">#REF!</definedName>
    <definedName name="zxc" localSheetId="9">#REF!</definedName>
    <definedName name="zxc" localSheetId="18">#REF!</definedName>
    <definedName name="zxc" localSheetId="11">#REF!</definedName>
    <definedName name="zxc" localSheetId="10">#REF!</definedName>
    <definedName name="zxc" localSheetId="12">#REF!</definedName>
    <definedName name="zxc" localSheetId="1">'بيان ع'!$A$1:$H$501</definedName>
    <definedName name="zxc" localSheetId="15">#REF!</definedName>
    <definedName name="zxc" localSheetId="16">#REF!</definedName>
    <definedName name="zxc" localSheetId="19">#REF!</definedName>
    <definedName name="zxc" localSheetId="20">#REF!</definedName>
    <definedName name="zxc" localSheetId="13">#REF!</definedName>
    <definedName name="zxc" localSheetId="14">#REF!</definedName>
    <definedName name="zxc">#REF!</definedName>
    <definedName name="zxzx" localSheetId="3">#REF!</definedName>
    <definedName name="zxzx" localSheetId="4">#REF!</definedName>
    <definedName name="zxzx" localSheetId="5">#REF!</definedName>
    <definedName name="zxzx" localSheetId="6">#REF!</definedName>
    <definedName name="zxzx" localSheetId="7">#REF!</definedName>
    <definedName name="zxzx" localSheetId="8">#REF!</definedName>
    <definedName name="zxzx" localSheetId="17">#REF!</definedName>
    <definedName name="zxzx" localSheetId="9">#REF!</definedName>
    <definedName name="zxzx" localSheetId="18">#REF!</definedName>
    <definedName name="zxzx" localSheetId="11">#REF!</definedName>
    <definedName name="zxzx" localSheetId="10">#REF!</definedName>
    <definedName name="zxzx" localSheetId="12">#REF!</definedName>
    <definedName name="zxzx" localSheetId="15">#REF!</definedName>
    <definedName name="zxzx" localSheetId="16">#REF!</definedName>
    <definedName name="zxzx" localSheetId="19">#REF!</definedName>
    <definedName name="zxzx" localSheetId="20">#REF!</definedName>
    <definedName name="zxzx" localSheetId="13">#REF!</definedName>
    <definedName name="zxzx" localSheetId="14">#REF!</definedName>
    <definedName name="zxzx">#REF!</definedName>
    <definedName name="عععع" localSheetId="3">#REF!</definedName>
    <definedName name="عععع" localSheetId="4">#REF!</definedName>
    <definedName name="عععع" localSheetId="5">#REF!</definedName>
    <definedName name="عععع" localSheetId="6">#REF!</definedName>
    <definedName name="عععع" localSheetId="7">#REF!</definedName>
    <definedName name="عععع" localSheetId="8">#REF!</definedName>
    <definedName name="عععع" localSheetId="17">#REF!</definedName>
    <definedName name="عععع" localSheetId="9">#REF!</definedName>
    <definedName name="عععع" localSheetId="18">#REF!</definedName>
    <definedName name="عععع" localSheetId="11">#REF!</definedName>
    <definedName name="عععع" localSheetId="10">#REF!</definedName>
    <definedName name="عععع" localSheetId="12">#REF!</definedName>
    <definedName name="عععع" localSheetId="15">#REF!</definedName>
    <definedName name="عععع" localSheetId="16">#REF!</definedName>
    <definedName name="عععع" localSheetId="19">#REF!</definedName>
    <definedName name="عععع" localSheetId="20">#REF!</definedName>
    <definedName name="عععع" localSheetId="13">#REF!</definedName>
    <definedName name="عععع" localSheetId="14">#REF!</definedName>
    <definedName name="عععع">#REF!</definedName>
  </definedNames>
  <calcPr calcId="144525"/>
</workbook>
</file>

<file path=xl/calcChain.xml><?xml version="1.0" encoding="utf-8"?>
<calcChain xmlns="http://schemas.openxmlformats.org/spreadsheetml/2006/main">
  <c r="A1105" i="51" l="1" a="1"/>
  <c r="A1105" i="51" s="1"/>
  <c r="A1104" i="51"/>
  <c r="A1104" i="51" a="1"/>
  <c r="A1103" i="51" a="1"/>
  <c r="A1103" i="51" s="1"/>
  <c r="A1102" i="51"/>
  <c r="A1102" i="51" a="1"/>
  <c r="A1101" i="51" a="1"/>
  <c r="A1101" i="51" s="1"/>
  <c r="A1100" i="51" a="1"/>
  <c r="A1100" i="51" s="1"/>
  <c r="A1099" i="51" a="1"/>
  <c r="A1099" i="51" s="1"/>
  <c r="A1098" i="51" a="1"/>
  <c r="A1098" i="51" s="1"/>
  <c r="A1097" i="51" a="1"/>
  <c r="A1097" i="51" s="1"/>
  <c r="A1096" i="51"/>
  <c r="A1096" i="51" a="1"/>
  <c r="A1095" i="51" a="1"/>
  <c r="A1095" i="51" s="1"/>
  <c r="A1094" i="51" a="1"/>
  <c r="A1094" i="51" s="1"/>
  <c r="A1093" i="51" a="1"/>
  <c r="A1093" i="51" s="1"/>
  <c r="A1092" i="51" a="1"/>
  <c r="A1092" i="51" s="1"/>
  <c r="A1091" i="51" a="1"/>
  <c r="A1091" i="51" s="1"/>
  <c r="A1090" i="51" a="1"/>
  <c r="A1090" i="51" s="1"/>
  <c r="A1089" i="51" a="1"/>
  <c r="A1089" i="51" s="1"/>
  <c r="A1088" i="51" a="1"/>
  <c r="A1088" i="51" s="1"/>
  <c r="A1087" i="51" a="1"/>
  <c r="A1087" i="51" s="1"/>
  <c r="A1086" i="51" a="1"/>
  <c r="A1086" i="51" s="1"/>
  <c r="A1085" i="51" a="1"/>
  <c r="A1085" i="51" s="1"/>
  <c r="A1084" i="51" a="1"/>
  <c r="A1084" i="51" s="1"/>
  <c r="A1083" i="51" a="1"/>
  <c r="A1083" i="51" s="1"/>
  <c r="A1082" i="51" a="1"/>
  <c r="A1082" i="51" s="1"/>
  <c r="A1081" i="51" a="1"/>
  <c r="A1081" i="51" s="1"/>
  <c r="A1080" i="51" a="1"/>
  <c r="A1080" i="51" s="1"/>
  <c r="A1079" i="51" a="1"/>
  <c r="A1079" i="51" s="1"/>
  <c r="A1078" i="51" a="1"/>
  <c r="A1078" i="51" s="1"/>
  <c r="A1077" i="51" a="1"/>
  <c r="A1077" i="51" s="1"/>
  <c r="A1076" i="51" a="1"/>
  <c r="A1076" i="51" s="1"/>
  <c r="A1075" i="51" a="1"/>
  <c r="A1075" i="51" s="1"/>
  <c r="A1074" i="51" a="1"/>
  <c r="A1074" i="51" s="1"/>
  <c r="A1073" i="51" a="1"/>
  <c r="A1073" i="51" s="1"/>
  <c r="A1072" i="51" a="1"/>
  <c r="A1072" i="51" s="1"/>
  <c r="A1071" i="51" a="1"/>
  <c r="A1071" i="51" s="1"/>
  <c r="A1070" i="51" a="1"/>
  <c r="A1070" i="51" s="1"/>
  <c r="A1069" i="51" a="1"/>
  <c r="A1069" i="51" s="1"/>
  <c r="A1068" i="51" a="1"/>
  <c r="A1068" i="51" s="1"/>
  <c r="A1067" i="51" a="1"/>
  <c r="A1067" i="51" s="1"/>
  <c r="A1066" i="51" a="1"/>
  <c r="A1066" i="51" s="1"/>
  <c r="A1065" i="51" a="1"/>
  <c r="A1065" i="51" s="1"/>
  <c r="A1064" i="51" a="1"/>
  <c r="A1064" i="51" s="1"/>
  <c r="A1063" i="51" a="1"/>
  <c r="A1063" i="51" s="1"/>
  <c r="A1062" i="51" a="1"/>
  <c r="A1062" i="51" s="1"/>
  <c r="A1061" i="51"/>
  <c r="A1061" i="51" a="1"/>
  <c r="A1060" i="51" a="1"/>
  <c r="A1060" i="51" s="1"/>
  <c r="A1059" i="51"/>
  <c r="A1059" i="51" a="1"/>
  <c r="A1058" i="51" a="1"/>
  <c r="A1058" i="51" s="1"/>
  <c r="A1057" i="51"/>
  <c r="A1057" i="51" a="1"/>
  <c r="A1056" i="51" a="1"/>
  <c r="A1056" i="51" s="1"/>
  <c r="A1055" i="51"/>
  <c r="A1055" i="51" a="1"/>
  <c r="A1054" i="51" a="1"/>
  <c r="A1054" i="51" s="1"/>
  <c r="A1053" i="51"/>
  <c r="A1053" i="51" a="1"/>
  <c r="A1052" i="51" a="1"/>
  <c r="A1052" i="51" s="1"/>
  <c r="A1051" i="51"/>
  <c r="A1051" i="51" a="1"/>
  <c r="A1050" i="51" a="1"/>
  <c r="A1050" i="51" s="1"/>
  <c r="A1049" i="51"/>
  <c r="A1049" i="51" a="1"/>
  <c r="A1048" i="51" a="1"/>
  <c r="A1048" i="51" s="1"/>
  <c r="A1047" i="51"/>
  <c r="A1047" i="51" a="1"/>
  <c r="A1046" i="51" a="1"/>
  <c r="A1046" i="51" s="1"/>
  <c r="A1045" i="51"/>
  <c r="A1045" i="51" a="1"/>
  <c r="A1044" i="51" a="1"/>
  <c r="A1044" i="51" s="1"/>
  <c r="A1043" i="51"/>
  <c r="A1043" i="51" a="1"/>
  <c r="A1042" i="51" a="1"/>
  <c r="A1042" i="51" s="1"/>
  <c r="A1041" i="51"/>
  <c r="A1041" i="51" a="1"/>
  <c r="A1040" i="51" a="1"/>
  <c r="A1040" i="51" s="1"/>
  <c r="A1039" i="51"/>
  <c r="A1039" i="51" a="1"/>
  <c r="A1038" i="51" a="1"/>
  <c r="A1038" i="51" s="1"/>
  <c r="A1037" i="51"/>
  <c r="A1037" i="51" a="1"/>
  <c r="A1036" i="51" a="1"/>
  <c r="A1036" i="51" s="1"/>
  <c r="A1035" i="51"/>
  <c r="A1035" i="51" a="1"/>
  <c r="A1034" i="51" a="1"/>
  <c r="A1034" i="51" s="1"/>
  <c r="A1033" i="51"/>
  <c r="A1033" i="51" a="1"/>
  <c r="A1032" i="51" a="1"/>
  <c r="A1032" i="51" s="1"/>
  <c r="A1031" i="51"/>
  <c r="A1031" i="51" a="1"/>
  <c r="A1030" i="51" a="1"/>
  <c r="A1030" i="51" s="1"/>
  <c r="A1029" i="51"/>
  <c r="A1029" i="51" a="1"/>
  <c r="A1028" i="51" a="1"/>
  <c r="A1028" i="51" s="1"/>
  <c r="A1027" i="51"/>
  <c r="A1027" i="51" a="1"/>
  <c r="A1026" i="51" a="1"/>
  <c r="A1026" i="51" s="1"/>
  <c r="A1025" i="51"/>
  <c r="A1025" i="51" a="1"/>
  <c r="A1024" i="51" a="1"/>
  <c r="A1024" i="51" s="1"/>
  <c r="A1023" i="51"/>
  <c r="A1023" i="51" a="1"/>
  <c r="A1022" i="51" a="1"/>
  <c r="A1022" i="51" s="1"/>
  <c r="A1021" i="51"/>
  <c r="A1021" i="51" a="1"/>
  <c r="A1020" i="51" a="1"/>
  <c r="A1020" i="51" s="1"/>
  <c r="A1019" i="51"/>
  <c r="A1019" i="51" a="1"/>
  <c r="A1018" i="51" a="1"/>
  <c r="A1018" i="51" s="1"/>
  <c r="A1017" i="51"/>
  <c r="A1017" i="51" a="1"/>
  <c r="A1016" i="51" a="1"/>
  <c r="A1016" i="51" s="1"/>
  <c r="A1015" i="51"/>
  <c r="A1015" i="51" a="1"/>
  <c r="A1014" i="51" a="1"/>
  <c r="A1014" i="51" s="1"/>
  <c r="A1013" i="51"/>
  <c r="A1013" i="51" a="1"/>
  <c r="A1012" i="51" a="1"/>
  <c r="A1012" i="51" s="1"/>
  <c r="A1011" i="51"/>
  <c r="A1011" i="51" a="1"/>
  <c r="A1010" i="51" a="1"/>
  <c r="A1010" i="51" s="1"/>
  <c r="A1009" i="51"/>
  <c r="A1009" i="51" a="1"/>
  <c r="A1008" i="51" a="1"/>
  <c r="A1008" i="51" s="1"/>
  <c r="A1007" i="51"/>
  <c r="A1007" i="51" a="1"/>
  <c r="A1006" i="51" a="1"/>
  <c r="A1006" i="51" s="1"/>
  <c r="A1005" i="51"/>
  <c r="A1005" i="51" a="1"/>
  <c r="A1004" i="51" a="1"/>
  <c r="A1004" i="51" s="1"/>
  <c r="A1003" i="51"/>
  <c r="A1003" i="51" a="1"/>
  <c r="A1002" i="51" a="1"/>
  <c r="A1002" i="51" s="1"/>
  <c r="A1001" i="51"/>
  <c r="A1001" i="51" a="1"/>
  <c r="A1000" i="51" a="1"/>
  <c r="A1000" i="51" s="1"/>
  <c r="A999" i="51"/>
  <c r="A999" i="51" a="1"/>
  <c r="A998" i="51" a="1"/>
  <c r="A998" i="51" s="1"/>
  <c r="A997" i="51"/>
  <c r="A997" i="51" a="1"/>
  <c r="A996" i="51" a="1"/>
  <c r="A996" i="51" s="1"/>
  <c r="A995" i="51"/>
  <c r="A995" i="51" a="1"/>
  <c r="A994" i="51" a="1"/>
  <c r="A994" i="51" s="1"/>
  <c r="A993" i="51"/>
  <c r="A993" i="51" a="1"/>
  <c r="A992" i="51" a="1"/>
  <c r="A992" i="51" s="1"/>
  <c r="A991" i="51"/>
  <c r="A991" i="51" a="1"/>
  <c r="A990" i="51" a="1"/>
  <c r="A990" i="51" s="1"/>
  <c r="A989" i="51"/>
  <c r="A989" i="51" a="1"/>
  <c r="A988" i="51" a="1"/>
  <c r="A988" i="51" s="1"/>
  <c r="A987" i="51"/>
  <c r="A987" i="51" a="1"/>
  <c r="A986" i="51" a="1"/>
  <c r="A986" i="51" s="1"/>
  <c r="A985" i="51"/>
  <c r="A985" i="51" a="1"/>
  <c r="A984" i="51" a="1"/>
  <c r="A984" i="51" s="1"/>
  <c r="A983" i="51"/>
  <c r="A983" i="51" a="1"/>
  <c r="A982" i="51" a="1"/>
  <c r="A982" i="51" s="1"/>
  <c r="A981" i="51"/>
  <c r="A981" i="51" a="1"/>
  <c r="A980" i="51" a="1"/>
  <c r="A980" i="51" s="1"/>
  <c r="A979" i="51"/>
  <c r="A979" i="51" a="1"/>
  <c r="A978" i="51" a="1"/>
  <c r="A978" i="51" s="1"/>
  <c r="A977" i="51"/>
  <c r="A977" i="51" a="1"/>
  <c r="A976" i="51" a="1"/>
  <c r="A976" i="51" s="1"/>
  <c r="A975" i="51"/>
  <c r="A975" i="51" a="1"/>
  <c r="A974" i="51" a="1"/>
  <c r="A974" i="51" s="1"/>
  <c r="A973" i="51"/>
  <c r="A973" i="51" a="1"/>
  <c r="A972" i="51" a="1"/>
  <c r="A972" i="51" s="1"/>
  <c r="A971" i="51"/>
  <c r="A971" i="51" a="1"/>
  <c r="A970" i="51" a="1"/>
  <c r="A970" i="51" s="1"/>
  <c r="A969" i="51"/>
  <c r="A969" i="51" a="1"/>
  <c r="A968" i="51" a="1"/>
  <c r="A968" i="51" s="1"/>
  <c r="A967" i="51"/>
  <c r="A967" i="51" a="1"/>
  <c r="A966" i="51" a="1"/>
  <c r="A966" i="51" s="1"/>
  <c r="A965" i="51"/>
  <c r="A965" i="51" a="1"/>
  <c r="A964" i="51" a="1"/>
  <c r="A964" i="51" s="1"/>
  <c r="A963" i="51"/>
  <c r="A963" i="51" a="1"/>
  <c r="A962" i="51" a="1"/>
  <c r="A962" i="51" s="1"/>
  <c r="A961" i="51"/>
  <c r="A961" i="51" a="1"/>
  <c r="A960" i="51" a="1"/>
  <c r="A960" i="51" s="1"/>
  <c r="A959" i="51"/>
  <c r="A959" i="51" a="1"/>
  <c r="A958" i="51" a="1"/>
  <c r="A958" i="51" s="1"/>
  <c r="A957" i="51"/>
  <c r="A957" i="51" a="1"/>
  <c r="A956" i="51" a="1"/>
  <c r="A956" i="51" s="1"/>
  <c r="A955" i="51"/>
  <c r="A955" i="51" a="1"/>
  <c r="A954" i="51" a="1"/>
  <c r="A954" i="51" s="1"/>
  <c r="A953" i="51"/>
  <c r="A953" i="51" a="1"/>
  <c r="A952" i="51" a="1"/>
  <c r="A952" i="51" s="1"/>
  <c r="A951" i="51"/>
  <c r="A951" i="51" a="1"/>
  <c r="A950" i="51" a="1"/>
  <c r="A950" i="51" s="1"/>
  <c r="A949" i="51"/>
  <c r="A949" i="51" a="1"/>
  <c r="A948" i="51" a="1"/>
  <c r="A948" i="51" s="1"/>
  <c r="A947" i="51"/>
  <c r="A947" i="51" a="1"/>
  <c r="A946" i="51" a="1"/>
  <c r="A946" i="51" s="1"/>
  <c r="A945" i="51"/>
  <c r="A945" i="51" a="1"/>
  <c r="A944" i="51" a="1"/>
  <c r="A944" i="51" s="1"/>
  <c r="A943" i="51"/>
  <c r="A943" i="51" a="1"/>
  <c r="A942" i="51" a="1"/>
  <c r="A942" i="51" s="1"/>
  <c r="A941" i="51"/>
  <c r="A941" i="51" a="1"/>
  <c r="A940" i="51" a="1"/>
  <c r="A940" i="51" s="1"/>
  <c r="A939" i="51"/>
  <c r="A939" i="51" a="1"/>
  <c r="A938" i="51" a="1"/>
  <c r="A938" i="51" s="1"/>
  <c r="A937" i="51"/>
  <c r="A937" i="51" a="1"/>
  <c r="A936" i="51" a="1"/>
  <c r="A936" i="51" s="1"/>
  <c r="A935" i="51"/>
  <c r="A935" i="51" a="1"/>
  <c r="A934" i="51" a="1"/>
  <c r="A934" i="51" s="1"/>
  <c r="A933" i="51"/>
  <c r="A933" i="51" a="1"/>
  <c r="A932" i="51" a="1"/>
  <c r="A932" i="51" s="1"/>
  <c r="A931" i="51"/>
  <c r="A931" i="51" a="1"/>
  <c r="A930" i="51" a="1"/>
  <c r="A930" i="51" s="1"/>
  <c r="A929" i="51"/>
  <c r="A929" i="51" a="1"/>
  <c r="A928" i="51" a="1"/>
  <c r="A928" i="51" s="1"/>
  <c r="A927" i="51"/>
  <c r="A927" i="51" a="1"/>
  <c r="A926" i="51" a="1"/>
  <c r="A926" i="51" s="1"/>
  <c r="A925" i="51"/>
  <c r="A925" i="51" a="1"/>
  <c r="A924" i="51" a="1"/>
  <c r="A924" i="51" s="1"/>
  <c r="A923" i="51"/>
  <c r="A923" i="51" a="1"/>
  <c r="A922" i="51" a="1"/>
  <c r="A922" i="51" s="1"/>
  <c r="A921" i="51"/>
  <c r="A921" i="51" a="1"/>
  <c r="A920" i="51" a="1"/>
  <c r="A920" i="51" s="1"/>
  <c r="A919" i="51"/>
  <c r="A919" i="51" a="1"/>
  <c r="A918" i="51" a="1"/>
  <c r="A918" i="51" s="1"/>
  <c r="A917" i="51"/>
  <c r="A917" i="51" a="1"/>
  <c r="A916" i="51" a="1"/>
  <c r="A916" i="51" s="1"/>
  <c r="A915" i="51"/>
  <c r="A915" i="51" a="1"/>
  <c r="A914" i="51" a="1"/>
  <c r="A914" i="51" s="1"/>
  <c r="A913" i="51"/>
  <c r="A913" i="51" a="1"/>
  <c r="A912" i="51" a="1"/>
  <c r="A912" i="51" s="1"/>
  <c r="A911" i="51"/>
  <c r="A911" i="51" a="1"/>
  <c r="A910" i="51" a="1"/>
  <c r="A910" i="51" s="1"/>
  <c r="A909" i="51"/>
  <c r="A909" i="51" a="1"/>
  <c r="A908" i="51" a="1"/>
  <c r="A908" i="51" s="1"/>
  <c r="A907" i="51"/>
  <c r="A907" i="51" a="1"/>
  <c r="A906" i="51" a="1"/>
  <c r="A906" i="51" s="1"/>
  <c r="A905" i="51"/>
  <c r="A905" i="51" a="1"/>
  <c r="A904" i="51" a="1"/>
  <c r="A904" i="51" s="1"/>
  <c r="A903" i="51"/>
  <c r="A903" i="51" a="1"/>
  <c r="A902" i="51" a="1"/>
  <c r="A902" i="51" s="1"/>
  <c r="A901" i="51"/>
  <c r="A901" i="51" a="1"/>
  <c r="A900" i="51" a="1"/>
  <c r="A900" i="51" s="1"/>
  <c r="A899" i="51"/>
  <c r="A899" i="51" a="1"/>
  <c r="A898" i="51" a="1"/>
  <c r="A898" i="51" s="1"/>
  <c r="A897" i="51"/>
  <c r="A897" i="51" a="1"/>
  <c r="A896" i="51" a="1"/>
  <c r="A896" i="51" s="1"/>
  <c r="A895" i="51"/>
  <c r="A895" i="51" a="1"/>
  <c r="A894" i="51" a="1"/>
  <c r="A894" i="51" s="1"/>
  <c r="A893" i="51"/>
  <c r="A893" i="51" a="1"/>
  <c r="A892" i="51" a="1"/>
  <c r="A892" i="51" s="1"/>
  <c r="A891" i="51"/>
  <c r="A891" i="51" a="1"/>
  <c r="A890" i="51" a="1"/>
  <c r="A890" i="51" s="1"/>
  <c r="A889" i="51"/>
  <c r="A889" i="51" a="1"/>
  <c r="A888" i="51" a="1"/>
  <c r="A888" i="51" s="1"/>
  <c r="A887" i="51"/>
  <c r="A887" i="51" a="1"/>
  <c r="A886" i="51" a="1"/>
  <c r="A886" i="51" s="1"/>
  <c r="A885" i="51"/>
  <c r="A885" i="51" a="1"/>
  <c r="A884" i="51" a="1"/>
  <c r="A884" i="51" s="1"/>
  <c r="A883" i="51"/>
  <c r="A883" i="51" a="1"/>
  <c r="A882" i="51" a="1"/>
  <c r="A882" i="51" s="1"/>
  <c r="A881" i="51"/>
  <c r="A881" i="51" a="1"/>
  <c r="A880" i="51" a="1"/>
  <c r="A880" i="51" s="1"/>
  <c r="A879" i="51"/>
  <c r="A879" i="51" a="1"/>
  <c r="A878" i="51" a="1"/>
  <c r="A878" i="51" s="1"/>
  <c r="A877" i="51"/>
  <c r="A877" i="51" a="1"/>
  <c r="A876" i="51" a="1"/>
  <c r="A876" i="51" s="1"/>
  <c r="A875" i="51"/>
  <c r="A875" i="51" a="1"/>
  <c r="A874" i="51" a="1"/>
  <c r="A874" i="51" s="1"/>
  <c r="A873" i="51"/>
  <c r="A873" i="51" a="1"/>
  <c r="A872" i="51" a="1"/>
  <c r="A872" i="51" s="1"/>
  <c r="A871" i="51"/>
  <c r="A871" i="51" a="1"/>
  <c r="A870" i="51" a="1"/>
  <c r="A870" i="51" s="1"/>
  <c r="A869" i="51"/>
  <c r="A869" i="51" a="1"/>
  <c r="A868" i="51" a="1"/>
  <c r="A868" i="51" s="1"/>
  <c r="A867" i="51"/>
  <c r="A867" i="51" a="1"/>
  <c r="A866" i="51" a="1"/>
  <c r="A866" i="51" s="1"/>
  <c r="A865" i="51"/>
  <c r="A865" i="51" a="1"/>
  <c r="A864" i="51" a="1"/>
  <c r="A864" i="51" s="1"/>
  <c r="A863" i="51"/>
  <c r="A863" i="51" a="1"/>
  <c r="A862" i="51" a="1"/>
  <c r="A862" i="51" s="1"/>
  <c r="A861" i="51"/>
  <c r="A861" i="51" a="1"/>
  <c r="A860" i="51" a="1"/>
  <c r="A860" i="51" s="1"/>
  <c r="A859" i="51"/>
  <c r="A859" i="51" a="1"/>
  <c r="A858" i="51" a="1"/>
  <c r="A858" i="51" s="1"/>
  <c r="A857" i="51"/>
  <c r="A857" i="51" a="1"/>
  <c r="A856" i="51" a="1"/>
  <c r="A856" i="51" s="1"/>
  <c r="A855" i="51"/>
  <c r="A855" i="51" a="1"/>
  <c r="A854" i="51" a="1"/>
  <c r="A854" i="51" s="1"/>
  <c r="A853" i="51"/>
  <c r="A853" i="51" a="1"/>
  <c r="A852" i="51" a="1"/>
  <c r="A852" i="51" s="1"/>
  <c r="A851" i="51"/>
  <c r="A851" i="51" a="1"/>
  <c r="A850" i="51" a="1"/>
  <c r="A850" i="51" s="1"/>
  <c r="A849" i="51" a="1"/>
  <c r="A849" i="51" s="1"/>
  <c r="A848" i="51"/>
  <c r="A848" i="51" a="1"/>
  <c r="A847" i="51" a="1"/>
  <c r="A847" i="51" s="1"/>
  <c r="A846" i="51"/>
  <c r="A846" i="51" a="1"/>
  <c r="A845" i="51" a="1"/>
  <c r="A845" i="51" s="1"/>
  <c r="A844" i="51"/>
  <c r="A844" i="51" a="1"/>
  <c r="A843" i="51" a="1"/>
  <c r="A843" i="51" s="1"/>
  <c r="A842" i="51"/>
  <c r="A842" i="51" a="1"/>
  <c r="A841" i="51" a="1"/>
  <c r="A841" i="51" s="1"/>
  <c r="A840" i="51"/>
  <c r="A840" i="51" a="1"/>
  <c r="A839" i="51" a="1"/>
  <c r="A839" i="51" s="1"/>
  <c r="A838" i="51"/>
  <c r="A838" i="51" a="1"/>
  <c r="A837" i="51" a="1"/>
  <c r="A837" i="51" s="1"/>
  <c r="A836" i="51"/>
  <c r="A836" i="51" a="1"/>
  <c r="A835" i="51" a="1"/>
  <c r="A835" i="51" s="1"/>
  <c r="A834" i="51"/>
  <c r="A834" i="51" a="1"/>
  <c r="A833" i="51" a="1"/>
  <c r="A833" i="51" s="1"/>
  <c r="A832" i="51"/>
  <c r="A832" i="51" a="1"/>
  <c r="A831" i="51" a="1"/>
  <c r="A831" i="51" s="1"/>
  <c r="A830" i="51"/>
  <c r="A830" i="51" a="1"/>
  <c r="A829" i="51" a="1"/>
  <c r="A829" i="51" s="1"/>
  <c r="A828" i="51"/>
  <c r="A828" i="51" a="1"/>
  <c r="A827" i="51" a="1"/>
  <c r="A827" i="51" s="1"/>
  <c r="A826" i="51"/>
  <c r="A826" i="51" a="1"/>
  <c r="A825" i="51" a="1"/>
  <c r="A825" i="51" s="1"/>
  <c r="A824" i="51"/>
  <c r="A824" i="51" a="1"/>
  <c r="A823" i="51" a="1"/>
  <c r="A823" i="51" s="1"/>
  <c r="A822" i="51"/>
  <c r="A822" i="51" a="1"/>
  <c r="A821" i="51" a="1"/>
  <c r="A821" i="51" s="1"/>
  <c r="A820" i="51"/>
  <c r="A820" i="51" a="1"/>
  <c r="A819" i="51" a="1"/>
  <c r="A819" i="51" s="1"/>
  <c r="A818" i="51"/>
  <c r="A818" i="51" a="1"/>
  <c r="A817" i="51" a="1"/>
  <c r="A817" i="51" s="1"/>
  <c r="A816" i="51"/>
  <c r="A816" i="51" a="1"/>
  <c r="A815" i="51" a="1"/>
  <c r="A815" i="51" s="1"/>
  <c r="A814" i="51"/>
  <c r="A814" i="51" a="1"/>
  <c r="A813" i="51" a="1"/>
  <c r="A813" i="51" s="1"/>
  <c r="A812" i="51"/>
  <c r="A812" i="51" a="1"/>
  <c r="A811" i="51" a="1"/>
  <c r="A811" i="51" s="1"/>
  <c r="A810" i="51"/>
  <c r="A810" i="51" a="1"/>
  <c r="A809" i="51" a="1"/>
  <c r="A809" i="51" s="1"/>
  <c r="A808" i="51"/>
  <c r="A808" i="51" a="1"/>
  <c r="A807" i="51" a="1"/>
  <c r="A807" i="51" s="1"/>
  <c r="A806" i="51"/>
  <c r="A806" i="51" a="1"/>
  <c r="A805" i="51" a="1"/>
  <c r="A805" i="51" s="1"/>
  <c r="A804" i="51"/>
  <c r="A804" i="51" a="1"/>
  <c r="A803" i="51" a="1"/>
  <c r="A803" i="51" s="1"/>
  <c r="A802" i="51"/>
  <c r="A802" i="51" a="1"/>
  <c r="A801" i="51" a="1"/>
  <c r="A801" i="51" s="1"/>
  <c r="A800" i="51"/>
  <c r="A800" i="51" a="1"/>
  <c r="A799" i="51" a="1"/>
  <c r="A799" i="51" s="1"/>
  <c r="A798" i="51"/>
  <c r="A798" i="51" a="1"/>
  <c r="A797" i="51" a="1"/>
  <c r="A797" i="51" s="1"/>
  <c r="A796" i="51"/>
  <c r="A796" i="51" a="1"/>
  <c r="A795" i="51" a="1"/>
  <c r="A795" i="51" s="1"/>
  <c r="A794" i="51"/>
  <c r="A794" i="51" a="1"/>
  <c r="A793" i="51" a="1"/>
  <c r="A793" i="51" s="1"/>
  <c r="A792" i="51"/>
  <c r="A792" i="51" a="1"/>
  <c r="A791" i="51" a="1"/>
  <c r="A791" i="51" s="1"/>
  <c r="A790" i="51"/>
  <c r="A790" i="51" a="1"/>
  <c r="A789" i="51" a="1"/>
  <c r="A789" i="51" s="1"/>
  <c r="A788" i="51"/>
  <c r="A788" i="51" a="1"/>
  <c r="A787" i="51" a="1"/>
  <c r="A787" i="51" s="1"/>
  <c r="A786" i="51"/>
  <c r="A786" i="51" a="1"/>
  <c r="A785" i="51" a="1"/>
  <c r="A785" i="51" s="1"/>
  <c r="A784" i="51"/>
  <c r="A784" i="51" a="1"/>
  <c r="A783" i="51" a="1"/>
  <c r="A783" i="51" s="1"/>
  <c r="A782" i="51"/>
  <c r="A782" i="51" a="1"/>
  <c r="A781" i="51" a="1"/>
  <c r="A781" i="51" s="1"/>
  <c r="A780" i="51"/>
  <c r="A780" i="51" a="1"/>
  <c r="A779" i="51" a="1"/>
  <c r="A779" i="51" s="1"/>
  <c r="A778" i="51"/>
  <c r="A778" i="51" a="1"/>
  <c r="A777" i="51" a="1"/>
  <c r="A777" i="51" s="1"/>
  <c r="A776" i="51"/>
  <c r="A776" i="51" a="1"/>
  <c r="A775" i="51" a="1"/>
  <c r="A775" i="51" s="1"/>
  <c r="A774" i="51"/>
  <c r="A774" i="51" a="1"/>
  <c r="A773" i="51" a="1"/>
  <c r="A773" i="51" s="1"/>
  <c r="A772" i="51"/>
  <c r="A772" i="51" a="1"/>
  <c r="A771" i="51" a="1"/>
  <c r="A771" i="51" s="1"/>
  <c r="A770" i="51"/>
  <c r="A770" i="51" a="1"/>
  <c r="A769" i="51" a="1"/>
  <c r="A769" i="51" s="1"/>
  <c r="A768" i="51"/>
  <c r="A768" i="51" a="1"/>
  <c r="A767" i="51" a="1"/>
  <c r="A767" i="51" s="1"/>
  <c r="A766" i="51"/>
  <c r="A766" i="51" a="1"/>
  <c r="A765" i="51" a="1"/>
  <c r="A765" i="51" s="1"/>
  <c r="A764" i="51"/>
  <c r="A764" i="51" a="1"/>
  <c r="A763" i="51" a="1"/>
  <c r="A763" i="51" s="1"/>
  <c r="A762" i="51"/>
  <c r="A762" i="51" a="1"/>
  <c r="A761" i="51" a="1"/>
  <c r="A761" i="51" s="1"/>
  <c r="A760" i="51"/>
  <c r="A760" i="51" a="1"/>
  <c r="A759" i="51" a="1"/>
  <c r="A759" i="51" s="1"/>
  <c r="A758" i="51"/>
  <c r="A758" i="51" a="1"/>
  <c r="A757" i="51" a="1"/>
  <c r="A757" i="51" s="1"/>
  <c r="A756" i="51"/>
  <c r="A756" i="51" a="1"/>
  <c r="A755" i="51" a="1"/>
  <c r="A755" i="51" s="1"/>
  <c r="A754" i="51"/>
  <c r="A754" i="51" a="1"/>
  <c r="A753" i="51" a="1"/>
  <c r="A753" i="51" s="1"/>
  <c r="A752" i="51"/>
  <c r="A752" i="51" a="1"/>
  <c r="A751" i="51" a="1"/>
  <c r="A751" i="51" s="1"/>
  <c r="A750" i="51"/>
  <c r="A750" i="51" a="1"/>
  <c r="A749" i="51" a="1"/>
  <c r="A749" i="51" s="1"/>
  <c r="A748" i="51"/>
  <c r="A748" i="51" a="1"/>
  <c r="A747" i="51" a="1"/>
  <c r="A747" i="51" s="1"/>
  <c r="A746" i="51"/>
  <c r="A746" i="51" a="1"/>
  <c r="A745" i="51" a="1"/>
  <c r="A745" i="51" s="1"/>
  <c r="A744" i="51"/>
  <c r="A744" i="51" a="1"/>
  <c r="A743" i="51" a="1"/>
  <c r="A743" i="51" s="1"/>
  <c r="A742" i="51"/>
  <c r="A742" i="51" a="1"/>
  <c r="A741" i="51" a="1"/>
  <c r="A741" i="51" s="1"/>
  <c r="A740" i="51"/>
  <c r="A740" i="51" a="1"/>
  <c r="A739" i="51" a="1"/>
  <c r="A739" i="51" s="1"/>
  <c r="A738" i="51"/>
  <c r="A738" i="51" a="1"/>
  <c r="A737" i="51" a="1"/>
  <c r="A737" i="51" s="1"/>
  <c r="A736" i="51"/>
  <c r="A736" i="51" a="1"/>
  <c r="A735" i="51" a="1"/>
  <c r="A735" i="51" s="1"/>
  <c r="A734" i="51"/>
  <c r="A734" i="51" a="1"/>
  <c r="A733" i="51" a="1"/>
  <c r="A733" i="51" s="1"/>
  <c r="A732" i="51"/>
  <c r="A732" i="51" a="1"/>
  <c r="A731" i="51" a="1"/>
  <c r="A731" i="51" s="1"/>
  <c r="A730" i="51"/>
  <c r="A730" i="51" a="1"/>
  <c r="A729" i="51" a="1"/>
  <c r="A729" i="51" s="1"/>
  <c r="A728" i="51"/>
  <c r="A728" i="51" a="1"/>
  <c r="A727" i="51" a="1"/>
  <c r="A727" i="51" s="1"/>
  <c r="A726" i="51"/>
  <c r="A726" i="51" a="1"/>
  <c r="A725" i="51" a="1"/>
  <c r="A725" i="51" s="1"/>
  <c r="A724" i="51"/>
  <c r="A724" i="51" a="1"/>
  <c r="A723" i="51" a="1"/>
  <c r="A723" i="51" s="1"/>
  <c r="A722" i="51"/>
  <c r="A722" i="51" a="1"/>
  <c r="A721" i="51" a="1"/>
  <c r="A721" i="51" s="1"/>
  <c r="A720" i="51"/>
  <c r="A720" i="51" a="1"/>
  <c r="A719" i="51" a="1"/>
  <c r="A719" i="51" s="1"/>
  <c r="A718" i="51"/>
  <c r="A718" i="51" a="1"/>
  <c r="A717" i="51" a="1"/>
  <c r="A717" i="51" s="1"/>
  <c r="A716" i="51"/>
  <c r="A716" i="51" a="1"/>
  <c r="A715" i="51" a="1"/>
  <c r="A715" i="51" s="1"/>
  <c r="A714" i="51"/>
  <c r="A714" i="51" a="1"/>
  <c r="A713" i="51" a="1"/>
  <c r="A713" i="51" s="1"/>
  <c r="A712" i="51"/>
  <c r="A712" i="51" a="1"/>
  <c r="A711" i="51" a="1"/>
  <c r="A711" i="51" s="1"/>
  <c r="A710" i="51"/>
  <c r="A710" i="51" a="1"/>
  <c r="A709" i="51" a="1"/>
  <c r="A709" i="51" s="1"/>
  <c r="A708" i="51"/>
  <c r="A708" i="51" a="1"/>
  <c r="A707" i="51" a="1"/>
  <c r="A707" i="51" s="1"/>
  <c r="A706" i="51"/>
  <c r="A706" i="51" a="1"/>
  <c r="A705" i="51" a="1"/>
  <c r="A705" i="51" s="1"/>
  <c r="A704" i="51"/>
  <c r="A704" i="51" a="1"/>
  <c r="A703" i="51" a="1"/>
  <c r="A703" i="51" s="1"/>
  <c r="A702" i="51"/>
  <c r="A702" i="51" a="1"/>
  <c r="A701" i="51" a="1"/>
  <c r="A701" i="51" s="1"/>
  <c r="A700" i="51"/>
  <c r="A700" i="51" a="1"/>
  <c r="A699" i="51" a="1"/>
  <c r="A699" i="51" s="1"/>
  <c r="A698" i="51"/>
  <c r="A698" i="51" a="1"/>
  <c r="A697" i="51" a="1"/>
  <c r="A697" i="51" s="1"/>
  <c r="A696" i="51"/>
  <c r="A696" i="51" a="1"/>
  <c r="A695" i="51" a="1"/>
  <c r="A695" i="51" s="1"/>
  <c r="A694" i="51"/>
  <c r="A694" i="51" a="1"/>
  <c r="A693" i="51" a="1"/>
  <c r="A693" i="51" s="1"/>
  <c r="A692" i="51"/>
  <c r="A692" i="51" a="1"/>
  <c r="A691" i="51" a="1"/>
  <c r="A691" i="51" s="1"/>
  <c r="A690" i="51"/>
  <c r="A690" i="51" a="1"/>
  <c r="A689" i="51" a="1"/>
  <c r="A689" i="51" s="1"/>
  <c r="A688" i="51"/>
  <c r="A688" i="51" a="1"/>
  <c r="A687" i="51" a="1"/>
  <c r="A687" i="51" s="1"/>
  <c r="A686" i="51"/>
  <c r="A686" i="51" a="1"/>
  <c r="A685" i="51" a="1"/>
  <c r="A685" i="51" s="1"/>
  <c r="A684" i="51"/>
  <c r="A684" i="51" a="1"/>
  <c r="A683" i="51" a="1"/>
  <c r="A683" i="51" s="1"/>
  <c r="A682" i="51"/>
  <c r="A682" i="51" a="1"/>
  <c r="A681" i="51" a="1"/>
  <c r="A681" i="51" s="1"/>
  <c r="A680" i="51"/>
  <c r="A680" i="51" a="1"/>
  <c r="A679" i="51" a="1"/>
  <c r="A679" i="51" s="1"/>
  <c r="A678" i="51"/>
  <c r="A678" i="51" a="1"/>
  <c r="A677" i="51" a="1"/>
  <c r="A677" i="51" s="1"/>
  <c r="A676" i="51"/>
  <c r="A676" i="51" a="1"/>
  <c r="A675" i="51" a="1"/>
  <c r="A675" i="51" s="1"/>
  <c r="A674" i="51"/>
  <c r="A674" i="51" a="1"/>
  <c r="A673" i="51" a="1"/>
  <c r="A673" i="51" s="1"/>
  <c r="A672" i="51"/>
  <c r="A672" i="51" a="1"/>
  <c r="A671" i="51" a="1"/>
  <c r="A671" i="51" s="1"/>
  <c r="A670" i="51"/>
  <c r="A670" i="51" a="1"/>
  <c r="A669" i="51" a="1"/>
  <c r="A669" i="51" s="1"/>
  <c r="A668" i="51"/>
  <c r="A668" i="51" a="1"/>
  <c r="A667" i="51" a="1"/>
  <c r="A667" i="51" s="1"/>
  <c r="A666" i="51"/>
  <c r="A666" i="51" a="1"/>
  <c r="A665" i="51" a="1"/>
  <c r="A665" i="51" s="1"/>
  <c r="A664" i="51"/>
  <c r="A664" i="51" a="1"/>
  <c r="A663" i="51" a="1"/>
  <c r="A663" i="51" s="1"/>
  <c r="A662" i="51"/>
  <c r="A662" i="51" a="1"/>
  <c r="A661" i="51" a="1"/>
  <c r="A661" i="51" s="1"/>
  <c r="A660" i="51"/>
  <c r="A660" i="51" a="1"/>
  <c r="A659" i="51" a="1"/>
  <c r="A659" i="51" s="1"/>
  <c r="A658" i="51"/>
  <c r="A658" i="51" a="1"/>
  <c r="A657" i="51" a="1"/>
  <c r="A657" i="51" s="1"/>
  <c r="A656" i="51"/>
  <c r="A656" i="51" a="1"/>
  <c r="A655" i="51" a="1"/>
  <c r="A655" i="51" s="1"/>
  <c r="A654" i="51"/>
  <c r="A654" i="51" a="1"/>
  <c r="A653" i="51" a="1"/>
  <c r="A653" i="51" s="1"/>
  <c r="A652" i="51"/>
  <c r="A652" i="51" a="1"/>
  <c r="A651" i="51" a="1"/>
  <c r="A651" i="51" s="1"/>
  <c r="A650" i="51"/>
  <c r="A650" i="51" a="1"/>
  <c r="A649" i="51" a="1"/>
  <c r="A649" i="51" s="1"/>
  <c r="A648" i="51"/>
  <c r="A648" i="51" a="1"/>
  <c r="A647" i="51" a="1"/>
  <c r="A647" i="51" s="1"/>
  <c r="A646" i="51"/>
  <c r="A646" i="51" a="1"/>
  <c r="A645" i="51" a="1"/>
  <c r="A645" i="51" s="1"/>
  <c r="A644" i="51"/>
  <c r="A644" i="51" a="1"/>
  <c r="A643" i="51" a="1"/>
  <c r="A643" i="51" s="1"/>
  <c r="A642" i="51"/>
  <c r="A642" i="51" a="1"/>
  <c r="A641" i="51" a="1"/>
  <c r="A641" i="51" s="1"/>
  <c r="A640" i="51"/>
  <c r="A640" i="51" a="1"/>
  <c r="A639" i="51" a="1"/>
  <c r="A639" i="51" s="1"/>
  <c r="A638" i="51"/>
  <c r="A638" i="51" a="1"/>
  <c r="A637" i="51" a="1"/>
  <c r="A637" i="51" s="1"/>
  <c r="A636" i="51"/>
  <c r="A636" i="51" a="1"/>
  <c r="A635" i="51" a="1"/>
  <c r="A635" i="51" s="1"/>
  <c r="A634" i="51"/>
  <c r="A634" i="51" a="1"/>
  <c r="A633" i="51" a="1"/>
  <c r="A633" i="51" s="1"/>
  <c r="A632" i="51"/>
  <c r="A632" i="51" a="1"/>
  <c r="A631" i="51" a="1"/>
  <c r="A631" i="51" s="1"/>
  <c r="A630" i="51"/>
  <c r="A630" i="51" a="1"/>
  <c r="A629" i="51" a="1"/>
  <c r="A629" i="51" s="1"/>
  <c r="A628" i="51"/>
  <c r="A628" i="51" a="1"/>
  <c r="A627" i="51" a="1"/>
  <c r="A627" i="51" s="1"/>
  <c r="A626" i="51"/>
  <c r="A626" i="51" a="1"/>
  <c r="A625" i="51" a="1"/>
  <c r="A625" i="51" s="1"/>
  <c r="A624" i="51"/>
  <c r="A624" i="51" a="1"/>
  <c r="A623" i="51" a="1"/>
  <c r="A623" i="51" s="1"/>
  <c r="A622" i="51"/>
  <c r="A622" i="51" a="1"/>
  <c r="A621" i="51" a="1"/>
  <c r="A621" i="51" s="1"/>
  <c r="A620" i="51"/>
  <c r="A620" i="51" a="1"/>
  <c r="A619" i="51" a="1"/>
  <c r="A619" i="51" s="1"/>
  <c r="A618" i="51"/>
  <c r="A618" i="51" a="1"/>
  <c r="A617" i="51" a="1"/>
  <c r="A617" i="51" s="1"/>
  <c r="A616" i="51"/>
  <c r="A616" i="51" a="1"/>
  <c r="A615" i="51" a="1"/>
  <c r="A615" i="51" s="1"/>
  <c r="A614" i="51"/>
  <c r="A614" i="51" a="1"/>
  <c r="A613" i="51" a="1"/>
  <c r="A613" i="51" s="1"/>
  <c r="A612" i="51"/>
  <c r="A612" i="51" a="1"/>
  <c r="A611" i="51" a="1"/>
  <c r="A611" i="51" s="1"/>
  <c r="A610" i="51"/>
  <c r="A610" i="51" a="1"/>
  <c r="A609" i="51" a="1"/>
  <c r="A609" i="51" s="1"/>
  <c r="A608" i="51"/>
  <c r="A608" i="51" a="1"/>
  <c r="A607" i="51" a="1"/>
  <c r="A607" i="51" s="1"/>
  <c r="A606" i="51"/>
  <c r="A606" i="51" a="1"/>
  <c r="A605" i="51" a="1"/>
  <c r="A605" i="51" s="1"/>
  <c r="A604" i="51"/>
  <c r="A604" i="51" a="1"/>
  <c r="A603" i="51" a="1"/>
  <c r="A603" i="51" s="1"/>
  <c r="A602" i="51"/>
  <c r="A602" i="51" a="1"/>
  <c r="A601" i="51" a="1"/>
  <c r="A601" i="51" s="1"/>
  <c r="A600" i="51"/>
  <c r="A600" i="51" a="1"/>
  <c r="A599" i="51" a="1"/>
  <c r="A599" i="51" s="1"/>
  <c r="A598" i="51"/>
  <c r="A598" i="51" a="1"/>
  <c r="A597" i="51" a="1"/>
  <c r="A597" i="51" s="1"/>
  <c r="A596" i="51"/>
  <c r="A596" i="51" a="1"/>
  <c r="A595" i="51" a="1"/>
  <c r="A595" i="51" s="1"/>
  <c r="A594" i="51"/>
  <c r="A594" i="51" a="1"/>
  <c r="A593" i="51" a="1"/>
  <c r="A593" i="51" s="1"/>
  <c r="A592" i="51"/>
  <c r="A592" i="51" a="1"/>
  <c r="A591" i="51" a="1"/>
  <c r="A591" i="51" s="1"/>
  <c r="A590" i="51"/>
  <c r="A590" i="51" a="1"/>
  <c r="A589" i="51" a="1"/>
  <c r="A589" i="51" s="1"/>
  <c r="A588" i="51"/>
  <c r="A588" i="51" a="1"/>
  <c r="A587" i="51" a="1"/>
  <c r="A587" i="51" s="1"/>
  <c r="A586" i="51"/>
  <c r="A586" i="51" a="1"/>
  <c r="A585" i="51" a="1"/>
  <c r="A585" i="51" s="1"/>
  <c r="A584" i="51"/>
  <c r="A584" i="51" a="1"/>
  <c r="A583" i="51" a="1"/>
  <c r="A583" i="51" s="1"/>
  <c r="A582" i="51"/>
  <c r="A582" i="51" a="1"/>
  <c r="A581" i="51" a="1"/>
  <c r="A581" i="51" s="1"/>
  <c r="A580" i="51"/>
  <c r="A580" i="51" a="1"/>
  <c r="A579" i="51" a="1"/>
  <c r="A579" i="51" s="1"/>
  <c r="A578" i="51"/>
  <c r="A578" i="51" a="1"/>
  <c r="A577" i="51" a="1"/>
  <c r="A577" i="51" s="1"/>
  <c r="A576" i="51"/>
  <c r="A576" i="51" a="1"/>
  <c r="A575" i="51" a="1"/>
  <c r="A575" i="51" s="1"/>
  <c r="A574" i="51"/>
  <c r="A574" i="51" a="1"/>
  <c r="A573" i="51" a="1"/>
  <c r="A573" i="51" s="1"/>
  <c r="A572" i="51"/>
  <c r="A572" i="51" a="1"/>
  <c r="A571" i="51" a="1"/>
  <c r="A571" i="51" s="1"/>
  <c r="A570" i="51"/>
  <c r="A570" i="51" a="1"/>
  <c r="A569" i="51" a="1"/>
  <c r="A569" i="51" s="1"/>
  <c r="A568" i="51"/>
  <c r="A568" i="51" a="1"/>
  <c r="A567" i="51" a="1"/>
  <c r="A567" i="51" s="1"/>
  <c r="A566" i="51"/>
  <c r="A566" i="51" a="1"/>
  <c r="A565" i="51" a="1"/>
  <c r="A565" i="51" s="1"/>
  <c r="A564" i="51"/>
  <c r="A564" i="51" a="1"/>
  <c r="A563" i="51" a="1"/>
  <c r="A563" i="51" s="1"/>
  <c r="A562" i="51"/>
  <c r="A562" i="51" a="1"/>
  <c r="A561" i="51" a="1"/>
  <c r="A561" i="51" s="1"/>
  <c r="A560" i="51"/>
  <c r="A560" i="51" a="1"/>
  <c r="A559" i="51" a="1"/>
  <c r="A559" i="51" s="1"/>
  <c r="A558" i="51"/>
  <c r="A558" i="51" a="1"/>
  <c r="A557" i="51" a="1"/>
  <c r="A557" i="51" s="1"/>
  <c r="A556" i="51"/>
  <c r="A556" i="51" a="1"/>
  <c r="A555" i="51" a="1"/>
  <c r="A555" i="51" s="1"/>
  <c r="A554" i="51"/>
  <c r="A554" i="51" a="1"/>
  <c r="A553" i="51" a="1"/>
  <c r="A553" i="51" s="1"/>
  <c r="A552" i="51"/>
  <c r="A552" i="51" a="1"/>
  <c r="A551" i="51" a="1"/>
  <c r="A551" i="51" s="1"/>
  <c r="A550" i="51"/>
  <c r="A550" i="51" a="1"/>
  <c r="A549" i="51" a="1"/>
  <c r="A549" i="51" s="1"/>
  <c r="A548" i="51"/>
  <c r="A548" i="51" a="1"/>
  <c r="A547" i="51" a="1"/>
  <c r="A547" i="51" s="1"/>
  <c r="A546" i="51"/>
  <c r="A546" i="51" a="1"/>
  <c r="A545" i="51" a="1"/>
  <c r="A545" i="51" s="1"/>
  <c r="A544" i="51"/>
  <c r="A544" i="51" a="1"/>
  <c r="A543" i="51" a="1"/>
  <c r="A543" i="51" s="1"/>
  <c r="A542" i="51"/>
  <c r="A542" i="51" a="1"/>
  <c r="A541" i="51" a="1"/>
  <c r="A541" i="51" s="1"/>
  <c r="A540" i="51"/>
  <c r="A540" i="51" a="1"/>
  <c r="A539" i="51" a="1"/>
  <c r="A539" i="51" s="1"/>
  <c r="A538" i="51"/>
  <c r="A538" i="51" a="1"/>
  <c r="A537" i="51" a="1"/>
  <c r="A537" i="51" s="1"/>
  <c r="A536" i="51"/>
  <c r="A536" i="51" a="1"/>
  <c r="A535" i="51" a="1"/>
  <c r="A535" i="51" s="1"/>
  <c r="A534" i="51"/>
  <c r="A534" i="51" a="1"/>
  <c r="A533" i="51" a="1"/>
  <c r="A533" i="51" s="1"/>
  <c r="A532" i="51"/>
  <c r="A532" i="51" a="1"/>
  <c r="A531" i="51" a="1"/>
  <c r="A531" i="51" s="1"/>
  <c r="A530" i="51"/>
  <c r="A530" i="51" a="1"/>
  <c r="A529" i="51" a="1"/>
  <c r="A529" i="51" s="1"/>
  <c r="A528" i="51"/>
  <c r="A528" i="51" a="1"/>
  <c r="A527" i="51" a="1"/>
  <c r="A527" i="51" s="1"/>
  <c r="A526" i="51"/>
  <c r="A526" i="51" a="1"/>
  <c r="A525" i="51" a="1"/>
  <c r="A525" i="51" s="1"/>
  <c r="A524" i="51"/>
  <c r="A524" i="51" a="1"/>
  <c r="A523" i="51" a="1"/>
  <c r="A523" i="51" s="1"/>
  <c r="A522" i="51"/>
  <c r="A522" i="51" a="1"/>
  <c r="A521" i="51" a="1"/>
  <c r="A521" i="51" s="1"/>
  <c r="A520" i="51"/>
  <c r="A520" i="51" a="1"/>
  <c r="A519" i="51" a="1"/>
  <c r="A519" i="51" s="1"/>
  <c r="A518" i="51"/>
  <c r="A518" i="51" a="1"/>
  <c r="A517" i="51" a="1"/>
  <c r="A517" i="51" s="1"/>
  <c r="A516" i="51"/>
  <c r="A516" i="51" a="1"/>
  <c r="A515" i="51" a="1"/>
  <c r="A515" i="51" s="1"/>
  <c r="A514" i="51"/>
  <c r="A514" i="51" a="1"/>
  <c r="A513" i="51" a="1"/>
  <c r="A513" i="51" s="1"/>
  <c r="A512" i="51"/>
  <c r="A512" i="51" a="1"/>
  <c r="A511" i="51" a="1"/>
  <c r="A511" i="51" s="1"/>
  <c r="A510" i="51"/>
  <c r="A510" i="51" a="1"/>
  <c r="A509" i="51" a="1"/>
  <c r="A509" i="51" s="1"/>
  <c r="A508" i="51"/>
  <c r="A508" i="51" a="1"/>
  <c r="A507" i="51" a="1"/>
  <c r="A507" i="51" s="1"/>
  <c r="A506" i="51"/>
  <c r="A506" i="51" a="1"/>
  <c r="A505" i="51" a="1"/>
  <c r="A505" i="51" s="1"/>
  <c r="A504" i="51"/>
  <c r="A504" i="51" a="1"/>
  <c r="A503" i="51" a="1"/>
  <c r="A503" i="51" s="1"/>
  <c r="A502" i="51"/>
  <c r="A502" i="51" a="1"/>
  <c r="A501" i="51" a="1"/>
  <c r="A501" i="51" s="1"/>
  <c r="A500" i="51"/>
  <c r="A500" i="51" a="1"/>
  <c r="A499" i="51" a="1"/>
  <c r="A499" i="51" s="1"/>
  <c r="A498" i="51"/>
  <c r="A498" i="51" a="1"/>
  <c r="A497" i="51" a="1"/>
  <c r="A497" i="51" s="1"/>
  <c r="A496" i="51"/>
  <c r="A496" i="51" a="1"/>
  <c r="A495" i="51" a="1"/>
  <c r="A495" i="51" s="1"/>
  <c r="A494" i="51"/>
  <c r="A494" i="51" a="1"/>
  <c r="A493" i="51" a="1"/>
  <c r="A493" i="51" s="1"/>
  <c r="A492" i="51"/>
  <c r="A492" i="51" a="1"/>
  <c r="A491" i="51" a="1"/>
  <c r="A491" i="51" s="1"/>
  <c r="A490" i="51"/>
  <c r="A490" i="51" a="1"/>
  <c r="A489" i="51" a="1"/>
  <c r="A489" i="51" s="1"/>
  <c r="A488" i="51"/>
  <c r="A488" i="51" a="1"/>
  <c r="A487" i="51" a="1"/>
  <c r="A487" i="51" s="1"/>
  <c r="A486" i="51"/>
  <c r="A486" i="51" a="1"/>
  <c r="A485" i="51" a="1"/>
  <c r="A485" i="51" s="1"/>
  <c r="A484" i="51"/>
  <c r="A484" i="51" a="1"/>
  <c r="A483" i="51" a="1"/>
  <c r="A483" i="51" s="1"/>
  <c r="A482" i="51"/>
  <c r="A482" i="51" a="1"/>
  <c r="A481" i="51" a="1"/>
  <c r="A481" i="51" s="1"/>
  <c r="A480" i="51"/>
  <c r="A480" i="51" a="1"/>
  <c r="A479" i="51" a="1"/>
  <c r="A479" i="51" s="1"/>
  <c r="A478" i="51"/>
  <c r="A478" i="51" a="1"/>
  <c r="A477" i="51" a="1"/>
  <c r="A477" i="51" s="1"/>
  <c r="A476" i="51"/>
  <c r="A476" i="51" a="1"/>
  <c r="A475" i="51" a="1"/>
  <c r="A475" i="51" s="1"/>
  <c r="A474" i="51"/>
  <c r="A474" i="51" a="1"/>
  <c r="A473" i="51" a="1"/>
  <c r="A473" i="51" s="1"/>
  <c r="A472" i="51"/>
  <c r="A472" i="51" a="1"/>
  <c r="A471" i="51" a="1"/>
  <c r="A471" i="51" s="1"/>
  <c r="A470" i="51"/>
  <c r="A470" i="51" a="1"/>
  <c r="A469" i="51" a="1"/>
  <c r="A469" i="51" s="1"/>
  <c r="A468" i="51"/>
  <c r="A468" i="51" a="1"/>
  <c r="A467" i="51" a="1"/>
  <c r="A467" i="51" s="1"/>
  <c r="A466" i="51"/>
  <c r="A466" i="51" a="1"/>
  <c r="A465" i="51" a="1"/>
  <c r="A465" i="51" s="1"/>
  <c r="A464" i="51"/>
  <c r="A464" i="51" a="1"/>
  <c r="A463" i="51" a="1"/>
  <c r="A463" i="51" s="1"/>
  <c r="A462" i="51"/>
  <c r="A462" i="51" a="1"/>
  <c r="A461" i="51" a="1"/>
  <c r="A461" i="51" s="1"/>
  <c r="A460" i="51"/>
  <c r="A460" i="51" a="1"/>
  <c r="A459" i="51" a="1"/>
  <c r="A459" i="51" s="1"/>
  <c r="A458" i="51"/>
  <c r="A458" i="51" a="1"/>
  <c r="A457" i="51" a="1"/>
  <c r="A457" i="51" s="1"/>
  <c r="A456" i="51"/>
  <c r="A456" i="51" a="1"/>
  <c r="A455" i="51" a="1"/>
  <c r="A455" i="51" s="1"/>
  <c r="A454" i="51"/>
  <c r="A454" i="51" a="1"/>
  <c r="A453" i="51" a="1"/>
  <c r="A453" i="51" s="1"/>
  <c r="A452" i="51"/>
  <c r="A452" i="51" a="1"/>
  <c r="A451" i="51" a="1"/>
  <c r="A451" i="51" s="1"/>
  <c r="A450" i="51"/>
  <c r="A450" i="51" a="1"/>
  <c r="A449" i="51" a="1"/>
  <c r="A449" i="51" s="1"/>
  <c r="A448" i="51"/>
  <c r="A448" i="51" a="1"/>
  <c r="A447" i="51" a="1"/>
  <c r="A447" i="51" s="1"/>
  <c r="A446" i="51"/>
  <c r="A446" i="51" a="1"/>
  <c r="A445" i="51" a="1"/>
  <c r="A445" i="51" s="1"/>
  <c r="A444" i="51"/>
  <c r="A444" i="51" a="1"/>
  <c r="A443" i="51" a="1"/>
  <c r="A443" i="51" s="1"/>
  <c r="A442" i="51"/>
  <c r="A442" i="51" a="1"/>
  <c r="A441" i="51" a="1"/>
  <c r="A441" i="51" s="1"/>
  <c r="A440" i="51"/>
  <c r="A440" i="51" a="1"/>
  <c r="A439" i="51" a="1"/>
  <c r="A439" i="51" s="1"/>
  <c r="A438" i="51"/>
  <c r="A438" i="51" a="1"/>
  <c r="A437" i="51" a="1"/>
  <c r="A437" i="51" s="1"/>
  <c r="A436" i="51"/>
  <c r="A436" i="51" a="1"/>
  <c r="A435" i="51" a="1"/>
  <c r="A435" i="51" s="1"/>
  <c r="A434" i="51"/>
  <c r="A434" i="51" a="1"/>
  <c r="A433" i="51" a="1"/>
  <c r="A433" i="51" s="1"/>
  <c r="A432" i="51"/>
  <c r="A432" i="51" a="1"/>
  <c r="A431" i="51" a="1"/>
  <c r="A431" i="51" s="1"/>
  <c r="A430" i="51"/>
  <c r="A430" i="51" a="1"/>
  <c r="A429" i="51" a="1"/>
  <c r="A429" i="51" s="1"/>
  <c r="A428" i="51"/>
  <c r="A428" i="51" a="1"/>
  <c r="A427" i="51" a="1"/>
  <c r="A427" i="51" s="1"/>
  <c r="A426" i="51"/>
  <c r="A426" i="51" a="1"/>
  <c r="A425" i="51" a="1"/>
  <c r="A425" i="51" s="1"/>
  <c r="A424" i="51"/>
  <c r="A424" i="51" a="1"/>
  <c r="A423" i="51" a="1"/>
  <c r="A423" i="51" s="1"/>
  <c r="A422" i="51"/>
  <c r="A422" i="51" a="1"/>
  <c r="A421" i="51" a="1"/>
  <c r="A421" i="51" s="1"/>
  <c r="A420" i="51"/>
  <c r="A420" i="51" a="1"/>
  <c r="A419" i="51" a="1"/>
  <c r="A419" i="51" s="1"/>
  <c r="A418" i="51"/>
  <c r="A418" i="51" a="1"/>
  <c r="A417" i="51" a="1"/>
  <c r="A417" i="51" s="1"/>
  <c r="A416" i="51"/>
  <c r="A416" i="51" a="1"/>
  <c r="A415" i="51" a="1"/>
  <c r="A415" i="51" s="1"/>
  <c r="A414" i="51"/>
  <c r="A414" i="51" a="1"/>
  <c r="A413" i="51" a="1"/>
  <c r="A413" i="51" s="1"/>
  <c r="A412" i="51"/>
  <c r="A412" i="51" a="1"/>
  <c r="A411" i="51" a="1"/>
  <c r="A411" i="51" s="1"/>
  <c r="A410" i="51"/>
  <c r="A410" i="51" a="1"/>
  <c r="A409" i="51" a="1"/>
  <c r="A409" i="51" s="1"/>
  <c r="A408" i="51"/>
  <c r="A408" i="51" a="1"/>
  <c r="A407" i="51" a="1"/>
  <c r="A407" i="51" s="1"/>
  <c r="A406" i="51"/>
  <c r="A406" i="51" a="1"/>
  <c r="A405" i="51" a="1"/>
  <c r="A405" i="51" s="1"/>
  <c r="A404" i="51"/>
  <c r="A404" i="51" a="1"/>
  <c r="A403" i="51" a="1"/>
  <c r="A403" i="51" s="1"/>
  <c r="A402" i="51"/>
  <c r="A402" i="51" a="1"/>
  <c r="A401" i="51" a="1"/>
  <c r="A401" i="51" s="1"/>
  <c r="A400" i="51"/>
  <c r="A400" i="51" a="1"/>
  <c r="A399" i="51" a="1"/>
  <c r="A399" i="51" s="1"/>
  <c r="A398" i="51"/>
  <c r="A398" i="51" a="1"/>
  <c r="A397" i="51" a="1"/>
  <c r="A397" i="51" s="1"/>
  <c r="A396" i="51"/>
  <c r="A396" i="51" a="1"/>
  <c r="A395" i="51" a="1"/>
  <c r="A395" i="51" s="1"/>
  <c r="A394" i="51"/>
  <c r="A394" i="51" a="1"/>
  <c r="A393" i="51" a="1"/>
  <c r="A393" i="51" s="1"/>
  <c r="A392" i="51"/>
  <c r="A392" i="51" a="1"/>
  <c r="A391" i="51" a="1"/>
  <c r="A391" i="51" s="1"/>
  <c r="A390" i="51"/>
  <c r="A390" i="51" a="1"/>
  <c r="A389" i="51" a="1"/>
  <c r="A389" i="51" s="1"/>
  <c r="A388" i="51"/>
  <c r="A388" i="51" a="1"/>
  <c r="A387" i="51" a="1"/>
  <c r="A387" i="51" s="1"/>
  <c r="A386" i="51"/>
  <c r="A386" i="51" a="1"/>
  <c r="A385" i="51" a="1"/>
  <c r="A385" i="51" s="1"/>
  <c r="A384" i="51"/>
  <c r="A384" i="51" a="1"/>
  <c r="A383" i="51" a="1"/>
  <c r="A383" i="51" s="1"/>
  <c r="A382" i="51"/>
  <c r="A382" i="51" a="1"/>
  <c r="A381" i="51" a="1"/>
  <c r="A381" i="51" s="1"/>
  <c r="A380" i="51"/>
  <c r="A380" i="51" a="1"/>
  <c r="A379" i="51" a="1"/>
  <c r="A379" i="51" s="1"/>
  <c r="A378" i="51"/>
  <c r="A378" i="51" a="1"/>
  <c r="A377" i="51" a="1"/>
  <c r="A377" i="51" s="1"/>
  <c r="A376" i="51"/>
  <c r="A376" i="51" a="1"/>
  <c r="A375" i="51" a="1"/>
  <c r="A375" i="51" s="1"/>
  <c r="A374" i="51"/>
  <c r="A374" i="51" a="1"/>
  <c r="A373" i="51" a="1"/>
  <c r="A373" i="51" s="1"/>
  <c r="A372" i="51"/>
  <c r="A372" i="51" a="1"/>
  <c r="A371" i="51" a="1"/>
  <c r="A371" i="51" s="1"/>
  <c r="A370" i="51"/>
  <c r="A370" i="51" a="1"/>
  <c r="A369" i="51" a="1"/>
  <c r="A369" i="51" s="1"/>
  <c r="A368" i="51"/>
  <c r="A368" i="51" a="1"/>
  <c r="A367" i="51" a="1"/>
  <c r="A367" i="51" s="1"/>
  <c r="A366" i="51"/>
  <c r="A366" i="51" a="1"/>
  <c r="A365" i="51" a="1"/>
  <c r="A365" i="51" s="1"/>
  <c r="A364" i="51"/>
  <c r="A364" i="51" a="1"/>
  <c r="A363" i="51" a="1"/>
  <c r="A363" i="51" s="1"/>
  <c r="A362" i="51"/>
  <c r="A362" i="51" a="1"/>
  <c r="A361" i="51" a="1"/>
  <c r="A361" i="51" s="1"/>
  <c r="A360" i="51"/>
  <c r="A360" i="51" a="1"/>
  <c r="A359" i="51" a="1"/>
  <c r="A359" i="51" s="1"/>
  <c r="A358" i="51"/>
  <c r="A358" i="51" a="1"/>
  <c r="A357" i="51" a="1"/>
  <c r="A357" i="51" s="1"/>
  <c r="A356" i="51"/>
  <c r="A356" i="51" a="1"/>
  <c r="A355" i="51" a="1"/>
  <c r="A355" i="51" s="1"/>
  <c r="A354" i="51"/>
  <c r="A354" i="51" a="1"/>
  <c r="A353" i="51" a="1"/>
  <c r="A353" i="51" s="1"/>
  <c r="A352" i="51"/>
  <c r="A352" i="51" a="1"/>
  <c r="A351" i="51" a="1"/>
  <c r="A351" i="51" s="1"/>
  <c r="A350" i="51"/>
  <c r="A350" i="51" a="1"/>
  <c r="A349" i="51" a="1"/>
  <c r="A349" i="51" s="1"/>
  <c r="A348" i="51"/>
  <c r="A348" i="51" a="1"/>
  <c r="A347" i="51" a="1"/>
  <c r="A347" i="51" s="1"/>
  <c r="A346" i="51"/>
  <c r="A346" i="51" a="1"/>
  <c r="A345" i="51" a="1"/>
  <c r="A345" i="51" s="1"/>
  <c r="A344" i="51"/>
  <c r="A344" i="51" a="1"/>
  <c r="A343" i="51" a="1"/>
  <c r="A343" i="51" s="1"/>
  <c r="A342" i="51"/>
  <c r="A342" i="51" a="1"/>
  <c r="A341" i="51" a="1"/>
  <c r="A341" i="51" s="1"/>
  <c r="A340" i="51"/>
  <c r="A340" i="51" a="1"/>
  <c r="A339" i="51" a="1"/>
  <c r="A339" i="51" s="1"/>
  <c r="A338" i="51" a="1"/>
  <c r="A338" i="51" s="1"/>
  <c r="A337" i="51"/>
  <c r="A337" i="51" a="1"/>
  <c r="A336" i="51" a="1"/>
  <c r="A336" i="51" s="1"/>
  <c r="A335" i="51"/>
  <c r="A335" i="51" a="1"/>
  <c r="A334" i="51" a="1"/>
  <c r="A334" i="51" s="1"/>
  <c r="A333" i="51"/>
  <c r="A333" i="51" a="1"/>
  <c r="A332" i="51" a="1"/>
  <c r="A332" i="51" s="1"/>
  <c r="A331" i="51"/>
  <c r="A331" i="51" a="1"/>
  <c r="A330" i="51" a="1"/>
  <c r="A330" i="51" s="1"/>
  <c r="A329" i="51"/>
  <c r="A329" i="51" a="1"/>
  <c r="A328" i="51" a="1"/>
  <c r="A328" i="51" s="1"/>
  <c r="A327" i="51"/>
  <c r="A327" i="51" a="1"/>
  <c r="A326" i="51" a="1"/>
  <c r="A326" i="51" s="1"/>
  <c r="A325" i="51"/>
  <c r="A325" i="51" a="1"/>
  <c r="A324" i="51" a="1"/>
  <c r="A324" i="51" s="1"/>
  <c r="A323" i="51"/>
  <c r="A323" i="51" a="1"/>
  <c r="A322" i="51" a="1"/>
  <c r="A322" i="51" s="1"/>
  <c r="A321" i="51"/>
  <c r="A321" i="51" a="1"/>
  <c r="A320" i="51" a="1"/>
  <c r="A320" i="51" s="1"/>
  <c r="A319" i="51"/>
  <c r="A319" i="51" a="1"/>
  <c r="A318" i="51" a="1"/>
  <c r="A318" i="51" s="1"/>
  <c r="A317" i="51"/>
  <c r="A317" i="51" a="1"/>
  <c r="A316" i="51" a="1"/>
  <c r="A316" i="51" s="1"/>
  <c r="A315" i="51"/>
  <c r="A315" i="51" a="1"/>
  <c r="A314" i="51" a="1"/>
  <c r="A314" i="51" s="1"/>
  <c r="A313" i="51"/>
  <c r="A313" i="51" a="1"/>
  <c r="A312" i="51" a="1"/>
  <c r="A312" i="51" s="1"/>
  <c r="A311" i="51"/>
  <c r="A311" i="51" a="1"/>
  <c r="A310" i="51" a="1"/>
  <c r="A310" i="51" s="1"/>
  <c r="A309" i="51"/>
  <c r="A309" i="51" a="1"/>
  <c r="A308" i="51" a="1"/>
  <c r="A308" i="51" s="1"/>
  <c r="A307" i="51"/>
  <c r="A307" i="51" a="1"/>
  <c r="A306" i="51" a="1"/>
  <c r="A306" i="51" s="1"/>
  <c r="A305" i="51"/>
  <c r="A305" i="51" a="1"/>
  <c r="A304" i="51" a="1"/>
  <c r="A304" i="51" s="1"/>
  <c r="A303" i="51"/>
  <c r="A303" i="51" a="1"/>
  <c r="A302" i="51" a="1"/>
  <c r="A302" i="51" s="1"/>
  <c r="A301" i="51"/>
  <c r="A301" i="51" a="1"/>
  <c r="A300" i="51" a="1"/>
  <c r="A300" i="51" s="1"/>
  <c r="A299" i="51"/>
  <c r="A299" i="51" a="1"/>
  <c r="A298" i="51" a="1"/>
  <c r="A298" i="51" s="1"/>
  <c r="A297" i="51"/>
  <c r="A297" i="51" a="1"/>
  <c r="A296" i="51" a="1"/>
  <c r="A296" i="51" s="1"/>
  <c r="A295" i="51"/>
  <c r="A295" i="51" a="1"/>
  <c r="A294" i="51" a="1"/>
  <c r="A294" i="51" s="1"/>
  <c r="A293" i="51"/>
  <c r="A293" i="51" a="1"/>
  <c r="A292" i="51" a="1"/>
  <c r="A292" i="51" s="1"/>
  <c r="A291" i="51"/>
  <c r="A291" i="51" a="1"/>
  <c r="A290" i="51" a="1"/>
  <c r="A290" i="51" s="1"/>
  <c r="A289" i="51"/>
  <c r="A289" i="51" a="1"/>
  <c r="A288" i="51" a="1"/>
  <c r="A288" i="51" s="1"/>
  <c r="A287" i="51"/>
  <c r="A287" i="51" a="1"/>
  <c r="A286" i="51" a="1"/>
  <c r="A286" i="51" s="1"/>
  <c r="A285" i="51"/>
  <c r="A285" i="51" a="1"/>
  <c r="A284" i="51" a="1"/>
  <c r="A284" i="51" s="1"/>
  <c r="A283" i="51"/>
  <c r="A283" i="51" a="1"/>
  <c r="A282" i="51" a="1"/>
  <c r="A282" i="51" s="1"/>
  <c r="A281" i="51"/>
  <c r="A281" i="51" a="1"/>
  <c r="A280" i="51" a="1"/>
  <c r="A280" i="51" s="1"/>
  <c r="A279" i="51"/>
  <c r="A279" i="51" a="1"/>
  <c r="A278" i="51" a="1"/>
  <c r="A278" i="51" s="1"/>
  <c r="A277" i="51"/>
  <c r="A277" i="51" a="1"/>
  <c r="A276" i="51" a="1"/>
  <c r="A276" i="51" s="1"/>
  <c r="A275" i="51"/>
  <c r="A275" i="51" a="1"/>
  <c r="A274" i="51" a="1"/>
  <c r="A274" i="51" s="1"/>
  <c r="A273" i="51"/>
  <c r="A273" i="51" a="1"/>
  <c r="A272" i="51" a="1"/>
  <c r="A272" i="51" s="1"/>
  <c r="A271" i="51"/>
  <c r="A271" i="51" a="1"/>
  <c r="A270" i="51" a="1"/>
  <c r="A270" i="51" s="1"/>
  <c r="A269" i="51"/>
  <c r="A269" i="51" a="1"/>
  <c r="A268" i="51" a="1"/>
  <c r="A268" i="51" s="1"/>
  <c r="A267" i="51"/>
  <c r="A267" i="51" a="1"/>
  <c r="A266" i="51" a="1"/>
  <c r="A266" i="51" s="1"/>
  <c r="A265" i="51"/>
  <c r="A265" i="51" a="1"/>
  <c r="A264" i="51" a="1"/>
  <c r="A264" i="51" s="1"/>
  <c r="A263" i="51"/>
  <c r="A263" i="51" a="1"/>
  <c r="A262" i="51" a="1"/>
  <c r="A262" i="51" s="1"/>
  <c r="A261" i="51"/>
  <c r="A261" i="51" a="1"/>
  <c r="A260" i="51" a="1"/>
  <c r="A260" i="51" s="1"/>
  <c r="A259" i="51"/>
  <c r="A259" i="51" a="1"/>
  <c r="A258" i="51" a="1"/>
  <c r="A258" i="51" s="1"/>
  <c r="A257" i="51"/>
  <c r="A257" i="51" a="1"/>
  <c r="A256" i="51" a="1"/>
  <c r="A256" i="51" s="1"/>
  <c r="A255" i="51"/>
  <c r="A255" i="51" a="1"/>
  <c r="A254" i="51" a="1"/>
  <c r="A254" i="51" s="1"/>
  <c r="A253" i="51"/>
  <c r="A253" i="51" a="1"/>
  <c r="A252" i="51" a="1"/>
  <c r="A252" i="51" s="1"/>
  <c r="A251" i="51"/>
  <c r="A251" i="51" a="1"/>
  <c r="A250" i="51" a="1"/>
  <c r="A250" i="51" s="1"/>
  <c r="A249" i="51"/>
  <c r="A249" i="51" a="1"/>
  <c r="A248" i="51" a="1"/>
  <c r="A248" i="51" s="1"/>
  <c r="A247" i="51"/>
  <c r="A247" i="51" a="1"/>
  <c r="A246" i="51" a="1"/>
  <c r="A246" i="51" s="1"/>
  <c r="A245" i="51"/>
  <c r="A245" i="51" a="1"/>
  <c r="A244" i="51" a="1"/>
  <c r="A244" i="51" s="1"/>
  <c r="A243" i="51"/>
  <c r="A243" i="51" a="1"/>
  <c r="A242" i="51" a="1"/>
  <c r="A242" i="51" s="1"/>
  <c r="A241" i="51"/>
  <c r="A241" i="51" a="1"/>
  <c r="A240" i="51" a="1"/>
  <c r="A240" i="51" s="1"/>
  <c r="A239" i="51"/>
  <c r="A239" i="51" a="1"/>
  <c r="A238" i="51" a="1"/>
  <c r="A238" i="51" s="1"/>
  <c r="A237" i="51"/>
  <c r="A237" i="51" a="1"/>
  <c r="A236" i="51" a="1"/>
  <c r="A236" i="51" s="1"/>
  <c r="A235" i="51"/>
  <c r="A235" i="51" a="1"/>
  <c r="A234" i="51" a="1"/>
  <c r="A234" i="51" s="1"/>
  <c r="A233" i="51"/>
  <c r="A233" i="51" a="1"/>
  <c r="A232" i="51" a="1"/>
  <c r="A232" i="51" s="1"/>
  <c r="A231" i="51"/>
  <c r="A231" i="51" a="1"/>
  <c r="A230" i="51" a="1"/>
  <c r="A230" i="51" s="1"/>
  <c r="A229" i="51"/>
  <c r="A229" i="51" a="1"/>
  <c r="A228" i="51" a="1"/>
  <c r="A228" i="51" s="1"/>
  <c r="A227" i="51"/>
  <c r="A227" i="51" a="1"/>
  <c r="A226" i="51" a="1"/>
  <c r="A226" i="51" s="1"/>
  <c r="A225" i="51" a="1"/>
  <c r="A225" i="51" s="1"/>
  <c r="A224" i="51" a="1"/>
  <c r="A224" i="51" s="1"/>
  <c r="A223" i="51"/>
  <c r="A223" i="51" a="1"/>
  <c r="A222" i="51" a="1"/>
  <c r="A222" i="51" s="1"/>
  <c r="A221" i="51" a="1"/>
  <c r="A221" i="51" s="1"/>
  <c r="A220" i="51" a="1"/>
  <c r="A220" i="51" s="1"/>
  <c r="A219" i="51" a="1"/>
  <c r="A219" i="51" s="1"/>
  <c r="A218" i="51" a="1"/>
  <c r="A218" i="51" s="1"/>
  <c r="A217" i="51" a="1"/>
  <c r="A217" i="51" s="1"/>
  <c r="A216" i="51" a="1"/>
  <c r="A216" i="51" s="1"/>
  <c r="A215" i="51" a="1"/>
  <c r="A215" i="51" s="1"/>
  <c r="A214" i="51" a="1"/>
  <c r="A214" i="51" s="1"/>
  <c r="A213" i="51" a="1"/>
  <c r="A213" i="51" s="1"/>
  <c r="A212" i="51" a="1"/>
  <c r="A212" i="51" s="1"/>
  <c r="A211" i="51" a="1"/>
  <c r="A211" i="51" s="1"/>
  <c r="A210" i="51" a="1"/>
  <c r="A210" i="51" s="1"/>
  <c r="A209" i="51" a="1"/>
  <c r="A209" i="51" s="1"/>
  <c r="A208" i="51" a="1"/>
  <c r="A208" i="51" s="1"/>
  <c r="A207" i="51" a="1"/>
  <c r="A207" i="51" s="1"/>
  <c r="A206" i="51" a="1"/>
  <c r="A206" i="51" s="1"/>
  <c r="A205" i="51" a="1"/>
  <c r="A205" i="51" s="1"/>
  <c r="A204" i="51" a="1"/>
  <c r="A204" i="51" s="1"/>
  <c r="A203" i="51" a="1"/>
  <c r="A203" i="51" s="1"/>
  <c r="A202" i="51" a="1"/>
  <c r="A202" i="51" s="1"/>
  <c r="A201" i="51" a="1"/>
  <c r="A201" i="51" s="1"/>
  <c r="A200" i="51" a="1"/>
  <c r="A200" i="51" s="1"/>
  <c r="A199" i="51" a="1"/>
  <c r="A199" i="51" s="1"/>
  <c r="A198" i="51" a="1"/>
  <c r="A198" i="51" s="1"/>
  <c r="A197" i="51" a="1"/>
  <c r="A197" i="51" s="1"/>
  <c r="A196" i="51" a="1"/>
  <c r="A196" i="51" s="1"/>
  <c r="A195" i="51" a="1"/>
  <c r="A195" i="51" s="1"/>
  <c r="A194" i="51" a="1"/>
  <c r="A194" i="51" s="1"/>
  <c r="A193" i="51" a="1"/>
  <c r="A193" i="51" s="1"/>
  <c r="A192" i="51" a="1"/>
  <c r="A192" i="51" s="1"/>
  <c r="A191" i="51" a="1"/>
  <c r="A191" i="51" s="1"/>
  <c r="A190" i="51" a="1"/>
  <c r="A190" i="51" s="1"/>
  <c r="A189" i="51" a="1"/>
  <c r="A189" i="51" s="1"/>
  <c r="A188" i="51" a="1"/>
  <c r="A188" i="51" s="1"/>
  <c r="A187" i="51" a="1"/>
  <c r="A187" i="51" s="1"/>
  <c r="A186" i="51" a="1"/>
  <c r="A186" i="51" s="1"/>
  <c r="A185" i="51" a="1"/>
  <c r="A185" i="51" s="1"/>
  <c r="A184" i="51" a="1"/>
  <c r="A184" i="51" s="1"/>
  <c r="A183" i="51" a="1"/>
  <c r="A183" i="51" s="1"/>
  <c r="A182" i="51" a="1"/>
  <c r="A182" i="51" s="1"/>
  <c r="A181" i="51" a="1"/>
  <c r="A181" i="51" s="1"/>
  <c r="A180" i="51" a="1"/>
  <c r="A180" i="51" s="1"/>
  <c r="A179" i="51" a="1"/>
  <c r="A179" i="51" s="1"/>
  <c r="A178" i="51" a="1"/>
  <c r="A178" i="51" s="1"/>
  <c r="A177" i="51" a="1"/>
  <c r="A177" i="51" s="1"/>
  <c r="A176" i="51" a="1"/>
  <c r="A176" i="51" s="1"/>
  <c r="A175" i="51" a="1"/>
  <c r="A175" i="51" s="1"/>
  <c r="A174" i="51" a="1"/>
  <c r="A174" i="51" s="1"/>
  <c r="A173" i="51" a="1"/>
  <c r="A173" i="51" s="1"/>
  <c r="A172" i="51" a="1"/>
  <c r="A172" i="51" s="1"/>
  <c r="A171" i="51" a="1"/>
  <c r="A171" i="51" s="1"/>
  <c r="A170" i="51" a="1"/>
  <c r="A170" i="51" s="1"/>
  <c r="A169" i="51" a="1"/>
  <c r="A169" i="51" s="1"/>
  <c r="A168" i="51" a="1"/>
  <c r="A168" i="51" s="1"/>
  <c r="A167" i="51" a="1"/>
  <c r="A167" i="51" s="1"/>
  <c r="A166" i="51" a="1"/>
  <c r="A166" i="51" s="1"/>
  <c r="A165" i="51" a="1"/>
  <c r="A165" i="51" s="1"/>
  <c r="A164" i="51" a="1"/>
  <c r="A164" i="51" s="1"/>
  <c r="A163" i="51" a="1"/>
  <c r="A163" i="51" s="1"/>
  <c r="A162" i="51" a="1"/>
  <c r="A162" i="51" s="1"/>
  <c r="A161" i="51" a="1"/>
  <c r="A161" i="51" s="1"/>
  <c r="A160" i="51" a="1"/>
  <c r="A160" i="51" s="1"/>
  <c r="A159" i="51" a="1"/>
  <c r="A159" i="51" s="1"/>
  <c r="A158" i="51" a="1"/>
  <c r="A158" i="51" s="1"/>
  <c r="A157" i="51" a="1"/>
  <c r="A157" i="51" s="1"/>
  <c r="A156" i="51" a="1"/>
  <c r="A156" i="51" s="1"/>
  <c r="A155" i="51" a="1"/>
  <c r="A155" i="51" s="1"/>
  <c r="A154" i="51" a="1"/>
  <c r="A154" i="51" s="1"/>
  <c r="A153" i="51" a="1"/>
  <c r="A153" i="51" s="1"/>
  <c r="A152" i="51" a="1"/>
  <c r="A152" i="51" s="1"/>
  <c r="A151" i="51" a="1"/>
  <c r="A151" i="51" s="1"/>
  <c r="A150" i="51" a="1"/>
  <c r="A150" i="51" s="1"/>
  <c r="A149" i="51" a="1"/>
  <c r="A149" i="51" s="1"/>
  <c r="A148" i="51" a="1"/>
  <c r="A148" i="51" s="1"/>
  <c r="A147" i="51" a="1"/>
  <c r="A147" i="51" s="1"/>
  <c r="A146" i="51" a="1"/>
  <c r="A146" i="51" s="1"/>
  <c r="A145" i="51" a="1"/>
  <c r="A145" i="51" s="1"/>
  <c r="A144" i="51" a="1"/>
  <c r="A144" i="51" s="1"/>
  <c r="A143" i="51" a="1"/>
  <c r="A143" i="51" s="1"/>
  <c r="A142" i="51" a="1"/>
  <c r="A142" i="51" s="1"/>
  <c r="A141" i="51" a="1"/>
  <c r="A141" i="51" s="1"/>
  <c r="A140" i="51" a="1"/>
  <c r="A140" i="51" s="1"/>
  <c r="A139" i="51" a="1"/>
  <c r="A139" i="51" s="1"/>
  <c r="A138" i="51" a="1"/>
  <c r="A138" i="51" s="1"/>
  <c r="A137" i="51" a="1"/>
  <c r="A137" i="51" s="1"/>
  <c r="A136" i="51" a="1"/>
  <c r="A136" i="51" s="1"/>
  <c r="A135" i="51" a="1"/>
  <c r="A135" i="51" s="1"/>
  <c r="A134" i="51" a="1"/>
  <c r="A134" i="51" s="1"/>
  <c r="A133" i="51" a="1"/>
  <c r="A133" i="51" s="1"/>
  <c r="A132" i="51" a="1"/>
  <c r="A132" i="51" s="1"/>
  <c r="A131" i="51" a="1"/>
  <c r="A131" i="51" s="1"/>
  <c r="A130" i="51" a="1"/>
  <c r="A130" i="51" s="1"/>
  <c r="A129" i="51" a="1"/>
  <c r="A129" i="51" s="1"/>
  <c r="A128" i="51" a="1"/>
  <c r="A128" i="51" s="1"/>
  <c r="A127" i="51" a="1"/>
  <c r="A127" i="51" s="1"/>
  <c r="A126" i="51" a="1"/>
  <c r="A126" i="51" s="1"/>
  <c r="A125" i="51" a="1"/>
  <c r="A125" i="51" s="1"/>
  <c r="A124" i="51" a="1"/>
  <c r="A124" i="51" s="1"/>
  <c r="A123" i="51" a="1"/>
  <c r="A123" i="51" s="1"/>
  <c r="A122" i="51" a="1"/>
  <c r="A122" i="51" s="1"/>
  <c r="A121" i="51" a="1"/>
  <c r="A121" i="51" s="1"/>
  <c r="A120" i="51" a="1"/>
  <c r="A120" i="51" s="1"/>
  <c r="A119" i="51" a="1"/>
  <c r="A119" i="51" s="1"/>
  <c r="A118" i="51" a="1"/>
  <c r="A118" i="51" s="1"/>
  <c r="A117" i="51" a="1"/>
  <c r="A117" i="51" s="1"/>
  <c r="A116" i="51" a="1"/>
  <c r="A116" i="51" s="1"/>
  <c r="A115" i="51" a="1"/>
  <c r="A115" i="51" s="1"/>
  <c r="A114" i="51" a="1"/>
  <c r="A114" i="51" s="1"/>
  <c r="A113" i="51" a="1"/>
  <c r="A113" i="51" s="1"/>
  <c r="A112" i="51" a="1"/>
  <c r="A112" i="51" s="1"/>
  <c r="A111" i="51" a="1"/>
  <c r="A111" i="51" s="1"/>
  <c r="A110" i="51" a="1"/>
  <c r="A110" i="51" s="1"/>
  <c r="A109" i="51" a="1"/>
  <c r="A109" i="51" s="1"/>
  <c r="A108" i="51" a="1"/>
  <c r="A108" i="51" s="1"/>
  <c r="A107" i="51" a="1"/>
  <c r="A107" i="51" s="1"/>
  <c r="A106" i="51" a="1"/>
  <c r="A106" i="51" s="1"/>
  <c r="A105" i="51" a="1"/>
  <c r="A105" i="51" s="1"/>
  <c r="A104" i="51" a="1"/>
  <c r="A104" i="51" s="1"/>
  <c r="A103" i="51" a="1"/>
  <c r="A103" i="51" s="1"/>
  <c r="A102" i="51" a="1"/>
  <c r="A102" i="51" s="1"/>
  <c r="A101" i="51" a="1"/>
  <c r="A101" i="51" s="1"/>
  <c r="A100" i="51" a="1"/>
  <c r="A100" i="51" s="1"/>
  <c r="A99" i="51" a="1"/>
  <c r="A99" i="51" s="1"/>
  <c r="A98" i="51" a="1"/>
  <c r="A98" i="51" s="1"/>
  <c r="A97" i="51" a="1"/>
  <c r="A97" i="51" s="1"/>
  <c r="A96" i="51" a="1"/>
  <c r="A96" i="51" s="1"/>
  <c r="A95" i="51" a="1"/>
  <c r="A95" i="51" s="1"/>
  <c r="A94" i="51" a="1"/>
  <c r="A94" i="51" s="1"/>
  <c r="A93" i="51" a="1"/>
  <c r="A93" i="51" s="1"/>
  <c r="A92" i="51" a="1"/>
  <c r="A92" i="51" s="1"/>
  <c r="A91" i="51" a="1"/>
  <c r="A91" i="51" s="1"/>
  <c r="A90" i="51" a="1"/>
  <c r="A90" i="51" s="1"/>
  <c r="A89" i="51" a="1"/>
  <c r="A89" i="51" s="1"/>
  <c r="A88" i="51" a="1"/>
  <c r="A88" i="51" s="1"/>
  <c r="A87" i="51" a="1"/>
  <c r="A87" i="51" s="1"/>
  <c r="A86" i="51" a="1"/>
  <c r="A86" i="51" s="1"/>
  <c r="A85" i="51" a="1"/>
  <c r="A85" i="51" s="1"/>
  <c r="A84" i="51" a="1"/>
  <c r="A84" i="51" s="1"/>
  <c r="A83" i="51" a="1"/>
  <c r="A83" i="51" s="1"/>
  <c r="A82" i="51" a="1"/>
  <c r="A82" i="51" s="1"/>
  <c r="A81" i="51" a="1"/>
  <c r="A81" i="51" s="1"/>
  <c r="A80" i="51" a="1"/>
  <c r="A80" i="51" s="1"/>
  <c r="L79" i="51"/>
  <c r="F79" i="51"/>
  <c r="A79" i="51" a="1"/>
  <c r="A79" i="51" s="1"/>
  <c r="A78" i="51" a="1"/>
  <c r="A78" i="51" s="1"/>
  <c r="A77" i="51" a="1"/>
  <c r="A77" i="51" s="1"/>
  <c r="A76" i="51" a="1"/>
  <c r="A76" i="51" s="1"/>
  <c r="A75" i="51" a="1"/>
  <c r="A75" i="51" s="1"/>
  <c r="A74" i="51" a="1"/>
  <c r="A74" i="51" s="1"/>
  <c r="A73" i="51" a="1"/>
  <c r="A73" i="51" s="1"/>
  <c r="A72" i="51" a="1"/>
  <c r="A72" i="51" s="1"/>
  <c r="A71" i="51" a="1"/>
  <c r="A71" i="51" s="1"/>
  <c r="A70" i="51" a="1"/>
  <c r="A70" i="51" s="1"/>
  <c r="A69" i="51" a="1"/>
  <c r="A69" i="51" s="1"/>
  <c r="A68" i="51" a="1"/>
  <c r="A68" i="51" s="1"/>
  <c r="A67" i="51" a="1"/>
  <c r="A67" i="51" s="1"/>
  <c r="A66" i="51" a="1"/>
  <c r="A66" i="51" s="1"/>
  <c r="A65" i="51" a="1"/>
  <c r="A65" i="51" s="1"/>
  <c r="A64" i="51" a="1"/>
  <c r="A64" i="51" s="1"/>
  <c r="A63" i="51" a="1"/>
  <c r="A63" i="51" s="1"/>
  <c r="A62" i="51" a="1"/>
  <c r="A62" i="51" s="1"/>
  <c r="A61" i="51" a="1"/>
  <c r="A61" i="51" s="1"/>
  <c r="A60" i="51" a="1"/>
  <c r="A60" i="51" s="1"/>
  <c r="A59" i="51" a="1"/>
  <c r="A59" i="51" s="1"/>
  <c r="A58" i="51" a="1"/>
  <c r="A58" i="51" s="1"/>
  <c r="A57" i="51" a="1"/>
  <c r="A57" i="51" s="1"/>
  <c r="A56" i="51" a="1"/>
  <c r="A56" i="51" s="1"/>
  <c r="A55" i="51" a="1"/>
  <c r="A55" i="51" s="1"/>
  <c r="A54" i="51" a="1"/>
  <c r="A54" i="51" s="1"/>
  <c r="A53" i="51" a="1"/>
  <c r="A53" i="51" s="1"/>
  <c r="A52" i="51" a="1"/>
  <c r="A52" i="51" s="1"/>
  <c r="A51" i="51" a="1"/>
  <c r="A51" i="51" s="1"/>
  <c r="A50" i="51" a="1"/>
  <c r="A50" i="51" s="1"/>
  <c r="A49" i="51" a="1"/>
  <c r="A49" i="51" s="1"/>
  <c r="A48" i="51" a="1"/>
  <c r="A48" i="51" s="1"/>
  <c r="A47" i="51" a="1"/>
  <c r="A47" i="51" s="1"/>
  <c r="A46" i="51" a="1"/>
  <c r="A46" i="51" s="1"/>
  <c r="A45" i="51" a="1"/>
  <c r="A45" i="51" s="1"/>
  <c r="A44" i="51" a="1"/>
  <c r="A44" i="51" s="1"/>
  <c r="A43" i="51" a="1"/>
  <c r="A43" i="51" s="1"/>
  <c r="A42" i="51" a="1"/>
  <c r="A42" i="51" s="1"/>
  <c r="A41" i="51" a="1"/>
  <c r="A41" i="51" s="1"/>
  <c r="A40" i="51" a="1"/>
  <c r="A40" i="51" s="1"/>
  <c r="A39" i="51" a="1"/>
  <c r="A39" i="51" s="1"/>
  <c r="A38" i="51" a="1"/>
  <c r="A38" i="51" s="1"/>
  <c r="A37" i="51" a="1"/>
  <c r="A37" i="51" s="1"/>
  <c r="A36" i="51" a="1"/>
  <c r="A36" i="51" s="1"/>
  <c r="A35" i="51" a="1"/>
  <c r="A35" i="51" s="1"/>
  <c r="A34" i="51" a="1"/>
  <c r="A34" i="51" s="1"/>
  <c r="A33" i="51" a="1"/>
  <c r="A33" i="51" s="1"/>
  <c r="A32" i="51" a="1"/>
  <c r="A32" i="51" s="1"/>
  <c r="A31" i="51" a="1"/>
  <c r="A31" i="51" s="1"/>
  <c r="A30" i="51" a="1"/>
  <c r="A30" i="51" s="1"/>
  <c r="A29" i="51" a="1"/>
  <c r="A29" i="51" s="1"/>
  <c r="A28" i="51" a="1"/>
  <c r="A28" i="51" s="1"/>
  <c r="A27" i="51" a="1"/>
  <c r="A27" i="51" s="1"/>
  <c r="A26" i="51" a="1"/>
  <c r="A26" i="51" s="1"/>
  <c r="A25" i="51" a="1"/>
  <c r="A25" i="51" s="1"/>
  <c r="A24" i="51" a="1"/>
  <c r="A24" i="51" s="1"/>
  <c r="A23" i="51" a="1"/>
  <c r="A23" i="51" s="1"/>
  <c r="A22" i="51" a="1"/>
  <c r="A22" i="51" s="1"/>
  <c r="A21" i="51" a="1"/>
  <c r="A21" i="51" s="1"/>
  <c r="A20" i="51" a="1"/>
  <c r="A20" i="51" s="1"/>
  <c r="A19" i="51" a="1"/>
  <c r="A19" i="51" s="1"/>
  <c r="A18" i="51" a="1"/>
  <c r="A18" i="51" s="1"/>
  <c r="A17" i="51" a="1"/>
  <c r="A17" i="51" s="1"/>
  <c r="A16" i="51" a="1"/>
  <c r="A16" i="51" s="1"/>
  <c r="A15" i="51" a="1"/>
  <c r="A15" i="51" s="1"/>
  <c r="A14" i="51" a="1"/>
  <c r="A14" i="51" s="1"/>
  <c r="A13" i="51" a="1"/>
  <c r="A13" i="51" s="1"/>
  <c r="A12" i="51" a="1"/>
  <c r="A12" i="51" s="1"/>
  <c r="A11" i="51" a="1"/>
  <c r="A11" i="51" s="1"/>
  <c r="A10" i="51" a="1"/>
  <c r="A10" i="51" s="1"/>
  <c r="A9" i="51" a="1"/>
  <c r="A9" i="51" s="1"/>
  <c r="A8" i="51" a="1"/>
  <c r="A8" i="51" s="1"/>
  <c r="W3" i="51"/>
  <c r="V3" i="51"/>
  <c r="H3" i="51"/>
  <c r="D3" i="51"/>
  <c r="W2" i="51"/>
  <c r="V2" i="51"/>
  <c r="K2" i="51"/>
  <c r="D2" i="51"/>
  <c r="T1" i="51"/>
  <c r="U1" i="51" s="1"/>
  <c r="K2" i="50"/>
  <c r="H3" i="50"/>
  <c r="A1105" i="50" a="1"/>
  <c r="A1105" i="50" s="1"/>
  <c r="A1104" i="50" a="1"/>
  <c r="A1104" i="50" s="1"/>
  <c r="A1103" i="50" a="1"/>
  <c r="A1103" i="50" s="1"/>
  <c r="A1102" i="50" a="1"/>
  <c r="A1102" i="50" s="1"/>
  <c r="A1101" i="50" a="1"/>
  <c r="A1101" i="50" s="1"/>
  <c r="A1100" i="50" a="1"/>
  <c r="A1100" i="50" s="1"/>
  <c r="A1099" i="50" a="1"/>
  <c r="A1099" i="50" s="1"/>
  <c r="A1098" i="50" a="1"/>
  <c r="A1098" i="50" s="1"/>
  <c r="A1097" i="50" a="1"/>
  <c r="A1097" i="50" s="1"/>
  <c r="A1096" i="50" a="1"/>
  <c r="A1096" i="50" s="1"/>
  <c r="A1095" i="50" a="1"/>
  <c r="A1095" i="50" s="1"/>
  <c r="A1094" i="50" a="1"/>
  <c r="A1094" i="50" s="1"/>
  <c r="A1093" i="50" a="1"/>
  <c r="A1093" i="50" s="1"/>
  <c r="A1092" i="50" a="1"/>
  <c r="A1092" i="50" s="1"/>
  <c r="A1091" i="50" a="1"/>
  <c r="A1091" i="50" s="1"/>
  <c r="A1090" i="50" a="1"/>
  <c r="A1090" i="50" s="1"/>
  <c r="A1089" i="50" a="1"/>
  <c r="A1089" i="50" s="1"/>
  <c r="A1088" i="50" a="1"/>
  <c r="A1088" i="50" s="1"/>
  <c r="A1087" i="50" a="1"/>
  <c r="A1087" i="50" s="1"/>
  <c r="A1086" i="50" a="1"/>
  <c r="A1086" i="50" s="1"/>
  <c r="A1085" i="50" a="1"/>
  <c r="A1085" i="50" s="1"/>
  <c r="A1084" i="50" a="1"/>
  <c r="A1084" i="50" s="1"/>
  <c r="A1083" i="50" a="1"/>
  <c r="A1083" i="50" s="1"/>
  <c r="A1082" i="50" a="1"/>
  <c r="A1082" i="50" s="1"/>
  <c r="A1081" i="50" a="1"/>
  <c r="A1081" i="50" s="1"/>
  <c r="A1080" i="50" a="1"/>
  <c r="A1080" i="50" s="1"/>
  <c r="A1079" i="50" a="1"/>
  <c r="A1079" i="50" s="1"/>
  <c r="A1078" i="50" a="1"/>
  <c r="A1078" i="50" s="1"/>
  <c r="A1077" i="50" a="1"/>
  <c r="A1077" i="50" s="1"/>
  <c r="A1076" i="50" a="1"/>
  <c r="A1076" i="50" s="1"/>
  <c r="A1075" i="50" a="1"/>
  <c r="A1075" i="50" s="1"/>
  <c r="A1074" i="50" a="1"/>
  <c r="A1074" i="50" s="1"/>
  <c r="A1073" i="50" a="1"/>
  <c r="A1073" i="50" s="1"/>
  <c r="A1072" i="50" a="1"/>
  <c r="A1072" i="50" s="1"/>
  <c r="A1071" i="50" a="1"/>
  <c r="A1071" i="50" s="1"/>
  <c r="A1070" i="50" a="1"/>
  <c r="A1070" i="50" s="1"/>
  <c r="A1069" i="50" a="1"/>
  <c r="A1069" i="50" s="1"/>
  <c r="A1068" i="50" a="1"/>
  <c r="A1068" i="50" s="1"/>
  <c r="A1067" i="50" a="1"/>
  <c r="A1067" i="50" s="1"/>
  <c r="A1066" i="50" a="1"/>
  <c r="A1066" i="50" s="1"/>
  <c r="A1065" i="50" a="1"/>
  <c r="A1065" i="50" s="1"/>
  <c r="A1064" i="50" a="1"/>
  <c r="A1064" i="50" s="1"/>
  <c r="A1063" i="50" a="1"/>
  <c r="A1063" i="50" s="1"/>
  <c r="A1062" i="50" a="1"/>
  <c r="A1062" i="50" s="1"/>
  <c r="A1061" i="50" a="1"/>
  <c r="A1061" i="50" s="1"/>
  <c r="A1060" i="50" a="1"/>
  <c r="A1060" i="50" s="1"/>
  <c r="A1059" i="50" a="1"/>
  <c r="A1059" i="50" s="1"/>
  <c r="A1058" i="50" a="1"/>
  <c r="A1058" i="50" s="1"/>
  <c r="A1057" i="50" a="1"/>
  <c r="A1057" i="50" s="1"/>
  <c r="A1056" i="50" a="1"/>
  <c r="A1056" i="50" s="1"/>
  <c r="A1055" i="50" a="1"/>
  <c r="A1055" i="50" s="1"/>
  <c r="A1054" i="50" a="1"/>
  <c r="A1054" i="50" s="1"/>
  <c r="A1053" i="50" a="1"/>
  <c r="A1053" i="50" s="1"/>
  <c r="A1052" i="50" a="1"/>
  <c r="A1052" i="50" s="1"/>
  <c r="A1051" i="50" a="1"/>
  <c r="A1051" i="50" s="1"/>
  <c r="A1050" i="50" a="1"/>
  <c r="A1050" i="50" s="1"/>
  <c r="A1049" i="50" a="1"/>
  <c r="A1049" i="50" s="1"/>
  <c r="A1048" i="50" a="1"/>
  <c r="A1048" i="50" s="1"/>
  <c r="A1047" i="50" a="1"/>
  <c r="A1047" i="50" s="1"/>
  <c r="A1046" i="50" a="1"/>
  <c r="A1046" i="50" s="1"/>
  <c r="A1045" i="50" a="1"/>
  <c r="A1045" i="50" s="1"/>
  <c r="A1044" i="50" a="1"/>
  <c r="A1044" i="50" s="1"/>
  <c r="A1043" i="50" a="1"/>
  <c r="A1043" i="50" s="1"/>
  <c r="A1042" i="50" a="1"/>
  <c r="A1042" i="50" s="1"/>
  <c r="A1041" i="50" a="1"/>
  <c r="A1041" i="50" s="1"/>
  <c r="A1040" i="50" a="1"/>
  <c r="A1040" i="50" s="1"/>
  <c r="A1039" i="50" a="1"/>
  <c r="A1039" i="50" s="1"/>
  <c r="A1038" i="50" a="1"/>
  <c r="A1038" i="50" s="1"/>
  <c r="A1037" i="50" a="1"/>
  <c r="A1037" i="50" s="1"/>
  <c r="A1036" i="50" a="1"/>
  <c r="A1036" i="50" s="1"/>
  <c r="A1035" i="50" a="1"/>
  <c r="A1035" i="50" s="1"/>
  <c r="A1034" i="50" a="1"/>
  <c r="A1034" i="50" s="1"/>
  <c r="A1033" i="50" a="1"/>
  <c r="A1033" i="50" s="1"/>
  <c r="A1032" i="50" a="1"/>
  <c r="A1032" i="50" s="1"/>
  <c r="A1031" i="50" a="1"/>
  <c r="A1031" i="50" s="1"/>
  <c r="A1030" i="50" a="1"/>
  <c r="A1030" i="50" s="1"/>
  <c r="A1029" i="50" a="1"/>
  <c r="A1029" i="50" s="1"/>
  <c r="A1028" i="50" a="1"/>
  <c r="A1028" i="50" s="1"/>
  <c r="A1027" i="50" a="1"/>
  <c r="A1027" i="50" s="1"/>
  <c r="A1026" i="50" a="1"/>
  <c r="A1026" i="50" s="1"/>
  <c r="A1025" i="50" a="1"/>
  <c r="A1025" i="50" s="1"/>
  <c r="A1024" i="50" a="1"/>
  <c r="A1024" i="50" s="1"/>
  <c r="A1023" i="50" a="1"/>
  <c r="A1023" i="50" s="1"/>
  <c r="A1022" i="50" a="1"/>
  <c r="A1022" i="50" s="1"/>
  <c r="A1021" i="50" a="1"/>
  <c r="A1021" i="50" s="1"/>
  <c r="A1020" i="50" a="1"/>
  <c r="A1020" i="50" s="1"/>
  <c r="A1019" i="50" a="1"/>
  <c r="A1019" i="50" s="1"/>
  <c r="A1018" i="50" a="1"/>
  <c r="A1018" i="50" s="1"/>
  <c r="A1017" i="50" a="1"/>
  <c r="A1017" i="50" s="1"/>
  <c r="A1016" i="50" a="1"/>
  <c r="A1016" i="50" s="1"/>
  <c r="A1015" i="50" a="1"/>
  <c r="A1015" i="50" s="1"/>
  <c r="A1014" i="50" a="1"/>
  <c r="A1014" i="50" s="1"/>
  <c r="A1013" i="50" a="1"/>
  <c r="A1013" i="50" s="1"/>
  <c r="A1012" i="50" a="1"/>
  <c r="A1012" i="50" s="1"/>
  <c r="A1011" i="50" a="1"/>
  <c r="A1011" i="50" s="1"/>
  <c r="A1010" i="50" a="1"/>
  <c r="A1010" i="50" s="1"/>
  <c r="A1009" i="50" a="1"/>
  <c r="A1009" i="50" s="1"/>
  <c r="A1008" i="50" a="1"/>
  <c r="A1008" i="50" s="1"/>
  <c r="A1007" i="50" a="1"/>
  <c r="A1007" i="50" s="1"/>
  <c r="A1006" i="50" a="1"/>
  <c r="A1006" i="50" s="1"/>
  <c r="A1005" i="50" a="1"/>
  <c r="A1005" i="50" s="1"/>
  <c r="A1004" i="50" a="1"/>
  <c r="A1004" i="50" s="1"/>
  <c r="A1003" i="50" a="1"/>
  <c r="A1003" i="50" s="1"/>
  <c r="A1002" i="50" a="1"/>
  <c r="A1002" i="50" s="1"/>
  <c r="A1001" i="50" a="1"/>
  <c r="A1001" i="50" s="1"/>
  <c r="A1000" i="50" a="1"/>
  <c r="A1000" i="50" s="1"/>
  <c r="A999" i="50" a="1"/>
  <c r="A999" i="50" s="1"/>
  <c r="A998" i="50" a="1"/>
  <c r="A998" i="50" s="1"/>
  <c r="A997" i="50" a="1"/>
  <c r="A997" i="50" s="1"/>
  <c r="A996" i="50" a="1"/>
  <c r="A996" i="50" s="1"/>
  <c r="A995" i="50" a="1"/>
  <c r="A995" i="50" s="1"/>
  <c r="A994" i="50" a="1"/>
  <c r="A994" i="50" s="1"/>
  <c r="A993" i="50" a="1"/>
  <c r="A993" i="50" s="1"/>
  <c r="A992" i="50" a="1"/>
  <c r="A992" i="50" s="1"/>
  <c r="A991" i="50" a="1"/>
  <c r="A991" i="50" s="1"/>
  <c r="A990" i="50" a="1"/>
  <c r="A990" i="50" s="1"/>
  <c r="A989" i="50" a="1"/>
  <c r="A989" i="50" s="1"/>
  <c r="A988" i="50" a="1"/>
  <c r="A988" i="50" s="1"/>
  <c r="A987" i="50" a="1"/>
  <c r="A987" i="50" s="1"/>
  <c r="A986" i="50" a="1"/>
  <c r="A986" i="50" s="1"/>
  <c r="A985" i="50" a="1"/>
  <c r="A985" i="50" s="1"/>
  <c r="A984" i="50" a="1"/>
  <c r="A984" i="50" s="1"/>
  <c r="A983" i="50" a="1"/>
  <c r="A983" i="50" s="1"/>
  <c r="A982" i="50" a="1"/>
  <c r="A982" i="50" s="1"/>
  <c r="A981" i="50" a="1"/>
  <c r="A981" i="50" s="1"/>
  <c r="A980" i="50" a="1"/>
  <c r="A980" i="50" s="1"/>
  <c r="A979" i="50" a="1"/>
  <c r="A979" i="50" s="1"/>
  <c r="A978" i="50" a="1"/>
  <c r="A978" i="50" s="1"/>
  <c r="A977" i="50" a="1"/>
  <c r="A977" i="50" s="1"/>
  <c r="A976" i="50" a="1"/>
  <c r="A976" i="50" s="1"/>
  <c r="A975" i="50" a="1"/>
  <c r="A975" i="50" s="1"/>
  <c r="A974" i="50" a="1"/>
  <c r="A974" i="50" s="1"/>
  <c r="A973" i="50" a="1"/>
  <c r="A973" i="50" s="1"/>
  <c r="A972" i="50" a="1"/>
  <c r="A972" i="50" s="1"/>
  <c r="A971" i="50" a="1"/>
  <c r="A971" i="50" s="1"/>
  <c r="A970" i="50" a="1"/>
  <c r="A970" i="50" s="1"/>
  <c r="A969" i="50" a="1"/>
  <c r="A969" i="50" s="1"/>
  <c r="A968" i="50" a="1"/>
  <c r="A968" i="50" s="1"/>
  <c r="A967" i="50" a="1"/>
  <c r="A967" i="50" s="1"/>
  <c r="A966" i="50" a="1"/>
  <c r="A966" i="50" s="1"/>
  <c r="A965" i="50" a="1"/>
  <c r="A965" i="50" s="1"/>
  <c r="A964" i="50" a="1"/>
  <c r="A964" i="50" s="1"/>
  <c r="A963" i="50" a="1"/>
  <c r="A963" i="50" s="1"/>
  <c r="A962" i="50" a="1"/>
  <c r="A962" i="50" s="1"/>
  <c r="A961" i="50" a="1"/>
  <c r="A961" i="50" s="1"/>
  <c r="A960" i="50" a="1"/>
  <c r="A960" i="50" s="1"/>
  <c r="A959" i="50" a="1"/>
  <c r="A959" i="50" s="1"/>
  <c r="A958" i="50" a="1"/>
  <c r="A958" i="50" s="1"/>
  <c r="A957" i="50" a="1"/>
  <c r="A957" i="50" s="1"/>
  <c r="A956" i="50" a="1"/>
  <c r="A956" i="50" s="1"/>
  <c r="A955" i="50" a="1"/>
  <c r="A955" i="50" s="1"/>
  <c r="A954" i="50" a="1"/>
  <c r="A954" i="50" s="1"/>
  <c r="A953" i="50" a="1"/>
  <c r="A953" i="50" s="1"/>
  <c r="A952" i="50" a="1"/>
  <c r="A952" i="50" s="1"/>
  <c r="A951" i="50" a="1"/>
  <c r="A951" i="50" s="1"/>
  <c r="A950" i="50" a="1"/>
  <c r="A950" i="50" s="1"/>
  <c r="A949" i="50" a="1"/>
  <c r="A949" i="50" s="1"/>
  <c r="A948" i="50" a="1"/>
  <c r="A948" i="50" s="1"/>
  <c r="A947" i="50" a="1"/>
  <c r="A947" i="50" s="1"/>
  <c r="A946" i="50" a="1"/>
  <c r="A946" i="50" s="1"/>
  <c r="A945" i="50" a="1"/>
  <c r="A945" i="50" s="1"/>
  <c r="A944" i="50" a="1"/>
  <c r="A944" i="50" s="1"/>
  <c r="A943" i="50" a="1"/>
  <c r="A943" i="50" s="1"/>
  <c r="A942" i="50" a="1"/>
  <c r="A942" i="50" s="1"/>
  <c r="A941" i="50" a="1"/>
  <c r="A941" i="50" s="1"/>
  <c r="A940" i="50" a="1"/>
  <c r="A940" i="50" s="1"/>
  <c r="A939" i="50" a="1"/>
  <c r="A939" i="50" s="1"/>
  <c r="A938" i="50" a="1"/>
  <c r="A938" i="50" s="1"/>
  <c r="A937" i="50" a="1"/>
  <c r="A937" i="50" s="1"/>
  <c r="A936" i="50" a="1"/>
  <c r="A936" i="50" s="1"/>
  <c r="A935" i="50" a="1"/>
  <c r="A935" i="50" s="1"/>
  <c r="A934" i="50" a="1"/>
  <c r="A934" i="50" s="1"/>
  <c r="A933" i="50" a="1"/>
  <c r="A933" i="50" s="1"/>
  <c r="A932" i="50" a="1"/>
  <c r="A932" i="50" s="1"/>
  <c r="A931" i="50" a="1"/>
  <c r="A931" i="50" s="1"/>
  <c r="A930" i="50" a="1"/>
  <c r="A930" i="50" s="1"/>
  <c r="A929" i="50" a="1"/>
  <c r="A929" i="50" s="1"/>
  <c r="A928" i="50" a="1"/>
  <c r="A928" i="50" s="1"/>
  <c r="A927" i="50" a="1"/>
  <c r="A927" i="50" s="1"/>
  <c r="A926" i="50" a="1"/>
  <c r="A926" i="50" s="1"/>
  <c r="A925" i="50" a="1"/>
  <c r="A925" i="50" s="1"/>
  <c r="A924" i="50" a="1"/>
  <c r="A924" i="50" s="1"/>
  <c r="A923" i="50" a="1"/>
  <c r="A923" i="50" s="1"/>
  <c r="A922" i="50" a="1"/>
  <c r="A922" i="50" s="1"/>
  <c r="A921" i="50" a="1"/>
  <c r="A921" i="50" s="1"/>
  <c r="A920" i="50" a="1"/>
  <c r="A920" i="50" s="1"/>
  <c r="A919" i="50" a="1"/>
  <c r="A919" i="50" s="1"/>
  <c r="A918" i="50" a="1"/>
  <c r="A918" i="50" s="1"/>
  <c r="A917" i="50" a="1"/>
  <c r="A917" i="50" s="1"/>
  <c r="A916" i="50" a="1"/>
  <c r="A916" i="50" s="1"/>
  <c r="A915" i="50" a="1"/>
  <c r="A915" i="50" s="1"/>
  <c r="A914" i="50" a="1"/>
  <c r="A914" i="50" s="1"/>
  <c r="A913" i="50" a="1"/>
  <c r="A913" i="50" s="1"/>
  <c r="A912" i="50" a="1"/>
  <c r="A912" i="50" s="1"/>
  <c r="A911" i="50" a="1"/>
  <c r="A911" i="50" s="1"/>
  <c r="A910" i="50" a="1"/>
  <c r="A910" i="50" s="1"/>
  <c r="A909" i="50" a="1"/>
  <c r="A909" i="50" s="1"/>
  <c r="A908" i="50" a="1"/>
  <c r="A908" i="50" s="1"/>
  <c r="A907" i="50" a="1"/>
  <c r="A907" i="50" s="1"/>
  <c r="A906" i="50" a="1"/>
  <c r="A906" i="50" s="1"/>
  <c r="A905" i="50" a="1"/>
  <c r="A905" i="50" s="1"/>
  <c r="A904" i="50" a="1"/>
  <c r="A904" i="50" s="1"/>
  <c r="A903" i="50" a="1"/>
  <c r="A903" i="50" s="1"/>
  <c r="A902" i="50" a="1"/>
  <c r="A902" i="50" s="1"/>
  <c r="A901" i="50" a="1"/>
  <c r="A901" i="50" s="1"/>
  <c r="A900" i="50" a="1"/>
  <c r="A900" i="50" s="1"/>
  <c r="A899" i="50" a="1"/>
  <c r="A899" i="50" s="1"/>
  <c r="A898" i="50" a="1"/>
  <c r="A898" i="50" s="1"/>
  <c r="A897" i="50" a="1"/>
  <c r="A897" i="50" s="1"/>
  <c r="A896" i="50" a="1"/>
  <c r="A896" i="50" s="1"/>
  <c r="A895" i="50" a="1"/>
  <c r="A895" i="50" s="1"/>
  <c r="A894" i="50" a="1"/>
  <c r="A894" i="50" s="1"/>
  <c r="A893" i="50" a="1"/>
  <c r="A893" i="50" s="1"/>
  <c r="A892" i="50" a="1"/>
  <c r="A892" i="50" s="1"/>
  <c r="A891" i="50" a="1"/>
  <c r="A891" i="50" s="1"/>
  <c r="A890" i="50" a="1"/>
  <c r="A890" i="50" s="1"/>
  <c r="A889" i="50" a="1"/>
  <c r="A889" i="50" s="1"/>
  <c r="A888" i="50" a="1"/>
  <c r="A888" i="50" s="1"/>
  <c r="A887" i="50" a="1"/>
  <c r="A887" i="50" s="1"/>
  <c r="A886" i="50" a="1"/>
  <c r="A886" i="50" s="1"/>
  <c r="A885" i="50" a="1"/>
  <c r="A885" i="50" s="1"/>
  <c r="A884" i="50" a="1"/>
  <c r="A884" i="50" s="1"/>
  <c r="A883" i="50" a="1"/>
  <c r="A883" i="50" s="1"/>
  <c r="A882" i="50" a="1"/>
  <c r="A882" i="50" s="1"/>
  <c r="A881" i="50" a="1"/>
  <c r="A881" i="50" s="1"/>
  <c r="A880" i="50" a="1"/>
  <c r="A880" i="50" s="1"/>
  <c r="A879" i="50" a="1"/>
  <c r="A879" i="50" s="1"/>
  <c r="A878" i="50" a="1"/>
  <c r="A878" i="50" s="1"/>
  <c r="A877" i="50" a="1"/>
  <c r="A877" i="50" s="1"/>
  <c r="A876" i="50" a="1"/>
  <c r="A876" i="50" s="1"/>
  <c r="A875" i="50" a="1"/>
  <c r="A875" i="50" s="1"/>
  <c r="A874" i="50" a="1"/>
  <c r="A874" i="50" s="1"/>
  <c r="A873" i="50" a="1"/>
  <c r="A873" i="50" s="1"/>
  <c r="A872" i="50" a="1"/>
  <c r="A872" i="50" s="1"/>
  <c r="A871" i="50" a="1"/>
  <c r="A871" i="50" s="1"/>
  <c r="A870" i="50" a="1"/>
  <c r="A870" i="50" s="1"/>
  <c r="A869" i="50" a="1"/>
  <c r="A869" i="50" s="1"/>
  <c r="A868" i="50" a="1"/>
  <c r="A868" i="50" s="1"/>
  <c r="A867" i="50" a="1"/>
  <c r="A867" i="50" s="1"/>
  <c r="A866" i="50" a="1"/>
  <c r="A866" i="50" s="1"/>
  <c r="A865" i="50" a="1"/>
  <c r="A865" i="50" s="1"/>
  <c r="A864" i="50" a="1"/>
  <c r="A864" i="50" s="1"/>
  <c r="A863" i="50" a="1"/>
  <c r="A863" i="50" s="1"/>
  <c r="A862" i="50" a="1"/>
  <c r="A862" i="50" s="1"/>
  <c r="A861" i="50" a="1"/>
  <c r="A861" i="50" s="1"/>
  <c r="A860" i="50" a="1"/>
  <c r="A860" i="50" s="1"/>
  <c r="A859" i="50" a="1"/>
  <c r="A859" i="50" s="1"/>
  <c r="A858" i="50" a="1"/>
  <c r="A858" i="50" s="1"/>
  <c r="A857" i="50" a="1"/>
  <c r="A857" i="50" s="1"/>
  <c r="A856" i="50" a="1"/>
  <c r="A856" i="50" s="1"/>
  <c r="A855" i="50" a="1"/>
  <c r="A855" i="50" s="1"/>
  <c r="A854" i="50" a="1"/>
  <c r="A854" i="50" s="1"/>
  <c r="A853" i="50" a="1"/>
  <c r="A853" i="50" s="1"/>
  <c r="A852" i="50" a="1"/>
  <c r="A852" i="50" s="1"/>
  <c r="A851" i="50" a="1"/>
  <c r="A851" i="50" s="1"/>
  <c r="A850" i="50" a="1"/>
  <c r="A850" i="50" s="1"/>
  <c r="A849" i="50" a="1"/>
  <c r="A849" i="50" s="1"/>
  <c r="A848" i="50" a="1"/>
  <c r="A848" i="50" s="1"/>
  <c r="A847" i="50" a="1"/>
  <c r="A847" i="50" s="1"/>
  <c r="A846" i="50" a="1"/>
  <c r="A846" i="50" s="1"/>
  <c r="A845" i="50" a="1"/>
  <c r="A845" i="50" s="1"/>
  <c r="A844" i="50" a="1"/>
  <c r="A844" i="50" s="1"/>
  <c r="A843" i="50" a="1"/>
  <c r="A843" i="50" s="1"/>
  <c r="A842" i="50" a="1"/>
  <c r="A842" i="50" s="1"/>
  <c r="A841" i="50" a="1"/>
  <c r="A841" i="50" s="1"/>
  <c r="A840" i="50" a="1"/>
  <c r="A840" i="50" s="1"/>
  <c r="A839" i="50" a="1"/>
  <c r="A839" i="50" s="1"/>
  <c r="A838" i="50" a="1"/>
  <c r="A838" i="50" s="1"/>
  <c r="A837" i="50" a="1"/>
  <c r="A837" i="50" s="1"/>
  <c r="A836" i="50" a="1"/>
  <c r="A836" i="50" s="1"/>
  <c r="A835" i="50" a="1"/>
  <c r="A835" i="50" s="1"/>
  <c r="A834" i="50" a="1"/>
  <c r="A834" i="50" s="1"/>
  <c r="A833" i="50" a="1"/>
  <c r="A833" i="50" s="1"/>
  <c r="A832" i="50" a="1"/>
  <c r="A832" i="50" s="1"/>
  <c r="A831" i="50" a="1"/>
  <c r="A831" i="50" s="1"/>
  <c r="A830" i="50" a="1"/>
  <c r="A830" i="50" s="1"/>
  <c r="A829" i="50" a="1"/>
  <c r="A829" i="50" s="1"/>
  <c r="A828" i="50" a="1"/>
  <c r="A828" i="50" s="1"/>
  <c r="A827" i="50" a="1"/>
  <c r="A827" i="50" s="1"/>
  <c r="A826" i="50" a="1"/>
  <c r="A826" i="50" s="1"/>
  <c r="A825" i="50" a="1"/>
  <c r="A825" i="50" s="1"/>
  <c r="A824" i="50" a="1"/>
  <c r="A824" i="50" s="1"/>
  <c r="A823" i="50" a="1"/>
  <c r="A823" i="50" s="1"/>
  <c r="A822" i="50" a="1"/>
  <c r="A822" i="50" s="1"/>
  <c r="A821" i="50" a="1"/>
  <c r="A821" i="50" s="1"/>
  <c r="A820" i="50" a="1"/>
  <c r="A820" i="50" s="1"/>
  <c r="A819" i="50" a="1"/>
  <c r="A819" i="50" s="1"/>
  <c r="A818" i="50" a="1"/>
  <c r="A818" i="50" s="1"/>
  <c r="A817" i="50" a="1"/>
  <c r="A817" i="50" s="1"/>
  <c r="A816" i="50" a="1"/>
  <c r="A816" i="50" s="1"/>
  <c r="A815" i="50" a="1"/>
  <c r="A815" i="50" s="1"/>
  <c r="A814" i="50" a="1"/>
  <c r="A814" i="50" s="1"/>
  <c r="A813" i="50" a="1"/>
  <c r="A813" i="50" s="1"/>
  <c r="A812" i="50" a="1"/>
  <c r="A812" i="50" s="1"/>
  <c r="A811" i="50" a="1"/>
  <c r="A811" i="50" s="1"/>
  <c r="A810" i="50" a="1"/>
  <c r="A810" i="50" s="1"/>
  <c r="A809" i="50" a="1"/>
  <c r="A809" i="50" s="1"/>
  <c r="A808" i="50" a="1"/>
  <c r="A808" i="50" s="1"/>
  <c r="A807" i="50" a="1"/>
  <c r="A807" i="50" s="1"/>
  <c r="A806" i="50" a="1"/>
  <c r="A806" i="50" s="1"/>
  <c r="A805" i="50" a="1"/>
  <c r="A805" i="50" s="1"/>
  <c r="A804" i="50" a="1"/>
  <c r="A804" i="50" s="1"/>
  <c r="A803" i="50" a="1"/>
  <c r="A803" i="50" s="1"/>
  <c r="A802" i="50" a="1"/>
  <c r="A802" i="50" s="1"/>
  <c r="A801" i="50" a="1"/>
  <c r="A801" i="50" s="1"/>
  <c r="A800" i="50" a="1"/>
  <c r="A800" i="50" s="1"/>
  <c r="A799" i="50" a="1"/>
  <c r="A799" i="50" s="1"/>
  <c r="A798" i="50" a="1"/>
  <c r="A798" i="50" s="1"/>
  <c r="A797" i="50" a="1"/>
  <c r="A797" i="50" s="1"/>
  <c r="A796" i="50" a="1"/>
  <c r="A796" i="50" s="1"/>
  <c r="A795" i="50" a="1"/>
  <c r="A795" i="50" s="1"/>
  <c r="A794" i="50" a="1"/>
  <c r="A794" i="50" s="1"/>
  <c r="A793" i="50" a="1"/>
  <c r="A793" i="50" s="1"/>
  <c r="A792" i="50" a="1"/>
  <c r="A792" i="50" s="1"/>
  <c r="A791" i="50" a="1"/>
  <c r="A791" i="50" s="1"/>
  <c r="A790" i="50" a="1"/>
  <c r="A790" i="50" s="1"/>
  <c r="A789" i="50" a="1"/>
  <c r="A789" i="50" s="1"/>
  <c r="A788" i="50" a="1"/>
  <c r="A788" i="50" s="1"/>
  <c r="A787" i="50" a="1"/>
  <c r="A787" i="50" s="1"/>
  <c r="A786" i="50" a="1"/>
  <c r="A786" i="50" s="1"/>
  <c r="A785" i="50" a="1"/>
  <c r="A785" i="50" s="1"/>
  <c r="A784" i="50" a="1"/>
  <c r="A784" i="50" s="1"/>
  <c r="A783" i="50" a="1"/>
  <c r="A783" i="50" s="1"/>
  <c r="A782" i="50" a="1"/>
  <c r="A782" i="50" s="1"/>
  <c r="A781" i="50" a="1"/>
  <c r="A781" i="50" s="1"/>
  <c r="A780" i="50" a="1"/>
  <c r="A780" i="50" s="1"/>
  <c r="A779" i="50" a="1"/>
  <c r="A779" i="50" s="1"/>
  <c r="A778" i="50" a="1"/>
  <c r="A778" i="50" s="1"/>
  <c r="A777" i="50" a="1"/>
  <c r="A777" i="50" s="1"/>
  <c r="A776" i="50" a="1"/>
  <c r="A776" i="50" s="1"/>
  <c r="A775" i="50" a="1"/>
  <c r="A775" i="50" s="1"/>
  <c r="A774" i="50" a="1"/>
  <c r="A774" i="50" s="1"/>
  <c r="A773" i="50" a="1"/>
  <c r="A773" i="50" s="1"/>
  <c r="A772" i="50" a="1"/>
  <c r="A772" i="50" s="1"/>
  <c r="A771" i="50" a="1"/>
  <c r="A771" i="50" s="1"/>
  <c r="A770" i="50" a="1"/>
  <c r="A770" i="50" s="1"/>
  <c r="A769" i="50" a="1"/>
  <c r="A769" i="50" s="1"/>
  <c r="A768" i="50" a="1"/>
  <c r="A768" i="50" s="1"/>
  <c r="A767" i="50" a="1"/>
  <c r="A767" i="50" s="1"/>
  <c r="A766" i="50" a="1"/>
  <c r="A766" i="50" s="1"/>
  <c r="A765" i="50" a="1"/>
  <c r="A765" i="50" s="1"/>
  <c r="A764" i="50" a="1"/>
  <c r="A764" i="50" s="1"/>
  <c r="A763" i="50" a="1"/>
  <c r="A763" i="50" s="1"/>
  <c r="A762" i="50" a="1"/>
  <c r="A762" i="50" s="1"/>
  <c r="A761" i="50" a="1"/>
  <c r="A761" i="50" s="1"/>
  <c r="A760" i="50" a="1"/>
  <c r="A760" i="50" s="1"/>
  <c r="A759" i="50" a="1"/>
  <c r="A759" i="50" s="1"/>
  <c r="A758" i="50" a="1"/>
  <c r="A758" i="50" s="1"/>
  <c r="A757" i="50" a="1"/>
  <c r="A757" i="50" s="1"/>
  <c r="A756" i="50" a="1"/>
  <c r="A756" i="50" s="1"/>
  <c r="A755" i="50" a="1"/>
  <c r="A755" i="50" s="1"/>
  <c r="A754" i="50" a="1"/>
  <c r="A754" i="50" s="1"/>
  <c r="A753" i="50" a="1"/>
  <c r="A753" i="50" s="1"/>
  <c r="A752" i="50" a="1"/>
  <c r="A752" i="50" s="1"/>
  <c r="A751" i="50" a="1"/>
  <c r="A751" i="50" s="1"/>
  <c r="A750" i="50" a="1"/>
  <c r="A750" i="50" s="1"/>
  <c r="A749" i="50" a="1"/>
  <c r="A749" i="50" s="1"/>
  <c r="A748" i="50" a="1"/>
  <c r="A748" i="50" s="1"/>
  <c r="A747" i="50" a="1"/>
  <c r="A747" i="50" s="1"/>
  <c r="A746" i="50" a="1"/>
  <c r="A746" i="50" s="1"/>
  <c r="A745" i="50" a="1"/>
  <c r="A745" i="50" s="1"/>
  <c r="A744" i="50" a="1"/>
  <c r="A744" i="50" s="1"/>
  <c r="A743" i="50" a="1"/>
  <c r="A743" i="50" s="1"/>
  <c r="A742" i="50" a="1"/>
  <c r="A742" i="50" s="1"/>
  <c r="A741" i="50" a="1"/>
  <c r="A741" i="50" s="1"/>
  <c r="A740" i="50" a="1"/>
  <c r="A740" i="50" s="1"/>
  <c r="A739" i="50" a="1"/>
  <c r="A739" i="50" s="1"/>
  <c r="A738" i="50" a="1"/>
  <c r="A738" i="50" s="1"/>
  <c r="A737" i="50" a="1"/>
  <c r="A737" i="50" s="1"/>
  <c r="A736" i="50" a="1"/>
  <c r="A736" i="50" s="1"/>
  <c r="A735" i="50" a="1"/>
  <c r="A735" i="50" s="1"/>
  <c r="A734" i="50" a="1"/>
  <c r="A734" i="50" s="1"/>
  <c r="A733" i="50" a="1"/>
  <c r="A733" i="50" s="1"/>
  <c r="A732" i="50" a="1"/>
  <c r="A732" i="50" s="1"/>
  <c r="A731" i="50" a="1"/>
  <c r="A731" i="50" s="1"/>
  <c r="A730" i="50" a="1"/>
  <c r="A730" i="50" s="1"/>
  <c r="A729" i="50" a="1"/>
  <c r="A729" i="50" s="1"/>
  <c r="A728" i="50" a="1"/>
  <c r="A728" i="50" s="1"/>
  <c r="A727" i="50" a="1"/>
  <c r="A727" i="50" s="1"/>
  <c r="A726" i="50" a="1"/>
  <c r="A726" i="50" s="1"/>
  <c r="A725" i="50" a="1"/>
  <c r="A725" i="50" s="1"/>
  <c r="A724" i="50" a="1"/>
  <c r="A724" i="50" s="1"/>
  <c r="A723" i="50" a="1"/>
  <c r="A723" i="50" s="1"/>
  <c r="A722" i="50" a="1"/>
  <c r="A722" i="50" s="1"/>
  <c r="A721" i="50" a="1"/>
  <c r="A721" i="50" s="1"/>
  <c r="A720" i="50" a="1"/>
  <c r="A720" i="50" s="1"/>
  <c r="A719" i="50" a="1"/>
  <c r="A719" i="50" s="1"/>
  <c r="A718" i="50" a="1"/>
  <c r="A718" i="50" s="1"/>
  <c r="A717" i="50" a="1"/>
  <c r="A717" i="50" s="1"/>
  <c r="A716" i="50" a="1"/>
  <c r="A716" i="50" s="1"/>
  <c r="A715" i="50" a="1"/>
  <c r="A715" i="50" s="1"/>
  <c r="A714" i="50" a="1"/>
  <c r="A714" i="50" s="1"/>
  <c r="A713" i="50" a="1"/>
  <c r="A713" i="50" s="1"/>
  <c r="A712" i="50" a="1"/>
  <c r="A712" i="50" s="1"/>
  <c r="A711" i="50" a="1"/>
  <c r="A711" i="50" s="1"/>
  <c r="A710" i="50" a="1"/>
  <c r="A710" i="50" s="1"/>
  <c r="A709" i="50" a="1"/>
  <c r="A709" i="50" s="1"/>
  <c r="A708" i="50" a="1"/>
  <c r="A708" i="50" s="1"/>
  <c r="A707" i="50" a="1"/>
  <c r="A707" i="50" s="1"/>
  <c r="A706" i="50" a="1"/>
  <c r="A706" i="50" s="1"/>
  <c r="A705" i="50" a="1"/>
  <c r="A705" i="50" s="1"/>
  <c r="A704" i="50" a="1"/>
  <c r="A704" i="50" s="1"/>
  <c r="A703" i="50" a="1"/>
  <c r="A703" i="50" s="1"/>
  <c r="A702" i="50" a="1"/>
  <c r="A702" i="50" s="1"/>
  <c r="A701" i="50" a="1"/>
  <c r="A701" i="50" s="1"/>
  <c r="A700" i="50" a="1"/>
  <c r="A700" i="50" s="1"/>
  <c r="A699" i="50" a="1"/>
  <c r="A699" i="50" s="1"/>
  <c r="A698" i="50" a="1"/>
  <c r="A698" i="50" s="1"/>
  <c r="A697" i="50" a="1"/>
  <c r="A697" i="50" s="1"/>
  <c r="A696" i="50" a="1"/>
  <c r="A696" i="50" s="1"/>
  <c r="A695" i="50" a="1"/>
  <c r="A695" i="50" s="1"/>
  <c r="A694" i="50" a="1"/>
  <c r="A694" i="50" s="1"/>
  <c r="A693" i="50" a="1"/>
  <c r="A693" i="50" s="1"/>
  <c r="A692" i="50" a="1"/>
  <c r="A692" i="50" s="1"/>
  <c r="A691" i="50" a="1"/>
  <c r="A691" i="50" s="1"/>
  <c r="A690" i="50" a="1"/>
  <c r="A690" i="50" s="1"/>
  <c r="A689" i="50" a="1"/>
  <c r="A689" i="50" s="1"/>
  <c r="A688" i="50" a="1"/>
  <c r="A688" i="50" s="1"/>
  <c r="A687" i="50" a="1"/>
  <c r="A687" i="50" s="1"/>
  <c r="A686" i="50" a="1"/>
  <c r="A686" i="50" s="1"/>
  <c r="A685" i="50" a="1"/>
  <c r="A685" i="50" s="1"/>
  <c r="A684" i="50" a="1"/>
  <c r="A684" i="50" s="1"/>
  <c r="A683" i="50" a="1"/>
  <c r="A683" i="50" s="1"/>
  <c r="A682" i="50" a="1"/>
  <c r="A682" i="50" s="1"/>
  <c r="A681" i="50" a="1"/>
  <c r="A681" i="50" s="1"/>
  <c r="A680" i="50" a="1"/>
  <c r="A680" i="50" s="1"/>
  <c r="A679" i="50" a="1"/>
  <c r="A679" i="50" s="1"/>
  <c r="A678" i="50" a="1"/>
  <c r="A678" i="50" s="1"/>
  <c r="A677" i="50" a="1"/>
  <c r="A677" i="50" s="1"/>
  <c r="A676" i="50" a="1"/>
  <c r="A676" i="50" s="1"/>
  <c r="A675" i="50" a="1"/>
  <c r="A675" i="50" s="1"/>
  <c r="A674" i="50" a="1"/>
  <c r="A674" i="50" s="1"/>
  <c r="A673" i="50" a="1"/>
  <c r="A673" i="50" s="1"/>
  <c r="A672" i="50" a="1"/>
  <c r="A672" i="50" s="1"/>
  <c r="A671" i="50" a="1"/>
  <c r="A671" i="50" s="1"/>
  <c r="A670" i="50" a="1"/>
  <c r="A670" i="50" s="1"/>
  <c r="A669" i="50" a="1"/>
  <c r="A669" i="50" s="1"/>
  <c r="A668" i="50" a="1"/>
  <c r="A668" i="50" s="1"/>
  <c r="A667" i="50" a="1"/>
  <c r="A667" i="50" s="1"/>
  <c r="A666" i="50" a="1"/>
  <c r="A666" i="50" s="1"/>
  <c r="A665" i="50" a="1"/>
  <c r="A665" i="50" s="1"/>
  <c r="A664" i="50" a="1"/>
  <c r="A664" i="50" s="1"/>
  <c r="A663" i="50" a="1"/>
  <c r="A663" i="50" s="1"/>
  <c r="A662" i="50" a="1"/>
  <c r="A662" i="50" s="1"/>
  <c r="A661" i="50" a="1"/>
  <c r="A661" i="50" s="1"/>
  <c r="A660" i="50" a="1"/>
  <c r="A660" i="50" s="1"/>
  <c r="A659" i="50" a="1"/>
  <c r="A659" i="50" s="1"/>
  <c r="A658" i="50" a="1"/>
  <c r="A658" i="50" s="1"/>
  <c r="A657" i="50" a="1"/>
  <c r="A657" i="50" s="1"/>
  <c r="A656" i="50" a="1"/>
  <c r="A656" i="50" s="1"/>
  <c r="A655" i="50" a="1"/>
  <c r="A655" i="50" s="1"/>
  <c r="A654" i="50" a="1"/>
  <c r="A654" i="50" s="1"/>
  <c r="A653" i="50" a="1"/>
  <c r="A653" i="50" s="1"/>
  <c r="A652" i="50" a="1"/>
  <c r="A652" i="50" s="1"/>
  <c r="A651" i="50" a="1"/>
  <c r="A651" i="50" s="1"/>
  <c r="A650" i="50" a="1"/>
  <c r="A650" i="50" s="1"/>
  <c r="A649" i="50" a="1"/>
  <c r="A649" i="50" s="1"/>
  <c r="A648" i="50" a="1"/>
  <c r="A648" i="50" s="1"/>
  <c r="A647" i="50" a="1"/>
  <c r="A647" i="50" s="1"/>
  <c r="A646" i="50" a="1"/>
  <c r="A646" i="50" s="1"/>
  <c r="A645" i="50" a="1"/>
  <c r="A645" i="50" s="1"/>
  <c r="A644" i="50" a="1"/>
  <c r="A644" i="50" s="1"/>
  <c r="A643" i="50" a="1"/>
  <c r="A643" i="50" s="1"/>
  <c r="A642" i="50" a="1"/>
  <c r="A642" i="50" s="1"/>
  <c r="A641" i="50" a="1"/>
  <c r="A641" i="50" s="1"/>
  <c r="A640" i="50" a="1"/>
  <c r="A640" i="50" s="1"/>
  <c r="A639" i="50" a="1"/>
  <c r="A639" i="50" s="1"/>
  <c r="A638" i="50" a="1"/>
  <c r="A638" i="50" s="1"/>
  <c r="A637" i="50" a="1"/>
  <c r="A637" i="50" s="1"/>
  <c r="A636" i="50" a="1"/>
  <c r="A636" i="50" s="1"/>
  <c r="A635" i="50" a="1"/>
  <c r="A635" i="50" s="1"/>
  <c r="A634" i="50" a="1"/>
  <c r="A634" i="50" s="1"/>
  <c r="A633" i="50" a="1"/>
  <c r="A633" i="50" s="1"/>
  <c r="A632" i="50" a="1"/>
  <c r="A632" i="50" s="1"/>
  <c r="A631" i="50" a="1"/>
  <c r="A631" i="50" s="1"/>
  <c r="A630" i="50" a="1"/>
  <c r="A630" i="50" s="1"/>
  <c r="A629" i="50" a="1"/>
  <c r="A629" i="50" s="1"/>
  <c r="A628" i="50" a="1"/>
  <c r="A628" i="50" s="1"/>
  <c r="A627" i="50" a="1"/>
  <c r="A627" i="50" s="1"/>
  <c r="A626" i="50" a="1"/>
  <c r="A626" i="50" s="1"/>
  <c r="A625" i="50" a="1"/>
  <c r="A625" i="50" s="1"/>
  <c r="A624" i="50" a="1"/>
  <c r="A624" i="50" s="1"/>
  <c r="A623" i="50" a="1"/>
  <c r="A623" i="50" s="1"/>
  <c r="A622" i="50" a="1"/>
  <c r="A622" i="50" s="1"/>
  <c r="A621" i="50" a="1"/>
  <c r="A621" i="50" s="1"/>
  <c r="A620" i="50" a="1"/>
  <c r="A620" i="50" s="1"/>
  <c r="A619" i="50" a="1"/>
  <c r="A619" i="50" s="1"/>
  <c r="A618" i="50" a="1"/>
  <c r="A618" i="50" s="1"/>
  <c r="A617" i="50" a="1"/>
  <c r="A617" i="50" s="1"/>
  <c r="A616" i="50" a="1"/>
  <c r="A616" i="50" s="1"/>
  <c r="A615" i="50" a="1"/>
  <c r="A615" i="50" s="1"/>
  <c r="A614" i="50" a="1"/>
  <c r="A614" i="50" s="1"/>
  <c r="A613" i="50" a="1"/>
  <c r="A613" i="50" s="1"/>
  <c r="A612" i="50" a="1"/>
  <c r="A612" i="50" s="1"/>
  <c r="A611" i="50" a="1"/>
  <c r="A611" i="50" s="1"/>
  <c r="A610" i="50" a="1"/>
  <c r="A610" i="50" s="1"/>
  <c r="A609" i="50" a="1"/>
  <c r="A609" i="50" s="1"/>
  <c r="A608" i="50" a="1"/>
  <c r="A608" i="50" s="1"/>
  <c r="A607" i="50" a="1"/>
  <c r="A607" i="50" s="1"/>
  <c r="A606" i="50" a="1"/>
  <c r="A606" i="50" s="1"/>
  <c r="A605" i="50" a="1"/>
  <c r="A605" i="50" s="1"/>
  <c r="A604" i="50" a="1"/>
  <c r="A604" i="50" s="1"/>
  <c r="A603" i="50" a="1"/>
  <c r="A603" i="50" s="1"/>
  <c r="A602" i="50" a="1"/>
  <c r="A602" i="50" s="1"/>
  <c r="A601" i="50" a="1"/>
  <c r="A601" i="50" s="1"/>
  <c r="A600" i="50" a="1"/>
  <c r="A600" i="50" s="1"/>
  <c r="A599" i="50" a="1"/>
  <c r="A599" i="50" s="1"/>
  <c r="A598" i="50" a="1"/>
  <c r="A598" i="50" s="1"/>
  <c r="A597" i="50" a="1"/>
  <c r="A597" i="50" s="1"/>
  <c r="A596" i="50" a="1"/>
  <c r="A596" i="50" s="1"/>
  <c r="A595" i="50" a="1"/>
  <c r="A595" i="50" s="1"/>
  <c r="A594" i="50" a="1"/>
  <c r="A594" i="50" s="1"/>
  <c r="A593" i="50" a="1"/>
  <c r="A593" i="50" s="1"/>
  <c r="A592" i="50" a="1"/>
  <c r="A592" i="50" s="1"/>
  <c r="A591" i="50" a="1"/>
  <c r="A591" i="50" s="1"/>
  <c r="A590" i="50" a="1"/>
  <c r="A590" i="50" s="1"/>
  <c r="A589" i="50" a="1"/>
  <c r="A589" i="50" s="1"/>
  <c r="A588" i="50" a="1"/>
  <c r="A588" i="50" s="1"/>
  <c r="A587" i="50" a="1"/>
  <c r="A587" i="50" s="1"/>
  <c r="A586" i="50" a="1"/>
  <c r="A586" i="50" s="1"/>
  <c r="A585" i="50" a="1"/>
  <c r="A585" i="50" s="1"/>
  <c r="A584" i="50" a="1"/>
  <c r="A584" i="50" s="1"/>
  <c r="A583" i="50" a="1"/>
  <c r="A583" i="50" s="1"/>
  <c r="A582" i="50" a="1"/>
  <c r="A582" i="50" s="1"/>
  <c r="A581" i="50" a="1"/>
  <c r="A581" i="50" s="1"/>
  <c r="A580" i="50" a="1"/>
  <c r="A580" i="50" s="1"/>
  <c r="A579" i="50" a="1"/>
  <c r="A579" i="50" s="1"/>
  <c r="A578" i="50" a="1"/>
  <c r="A578" i="50" s="1"/>
  <c r="A577" i="50" a="1"/>
  <c r="A577" i="50" s="1"/>
  <c r="A576" i="50" a="1"/>
  <c r="A576" i="50" s="1"/>
  <c r="A575" i="50" a="1"/>
  <c r="A575" i="50" s="1"/>
  <c r="A574" i="50" a="1"/>
  <c r="A574" i="50" s="1"/>
  <c r="A573" i="50" a="1"/>
  <c r="A573" i="50" s="1"/>
  <c r="A572" i="50" a="1"/>
  <c r="A572" i="50" s="1"/>
  <c r="A571" i="50" a="1"/>
  <c r="A571" i="50" s="1"/>
  <c r="A570" i="50" a="1"/>
  <c r="A570" i="50" s="1"/>
  <c r="A569" i="50" a="1"/>
  <c r="A569" i="50" s="1"/>
  <c r="A568" i="50" a="1"/>
  <c r="A568" i="50" s="1"/>
  <c r="A567" i="50" a="1"/>
  <c r="A567" i="50" s="1"/>
  <c r="A566" i="50" a="1"/>
  <c r="A566" i="50" s="1"/>
  <c r="A565" i="50" a="1"/>
  <c r="A565" i="50" s="1"/>
  <c r="A564" i="50" a="1"/>
  <c r="A564" i="50" s="1"/>
  <c r="A563" i="50" a="1"/>
  <c r="A563" i="50" s="1"/>
  <c r="A562" i="50" a="1"/>
  <c r="A562" i="50" s="1"/>
  <c r="A561" i="50" a="1"/>
  <c r="A561" i="50" s="1"/>
  <c r="A560" i="50" a="1"/>
  <c r="A560" i="50" s="1"/>
  <c r="A559" i="50" a="1"/>
  <c r="A559" i="50" s="1"/>
  <c r="A558" i="50" a="1"/>
  <c r="A558" i="50" s="1"/>
  <c r="A557" i="50" a="1"/>
  <c r="A557" i="50" s="1"/>
  <c r="A556" i="50" a="1"/>
  <c r="A556" i="50" s="1"/>
  <c r="A555" i="50" a="1"/>
  <c r="A555" i="50" s="1"/>
  <c r="A554" i="50" a="1"/>
  <c r="A554" i="50" s="1"/>
  <c r="A553" i="50" a="1"/>
  <c r="A553" i="50" s="1"/>
  <c r="A552" i="50" a="1"/>
  <c r="A552" i="50" s="1"/>
  <c r="A551" i="50" a="1"/>
  <c r="A551" i="50" s="1"/>
  <c r="A550" i="50" a="1"/>
  <c r="A550" i="50" s="1"/>
  <c r="A549" i="50" a="1"/>
  <c r="A549" i="50" s="1"/>
  <c r="A548" i="50" a="1"/>
  <c r="A548" i="50" s="1"/>
  <c r="A547" i="50" a="1"/>
  <c r="A547" i="50" s="1"/>
  <c r="A546" i="50" a="1"/>
  <c r="A546" i="50" s="1"/>
  <c r="A545" i="50" a="1"/>
  <c r="A545" i="50" s="1"/>
  <c r="A544" i="50" a="1"/>
  <c r="A544" i="50" s="1"/>
  <c r="A543" i="50" a="1"/>
  <c r="A543" i="50" s="1"/>
  <c r="A542" i="50" a="1"/>
  <c r="A542" i="50" s="1"/>
  <c r="A541" i="50" a="1"/>
  <c r="A541" i="50" s="1"/>
  <c r="A540" i="50" a="1"/>
  <c r="A540" i="50" s="1"/>
  <c r="A539" i="50" a="1"/>
  <c r="A539" i="50" s="1"/>
  <c r="A538" i="50" a="1"/>
  <c r="A538" i="50" s="1"/>
  <c r="A537" i="50" a="1"/>
  <c r="A537" i="50" s="1"/>
  <c r="A536" i="50" a="1"/>
  <c r="A536" i="50" s="1"/>
  <c r="A535" i="50" a="1"/>
  <c r="A535" i="50" s="1"/>
  <c r="A534" i="50" a="1"/>
  <c r="A534" i="50" s="1"/>
  <c r="A533" i="50" a="1"/>
  <c r="A533" i="50" s="1"/>
  <c r="A532" i="50" a="1"/>
  <c r="A532" i="50" s="1"/>
  <c r="A531" i="50" a="1"/>
  <c r="A531" i="50" s="1"/>
  <c r="A530" i="50" a="1"/>
  <c r="A530" i="50" s="1"/>
  <c r="A529" i="50" a="1"/>
  <c r="A529" i="50" s="1"/>
  <c r="A528" i="50" a="1"/>
  <c r="A528" i="50" s="1"/>
  <c r="A527" i="50" a="1"/>
  <c r="A527" i="50" s="1"/>
  <c r="A526" i="50" a="1"/>
  <c r="A526" i="50" s="1"/>
  <c r="A525" i="50" a="1"/>
  <c r="A525" i="50" s="1"/>
  <c r="A524" i="50" a="1"/>
  <c r="A524" i="50" s="1"/>
  <c r="A523" i="50" a="1"/>
  <c r="A523" i="50" s="1"/>
  <c r="A522" i="50" a="1"/>
  <c r="A522" i="50" s="1"/>
  <c r="A521" i="50" a="1"/>
  <c r="A521" i="50" s="1"/>
  <c r="A520" i="50" a="1"/>
  <c r="A520" i="50" s="1"/>
  <c r="A519" i="50" a="1"/>
  <c r="A519" i="50" s="1"/>
  <c r="A518" i="50" a="1"/>
  <c r="A518" i="50" s="1"/>
  <c r="A517" i="50" a="1"/>
  <c r="A517" i="50" s="1"/>
  <c r="A516" i="50" a="1"/>
  <c r="A516" i="50" s="1"/>
  <c r="A515" i="50" a="1"/>
  <c r="A515" i="50" s="1"/>
  <c r="A514" i="50" a="1"/>
  <c r="A514" i="50" s="1"/>
  <c r="A513" i="50" a="1"/>
  <c r="A513" i="50" s="1"/>
  <c r="A512" i="50" a="1"/>
  <c r="A512" i="50" s="1"/>
  <c r="A511" i="50" a="1"/>
  <c r="A511" i="50" s="1"/>
  <c r="A510" i="50" a="1"/>
  <c r="A510" i="50" s="1"/>
  <c r="A509" i="50" a="1"/>
  <c r="A509" i="50" s="1"/>
  <c r="A508" i="50" a="1"/>
  <c r="A508" i="50" s="1"/>
  <c r="A507" i="50" a="1"/>
  <c r="A507" i="50" s="1"/>
  <c r="A506" i="50" a="1"/>
  <c r="A506" i="50" s="1"/>
  <c r="A505" i="50" a="1"/>
  <c r="A505" i="50" s="1"/>
  <c r="A504" i="50" a="1"/>
  <c r="A504" i="50" s="1"/>
  <c r="A503" i="50" a="1"/>
  <c r="A503" i="50" s="1"/>
  <c r="A502" i="50" a="1"/>
  <c r="A502" i="50" s="1"/>
  <c r="A501" i="50" a="1"/>
  <c r="A501" i="50" s="1"/>
  <c r="A500" i="50" a="1"/>
  <c r="A500" i="50" s="1"/>
  <c r="A499" i="50" a="1"/>
  <c r="A499" i="50" s="1"/>
  <c r="A498" i="50" a="1"/>
  <c r="A498" i="50" s="1"/>
  <c r="A497" i="50" a="1"/>
  <c r="A497" i="50" s="1"/>
  <c r="A496" i="50" a="1"/>
  <c r="A496" i="50" s="1"/>
  <c r="A495" i="50" a="1"/>
  <c r="A495" i="50" s="1"/>
  <c r="A494" i="50" a="1"/>
  <c r="A494" i="50" s="1"/>
  <c r="A493" i="50" a="1"/>
  <c r="A493" i="50" s="1"/>
  <c r="A492" i="50" a="1"/>
  <c r="A492" i="50" s="1"/>
  <c r="A491" i="50" a="1"/>
  <c r="A491" i="50" s="1"/>
  <c r="A490" i="50" a="1"/>
  <c r="A490" i="50" s="1"/>
  <c r="A489" i="50" a="1"/>
  <c r="A489" i="50" s="1"/>
  <c r="A488" i="50" a="1"/>
  <c r="A488" i="50" s="1"/>
  <c r="A487" i="50" a="1"/>
  <c r="A487" i="50" s="1"/>
  <c r="A486" i="50" a="1"/>
  <c r="A486" i="50" s="1"/>
  <c r="A485" i="50" a="1"/>
  <c r="A485" i="50" s="1"/>
  <c r="A484" i="50" a="1"/>
  <c r="A484" i="50" s="1"/>
  <c r="A483" i="50" a="1"/>
  <c r="A483" i="50" s="1"/>
  <c r="A482" i="50" a="1"/>
  <c r="A482" i="50" s="1"/>
  <c r="A481" i="50" a="1"/>
  <c r="A481" i="50" s="1"/>
  <c r="A480" i="50" a="1"/>
  <c r="A480" i="50" s="1"/>
  <c r="A479" i="50" a="1"/>
  <c r="A479" i="50" s="1"/>
  <c r="A478" i="50" a="1"/>
  <c r="A478" i="50" s="1"/>
  <c r="A477" i="50" a="1"/>
  <c r="A477" i="50" s="1"/>
  <c r="A476" i="50" a="1"/>
  <c r="A476" i="50" s="1"/>
  <c r="A475" i="50" a="1"/>
  <c r="A475" i="50" s="1"/>
  <c r="A474" i="50" a="1"/>
  <c r="A474" i="50" s="1"/>
  <c r="A473" i="50" a="1"/>
  <c r="A473" i="50" s="1"/>
  <c r="A472" i="50" a="1"/>
  <c r="A472" i="50" s="1"/>
  <c r="A471" i="50" a="1"/>
  <c r="A471" i="50" s="1"/>
  <c r="A470" i="50" a="1"/>
  <c r="A470" i="50" s="1"/>
  <c r="A469" i="50" a="1"/>
  <c r="A469" i="50" s="1"/>
  <c r="A468" i="50" a="1"/>
  <c r="A468" i="50" s="1"/>
  <c r="A467" i="50" a="1"/>
  <c r="A467" i="50" s="1"/>
  <c r="A466" i="50" a="1"/>
  <c r="A466" i="50" s="1"/>
  <c r="A465" i="50" a="1"/>
  <c r="A465" i="50" s="1"/>
  <c r="A464" i="50" a="1"/>
  <c r="A464" i="50" s="1"/>
  <c r="A463" i="50" a="1"/>
  <c r="A463" i="50" s="1"/>
  <c r="A462" i="50" a="1"/>
  <c r="A462" i="50" s="1"/>
  <c r="A461" i="50" a="1"/>
  <c r="A461" i="50" s="1"/>
  <c r="A460" i="50" a="1"/>
  <c r="A460" i="50" s="1"/>
  <c r="A459" i="50" a="1"/>
  <c r="A459" i="50" s="1"/>
  <c r="A458" i="50" a="1"/>
  <c r="A458" i="50" s="1"/>
  <c r="A457" i="50" a="1"/>
  <c r="A457" i="50" s="1"/>
  <c r="A456" i="50" a="1"/>
  <c r="A456" i="50" s="1"/>
  <c r="A455" i="50" a="1"/>
  <c r="A455" i="50" s="1"/>
  <c r="A454" i="50" a="1"/>
  <c r="A454" i="50" s="1"/>
  <c r="A453" i="50" a="1"/>
  <c r="A453" i="50" s="1"/>
  <c r="A452" i="50" a="1"/>
  <c r="A452" i="50" s="1"/>
  <c r="A451" i="50" a="1"/>
  <c r="A451" i="50" s="1"/>
  <c r="A450" i="50" a="1"/>
  <c r="A450" i="50" s="1"/>
  <c r="A449" i="50" a="1"/>
  <c r="A449" i="50" s="1"/>
  <c r="A448" i="50" a="1"/>
  <c r="A448" i="50" s="1"/>
  <c r="A447" i="50" a="1"/>
  <c r="A447" i="50" s="1"/>
  <c r="A446" i="50" a="1"/>
  <c r="A446" i="50" s="1"/>
  <c r="A445" i="50" a="1"/>
  <c r="A445" i="50" s="1"/>
  <c r="A444" i="50" a="1"/>
  <c r="A444" i="50" s="1"/>
  <c r="A443" i="50" a="1"/>
  <c r="A443" i="50" s="1"/>
  <c r="A442" i="50" a="1"/>
  <c r="A442" i="50" s="1"/>
  <c r="A441" i="50" a="1"/>
  <c r="A441" i="50" s="1"/>
  <c r="A440" i="50" a="1"/>
  <c r="A440" i="50" s="1"/>
  <c r="A439" i="50" a="1"/>
  <c r="A439" i="50" s="1"/>
  <c r="A438" i="50" a="1"/>
  <c r="A438" i="50" s="1"/>
  <c r="A437" i="50" a="1"/>
  <c r="A437" i="50" s="1"/>
  <c r="A436" i="50" a="1"/>
  <c r="A436" i="50" s="1"/>
  <c r="A435" i="50" a="1"/>
  <c r="A435" i="50" s="1"/>
  <c r="A434" i="50" a="1"/>
  <c r="A434" i="50" s="1"/>
  <c r="A433" i="50" a="1"/>
  <c r="A433" i="50" s="1"/>
  <c r="A432" i="50" a="1"/>
  <c r="A432" i="50" s="1"/>
  <c r="A431" i="50" a="1"/>
  <c r="A431" i="50" s="1"/>
  <c r="A430" i="50" a="1"/>
  <c r="A430" i="50" s="1"/>
  <c r="A429" i="50" a="1"/>
  <c r="A429" i="50" s="1"/>
  <c r="A428" i="50" a="1"/>
  <c r="A428" i="50" s="1"/>
  <c r="A427" i="50" a="1"/>
  <c r="A427" i="50" s="1"/>
  <c r="A426" i="50" a="1"/>
  <c r="A426" i="50" s="1"/>
  <c r="A425" i="50" a="1"/>
  <c r="A425" i="50" s="1"/>
  <c r="A424" i="50" a="1"/>
  <c r="A424" i="50" s="1"/>
  <c r="A423" i="50" a="1"/>
  <c r="A423" i="50" s="1"/>
  <c r="A422" i="50" a="1"/>
  <c r="A422" i="50" s="1"/>
  <c r="A421" i="50" a="1"/>
  <c r="A421" i="50" s="1"/>
  <c r="A420" i="50" a="1"/>
  <c r="A420" i="50" s="1"/>
  <c r="A419" i="50" a="1"/>
  <c r="A419" i="50" s="1"/>
  <c r="A418" i="50" a="1"/>
  <c r="A418" i="50" s="1"/>
  <c r="A417" i="50" a="1"/>
  <c r="A417" i="50" s="1"/>
  <c r="A416" i="50" a="1"/>
  <c r="A416" i="50" s="1"/>
  <c r="A415" i="50" a="1"/>
  <c r="A415" i="50" s="1"/>
  <c r="A414" i="50" a="1"/>
  <c r="A414" i="50" s="1"/>
  <c r="A413" i="50" a="1"/>
  <c r="A413" i="50" s="1"/>
  <c r="A412" i="50" a="1"/>
  <c r="A412" i="50" s="1"/>
  <c r="A411" i="50" a="1"/>
  <c r="A411" i="50" s="1"/>
  <c r="A410" i="50" a="1"/>
  <c r="A410" i="50" s="1"/>
  <c r="A409" i="50" a="1"/>
  <c r="A409" i="50" s="1"/>
  <c r="A408" i="50" a="1"/>
  <c r="A408" i="50" s="1"/>
  <c r="A407" i="50" a="1"/>
  <c r="A407" i="50" s="1"/>
  <c r="A406" i="50" a="1"/>
  <c r="A406" i="50" s="1"/>
  <c r="A405" i="50" a="1"/>
  <c r="A405" i="50" s="1"/>
  <c r="A404" i="50" a="1"/>
  <c r="A404" i="50" s="1"/>
  <c r="A403" i="50" a="1"/>
  <c r="A403" i="50" s="1"/>
  <c r="A402" i="50" a="1"/>
  <c r="A402" i="50" s="1"/>
  <c r="A401" i="50" a="1"/>
  <c r="A401" i="50" s="1"/>
  <c r="A400" i="50" a="1"/>
  <c r="A400" i="50" s="1"/>
  <c r="A399" i="50" a="1"/>
  <c r="A399" i="50" s="1"/>
  <c r="A398" i="50" a="1"/>
  <c r="A398" i="50" s="1"/>
  <c r="A397" i="50" a="1"/>
  <c r="A397" i="50" s="1"/>
  <c r="A396" i="50" a="1"/>
  <c r="A396" i="50" s="1"/>
  <c r="A395" i="50" a="1"/>
  <c r="A395" i="50" s="1"/>
  <c r="A394" i="50" a="1"/>
  <c r="A394" i="50" s="1"/>
  <c r="A393" i="50" a="1"/>
  <c r="A393" i="50" s="1"/>
  <c r="A392" i="50" a="1"/>
  <c r="A392" i="50" s="1"/>
  <c r="A391" i="50" a="1"/>
  <c r="A391" i="50" s="1"/>
  <c r="A390" i="50" a="1"/>
  <c r="A390" i="50" s="1"/>
  <c r="A389" i="50" a="1"/>
  <c r="A389" i="50" s="1"/>
  <c r="A388" i="50" a="1"/>
  <c r="A388" i="50" s="1"/>
  <c r="A387" i="50" a="1"/>
  <c r="A387" i="50" s="1"/>
  <c r="A386" i="50" a="1"/>
  <c r="A386" i="50" s="1"/>
  <c r="A385" i="50" a="1"/>
  <c r="A385" i="50" s="1"/>
  <c r="A384" i="50" a="1"/>
  <c r="A384" i="50" s="1"/>
  <c r="A383" i="50" a="1"/>
  <c r="A383" i="50" s="1"/>
  <c r="A382" i="50" a="1"/>
  <c r="A382" i="50" s="1"/>
  <c r="A381" i="50" a="1"/>
  <c r="A381" i="50" s="1"/>
  <c r="A380" i="50" a="1"/>
  <c r="A380" i="50" s="1"/>
  <c r="A379" i="50" a="1"/>
  <c r="A379" i="50" s="1"/>
  <c r="A378" i="50" a="1"/>
  <c r="A378" i="50" s="1"/>
  <c r="A377" i="50" a="1"/>
  <c r="A377" i="50" s="1"/>
  <c r="A376" i="50" a="1"/>
  <c r="A376" i="50" s="1"/>
  <c r="A375" i="50" a="1"/>
  <c r="A375" i="50" s="1"/>
  <c r="A374" i="50" a="1"/>
  <c r="A374" i="50" s="1"/>
  <c r="A373" i="50" a="1"/>
  <c r="A373" i="50" s="1"/>
  <c r="A372" i="50" a="1"/>
  <c r="A372" i="50" s="1"/>
  <c r="A371" i="50" a="1"/>
  <c r="A371" i="50" s="1"/>
  <c r="A370" i="50" a="1"/>
  <c r="A370" i="50" s="1"/>
  <c r="A369" i="50" a="1"/>
  <c r="A369" i="50" s="1"/>
  <c r="A368" i="50" a="1"/>
  <c r="A368" i="50" s="1"/>
  <c r="A367" i="50" a="1"/>
  <c r="A367" i="50" s="1"/>
  <c r="A366" i="50" a="1"/>
  <c r="A366" i="50" s="1"/>
  <c r="A365" i="50" a="1"/>
  <c r="A365" i="50" s="1"/>
  <c r="A364" i="50" a="1"/>
  <c r="A364" i="50" s="1"/>
  <c r="A363" i="50" a="1"/>
  <c r="A363" i="50" s="1"/>
  <c r="A362" i="50" a="1"/>
  <c r="A362" i="50" s="1"/>
  <c r="A361" i="50" a="1"/>
  <c r="A361" i="50" s="1"/>
  <c r="A360" i="50" a="1"/>
  <c r="A360" i="50" s="1"/>
  <c r="A359" i="50" a="1"/>
  <c r="A359" i="50" s="1"/>
  <c r="A358" i="50" a="1"/>
  <c r="A358" i="50" s="1"/>
  <c r="A357" i="50" a="1"/>
  <c r="A357" i="50" s="1"/>
  <c r="A356" i="50" a="1"/>
  <c r="A356" i="50" s="1"/>
  <c r="A355" i="50" a="1"/>
  <c r="A355" i="50" s="1"/>
  <c r="A354" i="50" a="1"/>
  <c r="A354" i="50" s="1"/>
  <c r="A353" i="50" a="1"/>
  <c r="A353" i="50" s="1"/>
  <c r="A352" i="50" a="1"/>
  <c r="A352" i="50" s="1"/>
  <c r="A351" i="50" a="1"/>
  <c r="A351" i="50" s="1"/>
  <c r="A350" i="50" a="1"/>
  <c r="A350" i="50" s="1"/>
  <c r="A349" i="50" a="1"/>
  <c r="A349" i="50" s="1"/>
  <c r="A348" i="50" a="1"/>
  <c r="A348" i="50" s="1"/>
  <c r="A347" i="50" a="1"/>
  <c r="A347" i="50" s="1"/>
  <c r="A346" i="50" a="1"/>
  <c r="A346" i="50" s="1"/>
  <c r="A345" i="50" a="1"/>
  <c r="A345" i="50" s="1"/>
  <c r="A344" i="50" a="1"/>
  <c r="A344" i="50" s="1"/>
  <c r="A343" i="50" a="1"/>
  <c r="A343" i="50" s="1"/>
  <c r="A342" i="50" a="1"/>
  <c r="A342" i="50" s="1"/>
  <c r="A341" i="50" a="1"/>
  <c r="A341" i="50" s="1"/>
  <c r="A340" i="50" a="1"/>
  <c r="A340" i="50" s="1"/>
  <c r="A339" i="50" a="1"/>
  <c r="A339" i="50" s="1"/>
  <c r="A338" i="50" a="1"/>
  <c r="A338" i="50" s="1"/>
  <c r="A337" i="50" a="1"/>
  <c r="A337" i="50" s="1"/>
  <c r="A336" i="50" a="1"/>
  <c r="A336" i="50" s="1"/>
  <c r="A335" i="50" a="1"/>
  <c r="A335" i="50" s="1"/>
  <c r="A334" i="50" a="1"/>
  <c r="A334" i="50" s="1"/>
  <c r="A333" i="50" a="1"/>
  <c r="A333" i="50" s="1"/>
  <c r="A332" i="50" a="1"/>
  <c r="A332" i="50" s="1"/>
  <c r="A331" i="50" a="1"/>
  <c r="A331" i="50" s="1"/>
  <c r="A330" i="50" a="1"/>
  <c r="A330" i="50" s="1"/>
  <c r="A329" i="50" a="1"/>
  <c r="A329" i="50" s="1"/>
  <c r="A328" i="50" a="1"/>
  <c r="A328" i="50" s="1"/>
  <c r="A327" i="50" a="1"/>
  <c r="A327" i="50" s="1"/>
  <c r="A326" i="50" a="1"/>
  <c r="A326" i="50" s="1"/>
  <c r="A325" i="50" a="1"/>
  <c r="A325" i="50" s="1"/>
  <c r="A324" i="50" a="1"/>
  <c r="A324" i="50" s="1"/>
  <c r="A323" i="50" a="1"/>
  <c r="A323" i="50" s="1"/>
  <c r="A322" i="50" a="1"/>
  <c r="A322" i="50" s="1"/>
  <c r="A321" i="50" a="1"/>
  <c r="A321" i="50" s="1"/>
  <c r="A320" i="50" a="1"/>
  <c r="A320" i="50" s="1"/>
  <c r="A319" i="50" a="1"/>
  <c r="A319" i="50" s="1"/>
  <c r="A318" i="50" a="1"/>
  <c r="A318" i="50" s="1"/>
  <c r="A317" i="50" a="1"/>
  <c r="A317" i="50" s="1"/>
  <c r="A316" i="50" a="1"/>
  <c r="A316" i="50" s="1"/>
  <c r="A315" i="50" a="1"/>
  <c r="A315" i="50" s="1"/>
  <c r="A314" i="50" a="1"/>
  <c r="A314" i="50" s="1"/>
  <c r="A313" i="50" a="1"/>
  <c r="A313" i="50" s="1"/>
  <c r="A312" i="50" a="1"/>
  <c r="A312" i="50" s="1"/>
  <c r="A311" i="50" a="1"/>
  <c r="A311" i="50" s="1"/>
  <c r="A310" i="50" a="1"/>
  <c r="A310" i="50" s="1"/>
  <c r="A309" i="50" a="1"/>
  <c r="A309" i="50" s="1"/>
  <c r="A308" i="50" a="1"/>
  <c r="A308" i="50" s="1"/>
  <c r="A307" i="50" a="1"/>
  <c r="A307" i="50" s="1"/>
  <c r="A306" i="50" a="1"/>
  <c r="A306" i="50" s="1"/>
  <c r="A305" i="50" a="1"/>
  <c r="A305" i="50" s="1"/>
  <c r="A304" i="50" a="1"/>
  <c r="A304" i="50" s="1"/>
  <c r="A303" i="50" a="1"/>
  <c r="A303" i="50" s="1"/>
  <c r="A302" i="50" a="1"/>
  <c r="A302" i="50" s="1"/>
  <c r="A301" i="50" a="1"/>
  <c r="A301" i="50" s="1"/>
  <c r="A300" i="50" a="1"/>
  <c r="A300" i="50" s="1"/>
  <c r="A299" i="50" a="1"/>
  <c r="A299" i="50" s="1"/>
  <c r="A298" i="50" a="1"/>
  <c r="A298" i="50" s="1"/>
  <c r="A297" i="50" a="1"/>
  <c r="A297" i="50" s="1"/>
  <c r="A296" i="50" a="1"/>
  <c r="A296" i="50" s="1"/>
  <c r="A295" i="50" a="1"/>
  <c r="A295" i="50" s="1"/>
  <c r="A294" i="50" a="1"/>
  <c r="A294" i="50" s="1"/>
  <c r="A293" i="50" a="1"/>
  <c r="A293" i="50" s="1"/>
  <c r="A292" i="50" a="1"/>
  <c r="A292" i="50" s="1"/>
  <c r="A291" i="50" a="1"/>
  <c r="A291" i="50" s="1"/>
  <c r="A290" i="50" a="1"/>
  <c r="A290" i="50" s="1"/>
  <c r="A289" i="50" a="1"/>
  <c r="A289" i="50" s="1"/>
  <c r="A288" i="50" a="1"/>
  <c r="A288" i="50" s="1"/>
  <c r="A287" i="50" a="1"/>
  <c r="A287" i="50" s="1"/>
  <c r="A286" i="50" a="1"/>
  <c r="A286" i="50" s="1"/>
  <c r="A285" i="50" a="1"/>
  <c r="A285" i="50" s="1"/>
  <c r="A284" i="50" a="1"/>
  <c r="A284" i="50" s="1"/>
  <c r="A283" i="50" a="1"/>
  <c r="A283" i="50" s="1"/>
  <c r="A282" i="50" a="1"/>
  <c r="A282" i="50" s="1"/>
  <c r="A281" i="50" a="1"/>
  <c r="A281" i="50" s="1"/>
  <c r="A280" i="50" a="1"/>
  <c r="A280" i="50" s="1"/>
  <c r="A279" i="50" a="1"/>
  <c r="A279" i="50" s="1"/>
  <c r="A278" i="50" a="1"/>
  <c r="A278" i="50" s="1"/>
  <c r="A277" i="50" a="1"/>
  <c r="A277" i="50" s="1"/>
  <c r="A276" i="50" a="1"/>
  <c r="A276" i="50" s="1"/>
  <c r="A275" i="50" a="1"/>
  <c r="A275" i="50" s="1"/>
  <c r="A274" i="50" a="1"/>
  <c r="A274" i="50" s="1"/>
  <c r="A273" i="50" a="1"/>
  <c r="A273" i="50" s="1"/>
  <c r="A272" i="50" a="1"/>
  <c r="A272" i="50" s="1"/>
  <c r="A271" i="50" a="1"/>
  <c r="A271" i="50" s="1"/>
  <c r="A270" i="50" a="1"/>
  <c r="A270" i="50" s="1"/>
  <c r="A269" i="50" a="1"/>
  <c r="A269" i="50" s="1"/>
  <c r="A268" i="50" a="1"/>
  <c r="A268" i="50" s="1"/>
  <c r="A267" i="50" a="1"/>
  <c r="A267" i="50" s="1"/>
  <c r="A266" i="50" a="1"/>
  <c r="A266" i="50" s="1"/>
  <c r="A265" i="50" a="1"/>
  <c r="A265" i="50" s="1"/>
  <c r="A264" i="50" a="1"/>
  <c r="A264" i="50" s="1"/>
  <c r="A263" i="50" a="1"/>
  <c r="A263" i="50" s="1"/>
  <c r="A262" i="50" a="1"/>
  <c r="A262" i="50" s="1"/>
  <c r="A261" i="50" a="1"/>
  <c r="A261" i="50" s="1"/>
  <c r="A260" i="50" a="1"/>
  <c r="A260" i="50" s="1"/>
  <c r="A259" i="50" a="1"/>
  <c r="A259" i="50" s="1"/>
  <c r="A258" i="50" a="1"/>
  <c r="A258" i="50" s="1"/>
  <c r="A257" i="50" a="1"/>
  <c r="A257" i="50" s="1"/>
  <c r="A256" i="50" a="1"/>
  <c r="A256" i="50" s="1"/>
  <c r="A255" i="50" a="1"/>
  <c r="A255" i="50" s="1"/>
  <c r="A254" i="50" a="1"/>
  <c r="A254" i="50" s="1"/>
  <c r="A253" i="50" a="1"/>
  <c r="A253" i="50" s="1"/>
  <c r="A252" i="50" a="1"/>
  <c r="A252" i="50" s="1"/>
  <c r="A251" i="50" a="1"/>
  <c r="A251" i="50" s="1"/>
  <c r="A250" i="50" a="1"/>
  <c r="A250" i="50" s="1"/>
  <c r="A249" i="50" a="1"/>
  <c r="A249" i="50" s="1"/>
  <c r="A248" i="50" a="1"/>
  <c r="A248" i="50" s="1"/>
  <c r="A247" i="50" a="1"/>
  <c r="A247" i="50" s="1"/>
  <c r="A246" i="50" a="1"/>
  <c r="A246" i="50" s="1"/>
  <c r="A245" i="50" a="1"/>
  <c r="A245" i="50" s="1"/>
  <c r="A244" i="50" a="1"/>
  <c r="A244" i="50" s="1"/>
  <c r="A243" i="50" a="1"/>
  <c r="A243" i="50" s="1"/>
  <c r="A242" i="50" a="1"/>
  <c r="A242" i="50" s="1"/>
  <c r="A241" i="50" a="1"/>
  <c r="A241" i="50" s="1"/>
  <c r="A240" i="50" a="1"/>
  <c r="A240" i="50" s="1"/>
  <c r="A239" i="50" a="1"/>
  <c r="A239" i="50" s="1"/>
  <c r="A238" i="50" a="1"/>
  <c r="A238" i="50" s="1"/>
  <c r="A237" i="50" a="1"/>
  <c r="A237" i="50" s="1"/>
  <c r="A236" i="50" a="1"/>
  <c r="A236" i="50" s="1"/>
  <c r="A235" i="50" a="1"/>
  <c r="A235" i="50" s="1"/>
  <c r="A234" i="50" a="1"/>
  <c r="A234" i="50" s="1"/>
  <c r="A233" i="50" a="1"/>
  <c r="A233" i="50" s="1"/>
  <c r="A232" i="50" a="1"/>
  <c r="A232" i="50" s="1"/>
  <c r="A231" i="50" a="1"/>
  <c r="A231" i="50" s="1"/>
  <c r="A230" i="50" a="1"/>
  <c r="A230" i="50" s="1"/>
  <c r="A229" i="50" a="1"/>
  <c r="A229" i="50" s="1"/>
  <c r="A228" i="50" a="1"/>
  <c r="A228" i="50" s="1"/>
  <c r="A227" i="50" a="1"/>
  <c r="A227" i="50" s="1"/>
  <c r="A226" i="50" a="1"/>
  <c r="A226" i="50" s="1"/>
  <c r="A225" i="50" a="1"/>
  <c r="A225" i="50" s="1"/>
  <c r="A224" i="50" a="1"/>
  <c r="A224" i="50" s="1"/>
  <c r="A223" i="50" a="1"/>
  <c r="A223" i="50" s="1"/>
  <c r="A222" i="50" a="1"/>
  <c r="A222" i="50" s="1"/>
  <c r="A221" i="50" a="1"/>
  <c r="A221" i="50" s="1"/>
  <c r="A220" i="50" a="1"/>
  <c r="A220" i="50" s="1"/>
  <c r="A219" i="50" a="1"/>
  <c r="A219" i="50" s="1"/>
  <c r="A218" i="50" a="1"/>
  <c r="A218" i="50" s="1"/>
  <c r="A217" i="50" a="1"/>
  <c r="A217" i="50" s="1"/>
  <c r="A216" i="50" a="1"/>
  <c r="A216" i="50" s="1"/>
  <c r="A215" i="50" a="1"/>
  <c r="A215" i="50" s="1"/>
  <c r="A214" i="50" a="1"/>
  <c r="A214" i="50" s="1"/>
  <c r="A213" i="50" a="1"/>
  <c r="A213" i="50" s="1"/>
  <c r="A212" i="50" a="1"/>
  <c r="A212" i="50" s="1"/>
  <c r="A211" i="50" a="1"/>
  <c r="A211" i="50" s="1"/>
  <c r="A210" i="50" a="1"/>
  <c r="A210" i="50" s="1"/>
  <c r="A209" i="50" a="1"/>
  <c r="A209" i="50" s="1"/>
  <c r="A208" i="50" a="1"/>
  <c r="A208" i="50" s="1"/>
  <c r="A207" i="50" a="1"/>
  <c r="A207" i="50" s="1"/>
  <c r="A206" i="50" a="1"/>
  <c r="A206" i="50" s="1"/>
  <c r="A205" i="50" a="1"/>
  <c r="A205" i="50" s="1"/>
  <c r="A204" i="50" a="1"/>
  <c r="A204" i="50" s="1"/>
  <c r="A203" i="50" a="1"/>
  <c r="A203" i="50" s="1"/>
  <c r="A202" i="50" a="1"/>
  <c r="A202" i="50" s="1"/>
  <c r="A201" i="50" a="1"/>
  <c r="A201" i="50" s="1"/>
  <c r="A200" i="50" a="1"/>
  <c r="A200" i="50" s="1"/>
  <c r="A199" i="50" a="1"/>
  <c r="A199" i="50" s="1"/>
  <c r="A198" i="50" a="1"/>
  <c r="A198" i="50" s="1"/>
  <c r="A197" i="50" a="1"/>
  <c r="A197" i="50" s="1"/>
  <c r="A196" i="50" a="1"/>
  <c r="A196" i="50" s="1"/>
  <c r="A195" i="50" a="1"/>
  <c r="A195" i="50" s="1"/>
  <c r="A194" i="50" a="1"/>
  <c r="A194" i="50" s="1"/>
  <c r="A193" i="50" a="1"/>
  <c r="A193" i="50" s="1"/>
  <c r="A192" i="50" a="1"/>
  <c r="A192" i="50" s="1"/>
  <c r="A191" i="50" a="1"/>
  <c r="A191" i="50" s="1"/>
  <c r="A190" i="50" a="1"/>
  <c r="A190" i="50" s="1"/>
  <c r="A189" i="50" a="1"/>
  <c r="A189" i="50" s="1"/>
  <c r="A188" i="50" a="1"/>
  <c r="A188" i="50" s="1"/>
  <c r="A187" i="50" a="1"/>
  <c r="A187" i="50" s="1"/>
  <c r="A186" i="50" a="1"/>
  <c r="A186" i="50" s="1"/>
  <c r="A185" i="50" a="1"/>
  <c r="A185" i="50" s="1"/>
  <c r="A184" i="50" a="1"/>
  <c r="A184" i="50" s="1"/>
  <c r="A183" i="50" a="1"/>
  <c r="A183" i="50" s="1"/>
  <c r="A182" i="50" a="1"/>
  <c r="A182" i="50" s="1"/>
  <c r="A181" i="50" a="1"/>
  <c r="A181" i="50" s="1"/>
  <c r="A180" i="50" a="1"/>
  <c r="A180" i="50" s="1"/>
  <c r="A179" i="50" a="1"/>
  <c r="A179" i="50" s="1"/>
  <c r="A178" i="50" a="1"/>
  <c r="A178" i="50" s="1"/>
  <c r="A177" i="50" a="1"/>
  <c r="A177" i="50" s="1"/>
  <c r="A176" i="50" a="1"/>
  <c r="A176" i="50" s="1"/>
  <c r="A175" i="50" a="1"/>
  <c r="A175" i="50" s="1"/>
  <c r="A174" i="50" a="1"/>
  <c r="A174" i="50" s="1"/>
  <c r="A173" i="50" a="1"/>
  <c r="A173" i="50" s="1"/>
  <c r="A172" i="50" a="1"/>
  <c r="A172" i="50" s="1"/>
  <c r="A171" i="50" a="1"/>
  <c r="A171" i="50" s="1"/>
  <c r="A170" i="50" a="1"/>
  <c r="A170" i="50" s="1"/>
  <c r="A169" i="50" a="1"/>
  <c r="A169" i="50" s="1"/>
  <c r="A168" i="50" a="1"/>
  <c r="A168" i="50" s="1"/>
  <c r="A167" i="50" a="1"/>
  <c r="A167" i="50" s="1"/>
  <c r="A166" i="50" a="1"/>
  <c r="A166" i="50" s="1"/>
  <c r="A165" i="50" a="1"/>
  <c r="A165" i="50" s="1"/>
  <c r="A164" i="50" a="1"/>
  <c r="A164" i="50" s="1"/>
  <c r="A163" i="50" a="1"/>
  <c r="A163" i="50" s="1"/>
  <c r="A162" i="50" a="1"/>
  <c r="A162" i="50" s="1"/>
  <c r="A161" i="50" a="1"/>
  <c r="A161" i="50" s="1"/>
  <c r="A160" i="50" a="1"/>
  <c r="A160" i="50" s="1"/>
  <c r="A159" i="50" a="1"/>
  <c r="A159" i="50" s="1"/>
  <c r="A158" i="50" a="1"/>
  <c r="A158" i="50" s="1"/>
  <c r="A157" i="50" a="1"/>
  <c r="A157" i="50" s="1"/>
  <c r="A156" i="50" a="1"/>
  <c r="A156" i="50" s="1"/>
  <c r="A155" i="50" a="1"/>
  <c r="A155" i="50" s="1"/>
  <c r="A154" i="50" a="1"/>
  <c r="A154" i="50" s="1"/>
  <c r="A153" i="50" a="1"/>
  <c r="A153" i="50" s="1"/>
  <c r="A152" i="50" a="1"/>
  <c r="A152" i="50" s="1"/>
  <c r="A151" i="50" a="1"/>
  <c r="A151" i="50" s="1"/>
  <c r="A150" i="50" a="1"/>
  <c r="A150" i="50" s="1"/>
  <c r="A149" i="50" a="1"/>
  <c r="A149" i="50" s="1"/>
  <c r="A148" i="50" a="1"/>
  <c r="A148" i="50" s="1"/>
  <c r="A147" i="50" a="1"/>
  <c r="A147" i="50" s="1"/>
  <c r="A146" i="50" a="1"/>
  <c r="A146" i="50" s="1"/>
  <c r="A145" i="50" a="1"/>
  <c r="A145" i="50" s="1"/>
  <c r="A144" i="50" a="1"/>
  <c r="A144" i="50" s="1"/>
  <c r="A143" i="50" a="1"/>
  <c r="A143" i="50" s="1"/>
  <c r="A142" i="50" a="1"/>
  <c r="A142" i="50" s="1"/>
  <c r="A141" i="50" a="1"/>
  <c r="A141" i="50" s="1"/>
  <c r="A140" i="50" a="1"/>
  <c r="A140" i="50" s="1"/>
  <c r="A139" i="50" a="1"/>
  <c r="A139" i="50" s="1"/>
  <c r="A138" i="50" a="1"/>
  <c r="A138" i="50" s="1"/>
  <c r="A137" i="50" a="1"/>
  <c r="A137" i="50" s="1"/>
  <c r="A136" i="50" a="1"/>
  <c r="A136" i="50" s="1"/>
  <c r="A135" i="50" a="1"/>
  <c r="A135" i="50" s="1"/>
  <c r="A134" i="50" a="1"/>
  <c r="A134" i="50" s="1"/>
  <c r="A133" i="50" a="1"/>
  <c r="A133" i="50" s="1"/>
  <c r="A132" i="50" a="1"/>
  <c r="A132" i="50" s="1"/>
  <c r="A131" i="50" a="1"/>
  <c r="A131" i="50" s="1"/>
  <c r="A130" i="50" a="1"/>
  <c r="A130" i="50" s="1"/>
  <c r="A129" i="50" a="1"/>
  <c r="A129" i="50" s="1"/>
  <c r="A128" i="50" a="1"/>
  <c r="A128" i="50" s="1"/>
  <c r="A127" i="50" a="1"/>
  <c r="A127" i="50" s="1"/>
  <c r="A126" i="50" a="1"/>
  <c r="A126" i="50" s="1"/>
  <c r="A125" i="50" a="1"/>
  <c r="A125" i="50" s="1"/>
  <c r="A124" i="50" a="1"/>
  <c r="A124" i="50" s="1"/>
  <c r="A123" i="50" a="1"/>
  <c r="A123" i="50" s="1"/>
  <c r="A122" i="50" a="1"/>
  <c r="A122" i="50" s="1"/>
  <c r="A121" i="50" a="1"/>
  <c r="A121" i="50" s="1"/>
  <c r="A120" i="50" a="1"/>
  <c r="A120" i="50" s="1"/>
  <c r="A119" i="50" a="1"/>
  <c r="A119" i="50" s="1"/>
  <c r="A118" i="50" a="1"/>
  <c r="A118" i="50" s="1"/>
  <c r="A117" i="50" a="1"/>
  <c r="A117" i="50" s="1"/>
  <c r="A116" i="50" a="1"/>
  <c r="A116" i="50" s="1"/>
  <c r="A115" i="50" a="1"/>
  <c r="A115" i="50" s="1"/>
  <c r="A114" i="50" a="1"/>
  <c r="A114" i="50" s="1"/>
  <c r="A113" i="50" a="1"/>
  <c r="A113" i="50" s="1"/>
  <c r="A112" i="50" a="1"/>
  <c r="A112" i="50" s="1"/>
  <c r="A111" i="50" a="1"/>
  <c r="A111" i="50" s="1"/>
  <c r="A110" i="50" a="1"/>
  <c r="A110" i="50" s="1"/>
  <c r="A109" i="50" a="1"/>
  <c r="A109" i="50" s="1"/>
  <c r="A108" i="50" a="1"/>
  <c r="A108" i="50" s="1"/>
  <c r="A107" i="50" a="1"/>
  <c r="A107" i="50" s="1"/>
  <c r="A106" i="50" a="1"/>
  <c r="A106" i="50" s="1"/>
  <c r="A105" i="50" a="1"/>
  <c r="A105" i="50" s="1"/>
  <c r="A104" i="50" a="1"/>
  <c r="A104" i="50" s="1"/>
  <c r="A103" i="50" a="1"/>
  <c r="A103" i="50" s="1"/>
  <c r="A102" i="50" a="1"/>
  <c r="A102" i="50" s="1"/>
  <c r="A101" i="50" a="1"/>
  <c r="A101" i="50" s="1"/>
  <c r="A100" i="50" a="1"/>
  <c r="A100" i="50" s="1"/>
  <c r="A99" i="50" a="1"/>
  <c r="A99" i="50" s="1"/>
  <c r="A98" i="50" a="1"/>
  <c r="A98" i="50" s="1"/>
  <c r="A97" i="50" a="1"/>
  <c r="A97" i="50" s="1"/>
  <c r="A96" i="50" a="1"/>
  <c r="A96" i="50" s="1"/>
  <c r="A95" i="50" a="1"/>
  <c r="A95" i="50" s="1"/>
  <c r="A94" i="50" a="1"/>
  <c r="A94" i="50" s="1"/>
  <c r="A93" i="50" a="1"/>
  <c r="A93" i="50" s="1"/>
  <c r="A92" i="50" a="1"/>
  <c r="A92" i="50" s="1"/>
  <c r="A91" i="50" a="1"/>
  <c r="A91" i="50" s="1"/>
  <c r="A90" i="50" a="1"/>
  <c r="A90" i="50" s="1"/>
  <c r="A89" i="50" a="1"/>
  <c r="A89" i="50" s="1"/>
  <c r="A88" i="50" a="1"/>
  <c r="A88" i="50" s="1"/>
  <c r="A87" i="50" a="1"/>
  <c r="A87" i="50" s="1"/>
  <c r="A86" i="50" a="1"/>
  <c r="A86" i="50" s="1"/>
  <c r="A85" i="50" a="1"/>
  <c r="A85" i="50" s="1"/>
  <c r="A84" i="50" a="1"/>
  <c r="A84" i="50" s="1"/>
  <c r="A83" i="50" a="1"/>
  <c r="A83" i="50" s="1"/>
  <c r="A82" i="50" a="1"/>
  <c r="A82" i="50" s="1"/>
  <c r="A81" i="50" a="1"/>
  <c r="A81" i="50" s="1"/>
  <c r="A80" i="50" a="1"/>
  <c r="A80" i="50" s="1"/>
  <c r="L79" i="50"/>
  <c r="F79" i="50"/>
  <c r="A79" i="50" a="1"/>
  <c r="A79" i="50" s="1"/>
  <c r="A78" i="50" a="1"/>
  <c r="A78" i="50" s="1"/>
  <c r="A77" i="50" a="1"/>
  <c r="A77" i="50" s="1"/>
  <c r="A76" i="50" a="1"/>
  <c r="A76" i="50" s="1"/>
  <c r="A75" i="50" a="1"/>
  <c r="A75" i="50" s="1"/>
  <c r="A74" i="50" a="1"/>
  <c r="A74" i="50" s="1"/>
  <c r="A73" i="50" a="1"/>
  <c r="A73" i="50" s="1"/>
  <c r="A72" i="50" a="1"/>
  <c r="A72" i="50" s="1"/>
  <c r="A71" i="50" a="1"/>
  <c r="A71" i="50" s="1"/>
  <c r="A70" i="50" a="1"/>
  <c r="A70" i="50" s="1"/>
  <c r="A69" i="50" a="1"/>
  <c r="A69" i="50" s="1"/>
  <c r="A68" i="50" a="1"/>
  <c r="A68" i="50" s="1"/>
  <c r="A67" i="50" a="1"/>
  <c r="A67" i="50" s="1"/>
  <c r="A66" i="50" a="1"/>
  <c r="A66" i="50" s="1"/>
  <c r="A65" i="50" a="1"/>
  <c r="A65" i="50" s="1"/>
  <c r="A64" i="50" a="1"/>
  <c r="A64" i="50" s="1"/>
  <c r="A63" i="50" a="1"/>
  <c r="A63" i="50" s="1"/>
  <c r="A62" i="50" a="1"/>
  <c r="A62" i="50" s="1"/>
  <c r="A61" i="50" a="1"/>
  <c r="A61" i="50" s="1"/>
  <c r="A60" i="50" a="1"/>
  <c r="A60" i="50" s="1"/>
  <c r="A59" i="50" a="1"/>
  <c r="A59" i="50" s="1"/>
  <c r="A58" i="50" a="1"/>
  <c r="A58" i="50" s="1"/>
  <c r="A57" i="50" a="1"/>
  <c r="A57" i="50" s="1"/>
  <c r="A56" i="50" a="1"/>
  <c r="A56" i="50" s="1"/>
  <c r="A55" i="50" a="1"/>
  <c r="A55" i="50" s="1"/>
  <c r="A54" i="50" a="1"/>
  <c r="A54" i="50" s="1"/>
  <c r="A53" i="50" a="1"/>
  <c r="A53" i="50" s="1"/>
  <c r="A52" i="50" a="1"/>
  <c r="A52" i="50" s="1"/>
  <c r="A51" i="50" a="1"/>
  <c r="A51" i="50" s="1"/>
  <c r="A50" i="50" a="1"/>
  <c r="A50" i="50" s="1"/>
  <c r="A49" i="50" a="1"/>
  <c r="A49" i="50" s="1"/>
  <c r="A48" i="50" a="1"/>
  <c r="A48" i="50" s="1"/>
  <c r="A47" i="50" a="1"/>
  <c r="A47" i="50" s="1"/>
  <c r="A46" i="50" a="1"/>
  <c r="A46" i="50" s="1"/>
  <c r="A45" i="50" a="1"/>
  <c r="A45" i="50" s="1"/>
  <c r="A44" i="50" a="1"/>
  <c r="A44" i="50" s="1"/>
  <c r="A43" i="50" a="1"/>
  <c r="A43" i="50" s="1"/>
  <c r="A42" i="50" a="1"/>
  <c r="A42" i="50" s="1"/>
  <c r="A41" i="50" a="1"/>
  <c r="A41" i="50" s="1"/>
  <c r="A40" i="50" a="1"/>
  <c r="A40" i="50" s="1"/>
  <c r="A39" i="50" a="1"/>
  <c r="A39" i="50" s="1"/>
  <c r="A38" i="50" a="1"/>
  <c r="A38" i="50" s="1"/>
  <c r="A37" i="50" a="1"/>
  <c r="A37" i="50" s="1"/>
  <c r="A36" i="50" a="1"/>
  <c r="A36" i="50" s="1"/>
  <c r="A35" i="50" a="1"/>
  <c r="A35" i="50" s="1"/>
  <c r="A34" i="50" a="1"/>
  <c r="A34" i="50" s="1"/>
  <c r="A33" i="50" a="1"/>
  <c r="A33" i="50" s="1"/>
  <c r="A32" i="50" a="1"/>
  <c r="A32" i="50" s="1"/>
  <c r="A31" i="50" a="1"/>
  <c r="A31" i="50" s="1"/>
  <c r="A30" i="50" a="1"/>
  <c r="A30" i="50" s="1"/>
  <c r="A29" i="50" a="1"/>
  <c r="A29" i="50" s="1"/>
  <c r="A28" i="50" a="1"/>
  <c r="A28" i="50" s="1"/>
  <c r="A27" i="50" a="1"/>
  <c r="A27" i="50" s="1"/>
  <c r="A26" i="50" a="1"/>
  <c r="A26" i="50" s="1"/>
  <c r="A25" i="50" a="1"/>
  <c r="A25" i="50" s="1"/>
  <c r="A24" i="50" a="1"/>
  <c r="A24" i="50" s="1"/>
  <c r="A23" i="50" a="1"/>
  <c r="A23" i="50" s="1"/>
  <c r="A22" i="50" a="1"/>
  <c r="A22" i="50" s="1"/>
  <c r="A21" i="50" a="1"/>
  <c r="A21" i="50" s="1"/>
  <c r="A20" i="50" a="1"/>
  <c r="A20" i="50" s="1"/>
  <c r="A19" i="50" a="1"/>
  <c r="A19" i="50" s="1"/>
  <c r="A18" i="50" a="1"/>
  <c r="A18" i="50" s="1"/>
  <c r="A17" i="50" a="1"/>
  <c r="A17" i="50" s="1"/>
  <c r="A16" i="50" a="1"/>
  <c r="A16" i="50" s="1"/>
  <c r="A15" i="50" a="1"/>
  <c r="A15" i="50" s="1"/>
  <c r="A14" i="50" a="1"/>
  <c r="A14" i="50" s="1"/>
  <c r="A13" i="50" a="1"/>
  <c r="A13" i="50" s="1"/>
  <c r="A12" i="50" a="1"/>
  <c r="A12" i="50" s="1"/>
  <c r="A11" i="50" a="1"/>
  <c r="A11" i="50" s="1"/>
  <c r="A10" i="50" a="1"/>
  <c r="A10" i="50" s="1"/>
  <c r="A9" i="50" a="1"/>
  <c r="A9" i="50" s="1"/>
  <c r="A8" i="50" a="1"/>
  <c r="A8" i="50" s="1"/>
  <c r="W3" i="50"/>
  <c r="V3" i="50"/>
  <c r="D3" i="50"/>
  <c r="W2" i="50"/>
  <c r="V2" i="50"/>
  <c r="D2" i="50"/>
  <c r="T1" i="50"/>
  <c r="U1" i="50" s="1"/>
  <c r="A1105" i="47"/>
  <c r="A1104" i="47"/>
  <c r="A1103" i="47"/>
  <c r="A1102" i="47"/>
  <c r="A1101" i="47"/>
  <c r="A1100" i="47"/>
  <c r="A1099" i="47"/>
  <c r="A1098" i="47"/>
  <c r="A1097" i="47"/>
  <c r="A1096" i="47"/>
  <c r="A1095" i="47"/>
  <c r="A1094" i="47"/>
  <c r="A1093" i="47"/>
  <c r="A1092" i="47"/>
  <c r="A1091" i="47"/>
  <c r="A1090" i="47"/>
  <c r="A1089" i="47"/>
  <c r="A1088" i="47"/>
  <c r="A1087" i="47"/>
  <c r="A1086" i="47"/>
  <c r="A1085" i="47"/>
  <c r="A1084" i="47"/>
  <c r="A1083" i="47"/>
  <c r="A1082" i="47"/>
  <c r="A1081" i="47"/>
  <c r="A1080" i="47"/>
  <c r="A1079" i="47"/>
  <c r="A1078" i="47"/>
  <c r="A1077" i="47"/>
  <c r="A1076" i="47"/>
  <c r="A1075" i="47"/>
  <c r="A1074" i="47"/>
  <c r="A1073" i="47"/>
  <c r="A1072" i="47"/>
  <c r="A1071" i="47"/>
  <c r="A1070" i="47"/>
  <c r="A1069" i="47"/>
  <c r="A1068" i="47"/>
  <c r="A1067" i="47"/>
  <c r="A1066" i="47"/>
  <c r="A1065" i="47"/>
  <c r="A1064" i="47"/>
  <c r="A1063" i="47"/>
  <c r="A1062" i="47"/>
  <c r="A1061" i="47"/>
  <c r="A1060" i="47"/>
  <c r="A1059" i="47"/>
  <c r="A1058" i="47"/>
  <c r="A1057" i="47"/>
  <c r="A1056" i="47"/>
  <c r="A1055" i="47"/>
  <c r="A1054" i="47"/>
  <c r="A1053" i="47"/>
  <c r="A1052" i="47"/>
  <c r="A1051" i="47"/>
  <c r="A1050" i="47"/>
  <c r="A1049" i="47"/>
  <c r="A1048" i="47"/>
  <c r="A1047" i="47"/>
  <c r="A1046" i="47"/>
  <c r="A1045" i="47"/>
  <c r="A1044" i="47"/>
  <c r="A1043" i="47"/>
  <c r="A1042" i="47"/>
  <c r="A1041" i="47"/>
  <c r="A1040" i="47"/>
  <c r="A1039" i="47"/>
  <c r="A1038" i="47"/>
  <c r="A1037" i="47"/>
  <c r="A1036" i="47"/>
  <c r="A1035" i="47"/>
  <c r="A1034" i="47"/>
  <c r="A1033" i="47"/>
  <c r="A1032" i="47"/>
  <c r="A1031" i="47"/>
  <c r="A1030" i="47"/>
  <c r="A1029" i="47"/>
  <c r="A1028" i="47"/>
  <c r="A1027" i="47"/>
  <c r="A1026" i="47"/>
  <c r="A1025" i="47"/>
  <c r="A1024" i="47"/>
  <c r="A1023" i="47"/>
  <c r="A1022" i="47"/>
  <c r="A1021" i="47"/>
  <c r="A1020" i="47"/>
  <c r="A1019" i="47"/>
  <c r="A1018" i="47"/>
  <c r="A1017" i="47"/>
  <c r="A1016" i="47"/>
  <c r="A1015" i="47"/>
  <c r="A1014" i="47"/>
  <c r="A1013" i="47"/>
  <c r="A1012" i="47"/>
  <c r="A1011" i="47"/>
  <c r="A1010" i="47"/>
  <c r="A1009" i="47"/>
  <c r="A1008" i="47"/>
  <c r="A1007" i="47"/>
  <c r="A1006" i="47"/>
  <c r="A1005" i="47"/>
  <c r="A1004" i="47"/>
  <c r="A1003" i="47"/>
  <c r="A1002" i="47"/>
  <c r="A1001" i="47"/>
  <c r="A1000" i="47"/>
  <c r="A999" i="47"/>
  <c r="A998" i="47"/>
  <c r="A997" i="47"/>
  <c r="A996" i="47"/>
  <c r="A995" i="47"/>
  <c r="A994" i="47"/>
  <c r="A993" i="47"/>
  <c r="A992" i="47"/>
  <c r="A991" i="47"/>
  <c r="A990" i="47"/>
  <c r="A989" i="47"/>
  <c r="A988" i="47"/>
  <c r="A987" i="47"/>
  <c r="A986" i="47"/>
  <c r="A985" i="47"/>
  <c r="A984" i="47"/>
  <c r="A983" i="47"/>
  <c r="A982" i="47"/>
  <c r="A981" i="47"/>
  <c r="A980" i="47"/>
  <c r="A979" i="47"/>
  <c r="A978" i="47"/>
  <c r="A977" i="47"/>
  <c r="A976" i="47"/>
  <c r="A975" i="47"/>
  <c r="A974" i="47"/>
  <c r="A973" i="47"/>
  <c r="A972" i="47"/>
  <c r="A971" i="47"/>
  <c r="A970" i="47"/>
  <c r="A969" i="47"/>
  <c r="A968" i="47"/>
  <c r="A967" i="47"/>
  <c r="A966" i="47"/>
  <c r="A965" i="47"/>
  <c r="A964" i="47"/>
  <c r="A963" i="47"/>
  <c r="A962" i="47"/>
  <c r="A961" i="47"/>
  <c r="A960" i="47"/>
  <c r="A959" i="47"/>
  <c r="A958" i="47"/>
  <c r="A957" i="47"/>
  <c r="A956" i="47"/>
  <c r="A955" i="47"/>
  <c r="A954" i="47"/>
  <c r="A953" i="47"/>
  <c r="A952" i="47"/>
  <c r="A951" i="47"/>
  <c r="A950" i="47"/>
  <c r="A949" i="47"/>
  <c r="A948" i="47"/>
  <c r="A947" i="47"/>
  <c r="A946" i="47"/>
  <c r="A945" i="47"/>
  <c r="A944" i="47"/>
  <c r="A943" i="47"/>
  <c r="A942" i="47"/>
  <c r="A941" i="47"/>
  <c r="A940" i="47"/>
  <c r="A939" i="47"/>
  <c r="A938" i="47"/>
  <c r="A937" i="47"/>
  <c r="A936" i="47"/>
  <c r="A935" i="47"/>
  <c r="A934" i="47"/>
  <c r="A933" i="47"/>
  <c r="A932" i="47"/>
  <c r="A931" i="47"/>
  <c r="A930" i="47"/>
  <c r="A929" i="47"/>
  <c r="A928" i="47"/>
  <c r="A927" i="47"/>
  <c r="A926" i="47"/>
  <c r="A925" i="47"/>
  <c r="A924" i="47"/>
  <c r="A923" i="47"/>
  <c r="A922" i="47"/>
  <c r="A921" i="47"/>
  <c r="A920" i="47"/>
  <c r="A919" i="47"/>
  <c r="A918" i="47"/>
  <c r="A917" i="47"/>
  <c r="A916" i="47"/>
  <c r="A915" i="47"/>
  <c r="A914" i="47"/>
  <c r="A913" i="47"/>
  <c r="A912" i="47"/>
  <c r="A911" i="47"/>
  <c r="A910" i="47"/>
  <c r="A909" i="47"/>
  <c r="A908" i="47"/>
  <c r="A907" i="47"/>
  <c r="A906" i="47"/>
  <c r="A905" i="47"/>
  <c r="A904" i="47"/>
  <c r="A903" i="47"/>
  <c r="A902" i="47"/>
  <c r="A901" i="47"/>
  <c r="A900" i="47"/>
  <c r="A899" i="47"/>
  <c r="A898" i="47"/>
  <c r="A897" i="47"/>
  <c r="A896" i="47"/>
  <c r="A895" i="47"/>
  <c r="A894" i="47"/>
  <c r="A893" i="47"/>
  <c r="A892" i="47"/>
  <c r="A891" i="47"/>
  <c r="A890" i="47"/>
  <c r="A889" i="47"/>
  <c r="A888" i="47"/>
  <c r="A887" i="47"/>
  <c r="A886" i="47"/>
  <c r="A885" i="47"/>
  <c r="A884" i="47"/>
  <c r="A883" i="47"/>
  <c r="A882" i="47"/>
  <c r="A881" i="47"/>
  <c r="A880" i="47"/>
  <c r="A879" i="47"/>
  <c r="A878" i="47"/>
  <c r="A877" i="47"/>
  <c r="A876" i="47"/>
  <c r="A875" i="47"/>
  <c r="A874" i="47"/>
  <c r="A873" i="47"/>
  <c r="A872" i="47"/>
  <c r="A871" i="47"/>
  <c r="A870" i="47"/>
  <c r="A869" i="47"/>
  <c r="A868" i="47"/>
  <c r="A867" i="47"/>
  <c r="A866" i="47"/>
  <c r="A865" i="47"/>
  <c r="A864" i="47"/>
  <c r="A863" i="47"/>
  <c r="A862" i="47"/>
  <c r="A861" i="47"/>
  <c r="A860" i="47"/>
  <c r="A859" i="47"/>
  <c r="A858" i="47"/>
  <c r="A857" i="47"/>
  <c r="A856" i="47"/>
  <c r="A855" i="47"/>
  <c r="A854" i="47"/>
  <c r="A853" i="47"/>
  <c r="A852" i="47"/>
  <c r="A851" i="47"/>
  <c r="A850" i="47"/>
  <c r="A849" i="47"/>
  <c r="A848" i="47"/>
  <c r="A847" i="47"/>
  <c r="A846" i="47"/>
  <c r="A845" i="47"/>
  <c r="A844" i="47"/>
  <c r="A843" i="47"/>
  <c r="A842" i="47"/>
  <c r="A841" i="47"/>
  <c r="A840" i="47"/>
  <c r="A839" i="47"/>
  <c r="A838" i="47"/>
  <c r="A837" i="47"/>
  <c r="A836" i="47"/>
  <c r="A835" i="47"/>
  <c r="A834" i="47"/>
  <c r="A833" i="47"/>
  <c r="A832" i="47"/>
  <c r="A831" i="47"/>
  <c r="A830" i="47"/>
  <c r="A829" i="47"/>
  <c r="A828" i="47"/>
  <c r="A827" i="47"/>
  <c r="A826" i="47"/>
  <c r="A825" i="47"/>
  <c r="A824" i="47"/>
  <c r="A823" i="47"/>
  <c r="A822" i="47"/>
  <c r="A821" i="47"/>
  <c r="A820" i="47"/>
  <c r="A819" i="47"/>
  <c r="A818" i="47"/>
  <c r="A817" i="47"/>
  <c r="A816" i="47"/>
  <c r="A815" i="47"/>
  <c r="A814" i="47"/>
  <c r="A813" i="47"/>
  <c r="A812" i="47"/>
  <c r="A811" i="47"/>
  <c r="A810" i="47"/>
  <c r="A809" i="47"/>
  <c r="A808" i="47"/>
  <c r="A807" i="47"/>
  <c r="A806" i="47"/>
  <c r="A805" i="47"/>
  <c r="A804" i="47"/>
  <c r="A803" i="47"/>
  <c r="A802" i="47"/>
  <c r="A801" i="47"/>
  <c r="A800" i="47"/>
  <c r="A799" i="47"/>
  <c r="A798" i="47"/>
  <c r="A797" i="47"/>
  <c r="A796" i="47"/>
  <c r="A795" i="47"/>
  <c r="A794" i="47"/>
  <c r="A793" i="47"/>
  <c r="A792" i="47"/>
  <c r="A791" i="47"/>
  <c r="A790" i="47"/>
  <c r="A789" i="47"/>
  <c r="A788" i="47"/>
  <c r="A787" i="47"/>
  <c r="A786" i="47"/>
  <c r="A785" i="47"/>
  <c r="A784" i="47"/>
  <c r="A783" i="47"/>
  <c r="A782" i="47"/>
  <c r="A781" i="47"/>
  <c r="A780" i="47"/>
  <c r="A779" i="47"/>
  <c r="A778" i="47"/>
  <c r="A777" i="47"/>
  <c r="A776" i="47"/>
  <c r="A775" i="47"/>
  <c r="A774" i="47"/>
  <c r="A773" i="47"/>
  <c r="A772" i="47"/>
  <c r="A771" i="47"/>
  <c r="A770" i="47"/>
  <c r="A769" i="47"/>
  <c r="A768" i="47"/>
  <c r="A767" i="47"/>
  <c r="A766" i="47"/>
  <c r="A765" i="47"/>
  <c r="A764" i="47"/>
  <c r="A763" i="47"/>
  <c r="A762" i="47"/>
  <c r="A761" i="47"/>
  <c r="A760" i="47"/>
  <c r="A759" i="47"/>
  <c r="A758" i="47"/>
  <c r="A757" i="47"/>
  <c r="A756" i="47"/>
  <c r="A755" i="47"/>
  <c r="A754" i="47"/>
  <c r="A753" i="47"/>
  <c r="A752" i="47"/>
  <c r="A751" i="47"/>
  <c r="A750" i="47"/>
  <c r="A749" i="47"/>
  <c r="A748" i="47"/>
  <c r="A747" i="47"/>
  <c r="A746" i="47"/>
  <c r="A745" i="47"/>
  <c r="A744" i="47"/>
  <c r="A743" i="47"/>
  <c r="A742" i="47"/>
  <c r="A741" i="47"/>
  <c r="A740" i="47"/>
  <c r="A739" i="47"/>
  <c r="A738" i="47"/>
  <c r="A737" i="47"/>
  <c r="A736" i="47"/>
  <c r="A735" i="47"/>
  <c r="A734" i="47"/>
  <c r="A733" i="47"/>
  <c r="A732" i="47"/>
  <c r="A731" i="47"/>
  <c r="A730" i="47"/>
  <c r="A729" i="47"/>
  <c r="A728" i="47"/>
  <c r="A727" i="47"/>
  <c r="A726" i="47"/>
  <c r="A725" i="47"/>
  <c r="A724" i="47"/>
  <c r="A723" i="47"/>
  <c r="A722" i="47"/>
  <c r="A721" i="47"/>
  <c r="A720" i="47"/>
  <c r="A719" i="47"/>
  <c r="A718" i="47"/>
  <c r="A717" i="47"/>
  <c r="A716" i="47"/>
  <c r="A715" i="47"/>
  <c r="A714" i="47"/>
  <c r="A713" i="47"/>
  <c r="A712" i="47"/>
  <c r="A711" i="47"/>
  <c r="A710" i="47"/>
  <c r="A709" i="47"/>
  <c r="A708" i="47"/>
  <c r="A707" i="47"/>
  <c r="A706" i="47"/>
  <c r="A705" i="47"/>
  <c r="A704" i="47"/>
  <c r="A703" i="47"/>
  <c r="A702" i="47"/>
  <c r="A701" i="47"/>
  <c r="A700" i="47"/>
  <c r="A699" i="47"/>
  <c r="A698" i="47"/>
  <c r="A697" i="47"/>
  <c r="A696" i="47"/>
  <c r="A695" i="47"/>
  <c r="A694" i="47"/>
  <c r="A693" i="47"/>
  <c r="A692" i="47"/>
  <c r="A691" i="47"/>
  <c r="A690" i="47"/>
  <c r="A689" i="47"/>
  <c r="A688" i="47"/>
  <c r="A687" i="47"/>
  <c r="A686" i="47"/>
  <c r="A685" i="47"/>
  <c r="A684" i="47"/>
  <c r="A683" i="47"/>
  <c r="A682" i="47"/>
  <c r="A681" i="47"/>
  <c r="A680" i="47"/>
  <c r="A679" i="47"/>
  <c r="A678" i="47"/>
  <c r="A677" i="47"/>
  <c r="A676" i="47"/>
  <c r="A675" i="47"/>
  <c r="A674" i="47"/>
  <c r="A673" i="47"/>
  <c r="A672" i="47"/>
  <c r="A671" i="47"/>
  <c r="A670" i="47"/>
  <c r="A669" i="47"/>
  <c r="A668" i="47"/>
  <c r="A667" i="47"/>
  <c r="A666" i="47"/>
  <c r="A665" i="47"/>
  <c r="A664" i="47"/>
  <c r="A663" i="47"/>
  <c r="A662" i="47"/>
  <c r="A661" i="47"/>
  <c r="A660" i="47"/>
  <c r="A659" i="47"/>
  <c r="A658" i="47"/>
  <c r="A657" i="47"/>
  <c r="A656" i="47"/>
  <c r="A655" i="47"/>
  <c r="A654" i="47"/>
  <c r="A653" i="47"/>
  <c r="A652" i="47"/>
  <c r="A651" i="47"/>
  <c r="A650" i="47"/>
  <c r="A649" i="47"/>
  <c r="A648" i="47"/>
  <c r="A647" i="47"/>
  <c r="A646" i="47"/>
  <c r="A645" i="47"/>
  <c r="A644" i="47"/>
  <c r="A643" i="47"/>
  <c r="A642" i="47"/>
  <c r="A641" i="47"/>
  <c r="A640" i="47"/>
  <c r="A639" i="47"/>
  <c r="A638" i="47"/>
  <c r="A637" i="47"/>
  <c r="A636" i="47"/>
  <c r="A635" i="47"/>
  <c r="A634" i="47"/>
  <c r="A633" i="47"/>
  <c r="A632" i="47"/>
  <c r="A631" i="47"/>
  <c r="A630" i="47"/>
  <c r="A629" i="47"/>
  <c r="A628" i="47"/>
  <c r="A627" i="47"/>
  <c r="A626" i="47"/>
  <c r="A625" i="47"/>
  <c r="A624" i="47"/>
  <c r="A623" i="47"/>
  <c r="A622" i="47"/>
  <c r="A621" i="47"/>
  <c r="A620" i="47"/>
  <c r="A619" i="47"/>
  <c r="A618" i="47"/>
  <c r="A617" i="47"/>
  <c r="A616" i="47"/>
  <c r="A615" i="47"/>
  <c r="A614" i="47"/>
  <c r="A613" i="47"/>
  <c r="A612" i="47"/>
  <c r="A611" i="47"/>
  <c r="A610" i="47"/>
  <c r="A609" i="47"/>
  <c r="A608" i="47"/>
  <c r="A607" i="47"/>
  <c r="A606" i="47"/>
  <c r="A605" i="47"/>
  <c r="A604" i="47"/>
  <c r="A603" i="47"/>
  <c r="A602" i="47"/>
  <c r="A601" i="47"/>
  <c r="A600" i="47"/>
  <c r="A599" i="47"/>
  <c r="A598" i="47"/>
  <c r="A597" i="47"/>
  <c r="A596" i="47"/>
  <c r="A595" i="47"/>
  <c r="A594" i="47"/>
  <c r="A593" i="47"/>
  <c r="A592" i="47"/>
  <c r="A591" i="47"/>
  <c r="A590" i="47"/>
  <c r="A589" i="47"/>
  <c r="A588" i="47"/>
  <c r="A587" i="47"/>
  <c r="A586" i="47"/>
  <c r="A585" i="47"/>
  <c r="A584" i="47"/>
  <c r="A583" i="47"/>
  <c r="A582" i="47"/>
  <c r="A581" i="47"/>
  <c r="A580" i="47"/>
  <c r="A579" i="47"/>
  <c r="A578" i="47"/>
  <c r="A577" i="47"/>
  <c r="A576" i="47"/>
  <c r="A575" i="47"/>
  <c r="A574" i="47"/>
  <c r="A573" i="47"/>
  <c r="A572" i="47"/>
  <c r="A571" i="47"/>
  <c r="A570" i="47"/>
  <c r="A569" i="47"/>
  <c r="A568" i="47"/>
  <c r="A567" i="47"/>
  <c r="A566" i="47"/>
  <c r="A565" i="47"/>
  <c r="A564" i="47"/>
  <c r="A563" i="47"/>
  <c r="A562" i="47"/>
  <c r="A561" i="47"/>
  <c r="A560" i="47"/>
  <c r="A559" i="47"/>
  <c r="A558" i="47"/>
  <c r="A557" i="47"/>
  <c r="A556" i="47"/>
  <c r="A555" i="47"/>
  <c r="A554" i="47"/>
  <c r="A553" i="47"/>
  <c r="A552" i="47"/>
  <c r="A551" i="47"/>
  <c r="A550" i="47"/>
  <c r="A549" i="47"/>
  <c r="A548" i="47"/>
  <c r="A547" i="47"/>
  <c r="A546" i="47"/>
  <c r="A545" i="47"/>
  <c r="A544" i="47"/>
  <c r="A543" i="47"/>
  <c r="A542" i="47"/>
  <c r="A541" i="47"/>
  <c r="A540" i="47"/>
  <c r="A539" i="47"/>
  <c r="A538" i="47"/>
  <c r="A537" i="47"/>
  <c r="A536" i="47"/>
  <c r="A535" i="47"/>
  <c r="A534" i="47"/>
  <c r="A533" i="47"/>
  <c r="A532" i="47"/>
  <c r="A531" i="47"/>
  <c r="A530" i="47"/>
  <c r="A529" i="47"/>
  <c r="A528" i="47"/>
  <c r="A527" i="47"/>
  <c r="A526" i="47"/>
  <c r="A525" i="47"/>
  <c r="A524" i="47"/>
  <c r="A523" i="47"/>
  <c r="A522" i="47"/>
  <c r="A521" i="47"/>
  <c r="A520" i="47"/>
  <c r="A519" i="47"/>
  <c r="A518" i="47"/>
  <c r="A517" i="47"/>
  <c r="A516" i="47"/>
  <c r="A515" i="47"/>
  <c r="A514" i="47"/>
  <c r="A513" i="47"/>
  <c r="A512" i="47"/>
  <c r="A511" i="47"/>
  <c r="A510" i="47"/>
  <c r="A509" i="47"/>
  <c r="A508" i="47"/>
  <c r="A507" i="47"/>
  <c r="A506" i="47"/>
  <c r="A505" i="47"/>
  <c r="A504" i="47"/>
  <c r="A503" i="47"/>
  <c r="A502" i="47"/>
  <c r="A501" i="47"/>
  <c r="A500" i="47"/>
  <c r="A499" i="47"/>
  <c r="A498" i="47"/>
  <c r="A497" i="47"/>
  <c r="A496" i="47"/>
  <c r="A495" i="47"/>
  <c r="A494" i="47"/>
  <c r="A493" i="47"/>
  <c r="A492" i="47"/>
  <c r="A491" i="47"/>
  <c r="A490" i="47"/>
  <c r="A489" i="47"/>
  <c r="A488" i="47"/>
  <c r="A487" i="47"/>
  <c r="A486" i="47"/>
  <c r="A485" i="47"/>
  <c r="A484" i="47"/>
  <c r="A483" i="47"/>
  <c r="A482" i="47"/>
  <c r="A481" i="47"/>
  <c r="A480" i="47"/>
  <c r="A479" i="47"/>
  <c r="A478" i="47"/>
  <c r="A477" i="47"/>
  <c r="A476" i="47"/>
  <c r="A475" i="47"/>
  <c r="A474" i="47"/>
  <c r="A473" i="47"/>
  <c r="A472" i="47"/>
  <c r="A471" i="47"/>
  <c r="A470" i="47"/>
  <c r="A469" i="47"/>
  <c r="A468" i="47"/>
  <c r="A467" i="47"/>
  <c r="A466" i="47"/>
  <c r="A465" i="47"/>
  <c r="A464" i="47"/>
  <c r="A463" i="47"/>
  <c r="A462" i="47"/>
  <c r="A461" i="47"/>
  <c r="A460" i="47"/>
  <c r="A459" i="47"/>
  <c r="A458" i="47"/>
  <c r="A457" i="47"/>
  <c r="A456" i="47"/>
  <c r="A455" i="47"/>
  <c r="A454" i="47"/>
  <c r="A453" i="47"/>
  <c r="A452" i="47"/>
  <c r="A451" i="47"/>
  <c r="A450" i="47"/>
  <c r="A449" i="47"/>
  <c r="A448" i="47"/>
  <c r="A447" i="47"/>
  <c r="A446" i="47"/>
  <c r="A445" i="47"/>
  <c r="A444" i="47"/>
  <c r="A443" i="47"/>
  <c r="A442" i="47"/>
  <c r="A441" i="47"/>
  <c r="A440" i="47"/>
  <c r="A439" i="47"/>
  <c r="A438" i="47"/>
  <c r="A437" i="47"/>
  <c r="A436" i="47"/>
  <c r="A435" i="47"/>
  <c r="A434" i="47"/>
  <c r="A433" i="47"/>
  <c r="A432" i="47"/>
  <c r="A431" i="47"/>
  <c r="A430" i="47"/>
  <c r="A429" i="47"/>
  <c r="A428" i="47"/>
  <c r="A427" i="47"/>
  <c r="A426" i="47"/>
  <c r="A425" i="47"/>
  <c r="A424" i="47"/>
  <c r="A423" i="47"/>
  <c r="A422" i="47"/>
  <c r="A421" i="47"/>
  <c r="A420" i="47"/>
  <c r="A419" i="47"/>
  <c r="A418" i="47"/>
  <c r="A417" i="47"/>
  <c r="A416" i="47"/>
  <c r="A415" i="47"/>
  <c r="A414" i="47"/>
  <c r="A413" i="47"/>
  <c r="A412" i="47"/>
  <c r="A411" i="47"/>
  <c r="A410" i="47"/>
  <c r="A409" i="47"/>
  <c r="A408" i="47"/>
  <c r="A407" i="47"/>
  <c r="A406" i="47"/>
  <c r="A405" i="47"/>
  <c r="A404" i="47"/>
  <c r="A403" i="47"/>
  <c r="A402" i="47"/>
  <c r="A401" i="47"/>
  <c r="A400" i="47"/>
  <c r="A399" i="47"/>
  <c r="A398" i="47"/>
  <c r="A397" i="47"/>
  <c r="A396" i="47"/>
  <c r="A395" i="47"/>
  <c r="A394" i="47"/>
  <c r="A393" i="47"/>
  <c r="A392" i="47"/>
  <c r="A391" i="47"/>
  <c r="A390" i="47"/>
  <c r="A389" i="47"/>
  <c r="A388" i="47"/>
  <c r="A387" i="47"/>
  <c r="A386" i="47"/>
  <c r="A385" i="47"/>
  <c r="A384" i="47"/>
  <c r="A383" i="47"/>
  <c r="A382" i="47"/>
  <c r="A381" i="47"/>
  <c r="A380" i="47"/>
  <c r="A379" i="47"/>
  <c r="A378" i="47"/>
  <c r="A377" i="47"/>
  <c r="A376" i="47"/>
  <c r="A375" i="47"/>
  <c r="A374" i="47"/>
  <c r="A373" i="47"/>
  <c r="A372" i="47"/>
  <c r="A371" i="47"/>
  <c r="A370" i="47"/>
  <c r="A369" i="47"/>
  <c r="A368" i="47"/>
  <c r="A367" i="47"/>
  <c r="A366" i="47"/>
  <c r="A365" i="47"/>
  <c r="A364" i="47"/>
  <c r="A363" i="47"/>
  <c r="A362" i="47"/>
  <c r="A361" i="47"/>
  <c r="A360" i="47"/>
  <c r="A359" i="47"/>
  <c r="A358" i="47"/>
  <c r="A357" i="47"/>
  <c r="A356" i="47"/>
  <c r="A355" i="47"/>
  <c r="A354" i="47"/>
  <c r="A353" i="47"/>
  <c r="A352" i="47"/>
  <c r="A351" i="47"/>
  <c r="A350" i="47"/>
  <c r="A349" i="47"/>
  <c r="A348" i="47"/>
  <c r="A347" i="47"/>
  <c r="A346" i="47"/>
  <c r="A345" i="47"/>
  <c r="A344" i="47"/>
  <c r="A343" i="47"/>
  <c r="A342" i="47"/>
  <c r="A341" i="47"/>
  <c r="A340" i="47"/>
  <c r="A339" i="47"/>
  <c r="A338" i="47"/>
  <c r="A337" i="47"/>
  <c r="A336" i="47"/>
  <c r="A335" i="47"/>
  <c r="A334" i="47"/>
  <c r="A333" i="47"/>
  <c r="A332" i="47"/>
  <c r="A331" i="47"/>
  <c r="A330" i="47"/>
  <c r="A329" i="47"/>
  <c r="A328" i="47"/>
  <c r="A327" i="47"/>
  <c r="A326" i="47"/>
  <c r="A325" i="47"/>
  <c r="A324" i="47"/>
  <c r="A323" i="47"/>
  <c r="A322" i="47"/>
  <c r="A321" i="47"/>
  <c r="A320" i="47"/>
  <c r="A319" i="47"/>
  <c r="A318" i="47"/>
  <c r="A317" i="47"/>
  <c r="A316" i="47"/>
  <c r="A315" i="47"/>
  <c r="A314" i="47"/>
  <c r="A313" i="47"/>
  <c r="A312" i="47"/>
  <c r="A311" i="47"/>
  <c r="A310" i="47"/>
  <c r="A309" i="47"/>
  <c r="A308" i="47"/>
  <c r="A307" i="47"/>
  <c r="A306" i="47"/>
  <c r="A305" i="47"/>
  <c r="A304" i="47"/>
  <c r="A303" i="47"/>
  <c r="A302" i="47"/>
  <c r="A301" i="47"/>
  <c r="A300" i="47"/>
  <c r="A299" i="47"/>
  <c r="A298" i="47"/>
  <c r="A297" i="47"/>
  <c r="A296" i="47"/>
  <c r="A295" i="47"/>
  <c r="A294" i="47"/>
  <c r="A293" i="47"/>
  <c r="A292" i="47"/>
  <c r="A291" i="47"/>
  <c r="A290" i="47"/>
  <c r="A289" i="47"/>
  <c r="A288" i="47"/>
  <c r="A287" i="47"/>
  <c r="A286" i="47"/>
  <c r="A285" i="47"/>
  <c r="A284" i="47"/>
  <c r="A283" i="47"/>
  <c r="A282" i="47"/>
  <c r="A281" i="47"/>
  <c r="A280" i="47"/>
  <c r="A279" i="47"/>
  <c r="A278" i="47"/>
  <c r="A277" i="47"/>
  <c r="A276" i="47"/>
  <c r="A275" i="47"/>
  <c r="A274" i="47"/>
  <c r="A273" i="47"/>
  <c r="A272" i="47"/>
  <c r="A271" i="47"/>
  <c r="A270" i="47"/>
  <c r="A269" i="47"/>
  <c r="A268" i="47"/>
  <c r="A267" i="47"/>
  <c r="A266" i="47"/>
  <c r="A265" i="47"/>
  <c r="A264" i="47"/>
  <c r="A263" i="47"/>
  <c r="A262" i="47"/>
  <c r="A261" i="47"/>
  <c r="A260" i="47"/>
  <c r="A259" i="47"/>
  <c r="A258" i="47"/>
  <c r="A257" i="47"/>
  <c r="A256" i="47"/>
  <c r="A255" i="47"/>
  <c r="A254" i="47"/>
  <c r="A253" i="47"/>
  <c r="A252" i="47"/>
  <c r="A251" i="47"/>
  <c r="A250" i="47"/>
  <c r="A249" i="47"/>
  <c r="A248" i="47"/>
  <c r="A247" i="47"/>
  <c r="A246" i="47"/>
  <c r="A245" i="47"/>
  <c r="A244" i="47"/>
  <c r="A243" i="47"/>
  <c r="A242" i="47"/>
  <c r="A241" i="47"/>
  <c r="A240" i="47"/>
  <c r="A239" i="47"/>
  <c r="A238" i="47"/>
  <c r="A237" i="47"/>
  <c r="A236" i="47"/>
  <c r="A235" i="47"/>
  <c r="A234" i="47"/>
  <c r="A233" i="47"/>
  <c r="A232" i="47"/>
  <c r="A231" i="47"/>
  <c r="A230" i="47"/>
  <c r="A229" i="47"/>
  <c r="A228" i="47"/>
  <c r="A227" i="47"/>
  <c r="A226" i="47"/>
  <c r="A225" i="47"/>
  <c r="A224" i="47"/>
  <c r="A223" i="47"/>
  <c r="A222" i="47"/>
  <c r="A221" i="47"/>
  <c r="A220" i="47"/>
  <c r="A219" i="47"/>
  <c r="A218" i="47"/>
  <c r="A217" i="47"/>
  <c r="A216" i="47"/>
  <c r="A215" i="47"/>
  <c r="A214" i="47"/>
  <c r="A213" i="47"/>
  <c r="A212" i="47"/>
  <c r="A211" i="47"/>
  <c r="A210" i="47"/>
  <c r="A209" i="47"/>
  <c r="A208" i="47"/>
  <c r="A207" i="47"/>
  <c r="A206" i="47"/>
  <c r="A205" i="47"/>
  <c r="A204" i="47"/>
  <c r="A203" i="47"/>
  <c r="A202" i="47"/>
  <c r="A201" i="47"/>
  <c r="A200" i="47"/>
  <c r="A199" i="47"/>
  <c r="A198" i="47"/>
  <c r="A197" i="47"/>
  <c r="A196" i="47"/>
  <c r="A195" i="47"/>
  <c r="A194" i="47"/>
  <c r="A193" i="47"/>
  <c r="A192" i="47"/>
  <c r="A191" i="47"/>
  <c r="A190" i="47"/>
  <c r="A189" i="47"/>
  <c r="A188" i="47"/>
  <c r="A187" i="47"/>
  <c r="A186" i="47"/>
  <c r="A185" i="47"/>
  <c r="A184" i="47"/>
  <c r="A183" i="47"/>
  <c r="A182" i="47"/>
  <c r="A181" i="47"/>
  <c r="A180" i="47"/>
  <c r="A179" i="47"/>
  <c r="A178" i="47"/>
  <c r="A177" i="47"/>
  <c r="A176" i="47"/>
  <c r="A175" i="47"/>
  <c r="A174" i="47"/>
  <c r="A173" i="47"/>
  <c r="A172" i="47"/>
  <c r="A171" i="47"/>
  <c r="A170" i="47"/>
  <c r="A169" i="47"/>
  <c r="A168" i="47"/>
  <c r="A167" i="47"/>
  <c r="A166" i="47"/>
  <c r="A165" i="47"/>
  <c r="A164" i="47"/>
  <c r="A163" i="47"/>
  <c r="A162" i="47"/>
  <c r="A161" i="47"/>
  <c r="A160" i="47"/>
  <c r="A159" i="47"/>
  <c r="A158" i="47"/>
  <c r="A157" i="47"/>
  <c r="A156" i="47"/>
  <c r="A155" i="47"/>
  <c r="A154" i="47"/>
  <c r="A153" i="47"/>
  <c r="A152" i="47"/>
  <c r="A151" i="47"/>
  <c r="A150" i="47"/>
  <c r="A149" i="47"/>
  <c r="A148" i="47"/>
  <c r="A147" i="47"/>
  <c r="A146" i="47"/>
  <c r="A145" i="47"/>
  <c r="A144" i="47"/>
  <c r="A143" i="47"/>
  <c r="A142" i="47"/>
  <c r="A141" i="47"/>
  <c r="A140" i="47"/>
  <c r="A139" i="47"/>
  <c r="A138" i="47"/>
  <c r="A137" i="47"/>
  <c r="A136" i="47"/>
  <c r="A135" i="47"/>
  <c r="A134" i="47"/>
  <c r="A133" i="47"/>
  <c r="A132" i="47"/>
  <c r="A131" i="47"/>
  <c r="A130" i="47"/>
  <c r="A129" i="47"/>
  <c r="A128" i="47"/>
  <c r="A127" i="47"/>
  <c r="A126" i="47"/>
  <c r="A125" i="47"/>
  <c r="A124" i="47"/>
  <c r="A123" i="47"/>
  <c r="A122" i="47"/>
  <c r="A121" i="47"/>
  <c r="A120" i="47"/>
  <c r="A119" i="47"/>
  <c r="A118" i="47"/>
  <c r="A117" i="47"/>
  <c r="A116" i="47"/>
  <c r="A115" i="47"/>
  <c r="A114" i="47"/>
  <c r="A113" i="47"/>
  <c r="A112" i="47"/>
  <c r="A111" i="47"/>
  <c r="A110" i="47"/>
  <c r="A109" i="47"/>
  <c r="A108" i="47"/>
  <c r="A107" i="47"/>
  <c r="A106" i="47"/>
  <c r="A105" i="47"/>
  <c r="A104" i="47"/>
  <c r="A103" i="47"/>
  <c r="A102" i="47"/>
  <c r="A101" i="47"/>
  <c r="A100" i="47"/>
  <c r="A99" i="47"/>
  <c r="A98" i="47"/>
  <c r="A97" i="47"/>
  <c r="A96" i="47"/>
  <c r="A95" i="47"/>
  <c r="A94" i="47"/>
  <c r="A93" i="47"/>
  <c r="A92" i="47"/>
  <c r="A91" i="47"/>
  <c r="A90" i="47"/>
  <c r="A89" i="47"/>
  <c r="A88" i="47"/>
  <c r="A87" i="47"/>
  <c r="A86" i="47"/>
  <c r="A85" i="47"/>
  <c r="A84" i="47"/>
  <c r="A83" i="47"/>
  <c r="A82" i="47"/>
  <c r="A81" i="47"/>
  <c r="A80" i="47"/>
  <c r="F79" i="47"/>
  <c r="A79" i="47"/>
  <c r="A78" i="47"/>
  <c r="A77" i="47"/>
  <c r="A76" i="47"/>
  <c r="A75" i="47"/>
  <c r="A74" i="47"/>
  <c r="A73" i="47"/>
  <c r="A72" i="47"/>
  <c r="A71" i="47"/>
  <c r="A70" i="47"/>
  <c r="A69" i="47"/>
  <c r="A68" i="47"/>
  <c r="A67" i="47"/>
  <c r="A66" i="47"/>
  <c r="A65" i="47"/>
  <c r="A64" i="47"/>
  <c r="A63" i="47"/>
  <c r="A62" i="47"/>
  <c r="A61" i="47"/>
  <c r="A60" i="47"/>
  <c r="A59" i="47"/>
  <c r="A58" i="47"/>
  <c r="A57" i="47"/>
  <c r="A56" i="47"/>
  <c r="A55" i="47"/>
  <c r="A54" i="47"/>
  <c r="A53" i="47"/>
  <c r="A52" i="47"/>
  <c r="A51" i="47"/>
  <c r="A50" i="47"/>
  <c r="A49" i="47"/>
  <c r="A48" i="47"/>
  <c r="A47" i="47"/>
  <c r="A46" i="47"/>
  <c r="A45" i="47"/>
  <c r="A44" i="47"/>
  <c r="A43" i="47"/>
  <c r="A42" i="47"/>
  <c r="A41" i="47"/>
  <c r="A40" i="47"/>
  <c r="A39" i="47"/>
  <c r="A38" i="47"/>
  <c r="A37" i="47"/>
  <c r="A36" i="47"/>
  <c r="A35" i="47"/>
  <c r="A34" i="47"/>
  <c r="A33" i="47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12" i="47"/>
  <c r="A11" i="47"/>
  <c r="A10" i="47"/>
  <c r="A9" i="47"/>
  <c r="A8" i="47"/>
  <c r="N4" i="47"/>
  <c r="D4" i="47"/>
  <c r="AS3" i="47"/>
  <c r="AR3" i="47"/>
  <c r="AC3" i="47"/>
  <c r="Z3" i="47"/>
  <c r="P3" i="47"/>
  <c r="D3" i="47"/>
  <c r="AS2" i="47"/>
  <c r="AR2" i="47"/>
  <c r="D2" i="47"/>
  <c r="AQ1" i="47"/>
  <c r="AP1" i="47"/>
  <c r="Z3" i="46"/>
  <c r="P3" i="46"/>
  <c r="AC3" i="46"/>
  <c r="A1105" i="46"/>
  <c r="A1104" i="46"/>
  <c r="A1103" i="46"/>
  <c r="A1102" i="46"/>
  <c r="A1101" i="46"/>
  <c r="A1100" i="46"/>
  <c r="A1099" i="46"/>
  <c r="A1098" i="46"/>
  <c r="A1097" i="46"/>
  <c r="A1096" i="46"/>
  <c r="A1095" i="46"/>
  <c r="A1094" i="46"/>
  <c r="A1093" i="46"/>
  <c r="A1092" i="46"/>
  <c r="A1091" i="46"/>
  <c r="A1090" i="46"/>
  <c r="A1089" i="46"/>
  <c r="A1088" i="46"/>
  <c r="A1087" i="46"/>
  <c r="A1086" i="46"/>
  <c r="A1085" i="46"/>
  <c r="A1084" i="46"/>
  <c r="A1083" i="46"/>
  <c r="A1082" i="46"/>
  <c r="A1081" i="46"/>
  <c r="A1080" i="46"/>
  <c r="A1079" i="46"/>
  <c r="A1078" i="46"/>
  <c r="A1077" i="46"/>
  <c r="A1076" i="46"/>
  <c r="A1075" i="46"/>
  <c r="A1074" i="46"/>
  <c r="A1073" i="46"/>
  <c r="A1072" i="46"/>
  <c r="A1071" i="46"/>
  <c r="A1070" i="46"/>
  <c r="A1069" i="46"/>
  <c r="A1068" i="46"/>
  <c r="A1067" i="46"/>
  <c r="A1066" i="46"/>
  <c r="A1065" i="46"/>
  <c r="A1064" i="46"/>
  <c r="A1063" i="46"/>
  <c r="A1062" i="46"/>
  <c r="A1061" i="46"/>
  <c r="A1060" i="46"/>
  <c r="A1059" i="46"/>
  <c r="A1058" i="46"/>
  <c r="A1057" i="46"/>
  <c r="A1056" i="46"/>
  <c r="A1055" i="46"/>
  <c r="A1054" i="46"/>
  <c r="A1053" i="46"/>
  <c r="A1052" i="46"/>
  <c r="A1051" i="46"/>
  <c r="A1050" i="46"/>
  <c r="A1049" i="46"/>
  <c r="A1048" i="46"/>
  <c r="A1047" i="46"/>
  <c r="A1046" i="46"/>
  <c r="A1045" i="46"/>
  <c r="A1044" i="46"/>
  <c r="A1043" i="46"/>
  <c r="A1042" i="46"/>
  <c r="A1041" i="46"/>
  <c r="A1040" i="46"/>
  <c r="A1039" i="46"/>
  <c r="A1038" i="46"/>
  <c r="A1037" i="46"/>
  <c r="A1036" i="46"/>
  <c r="A1035" i="46"/>
  <c r="A1034" i="46"/>
  <c r="A1033" i="46"/>
  <c r="A1032" i="46"/>
  <c r="A1031" i="46"/>
  <c r="A1030" i="46"/>
  <c r="A1029" i="46"/>
  <c r="A1028" i="46"/>
  <c r="A1027" i="46"/>
  <c r="A1026" i="46"/>
  <c r="A1025" i="46"/>
  <c r="A1024" i="46"/>
  <c r="A1023" i="46"/>
  <c r="A1022" i="46"/>
  <c r="A1021" i="46"/>
  <c r="A1020" i="46"/>
  <c r="A1019" i="46"/>
  <c r="A1018" i="46"/>
  <c r="A1017" i="46"/>
  <c r="A1016" i="46"/>
  <c r="A1015" i="46"/>
  <c r="A1014" i="46"/>
  <c r="A1013" i="46"/>
  <c r="A1012" i="46"/>
  <c r="A1011" i="46"/>
  <c r="A1010" i="46"/>
  <c r="A1009" i="46"/>
  <c r="A1008" i="46"/>
  <c r="A1007" i="46"/>
  <c r="A1006" i="46"/>
  <c r="A1005" i="46"/>
  <c r="A1004" i="46"/>
  <c r="A1003" i="46"/>
  <c r="A1002" i="46"/>
  <c r="A1001" i="46"/>
  <c r="A1000" i="46"/>
  <c r="A999" i="46"/>
  <c r="A998" i="46"/>
  <c r="A997" i="46"/>
  <c r="A996" i="46"/>
  <c r="A995" i="46"/>
  <c r="A994" i="46"/>
  <c r="A993" i="46"/>
  <c r="A992" i="46"/>
  <c r="A991" i="46"/>
  <c r="A990" i="46"/>
  <c r="A989" i="46"/>
  <c r="A988" i="46"/>
  <c r="A987" i="46"/>
  <c r="A986" i="46"/>
  <c r="A985" i="46"/>
  <c r="A984" i="46"/>
  <c r="A983" i="46"/>
  <c r="A982" i="46"/>
  <c r="A981" i="46"/>
  <c r="A980" i="46"/>
  <c r="A979" i="46"/>
  <c r="A978" i="46"/>
  <c r="A977" i="46"/>
  <c r="A976" i="46"/>
  <c r="A975" i="46"/>
  <c r="A974" i="46"/>
  <c r="A973" i="46"/>
  <c r="A972" i="46"/>
  <c r="A971" i="46"/>
  <c r="A970" i="46"/>
  <c r="A969" i="46"/>
  <c r="A968" i="46"/>
  <c r="A967" i="46"/>
  <c r="A966" i="46"/>
  <c r="A965" i="46"/>
  <c r="A964" i="46"/>
  <c r="A963" i="46"/>
  <c r="A962" i="46"/>
  <c r="A961" i="46"/>
  <c r="A960" i="46"/>
  <c r="A959" i="46"/>
  <c r="A958" i="46"/>
  <c r="A957" i="46"/>
  <c r="A956" i="46"/>
  <c r="A955" i="46"/>
  <c r="A954" i="46"/>
  <c r="A953" i="46"/>
  <c r="A952" i="46"/>
  <c r="A951" i="46"/>
  <c r="A950" i="46"/>
  <c r="A949" i="46"/>
  <c r="A948" i="46"/>
  <c r="A947" i="46"/>
  <c r="A946" i="46"/>
  <c r="A945" i="46"/>
  <c r="A944" i="46"/>
  <c r="A943" i="46"/>
  <c r="A942" i="46"/>
  <c r="A941" i="46"/>
  <c r="A940" i="46"/>
  <c r="A939" i="46"/>
  <c r="A938" i="46"/>
  <c r="A937" i="46"/>
  <c r="A936" i="46"/>
  <c r="A935" i="46"/>
  <c r="A934" i="46"/>
  <c r="A933" i="46"/>
  <c r="A932" i="46"/>
  <c r="A931" i="46"/>
  <c r="A930" i="46"/>
  <c r="A929" i="46"/>
  <c r="A928" i="46"/>
  <c r="A927" i="46"/>
  <c r="A926" i="46"/>
  <c r="A925" i="46"/>
  <c r="A924" i="46"/>
  <c r="A923" i="46"/>
  <c r="A922" i="46"/>
  <c r="A921" i="46"/>
  <c r="A920" i="46"/>
  <c r="A919" i="46"/>
  <c r="A918" i="46"/>
  <c r="A917" i="46"/>
  <c r="A916" i="46"/>
  <c r="A915" i="46"/>
  <c r="A914" i="46"/>
  <c r="A913" i="46"/>
  <c r="A912" i="46"/>
  <c r="A911" i="46"/>
  <c r="A910" i="46"/>
  <c r="A909" i="46"/>
  <c r="A908" i="46"/>
  <c r="A907" i="46"/>
  <c r="A906" i="46"/>
  <c r="A905" i="46"/>
  <c r="A904" i="46"/>
  <c r="A903" i="46"/>
  <c r="A902" i="46"/>
  <c r="A901" i="46"/>
  <c r="A900" i="46"/>
  <c r="A899" i="46"/>
  <c r="A898" i="46"/>
  <c r="A897" i="46"/>
  <c r="A896" i="46"/>
  <c r="A895" i="46"/>
  <c r="A894" i="46"/>
  <c r="A893" i="46"/>
  <c r="A892" i="46"/>
  <c r="A891" i="46"/>
  <c r="A890" i="46"/>
  <c r="A889" i="46"/>
  <c r="A888" i="46"/>
  <c r="A887" i="46"/>
  <c r="A886" i="46"/>
  <c r="A885" i="46"/>
  <c r="A884" i="46"/>
  <c r="A883" i="46"/>
  <c r="A882" i="46"/>
  <c r="A881" i="46"/>
  <c r="A880" i="46"/>
  <c r="A879" i="46"/>
  <c r="A878" i="46"/>
  <c r="A877" i="46"/>
  <c r="A876" i="46"/>
  <c r="A875" i="46"/>
  <c r="A874" i="46"/>
  <c r="A873" i="46"/>
  <c r="A872" i="46"/>
  <c r="A871" i="46"/>
  <c r="A870" i="46"/>
  <c r="A869" i="46"/>
  <c r="A868" i="46"/>
  <c r="A867" i="46"/>
  <c r="A866" i="46"/>
  <c r="A865" i="46"/>
  <c r="A864" i="46"/>
  <c r="A863" i="46"/>
  <c r="A862" i="46"/>
  <c r="A861" i="46"/>
  <c r="A860" i="46"/>
  <c r="A859" i="46"/>
  <c r="A858" i="46"/>
  <c r="A857" i="46"/>
  <c r="A856" i="46"/>
  <c r="A855" i="46"/>
  <c r="A854" i="46"/>
  <c r="A853" i="46"/>
  <c r="A852" i="46"/>
  <c r="A851" i="46"/>
  <c r="A850" i="46"/>
  <c r="A849" i="46"/>
  <c r="A848" i="46"/>
  <c r="A847" i="46"/>
  <c r="A846" i="46"/>
  <c r="A845" i="46"/>
  <c r="A844" i="46"/>
  <c r="A843" i="46"/>
  <c r="A842" i="46"/>
  <c r="A841" i="46"/>
  <c r="A840" i="46"/>
  <c r="A839" i="46"/>
  <c r="A838" i="46"/>
  <c r="A837" i="46"/>
  <c r="A836" i="46"/>
  <c r="A835" i="46"/>
  <c r="A834" i="46"/>
  <c r="A833" i="46"/>
  <c r="A832" i="46"/>
  <c r="A831" i="46"/>
  <c r="A830" i="46"/>
  <c r="A829" i="46"/>
  <c r="A828" i="46"/>
  <c r="A827" i="46"/>
  <c r="A826" i="46"/>
  <c r="A825" i="46"/>
  <c r="A824" i="46"/>
  <c r="A823" i="46"/>
  <c r="A822" i="46"/>
  <c r="A821" i="46"/>
  <c r="A820" i="46"/>
  <c r="A819" i="46"/>
  <c r="A818" i="46"/>
  <c r="A817" i="46"/>
  <c r="A816" i="46"/>
  <c r="A815" i="46"/>
  <c r="A814" i="46"/>
  <c r="A813" i="46"/>
  <c r="A812" i="46"/>
  <c r="A811" i="46"/>
  <c r="A810" i="46"/>
  <c r="A809" i="46"/>
  <c r="A808" i="46"/>
  <c r="A807" i="46"/>
  <c r="A806" i="46"/>
  <c r="A805" i="46"/>
  <c r="A804" i="46"/>
  <c r="A803" i="46"/>
  <c r="A802" i="46"/>
  <c r="A801" i="46"/>
  <c r="A800" i="46"/>
  <c r="A799" i="46"/>
  <c r="A798" i="46"/>
  <c r="A797" i="46"/>
  <c r="A796" i="46"/>
  <c r="A795" i="46"/>
  <c r="A794" i="46"/>
  <c r="A793" i="46"/>
  <c r="A792" i="46"/>
  <c r="A791" i="46"/>
  <c r="A790" i="46"/>
  <c r="A789" i="46"/>
  <c r="A788" i="46"/>
  <c r="A787" i="46"/>
  <c r="A786" i="46"/>
  <c r="A785" i="46"/>
  <c r="A784" i="46"/>
  <c r="A783" i="46"/>
  <c r="A782" i="46"/>
  <c r="A781" i="46"/>
  <c r="A780" i="46"/>
  <c r="A779" i="46"/>
  <c r="A778" i="46"/>
  <c r="A777" i="46"/>
  <c r="A776" i="46"/>
  <c r="A775" i="46"/>
  <c r="A774" i="46"/>
  <c r="A773" i="46"/>
  <c r="A772" i="46"/>
  <c r="A771" i="46"/>
  <c r="A770" i="46"/>
  <c r="A769" i="46"/>
  <c r="A768" i="46"/>
  <c r="A767" i="46"/>
  <c r="A766" i="46"/>
  <c r="A765" i="46"/>
  <c r="A764" i="46"/>
  <c r="A763" i="46"/>
  <c r="A762" i="46"/>
  <c r="A761" i="46"/>
  <c r="A760" i="46"/>
  <c r="A759" i="46"/>
  <c r="A758" i="46"/>
  <c r="A757" i="46"/>
  <c r="A756" i="46"/>
  <c r="A755" i="46"/>
  <c r="A754" i="46"/>
  <c r="A753" i="46"/>
  <c r="A752" i="46"/>
  <c r="A751" i="46"/>
  <c r="A750" i="46"/>
  <c r="A749" i="46"/>
  <c r="A748" i="46"/>
  <c r="A747" i="46"/>
  <c r="A746" i="46"/>
  <c r="A745" i="46"/>
  <c r="A744" i="46"/>
  <c r="A743" i="46"/>
  <c r="A742" i="46"/>
  <c r="A741" i="46"/>
  <c r="A740" i="46"/>
  <c r="A739" i="46"/>
  <c r="A738" i="46"/>
  <c r="A737" i="46"/>
  <c r="A736" i="46"/>
  <c r="A735" i="46"/>
  <c r="A734" i="46"/>
  <c r="A733" i="46"/>
  <c r="A732" i="46"/>
  <c r="A731" i="46"/>
  <c r="A730" i="46"/>
  <c r="A729" i="46"/>
  <c r="A728" i="46"/>
  <c r="A727" i="46"/>
  <c r="A726" i="46"/>
  <c r="A725" i="46"/>
  <c r="A724" i="46"/>
  <c r="A723" i="46"/>
  <c r="A722" i="46"/>
  <c r="A721" i="46"/>
  <c r="A720" i="46"/>
  <c r="A719" i="46"/>
  <c r="A718" i="46"/>
  <c r="A717" i="46"/>
  <c r="A716" i="46"/>
  <c r="A715" i="46"/>
  <c r="A714" i="46"/>
  <c r="A713" i="46"/>
  <c r="A712" i="46"/>
  <c r="A711" i="46"/>
  <c r="A710" i="46"/>
  <c r="A709" i="46"/>
  <c r="A708" i="46"/>
  <c r="A707" i="46"/>
  <c r="A706" i="46"/>
  <c r="A705" i="46"/>
  <c r="A704" i="46"/>
  <c r="A703" i="46"/>
  <c r="A702" i="46"/>
  <c r="A701" i="46"/>
  <c r="A700" i="46"/>
  <c r="A699" i="46"/>
  <c r="A698" i="46"/>
  <c r="A697" i="46"/>
  <c r="A696" i="46"/>
  <c r="A695" i="46"/>
  <c r="A694" i="46"/>
  <c r="A693" i="46"/>
  <c r="A692" i="46"/>
  <c r="A691" i="46"/>
  <c r="A690" i="46"/>
  <c r="A689" i="46"/>
  <c r="A688" i="46"/>
  <c r="A687" i="46"/>
  <c r="A686" i="46"/>
  <c r="A685" i="46"/>
  <c r="A684" i="46"/>
  <c r="A683" i="46"/>
  <c r="A682" i="46"/>
  <c r="A681" i="46"/>
  <c r="A680" i="46"/>
  <c r="A679" i="46"/>
  <c r="A678" i="46"/>
  <c r="A677" i="46"/>
  <c r="A676" i="46"/>
  <c r="A675" i="46"/>
  <c r="A674" i="46"/>
  <c r="A673" i="46"/>
  <c r="A672" i="46"/>
  <c r="A671" i="46"/>
  <c r="A670" i="46"/>
  <c r="A669" i="46"/>
  <c r="A668" i="46"/>
  <c r="A667" i="46"/>
  <c r="A666" i="46"/>
  <c r="A665" i="46"/>
  <c r="A664" i="46"/>
  <c r="A663" i="46"/>
  <c r="A662" i="46"/>
  <c r="A661" i="46"/>
  <c r="A660" i="46"/>
  <c r="A659" i="46"/>
  <c r="A658" i="46"/>
  <c r="A657" i="46"/>
  <c r="A656" i="46"/>
  <c r="A655" i="46"/>
  <c r="A654" i="46"/>
  <c r="A653" i="46"/>
  <c r="A652" i="46"/>
  <c r="A651" i="46"/>
  <c r="A650" i="46"/>
  <c r="A649" i="46"/>
  <c r="A648" i="46"/>
  <c r="A647" i="46"/>
  <c r="A646" i="46"/>
  <c r="A645" i="46"/>
  <c r="A644" i="46"/>
  <c r="A643" i="46"/>
  <c r="A642" i="46"/>
  <c r="A641" i="46"/>
  <c r="A640" i="46"/>
  <c r="A639" i="46"/>
  <c r="A638" i="46"/>
  <c r="A637" i="46"/>
  <c r="A636" i="46"/>
  <c r="A635" i="46"/>
  <c r="A634" i="46"/>
  <c r="A633" i="46"/>
  <c r="A632" i="46"/>
  <c r="A631" i="46"/>
  <c r="A630" i="46"/>
  <c r="A629" i="46"/>
  <c r="A628" i="46"/>
  <c r="A627" i="46"/>
  <c r="A626" i="46"/>
  <c r="A625" i="46"/>
  <c r="A624" i="46"/>
  <c r="A623" i="46"/>
  <c r="A622" i="46"/>
  <c r="A621" i="46"/>
  <c r="A620" i="46"/>
  <c r="A619" i="46"/>
  <c r="A618" i="46"/>
  <c r="A617" i="46"/>
  <c r="A616" i="46"/>
  <c r="A615" i="46"/>
  <c r="A614" i="46"/>
  <c r="A613" i="46"/>
  <c r="A612" i="46"/>
  <c r="A611" i="46"/>
  <c r="A610" i="46"/>
  <c r="A609" i="46"/>
  <c r="A608" i="46"/>
  <c r="A607" i="46"/>
  <c r="A606" i="46"/>
  <c r="A605" i="46"/>
  <c r="A604" i="46"/>
  <c r="A603" i="46"/>
  <c r="A602" i="46"/>
  <c r="A601" i="46"/>
  <c r="A600" i="46"/>
  <c r="A599" i="46"/>
  <c r="A598" i="46"/>
  <c r="A597" i="46"/>
  <c r="A596" i="46"/>
  <c r="A595" i="46"/>
  <c r="A594" i="46"/>
  <c r="A593" i="46"/>
  <c r="A592" i="46"/>
  <c r="A591" i="46"/>
  <c r="A590" i="46"/>
  <c r="A589" i="46"/>
  <c r="A588" i="46"/>
  <c r="A587" i="46"/>
  <c r="A586" i="46"/>
  <c r="A585" i="46"/>
  <c r="A584" i="46"/>
  <c r="A583" i="46"/>
  <c r="A582" i="46"/>
  <c r="A581" i="46"/>
  <c r="A580" i="46"/>
  <c r="A579" i="46"/>
  <c r="A578" i="46"/>
  <c r="A577" i="46"/>
  <c r="A576" i="46"/>
  <c r="A575" i="46"/>
  <c r="A574" i="46"/>
  <c r="A573" i="46"/>
  <c r="A572" i="46"/>
  <c r="A571" i="46"/>
  <c r="A570" i="46"/>
  <c r="A569" i="46"/>
  <c r="A568" i="46"/>
  <c r="A567" i="46"/>
  <c r="A566" i="46"/>
  <c r="A565" i="46"/>
  <c r="A564" i="46"/>
  <c r="A563" i="46"/>
  <c r="A562" i="46"/>
  <c r="A561" i="46"/>
  <c r="A560" i="46"/>
  <c r="A559" i="46"/>
  <c r="A558" i="46"/>
  <c r="A557" i="46"/>
  <c r="A556" i="46"/>
  <c r="A555" i="46"/>
  <c r="A554" i="46"/>
  <c r="A553" i="46"/>
  <c r="A552" i="46"/>
  <c r="A551" i="46"/>
  <c r="A550" i="46"/>
  <c r="A549" i="46"/>
  <c r="A548" i="46"/>
  <c r="A547" i="46"/>
  <c r="A546" i="46"/>
  <c r="A545" i="46"/>
  <c r="A544" i="46"/>
  <c r="A543" i="46"/>
  <c r="A542" i="46"/>
  <c r="A541" i="46"/>
  <c r="A540" i="46"/>
  <c r="A539" i="46"/>
  <c r="A538" i="46"/>
  <c r="A537" i="46"/>
  <c r="A536" i="46"/>
  <c r="A535" i="46"/>
  <c r="A534" i="46"/>
  <c r="A533" i="46"/>
  <c r="A532" i="46"/>
  <c r="A531" i="46"/>
  <c r="A530" i="46"/>
  <c r="A529" i="46"/>
  <c r="A528" i="46"/>
  <c r="A527" i="46"/>
  <c r="A526" i="46"/>
  <c r="A525" i="46"/>
  <c r="A524" i="46"/>
  <c r="A523" i="46"/>
  <c r="A522" i="46"/>
  <c r="A521" i="46"/>
  <c r="A520" i="46"/>
  <c r="A519" i="46"/>
  <c r="A518" i="46"/>
  <c r="A517" i="46"/>
  <c r="A516" i="46"/>
  <c r="A515" i="46"/>
  <c r="A514" i="46"/>
  <c r="A513" i="46"/>
  <c r="A512" i="46"/>
  <c r="A511" i="46"/>
  <c r="A510" i="46"/>
  <c r="A509" i="46"/>
  <c r="A508" i="46"/>
  <c r="A507" i="46"/>
  <c r="A506" i="46"/>
  <c r="A505" i="46"/>
  <c r="A504" i="46"/>
  <c r="A503" i="46"/>
  <c r="A502" i="46"/>
  <c r="A501" i="46"/>
  <c r="A500" i="46"/>
  <c r="A499" i="46"/>
  <c r="A498" i="46"/>
  <c r="A497" i="46"/>
  <c r="A496" i="46"/>
  <c r="A495" i="46"/>
  <c r="A494" i="46"/>
  <c r="A493" i="46"/>
  <c r="A492" i="46"/>
  <c r="A491" i="46"/>
  <c r="A490" i="46"/>
  <c r="A489" i="46"/>
  <c r="A488" i="46"/>
  <c r="A487" i="46"/>
  <c r="A486" i="46"/>
  <c r="A485" i="46"/>
  <c r="A484" i="46"/>
  <c r="A483" i="46"/>
  <c r="A482" i="46"/>
  <c r="A481" i="46"/>
  <c r="A480" i="46"/>
  <c r="A479" i="46"/>
  <c r="A478" i="46"/>
  <c r="A477" i="46"/>
  <c r="A476" i="46"/>
  <c r="A475" i="46"/>
  <c r="A474" i="46"/>
  <c r="A473" i="46"/>
  <c r="A472" i="46"/>
  <c r="A471" i="46"/>
  <c r="A470" i="46"/>
  <c r="A469" i="46"/>
  <c r="A468" i="46"/>
  <c r="A467" i="46"/>
  <c r="A466" i="46"/>
  <c r="A465" i="46"/>
  <c r="A464" i="46"/>
  <c r="A463" i="46"/>
  <c r="A462" i="46"/>
  <c r="A461" i="46"/>
  <c r="A460" i="46"/>
  <c r="A459" i="46"/>
  <c r="A458" i="46"/>
  <c r="A457" i="46"/>
  <c r="A456" i="46"/>
  <c r="A455" i="46"/>
  <c r="A454" i="46"/>
  <c r="A453" i="46"/>
  <c r="A452" i="46"/>
  <c r="A451" i="46"/>
  <c r="A450" i="46"/>
  <c r="A449" i="46"/>
  <c r="A448" i="46"/>
  <c r="A447" i="46"/>
  <c r="A446" i="46"/>
  <c r="A445" i="46"/>
  <c r="A444" i="46"/>
  <c r="A443" i="46"/>
  <c r="A442" i="46"/>
  <c r="A441" i="46"/>
  <c r="A440" i="46"/>
  <c r="A439" i="46"/>
  <c r="A438" i="46"/>
  <c r="A437" i="46"/>
  <c r="A436" i="46"/>
  <c r="A435" i="46"/>
  <c r="A434" i="46"/>
  <c r="A433" i="46"/>
  <c r="A432" i="46"/>
  <c r="A431" i="46"/>
  <c r="A430" i="46"/>
  <c r="A429" i="46"/>
  <c r="A428" i="46"/>
  <c r="A427" i="46"/>
  <c r="A426" i="46"/>
  <c r="A425" i="46"/>
  <c r="A424" i="46"/>
  <c r="A423" i="46"/>
  <c r="A422" i="46"/>
  <c r="A421" i="46"/>
  <c r="A420" i="46"/>
  <c r="A419" i="46"/>
  <c r="A418" i="46"/>
  <c r="A417" i="46"/>
  <c r="A416" i="46"/>
  <c r="A415" i="46"/>
  <c r="A414" i="46"/>
  <c r="A413" i="46"/>
  <c r="A412" i="46"/>
  <c r="A411" i="46"/>
  <c r="A410" i="46"/>
  <c r="A409" i="46"/>
  <c r="A408" i="46"/>
  <c r="A407" i="46"/>
  <c r="A406" i="46"/>
  <c r="A405" i="46"/>
  <c r="A404" i="46"/>
  <c r="A403" i="46"/>
  <c r="A402" i="46"/>
  <c r="A401" i="46"/>
  <c r="A400" i="46"/>
  <c r="A399" i="46"/>
  <c r="A398" i="46"/>
  <c r="A397" i="46"/>
  <c r="A396" i="46"/>
  <c r="A395" i="46"/>
  <c r="A394" i="46"/>
  <c r="A393" i="46"/>
  <c r="A392" i="46"/>
  <c r="A391" i="46"/>
  <c r="A390" i="46"/>
  <c r="A389" i="46"/>
  <c r="A388" i="46"/>
  <c r="A387" i="46"/>
  <c r="A386" i="46"/>
  <c r="A385" i="46"/>
  <c r="A384" i="46"/>
  <c r="A383" i="46"/>
  <c r="A382" i="46"/>
  <c r="A381" i="46"/>
  <c r="A380" i="46"/>
  <c r="A379" i="46"/>
  <c r="A378" i="46"/>
  <c r="A377" i="46"/>
  <c r="A376" i="46"/>
  <c r="A375" i="46"/>
  <c r="A374" i="46"/>
  <c r="A373" i="46"/>
  <c r="A372" i="46"/>
  <c r="A371" i="46"/>
  <c r="A370" i="46"/>
  <c r="A369" i="46"/>
  <c r="A368" i="46"/>
  <c r="A367" i="46"/>
  <c r="A366" i="46"/>
  <c r="A365" i="46"/>
  <c r="A364" i="46"/>
  <c r="A363" i="46"/>
  <c r="A362" i="46"/>
  <c r="A361" i="46"/>
  <c r="A360" i="46"/>
  <c r="A359" i="46"/>
  <c r="A358" i="46"/>
  <c r="A357" i="46"/>
  <c r="A356" i="46"/>
  <c r="A355" i="46"/>
  <c r="A354" i="46"/>
  <c r="A353" i="46"/>
  <c r="A352" i="46"/>
  <c r="A351" i="46"/>
  <c r="A350" i="46"/>
  <c r="A349" i="46"/>
  <c r="A348" i="46"/>
  <c r="A347" i="46"/>
  <c r="A346" i="46"/>
  <c r="A345" i="46"/>
  <c r="A344" i="46"/>
  <c r="A343" i="46"/>
  <c r="A342" i="46"/>
  <c r="A341" i="46"/>
  <c r="A340" i="46"/>
  <c r="A339" i="46"/>
  <c r="A338" i="46"/>
  <c r="A337" i="46"/>
  <c r="A336" i="46"/>
  <c r="A335" i="46"/>
  <c r="A334" i="46"/>
  <c r="A333" i="46"/>
  <c r="A332" i="46"/>
  <c r="A331" i="46"/>
  <c r="A330" i="46"/>
  <c r="A329" i="46"/>
  <c r="A328" i="46"/>
  <c r="A327" i="46"/>
  <c r="A326" i="46"/>
  <c r="A325" i="46"/>
  <c r="A324" i="46"/>
  <c r="A323" i="46"/>
  <c r="A322" i="46"/>
  <c r="A321" i="46"/>
  <c r="A320" i="46"/>
  <c r="A319" i="46"/>
  <c r="A318" i="46"/>
  <c r="A317" i="46"/>
  <c r="A316" i="46"/>
  <c r="A315" i="46"/>
  <c r="A314" i="46"/>
  <c r="A313" i="46"/>
  <c r="A312" i="46"/>
  <c r="A311" i="46"/>
  <c r="A310" i="46"/>
  <c r="A309" i="46"/>
  <c r="A308" i="46"/>
  <c r="A307" i="46"/>
  <c r="A306" i="46"/>
  <c r="A305" i="46"/>
  <c r="A304" i="46"/>
  <c r="A303" i="46"/>
  <c r="A302" i="46"/>
  <c r="A301" i="46"/>
  <c r="A300" i="46"/>
  <c r="A299" i="46"/>
  <c r="A298" i="46"/>
  <c r="A297" i="46"/>
  <c r="A296" i="46"/>
  <c r="A295" i="46"/>
  <c r="A294" i="46"/>
  <c r="A293" i="46"/>
  <c r="A292" i="46"/>
  <c r="A291" i="46"/>
  <c r="A290" i="46"/>
  <c r="A289" i="46"/>
  <c r="A288" i="46"/>
  <c r="A287" i="46"/>
  <c r="A286" i="46"/>
  <c r="A285" i="46"/>
  <c r="A284" i="46"/>
  <c r="A283" i="46"/>
  <c r="A282" i="46"/>
  <c r="A281" i="46"/>
  <c r="A280" i="46"/>
  <c r="A279" i="46"/>
  <c r="A278" i="46"/>
  <c r="A277" i="46"/>
  <c r="A276" i="46"/>
  <c r="A275" i="46"/>
  <c r="A274" i="46"/>
  <c r="A273" i="46"/>
  <c r="A272" i="46"/>
  <c r="A271" i="46"/>
  <c r="A270" i="46"/>
  <c r="A269" i="46"/>
  <c r="A268" i="46"/>
  <c r="A267" i="46"/>
  <c r="A266" i="46"/>
  <c r="A265" i="46"/>
  <c r="A264" i="46"/>
  <c r="A263" i="46"/>
  <c r="A262" i="46"/>
  <c r="A261" i="46"/>
  <c r="A260" i="46"/>
  <c r="A259" i="46"/>
  <c r="A258" i="46"/>
  <c r="A257" i="46"/>
  <c r="A256" i="46"/>
  <c r="A255" i="46"/>
  <c r="A254" i="46"/>
  <c r="A253" i="46"/>
  <c r="A252" i="46"/>
  <c r="A251" i="46"/>
  <c r="A250" i="46"/>
  <c r="A249" i="46"/>
  <c r="A248" i="46"/>
  <c r="A247" i="46"/>
  <c r="A246" i="46"/>
  <c r="A245" i="46"/>
  <c r="A244" i="46"/>
  <c r="A243" i="46"/>
  <c r="A242" i="46"/>
  <c r="A241" i="46"/>
  <c r="A240" i="46"/>
  <c r="A239" i="46"/>
  <c r="A238" i="46"/>
  <c r="A237" i="46"/>
  <c r="A236" i="46"/>
  <c r="A235" i="46"/>
  <c r="A234" i="46"/>
  <c r="A233" i="46"/>
  <c r="A232" i="46"/>
  <c r="A231" i="46"/>
  <c r="A230" i="46"/>
  <c r="A229" i="46"/>
  <c r="A228" i="46"/>
  <c r="A227" i="46"/>
  <c r="A226" i="46"/>
  <c r="A225" i="46"/>
  <c r="A224" i="46"/>
  <c r="A223" i="46"/>
  <c r="A222" i="46"/>
  <c r="A221" i="46"/>
  <c r="A220" i="46"/>
  <c r="A219" i="46"/>
  <c r="A218" i="46"/>
  <c r="A217" i="46"/>
  <c r="A216" i="46"/>
  <c r="A215" i="46"/>
  <c r="A214" i="46"/>
  <c r="A213" i="46"/>
  <c r="A212" i="46"/>
  <c r="A211" i="46"/>
  <c r="A210" i="46"/>
  <c r="A209" i="46"/>
  <c r="A208" i="46"/>
  <c r="A207" i="46"/>
  <c r="A206" i="46"/>
  <c r="A205" i="46"/>
  <c r="A204" i="46"/>
  <c r="A203" i="46"/>
  <c r="A202" i="46"/>
  <c r="A201" i="46"/>
  <c r="A200" i="46"/>
  <c r="A199" i="46"/>
  <c r="A198" i="46"/>
  <c r="A197" i="46"/>
  <c r="A196" i="46"/>
  <c r="A195" i="46"/>
  <c r="A194" i="46"/>
  <c r="A193" i="46"/>
  <c r="A192" i="46"/>
  <c r="A191" i="46"/>
  <c r="A190" i="46"/>
  <c r="A189" i="46"/>
  <c r="A188" i="46"/>
  <c r="A187" i="46"/>
  <c r="A186" i="46"/>
  <c r="A185" i="46"/>
  <c r="A184" i="46"/>
  <c r="A183" i="46"/>
  <c r="A182" i="46"/>
  <c r="A181" i="46"/>
  <c r="A180" i="46"/>
  <c r="A179" i="46"/>
  <c r="A178" i="46"/>
  <c r="A177" i="46"/>
  <c r="A176" i="46"/>
  <c r="A175" i="46"/>
  <c r="A174" i="46"/>
  <c r="A173" i="46"/>
  <c r="A172" i="46"/>
  <c r="A171" i="46"/>
  <c r="A170" i="46"/>
  <c r="A169" i="46"/>
  <c r="A168" i="46"/>
  <c r="A167" i="46"/>
  <c r="A166" i="46"/>
  <c r="A165" i="46"/>
  <c r="A164" i="46"/>
  <c r="A163" i="46"/>
  <c r="A162" i="46"/>
  <c r="A161" i="46"/>
  <c r="A160" i="46"/>
  <c r="A159" i="46"/>
  <c r="A158" i="46"/>
  <c r="A157" i="46"/>
  <c r="A156" i="46"/>
  <c r="A155" i="46"/>
  <c r="A154" i="46"/>
  <c r="A153" i="46"/>
  <c r="A152" i="46"/>
  <c r="A151" i="46"/>
  <c r="A150" i="46"/>
  <c r="A149" i="46"/>
  <c r="A148" i="46"/>
  <c r="A147" i="46"/>
  <c r="A146" i="46"/>
  <c r="A145" i="46"/>
  <c r="A144" i="46"/>
  <c r="A143" i="46"/>
  <c r="A142" i="46"/>
  <c r="A141" i="46"/>
  <c r="A140" i="46"/>
  <c r="A139" i="46"/>
  <c r="A138" i="46"/>
  <c r="A137" i="46"/>
  <c r="A136" i="46"/>
  <c r="A135" i="46"/>
  <c r="A134" i="46"/>
  <c r="A133" i="46"/>
  <c r="A132" i="46"/>
  <c r="A131" i="46"/>
  <c r="A130" i="46"/>
  <c r="A129" i="46"/>
  <c r="A128" i="46"/>
  <c r="A127" i="46"/>
  <c r="A126" i="46"/>
  <c r="A125" i="46"/>
  <c r="A124" i="46"/>
  <c r="A123" i="46"/>
  <c r="A122" i="46"/>
  <c r="A121" i="46"/>
  <c r="A120" i="46"/>
  <c r="A119" i="46"/>
  <c r="A118" i="46"/>
  <c r="A117" i="46"/>
  <c r="A116" i="46"/>
  <c r="A115" i="46"/>
  <c r="A114" i="46"/>
  <c r="A113" i="46"/>
  <c r="A112" i="46"/>
  <c r="A111" i="46"/>
  <c r="A110" i="46"/>
  <c r="A109" i="46"/>
  <c r="A108" i="46"/>
  <c r="A107" i="46"/>
  <c r="A106" i="46"/>
  <c r="A105" i="46"/>
  <c r="A104" i="46"/>
  <c r="A103" i="46"/>
  <c r="A102" i="46"/>
  <c r="A101" i="46"/>
  <c r="A100" i="46"/>
  <c r="A99" i="46"/>
  <c r="A98" i="46"/>
  <c r="A97" i="46"/>
  <c r="A96" i="46"/>
  <c r="A95" i="46"/>
  <c r="A94" i="46"/>
  <c r="A93" i="46"/>
  <c r="A92" i="46"/>
  <c r="A91" i="46"/>
  <c r="A90" i="46"/>
  <c r="A89" i="46"/>
  <c r="A88" i="46"/>
  <c r="A87" i="46"/>
  <c r="A86" i="46"/>
  <c r="A85" i="46"/>
  <c r="A84" i="46"/>
  <c r="A83" i="46"/>
  <c r="A82" i="46"/>
  <c r="A81" i="46"/>
  <c r="A80" i="46"/>
  <c r="F79" i="46"/>
  <c r="A79" i="46"/>
  <c r="A78" i="46"/>
  <c r="A77" i="46"/>
  <c r="A76" i="46"/>
  <c r="A75" i="46"/>
  <c r="A74" i="46"/>
  <c r="A73" i="46"/>
  <c r="A72" i="46"/>
  <c r="A71" i="46"/>
  <c r="A70" i="46"/>
  <c r="A69" i="46"/>
  <c r="A68" i="46"/>
  <c r="A67" i="46"/>
  <c r="A66" i="46"/>
  <c r="A65" i="46"/>
  <c r="A64" i="46"/>
  <c r="A63" i="46"/>
  <c r="A62" i="46"/>
  <c r="A61" i="46"/>
  <c r="A60" i="46"/>
  <c r="A59" i="46"/>
  <c r="A58" i="46"/>
  <c r="A57" i="46"/>
  <c r="A56" i="46"/>
  <c r="A55" i="46"/>
  <c r="A54" i="46"/>
  <c r="A53" i="46"/>
  <c r="A52" i="46"/>
  <c r="A51" i="46"/>
  <c r="A50" i="46"/>
  <c r="A49" i="46"/>
  <c r="A48" i="46"/>
  <c r="A47" i="46"/>
  <c r="A46" i="46"/>
  <c r="A45" i="46"/>
  <c r="A44" i="46"/>
  <c r="A43" i="46"/>
  <c r="A42" i="46"/>
  <c r="A41" i="46"/>
  <c r="A40" i="46"/>
  <c r="A39" i="46"/>
  <c r="A38" i="46"/>
  <c r="A37" i="46"/>
  <c r="A36" i="46"/>
  <c r="A35" i="46"/>
  <c r="A34" i="46"/>
  <c r="A33" i="46"/>
  <c r="A32" i="46"/>
  <c r="A31" i="46"/>
  <c r="A30" i="46"/>
  <c r="A29" i="46"/>
  <c r="A28" i="46"/>
  <c r="A27" i="46"/>
  <c r="A26" i="46"/>
  <c r="A25" i="46"/>
  <c r="A24" i="46"/>
  <c r="A23" i="46"/>
  <c r="A22" i="46"/>
  <c r="A21" i="46"/>
  <c r="A20" i="46"/>
  <c r="A19" i="46"/>
  <c r="A18" i="46"/>
  <c r="A17" i="46"/>
  <c r="A16" i="46"/>
  <c r="A15" i="46"/>
  <c r="A14" i="46"/>
  <c r="A13" i="46"/>
  <c r="A12" i="46"/>
  <c r="A11" i="46"/>
  <c r="A10" i="46"/>
  <c r="A9" i="46"/>
  <c r="A8" i="46"/>
  <c r="N4" i="46"/>
  <c r="D4" i="46"/>
  <c r="AS3" i="46"/>
  <c r="AR3" i="46"/>
  <c r="D3" i="46"/>
  <c r="AS2" i="46"/>
  <c r="AR2" i="46"/>
  <c r="D2" i="46"/>
  <c r="AP1" i="46"/>
  <c r="AQ1" i="46" s="1"/>
  <c r="B1105" i="51" l="1"/>
  <c r="B1103" i="51"/>
  <c r="B1101" i="51"/>
  <c r="B1099" i="51"/>
  <c r="B1097" i="51"/>
  <c r="B1095" i="51"/>
  <c r="B1093" i="51"/>
  <c r="B1091" i="51"/>
  <c r="B1089" i="51"/>
  <c r="B1087" i="51"/>
  <c r="B1085" i="51"/>
  <c r="B1083" i="51"/>
  <c r="B1081" i="51"/>
  <c r="B1079" i="51"/>
  <c r="B1077" i="51"/>
  <c r="B1075" i="51"/>
  <c r="B1073" i="51"/>
  <c r="B1071" i="51"/>
  <c r="B1069" i="51"/>
  <c r="B1067" i="51"/>
  <c r="B1065" i="51"/>
  <c r="B1063" i="51"/>
  <c r="B1061" i="51"/>
  <c r="B1059" i="51"/>
  <c r="B1057" i="51"/>
  <c r="B1055" i="51"/>
  <c r="B1053" i="51"/>
  <c r="B1051" i="51"/>
  <c r="B1049" i="51"/>
  <c r="B1047" i="51"/>
  <c r="B1045" i="51"/>
  <c r="B1043" i="51"/>
  <c r="B1041" i="51"/>
  <c r="B1039" i="51"/>
  <c r="B1037" i="51"/>
  <c r="B1035" i="51"/>
  <c r="B1033" i="51"/>
  <c r="B1031" i="51"/>
  <c r="B1029" i="51"/>
  <c r="B1027" i="51"/>
  <c r="B1025" i="51"/>
  <c r="B1023" i="51"/>
  <c r="B1021" i="51"/>
  <c r="B1019" i="51"/>
  <c r="B1104" i="51"/>
  <c r="B1102" i="51"/>
  <c r="B1100" i="51"/>
  <c r="B1098" i="51"/>
  <c r="B1096" i="51"/>
  <c r="B1094" i="51"/>
  <c r="B1092" i="51"/>
  <c r="B1090" i="51"/>
  <c r="B1088" i="51"/>
  <c r="B1086" i="51"/>
  <c r="B1084" i="51"/>
  <c r="B1082" i="51"/>
  <c r="B1080" i="51"/>
  <c r="B1078" i="51"/>
  <c r="B1076" i="51"/>
  <c r="B1074" i="51"/>
  <c r="B1072" i="51"/>
  <c r="B1070" i="51"/>
  <c r="B1068" i="51"/>
  <c r="B1066" i="51"/>
  <c r="B1064" i="51"/>
  <c r="B1062" i="51"/>
  <c r="B1060" i="51"/>
  <c r="B1058" i="51"/>
  <c r="B1056" i="51"/>
  <c r="B1054" i="51"/>
  <c r="B1052" i="51"/>
  <c r="B1050" i="51"/>
  <c r="B1048" i="51"/>
  <c r="B1046" i="51"/>
  <c r="B1044" i="51"/>
  <c r="B1042" i="51"/>
  <c r="B1040" i="51"/>
  <c r="B1038" i="51"/>
  <c r="B1036" i="51"/>
  <c r="B1034" i="51"/>
  <c r="B1032" i="51"/>
  <c r="B1030" i="51"/>
  <c r="B1028" i="51"/>
  <c r="B1026" i="51"/>
  <c r="B1024" i="51"/>
  <c r="B1022" i="51"/>
  <c r="B1020" i="51"/>
  <c r="B1018" i="51"/>
  <c r="B1017" i="51"/>
  <c r="B1015" i="51"/>
  <c r="B1013" i="51"/>
  <c r="B1011" i="51"/>
  <c r="B1009" i="51"/>
  <c r="B1007" i="51"/>
  <c r="B1005" i="51"/>
  <c r="B1003" i="51"/>
  <c r="B1001" i="51"/>
  <c r="B999" i="51"/>
  <c r="B997" i="51"/>
  <c r="B995" i="51"/>
  <c r="B993" i="51"/>
  <c r="B991" i="51"/>
  <c r="B989" i="51"/>
  <c r="B987" i="51"/>
  <c r="B985" i="51"/>
  <c r="B983" i="51"/>
  <c r="B981" i="51"/>
  <c r="B979" i="51"/>
  <c r="B977" i="51"/>
  <c r="B975" i="51"/>
  <c r="B973" i="51"/>
  <c r="B971" i="51"/>
  <c r="B969" i="51"/>
  <c r="B967" i="51"/>
  <c r="B965" i="51"/>
  <c r="B963" i="51"/>
  <c r="B961" i="51"/>
  <c r="B959" i="51"/>
  <c r="B957" i="51"/>
  <c r="B955" i="51"/>
  <c r="B953" i="51"/>
  <c r="B951" i="51"/>
  <c r="B949" i="51"/>
  <c r="B947" i="51"/>
  <c r="B945" i="51"/>
  <c r="B943" i="51"/>
  <c r="B941" i="51"/>
  <c r="B939" i="51"/>
  <c r="B937" i="51"/>
  <c r="B935" i="51"/>
  <c r="B933" i="51"/>
  <c r="B931" i="51"/>
  <c r="B929" i="51"/>
  <c r="B927" i="51"/>
  <c r="B925" i="51"/>
  <c r="B923" i="51"/>
  <c r="B921" i="51"/>
  <c r="B919" i="51"/>
  <c r="B917" i="51"/>
  <c r="B915" i="51"/>
  <c r="B913" i="51"/>
  <c r="B911" i="51"/>
  <c r="B909" i="51"/>
  <c r="B907" i="51"/>
  <c r="B905" i="51"/>
  <c r="B903" i="51"/>
  <c r="B901" i="51"/>
  <c r="B899" i="51"/>
  <c r="B897" i="51"/>
  <c r="B895" i="51"/>
  <c r="B893" i="51"/>
  <c r="B891" i="51"/>
  <c r="B889" i="51"/>
  <c r="B887" i="51"/>
  <c r="B885" i="51"/>
  <c r="B883" i="51"/>
  <c r="B881" i="51"/>
  <c r="B879" i="51"/>
  <c r="B877" i="51"/>
  <c r="B875" i="51"/>
  <c r="B873" i="51"/>
  <c r="B871" i="51"/>
  <c r="B869" i="51"/>
  <c r="B867" i="51"/>
  <c r="B865" i="51"/>
  <c r="B863" i="51"/>
  <c r="B861" i="51"/>
  <c r="B859" i="51"/>
  <c r="B857" i="51"/>
  <c r="B855" i="51"/>
  <c r="B853" i="51"/>
  <c r="B851" i="51"/>
  <c r="B849" i="51"/>
  <c r="B1016" i="51"/>
  <c r="B1014" i="51"/>
  <c r="B1012" i="51"/>
  <c r="B1010" i="51"/>
  <c r="B1008" i="51"/>
  <c r="B1006" i="51"/>
  <c r="B1004" i="51"/>
  <c r="B1002" i="51"/>
  <c r="B1000" i="51"/>
  <c r="B998" i="51"/>
  <c r="B996" i="51"/>
  <c r="B994" i="51"/>
  <c r="B992" i="51"/>
  <c r="B990" i="51"/>
  <c r="B988" i="51"/>
  <c r="B986" i="51"/>
  <c r="B984" i="51"/>
  <c r="B982" i="51"/>
  <c r="B980" i="51"/>
  <c r="B978" i="51"/>
  <c r="B976" i="51"/>
  <c r="B974" i="51"/>
  <c r="B972" i="51"/>
  <c r="B970" i="51"/>
  <c r="B968" i="51"/>
  <c r="B966" i="51"/>
  <c r="B964" i="51"/>
  <c r="B962" i="51"/>
  <c r="B960" i="51"/>
  <c r="B958" i="51"/>
  <c r="B956" i="51"/>
  <c r="B954" i="51"/>
  <c r="B952" i="51"/>
  <c r="B950" i="51"/>
  <c r="B948" i="51"/>
  <c r="B946" i="51"/>
  <c r="B944" i="51"/>
  <c r="B942" i="51"/>
  <c r="B940" i="51"/>
  <c r="B938" i="51"/>
  <c r="B936" i="51"/>
  <c r="B934" i="51"/>
  <c r="B932" i="51"/>
  <c r="B930" i="51"/>
  <c r="B928" i="51"/>
  <c r="B926" i="51"/>
  <c r="B924" i="51"/>
  <c r="B922" i="51"/>
  <c r="B920" i="51"/>
  <c r="B918" i="51"/>
  <c r="B916" i="51"/>
  <c r="B914" i="51"/>
  <c r="B912" i="51"/>
  <c r="B910" i="51"/>
  <c r="B908" i="51"/>
  <c r="B906" i="51"/>
  <c r="B904" i="51"/>
  <c r="B902" i="51"/>
  <c r="B900" i="51"/>
  <c r="B898" i="51"/>
  <c r="B896" i="51"/>
  <c r="B894" i="51"/>
  <c r="B892" i="51"/>
  <c r="B890" i="51"/>
  <c r="B888" i="51"/>
  <c r="B886" i="51"/>
  <c r="B884" i="51"/>
  <c r="B882" i="51"/>
  <c r="B880" i="51"/>
  <c r="B878" i="51"/>
  <c r="B876" i="51"/>
  <c r="B874" i="51"/>
  <c r="B872" i="51"/>
  <c r="B870" i="51"/>
  <c r="B868" i="51"/>
  <c r="B866" i="51"/>
  <c r="B864" i="51"/>
  <c r="B862" i="51"/>
  <c r="B860" i="51"/>
  <c r="B858" i="51"/>
  <c r="B856" i="51"/>
  <c r="B854" i="51"/>
  <c r="B852" i="51"/>
  <c r="B850" i="51"/>
  <c r="B848" i="51"/>
  <c r="B846" i="51"/>
  <c r="B844" i="51"/>
  <c r="B842" i="51"/>
  <c r="B840" i="51"/>
  <c r="B838" i="51"/>
  <c r="B836" i="51"/>
  <c r="B834" i="51"/>
  <c r="B832" i="51"/>
  <c r="B830" i="51"/>
  <c r="B828" i="51"/>
  <c r="B826" i="51"/>
  <c r="B824" i="51"/>
  <c r="B822" i="51"/>
  <c r="B820" i="51"/>
  <c r="B818" i="51"/>
  <c r="B816" i="51"/>
  <c r="B814" i="51"/>
  <c r="B812" i="51"/>
  <c r="B810" i="51"/>
  <c r="B808" i="51"/>
  <c r="B806" i="51"/>
  <c r="B804" i="51"/>
  <c r="B802" i="51"/>
  <c r="B800" i="51"/>
  <c r="B798" i="51"/>
  <c r="B796" i="51"/>
  <c r="B794" i="51"/>
  <c r="B792" i="51"/>
  <c r="B790" i="51"/>
  <c r="B788" i="51"/>
  <c r="B786" i="51"/>
  <c r="B784" i="51"/>
  <c r="B782" i="51"/>
  <c r="B780" i="51"/>
  <c r="B778" i="51"/>
  <c r="B776" i="51"/>
  <c r="B774" i="51"/>
  <c r="B772" i="51"/>
  <c r="B770" i="51"/>
  <c r="B768" i="51"/>
  <c r="B766" i="51"/>
  <c r="B764" i="51"/>
  <c r="B762" i="51"/>
  <c r="B760" i="51"/>
  <c r="B758" i="51"/>
  <c r="B756" i="51"/>
  <c r="B754" i="51"/>
  <c r="B752" i="51"/>
  <c r="B750" i="51"/>
  <c r="B748" i="51"/>
  <c r="B746" i="51"/>
  <c r="B744" i="51"/>
  <c r="B742" i="51"/>
  <c r="B740" i="51"/>
  <c r="B738" i="51"/>
  <c r="B736" i="51"/>
  <c r="B734" i="51"/>
  <c r="B732" i="51"/>
  <c r="B730" i="51"/>
  <c r="B728" i="51"/>
  <c r="B726" i="51"/>
  <c r="B724" i="51"/>
  <c r="B722" i="51"/>
  <c r="B720" i="51"/>
  <c r="B718" i="51"/>
  <c r="B716" i="51"/>
  <c r="B714" i="51"/>
  <c r="B712" i="51"/>
  <c r="B710" i="51"/>
  <c r="B708" i="51"/>
  <c r="B706" i="51"/>
  <c r="B704" i="51"/>
  <c r="B702" i="51"/>
  <c r="B700" i="51"/>
  <c r="B698" i="51"/>
  <c r="B696" i="51"/>
  <c r="B694" i="51"/>
  <c r="B692" i="51"/>
  <c r="B690" i="51"/>
  <c r="B688" i="51"/>
  <c r="B686" i="51"/>
  <c r="B684" i="51"/>
  <c r="B682" i="51"/>
  <c r="B680" i="51"/>
  <c r="B678" i="51"/>
  <c r="B676" i="51"/>
  <c r="B674" i="51"/>
  <c r="B672" i="51"/>
  <c r="B670" i="51"/>
  <c r="B668" i="51"/>
  <c r="B666" i="51"/>
  <c r="B664" i="51"/>
  <c r="B662" i="51"/>
  <c r="B660" i="51"/>
  <c r="B658" i="51"/>
  <c r="B656" i="51"/>
  <c r="B654" i="51"/>
  <c r="B652" i="51"/>
  <c r="B650" i="51"/>
  <c r="B648" i="51"/>
  <c r="B646" i="51"/>
  <c r="B644" i="51"/>
  <c r="B642" i="51"/>
  <c r="B640" i="51"/>
  <c r="B638" i="51"/>
  <c r="B636" i="51"/>
  <c r="B634" i="51"/>
  <c r="B632" i="51"/>
  <c r="B630" i="51"/>
  <c r="B628" i="51"/>
  <c r="B626" i="51"/>
  <c r="B624" i="51"/>
  <c r="B622" i="51"/>
  <c r="B620" i="51"/>
  <c r="B618" i="51"/>
  <c r="B616" i="51"/>
  <c r="B614" i="51"/>
  <c r="B612" i="51"/>
  <c r="B610" i="51"/>
  <c r="B608" i="51"/>
  <c r="B606" i="51"/>
  <c r="B604" i="51"/>
  <c r="B602" i="51"/>
  <c r="B600" i="51"/>
  <c r="B598" i="51"/>
  <c r="B596" i="51"/>
  <c r="B594" i="51"/>
  <c r="B592" i="51"/>
  <c r="B590" i="51"/>
  <c r="B588" i="51"/>
  <c r="B586" i="51"/>
  <c r="B584" i="51"/>
  <c r="B582" i="51"/>
  <c r="B580" i="51"/>
  <c r="B578" i="51"/>
  <c r="B576" i="51"/>
  <c r="B574" i="51"/>
  <c r="B572" i="51"/>
  <c r="B570" i="51"/>
  <c r="B568" i="51"/>
  <c r="B566" i="51"/>
  <c r="B564" i="51"/>
  <c r="B562" i="51"/>
  <c r="B560" i="51"/>
  <c r="B558" i="51"/>
  <c r="B556" i="51"/>
  <c r="B554" i="51"/>
  <c r="B552" i="51"/>
  <c r="B550" i="51"/>
  <c r="B548" i="51"/>
  <c r="B546" i="51"/>
  <c r="B544" i="51"/>
  <c r="B542" i="51"/>
  <c r="B540" i="51"/>
  <c r="B538" i="51"/>
  <c r="B536" i="51"/>
  <c r="B534" i="51"/>
  <c r="B532" i="51"/>
  <c r="B530" i="51"/>
  <c r="B528" i="51"/>
  <c r="B526" i="51"/>
  <c r="B524" i="51"/>
  <c r="B522" i="51"/>
  <c r="B520" i="51"/>
  <c r="B518" i="51"/>
  <c r="B516" i="51"/>
  <c r="B514" i="51"/>
  <c r="B512" i="51"/>
  <c r="B510" i="51"/>
  <c r="B508" i="51"/>
  <c r="B506" i="51"/>
  <c r="B504" i="51"/>
  <c r="B502" i="51"/>
  <c r="B500" i="51"/>
  <c r="B498" i="51"/>
  <c r="B496" i="51"/>
  <c r="B494" i="51"/>
  <c r="B492" i="51"/>
  <c r="B490" i="51"/>
  <c r="B488" i="51"/>
  <c r="B486" i="51"/>
  <c r="B484" i="51"/>
  <c r="B482" i="51"/>
  <c r="B480" i="51"/>
  <c r="B478" i="51"/>
  <c r="B476" i="51"/>
  <c r="B474" i="51"/>
  <c r="B472" i="51"/>
  <c r="B470" i="51"/>
  <c r="B468" i="51"/>
  <c r="B466" i="51"/>
  <c r="B464" i="51"/>
  <c r="B462" i="51"/>
  <c r="B460" i="51"/>
  <c r="B458" i="51"/>
  <c r="B456" i="51"/>
  <c r="B454" i="51"/>
  <c r="B452" i="51"/>
  <c r="B450" i="51"/>
  <c r="B448" i="51"/>
  <c r="B446" i="51"/>
  <c r="B444" i="51"/>
  <c r="B442" i="51"/>
  <c r="B440" i="51"/>
  <c r="B438" i="51"/>
  <c r="B436" i="51"/>
  <c r="B434" i="51"/>
  <c r="B432" i="51"/>
  <c r="B430" i="51"/>
  <c r="B428" i="51"/>
  <c r="B426" i="51"/>
  <c r="B424" i="51"/>
  <c r="B422" i="51"/>
  <c r="B420" i="51"/>
  <c r="B418" i="51"/>
  <c r="B416" i="51"/>
  <c r="B414" i="51"/>
  <c r="B412" i="51"/>
  <c r="B410" i="51"/>
  <c r="B408" i="51"/>
  <c r="B406" i="51"/>
  <c r="B404" i="51"/>
  <c r="B402" i="51"/>
  <c r="B400" i="51"/>
  <c r="B398" i="51"/>
  <c r="B396" i="51"/>
  <c r="B394" i="51"/>
  <c r="B392" i="51"/>
  <c r="B390" i="51"/>
  <c r="B388" i="51"/>
  <c r="B386" i="51"/>
  <c r="B384" i="51"/>
  <c r="B382" i="51"/>
  <c r="B380" i="51"/>
  <c r="B378" i="51"/>
  <c r="B376" i="51"/>
  <c r="B374" i="51"/>
  <c r="B372" i="51"/>
  <c r="B370" i="51"/>
  <c r="B368" i="51"/>
  <c r="B366" i="51"/>
  <c r="B364" i="51"/>
  <c r="B362" i="51"/>
  <c r="B360" i="51"/>
  <c r="B358" i="51"/>
  <c r="B356" i="51"/>
  <c r="B354" i="51"/>
  <c r="B352" i="51"/>
  <c r="B350" i="51"/>
  <c r="B348" i="51"/>
  <c r="B346" i="51"/>
  <c r="B344" i="51"/>
  <c r="B342" i="51"/>
  <c r="B340" i="51"/>
  <c r="B338" i="51"/>
  <c r="B847" i="51"/>
  <c r="B845" i="51"/>
  <c r="B843" i="51"/>
  <c r="B841" i="51"/>
  <c r="B839" i="51"/>
  <c r="B837" i="51"/>
  <c r="B835" i="51"/>
  <c r="B833" i="51"/>
  <c r="B831" i="51"/>
  <c r="B829" i="51"/>
  <c r="B827" i="51"/>
  <c r="B825" i="51"/>
  <c r="B823" i="51"/>
  <c r="B821" i="51"/>
  <c r="B819" i="51"/>
  <c r="B817" i="51"/>
  <c r="B815" i="51"/>
  <c r="B813" i="51"/>
  <c r="B811" i="51"/>
  <c r="B809" i="51"/>
  <c r="B807" i="51"/>
  <c r="B805" i="51"/>
  <c r="B803" i="51"/>
  <c r="B801" i="51"/>
  <c r="B799" i="51"/>
  <c r="B797" i="51"/>
  <c r="B795" i="51"/>
  <c r="B793" i="51"/>
  <c r="B791" i="51"/>
  <c r="B789" i="51"/>
  <c r="B787" i="51"/>
  <c r="B785" i="51"/>
  <c r="B783" i="51"/>
  <c r="B781" i="51"/>
  <c r="B779" i="51"/>
  <c r="B777" i="51"/>
  <c r="B775" i="51"/>
  <c r="B773" i="51"/>
  <c r="B771" i="51"/>
  <c r="B769" i="51"/>
  <c r="B767" i="51"/>
  <c r="B765" i="51"/>
  <c r="B763" i="51"/>
  <c r="B761" i="51"/>
  <c r="B759" i="51"/>
  <c r="B757" i="51"/>
  <c r="B755" i="51"/>
  <c r="B753" i="51"/>
  <c r="B751" i="51"/>
  <c r="B749" i="51"/>
  <c r="B747" i="51"/>
  <c r="B745" i="51"/>
  <c r="B743" i="51"/>
  <c r="B741" i="51"/>
  <c r="B739" i="51"/>
  <c r="B737" i="51"/>
  <c r="B735" i="51"/>
  <c r="B733" i="51"/>
  <c r="B731" i="51"/>
  <c r="B729" i="51"/>
  <c r="B727" i="51"/>
  <c r="B725" i="51"/>
  <c r="B723" i="51"/>
  <c r="B721" i="51"/>
  <c r="B719" i="51"/>
  <c r="B717" i="51"/>
  <c r="B715" i="51"/>
  <c r="B713" i="51"/>
  <c r="B711" i="51"/>
  <c r="B709" i="51"/>
  <c r="B707" i="51"/>
  <c r="B705" i="51"/>
  <c r="B703" i="51"/>
  <c r="B701" i="51"/>
  <c r="B699" i="51"/>
  <c r="B697" i="51"/>
  <c r="B695" i="51"/>
  <c r="B693" i="51"/>
  <c r="B691" i="51"/>
  <c r="B689" i="51"/>
  <c r="B687" i="51"/>
  <c r="B685" i="51"/>
  <c r="B683" i="51"/>
  <c r="B681" i="51"/>
  <c r="B679" i="51"/>
  <c r="B677" i="51"/>
  <c r="B675" i="51"/>
  <c r="B673" i="51"/>
  <c r="B671" i="51"/>
  <c r="B669" i="51"/>
  <c r="B667" i="51"/>
  <c r="B665" i="51"/>
  <c r="B663" i="51"/>
  <c r="B661" i="51"/>
  <c r="B659" i="51"/>
  <c r="B657" i="51"/>
  <c r="B655" i="51"/>
  <c r="B653" i="51"/>
  <c r="B651" i="51"/>
  <c r="B649" i="51"/>
  <c r="B647" i="51"/>
  <c r="B645" i="51"/>
  <c r="B643" i="51"/>
  <c r="B641" i="51"/>
  <c r="B639" i="51"/>
  <c r="B637" i="51"/>
  <c r="B635" i="51"/>
  <c r="B633" i="51"/>
  <c r="B631" i="51"/>
  <c r="B629" i="51"/>
  <c r="B627" i="51"/>
  <c r="B625" i="51"/>
  <c r="B623" i="51"/>
  <c r="B621" i="51"/>
  <c r="B619" i="51"/>
  <c r="B617" i="51"/>
  <c r="B615" i="51"/>
  <c r="B613" i="51"/>
  <c r="B611" i="51"/>
  <c r="B609" i="51"/>
  <c r="B607" i="51"/>
  <c r="B605" i="51"/>
  <c r="B603" i="51"/>
  <c r="B601" i="51"/>
  <c r="B599" i="51"/>
  <c r="B597" i="51"/>
  <c r="B595" i="51"/>
  <c r="B593" i="51"/>
  <c r="B591" i="51"/>
  <c r="B589" i="51"/>
  <c r="B587" i="51"/>
  <c r="B585" i="51"/>
  <c r="B583" i="51"/>
  <c r="B581" i="51"/>
  <c r="B579" i="51"/>
  <c r="B577" i="51"/>
  <c r="B575" i="51"/>
  <c r="B573" i="51"/>
  <c r="B571" i="51"/>
  <c r="B569" i="51"/>
  <c r="B567" i="51"/>
  <c r="B565" i="51"/>
  <c r="B563" i="51"/>
  <c r="B561" i="51"/>
  <c r="B559" i="51"/>
  <c r="B557" i="51"/>
  <c r="B555" i="51"/>
  <c r="B553" i="51"/>
  <c r="B551" i="51"/>
  <c r="B549" i="51"/>
  <c r="B547" i="51"/>
  <c r="B545" i="51"/>
  <c r="B543" i="51"/>
  <c r="B541" i="51"/>
  <c r="B539" i="51"/>
  <c r="B537" i="51"/>
  <c r="B535" i="51"/>
  <c r="B533" i="51"/>
  <c r="B531" i="51"/>
  <c r="B529" i="51"/>
  <c r="B527" i="51"/>
  <c r="B525" i="51"/>
  <c r="B523" i="51"/>
  <c r="B521" i="51"/>
  <c r="B519" i="51"/>
  <c r="B517" i="51"/>
  <c r="B515" i="51"/>
  <c r="B513" i="51"/>
  <c r="B511" i="51"/>
  <c r="B509" i="51"/>
  <c r="B507" i="51"/>
  <c r="B505" i="51"/>
  <c r="B503" i="51"/>
  <c r="B501" i="51"/>
  <c r="B499" i="51"/>
  <c r="B497" i="51"/>
  <c r="B495" i="51"/>
  <c r="B493" i="51"/>
  <c r="B491" i="51"/>
  <c r="B489" i="51"/>
  <c r="B487" i="51"/>
  <c r="B485" i="51"/>
  <c r="B483" i="51"/>
  <c r="B481" i="51"/>
  <c r="B479" i="51"/>
  <c r="B477" i="51"/>
  <c r="B475" i="51"/>
  <c r="B473" i="51"/>
  <c r="B471" i="51"/>
  <c r="B469" i="51"/>
  <c r="B467" i="51"/>
  <c r="B465" i="51"/>
  <c r="B463" i="51"/>
  <c r="B461" i="51"/>
  <c r="B459" i="51"/>
  <c r="B457" i="51"/>
  <c r="B455" i="51"/>
  <c r="B453" i="51"/>
  <c r="B451" i="51"/>
  <c r="B449" i="51"/>
  <c r="B447" i="51"/>
  <c r="B445" i="51"/>
  <c r="B443" i="51"/>
  <c r="B441" i="51"/>
  <c r="B439" i="51"/>
  <c r="B437" i="51"/>
  <c r="B435" i="51"/>
  <c r="B433" i="51"/>
  <c r="B431" i="51"/>
  <c r="B429" i="51"/>
  <c r="B427" i="51"/>
  <c r="B425" i="51"/>
  <c r="B423" i="51"/>
  <c r="B421" i="51"/>
  <c r="B419" i="51"/>
  <c r="B417" i="51"/>
  <c r="B415" i="51"/>
  <c r="B413" i="51"/>
  <c r="B411" i="51"/>
  <c r="B409" i="51"/>
  <c r="B407" i="51"/>
  <c r="B405" i="51"/>
  <c r="B403" i="51"/>
  <c r="B401" i="51"/>
  <c r="B399" i="51"/>
  <c r="B397" i="51"/>
  <c r="B395" i="51"/>
  <c r="B393" i="51"/>
  <c r="B391" i="51"/>
  <c r="B389" i="51"/>
  <c r="B387" i="51"/>
  <c r="B385" i="51"/>
  <c r="B383" i="51"/>
  <c r="B381" i="51"/>
  <c r="B379" i="51"/>
  <c r="B377" i="51"/>
  <c r="B375" i="51"/>
  <c r="B373" i="51"/>
  <c r="B371" i="51"/>
  <c r="B369" i="51"/>
  <c r="B367" i="51"/>
  <c r="B365" i="51"/>
  <c r="B363" i="51"/>
  <c r="B361" i="51"/>
  <c r="B359" i="51"/>
  <c r="B357" i="51"/>
  <c r="B355" i="51"/>
  <c r="B353" i="51"/>
  <c r="B351" i="51"/>
  <c r="B349" i="51"/>
  <c r="B347" i="51"/>
  <c r="B345" i="51"/>
  <c r="B343" i="51"/>
  <c r="B341" i="51"/>
  <c r="B339" i="51"/>
  <c r="B337" i="51"/>
  <c r="B335" i="51"/>
  <c r="B333" i="51"/>
  <c r="B331" i="51"/>
  <c r="B329" i="51"/>
  <c r="B327" i="51"/>
  <c r="B325" i="51"/>
  <c r="B323" i="51"/>
  <c r="B321" i="51"/>
  <c r="B319" i="51"/>
  <c r="B317" i="51"/>
  <c r="B315" i="51"/>
  <c r="B313" i="51"/>
  <c r="B311" i="51"/>
  <c r="B309" i="51"/>
  <c r="B307" i="51"/>
  <c r="B305" i="51"/>
  <c r="B303" i="51"/>
  <c r="B301" i="51"/>
  <c r="B299" i="51"/>
  <c r="B297" i="51"/>
  <c r="B295" i="51"/>
  <c r="B293" i="51"/>
  <c r="B291" i="51"/>
  <c r="B289" i="51"/>
  <c r="B287" i="51"/>
  <c r="B285" i="51"/>
  <c r="B283" i="51"/>
  <c r="B281" i="51"/>
  <c r="B279" i="51"/>
  <c r="B277" i="51"/>
  <c r="B275" i="51"/>
  <c r="B273" i="51"/>
  <c r="B271" i="51"/>
  <c r="B269" i="51"/>
  <c r="B267" i="51"/>
  <c r="B265" i="51"/>
  <c r="B263" i="51"/>
  <c r="B261" i="51"/>
  <c r="B259" i="51"/>
  <c r="B257" i="51"/>
  <c r="B255" i="51"/>
  <c r="B253" i="51"/>
  <c r="B251" i="51"/>
  <c r="B249" i="51"/>
  <c r="B247" i="51"/>
  <c r="B245" i="51"/>
  <c r="B243" i="51"/>
  <c r="B241" i="51"/>
  <c r="B239" i="51"/>
  <c r="B237" i="51"/>
  <c r="B235" i="51"/>
  <c r="B233" i="51"/>
  <c r="B231" i="51"/>
  <c r="B229" i="51"/>
  <c r="B227" i="51"/>
  <c r="B225" i="51"/>
  <c r="B223" i="51"/>
  <c r="B221" i="51"/>
  <c r="B219" i="51"/>
  <c r="B217" i="51"/>
  <c r="B215" i="51"/>
  <c r="B213" i="51"/>
  <c r="B211" i="51"/>
  <c r="B209" i="51"/>
  <c r="B207" i="51"/>
  <c r="B205" i="51"/>
  <c r="B203" i="51"/>
  <c r="B201" i="51"/>
  <c r="B199" i="51"/>
  <c r="B197" i="51"/>
  <c r="B195" i="51"/>
  <c r="B193" i="51"/>
  <c r="B191" i="51"/>
  <c r="B189" i="51"/>
  <c r="B187" i="51"/>
  <c r="B185" i="51"/>
  <c r="B183" i="51"/>
  <c r="B181" i="51"/>
  <c r="B179" i="51"/>
  <c r="B177" i="51"/>
  <c r="B175" i="51"/>
  <c r="B173" i="51"/>
  <c r="B171" i="51"/>
  <c r="B169" i="51"/>
  <c r="B167" i="51"/>
  <c r="B165" i="51"/>
  <c r="B163" i="51"/>
  <c r="B161" i="51"/>
  <c r="B159" i="51"/>
  <c r="B157" i="51"/>
  <c r="B155" i="51"/>
  <c r="B153" i="51"/>
  <c r="B151" i="51"/>
  <c r="B149" i="51"/>
  <c r="B147" i="51"/>
  <c r="B145" i="51"/>
  <c r="B143" i="51"/>
  <c r="B141" i="51"/>
  <c r="B139" i="51"/>
  <c r="B137" i="51"/>
  <c r="B135" i="51"/>
  <c r="B133" i="51"/>
  <c r="B131" i="51"/>
  <c r="B129" i="51"/>
  <c r="B127" i="51"/>
  <c r="B125" i="51"/>
  <c r="B123" i="51"/>
  <c r="B121" i="51"/>
  <c r="B119" i="51"/>
  <c r="B117" i="51"/>
  <c r="B115" i="51"/>
  <c r="B113" i="51"/>
  <c r="B111" i="51"/>
  <c r="B109" i="51"/>
  <c r="B107" i="51"/>
  <c r="B105" i="51"/>
  <c r="B103" i="51"/>
  <c r="B101" i="51"/>
  <c r="B99" i="51"/>
  <c r="B97" i="51"/>
  <c r="B95" i="51"/>
  <c r="B93" i="51"/>
  <c r="B91" i="51"/>
  <c r="B89" i="51"/>
  <c r="B87" i="51"/>
  <c r="B85" i="51"/>
  <c r="B83" i="51"/>
  <c r="B81" i="51"/>
  <c r="B79" i="51"/>
  <c r="B77" i="51"/>
  <c r="B75" i="51"/>
  <c r="B73" i="51"/>
  <c r="B71" i="51"/>
  <c r="B69" i="51"/>
  <c r="B67" i="51"/>
  <c r="B65" i="51"/>
  <c r="B63" i="51"/>
  <c r="B61" i="51"/>
  <c r="B59" i="51"/>
  <c r="B57" i="51"/>
  <c r="B55" i="51"/>
  <c r="B53" i="51"/>
  <c r="B51" i="51"/>
  <c r="B49" i="51"/>
  <c r="B47" i="51"/>
  <c r="B45" i="51"/>
  <c r="B43" i="51"/>
  <c r="B41" i="51"/>
  <c r="B39" i="51"/>
  <c r="B37" i="51"/>
  <c r="B35" i="51"/>
  <c r="B33" i="51"/>
  <c r="B31" i="51"/>
  <c r="B29" i="51"/>
  <c r="B27" i="51"/>
  <c r="B25" i="51"/>
  <c r="B23" i="51"/>
  <c r="B21" i="51"/>
  <c r="B19" i="51"/>
  <c r="B17" i="51"/>
  <c r="B15" i="51"/>
  <c r="B13" i="51"/>
  <c r="B11" i="51"/>
  <c r="B9" i="51"/>
  <c r="B336" i="51"/>
  <c r="B334" i="51"/>
  <c r="B332" i="51"/>
  <c r="B330" i="51"/>
  <c r="B328" i="51"/>
  <c r="B326" i="51"/>
  <c r="B324" i="51"/>
  <c r="B322" i="51"/>
  <c r="B320" i="51"/>
  <c r="B318" i="51"/>
  <c r="B316" i="51"/>
  <c r="B314" i="51"/>
  <c r="B312" i="51"/>
  <c r="B310" i="51"/>
  <c r="B308" i="51"/>
  <c r="B306" i="51"/>
  <c r="B304" i="51"/>
  <c r="B302" i="51"/>
  <c r="B300" i="51"/>
  <c r="B298" i="51"/>
  <c r="B296" i="51"/>
  <c r="B294" i="51"/>
  <c r="B292" i="51"/>
  <c r="B290" i="51"/>
  <c r="B288" i="51"/>
  <c r="B8" i="51"/>
  <c r="B10" i="51"/>
  <c r="B12" i="51"/>
  <c r="B14" i="51"/>
  <c r="B16" i="51"/>
  <c r="B18" i="51"/>
  <c r="B20" i="51"/>
  <c r="B22" i="51"/>
  <c r="B24" i="51"/>
  <c r="B26" i="51"/>
  <c r="B28" i="51"/>
  <c r="B30" i="51"/>
  <c r="B32" i="51"/>
  <c r="B34" i="51"/>
  <c r="B36" i="51"/>
  <c r="B38" i="51"/>
  <c r="B40" i="51"/>
  <c r="B42" i="51"/>
  <c r="B44" i="51"/>
  <c r="B46" i="51"/>
  <c r="B48" i="51"/>
  <c r="B50" i="51"/>
  <c r="B52" i="51"/>
  <c r="B54" i="51"/>
  <c r="B56" i="51"/>
  <c r="B58" i="51"/>
  <c r="B60" i="51"/>
  <c r="B62" i="51"/>
  <c r="B64" i="51"/>
  <c r="B66" i="51"/>
  <c r="B68" i="51"/>
  <c r="B70" i="51"/>
  <c r="B72" i="51"/>
  <c r="B74" i="51"/>
  <c r="B76" i="51"/>
  <c r="B78" i="51"/>
  <c r="B80" i="51"/>
  <c r="B82" i="51"/>
  <c r="B84" i="51"/>
  <c r="B86" i="51"/>
  <c r="B88" i="51"/>
  <c r="B90" i="51"/>
  <c r="B92" i="51"/>
  <c r="B94" i="51"/>
  <c r="B96" i="51"/>
  <c r="B98" i="51"/>
  <c r="B100" i="51"/>
  <c r="B102" i="51"/>
  <c r="B104" i="51"/>
  <c r="B106" i="51"/>
  <c r="B108" i="51"/>
  <c r="B110" i="51"/>
  <c r="B112" i="51"/>
  <c r="B114" i="51"/>
  <c r="B116" i="51"/>
  <c r="B118" i="51"/>
  <c r="B120" i="51"/>
  <c r="B122" i="51"/>
  <c r="B124" i="51"/>
  <c r="B126" i="51"/>
  <c r="B128" i="51"/>
  <c r="B130" i="51"/>
  <c r="B132" i="51"/>
  <c r="B134" i="51"/>
  <c r="B136" i="51"/>
  <c r="B138" i="51"/>
  <c r="B140" i="51"/>
  <c r="B142" i="51"/>
  <c r="B144" i="51"/>
  <c r="B146" i="51"/>
  <c r="B148" i="51"/>
  <c r="B150" i="51"/>
  <c r="B152" i="51"/>
  <c r="B154" i="51"/>
  <c r="B156" i="51"/>
  <c r="B158" i="51"/>
  <c r="B160" i="51"/>
  <c r="B162" i="51"/>
  <c r="B164" i="51"/>
  <c r="B166" i="51"/>
  <c r="B168" i="51"/>
  <c r="B170" i="51"/>
  <c r="B172" i="51"/>
  <c r="B174" i="51"/>
  <c r="B176" i="51"/>
  <c r="B178" i="51"/>
  <c r="B180" i="51"/>
  <c r="B182" i="51"/>
  <c r="B184" i="51"/>
  <c r="B186" i="51"/>
  <c r="B188" i="51"/>
  <c r="B190" i="51"/>
  <c r="B192" i="51"/>
  <c r="B194" i="51"/>
  <c r="B196" i="51"/>
  <c r="B198" i="51"/>
  <c r="B200" i="51"/>
  <c r="B202" i="51"/>
  <c r="B204" i="51"/>
  <c r="B206" i="51"/>
  <c r="B208" i="51"/>
  <c r="B210" i="51"/>
  <c r="B212" i="51"/>
  <c r="B214" i="51"/>
  <c r="B216" i="51"/>
  <c r="B218" i="51"/>
  <c r="B220" i="51"/>
  <c r="B222" i="51"/>
  <c r="B224" i="51"/>
  <c r="B226" i="51"/>
  <c r="B228" i="51"/>
  <c r="B230" i="51"/>
  <c r="B232" i="51"/>
  <c r="B234" i="51"/>
  <c r="B236" i="51"/>
  <c r="B238" i="51"/>
  <c r="B240" i="51"/>
  <c r="B242" i="51"/>
  <c r="B244" i="51"/>
  <c r="B246" i="51"/>
  <c r="B248" i="51"/>
  <c r="B250" i="51"/>
  <c r="B252" i="51"/>
  <c r="B254" i="51"/>
  <c r="B256" i="51"/>
  <c r="B258" i="51"/>
  <c r="B260" i="51"/>
  <c r="B262" i="51"/>
  <c r="B264" i="51"/>
  <c r="B266" i="51"/>
  <c r="B268" i="51"/>
  <c r="B270" i="51"/>
  <c r="B272" i="51"/>
  <c r="B274" i="51"/>
  <c r="B276" i="51"/>
  <c r="B278" i="51"/>
  <c r="B280" i="51"/>
  <c r="B282" i="51"/>
  <c r="B284" i="51"/>
  <c r="B286" i="51"/>
  <c r="B1105" i="50"/>
  <c r="B1103" i="50"/>
  <c r="B1101" i="50"/>
  <c r="B1099" i="50"/>
  <c r="B1097" i="50"/>
  <c r="B1095" i="50"/>
  <c r="B1093" i="50"/>
  <c r="B1091" i="50"/>
  <c r="B1089" i="50"/>
  <c r="B1087" i="50"/>
  <c r="B1085" i="50"/>
  <c r="B1083" i="50"/>
  <c r="B1081" i="50"/>
  <c r="B1079" i="50"/>
  <c r="B1077" i="50"/>
  <c r="B1075" i="50"/>
  <c r="B1073" i="50"/>
  <c r="B1071" i="50"/>
  <c r="B1069" i="50"/>
  <c r="B1067" i="50"/>
  <c r="B1065" i="50"/>
  <c r="B1063" i="50"/>
  <c r="B1061" i="50"/>
  <c r="B1059" i="50"/>
  <c r="B1057" i="50"/>
  <c r="B1055" i="50"/>
  <c r="B1053" i="50"/>
  <c r="B1051" i="50"/>
  <c r="B1049" i="50"/>
  <c r="B1047" i="50"/>
  <c r="B1045" i="50"/>
  <c r="B1043" i="50"/>
  <c r="B1041" i="50"/>
  <c r="B1039" i="50"/>
  <c r="B1037" i="50"/>
  <c r="B1035" i="50"/>
  <c r="B1033" i="50"/>
  <c r="B1031" i="50"/>
  <c r="B1029" i="50"/>
  <c r="B1027" i="50"/>
  <c r="B1025" i="50"/>
  <c r="B1023" i="50"/>
  <c r="B1021" i="50"/>
  <c r="B1019" i="50"/>
  <c r="B1104" i="50"/>
  <c r="B1102" i="50"/>
  <c r="B1100" i="50"/>
  <c r="B1098" i="50"/>
  <c r="B1096" i="50"/>
  <c r="B1094" i="50"/>
  <c r="B1092" i="50"/>
  <c r="B1090" i="50"/>
  <c r="B1088" i="50"/>
  <c r="B1086" i="50"/>
  <c r="B1084" i="50"/>
  <c r="B1082" i="50"/>
  <c r="B1080" i="50"/>
  <c r="B1078" i="50"/>
  <c r="B1076" i="50"/>
  <c r="B1074" i="50"/>
  <c r="B1072" i="50"/>
  <c r="B1070" i="50"/>
  <c r="B1068" i="50"/>
  <c r="B1066" i="50"/>
  <c r="B1064" i="50"/>
  <c r="B1062" i="50"/>
  <c r="B1060" i="50"/>
  <c r="B1058" i="50"/>
  <c r="B1056" i="50"/>
  <c r="B1054" i="50"/>
  <c r="B1052" i="50"/>
  <c r="B1050" i="50"/>
  <c r="B1048" i="50"/>
  <c r="B1046" i="50"/>
  <c r="B1044" i="50"/>
  <c r="B1042" i="50"/>
  <c r="B1040" i="50"/>
  <c r="B1038" i="50"/>
  <c r="B1036" i="50"/>
  <c r="B1034" i="50"/>
  <c r="B1032" i="50"/>
  <c r="B1030" i="50"/>
  <c r="B1028" i="50"/>
  <c r="B1026" i="50"/>
  <c r="B1024" i="50"/>
  <c r="B1022" i="50"/>
  <c r="B1017" i="50"/>
  <c r="B1015" i="50"/>
  <c r="B1013" i="50"/>
  <c r="B1011" i="50"/>
  <c r="B1009" i="50"/>
  <c r="B1007" i="50"/>
  <c r="B1005" i="50"/>
  <c r="B1003" i="50"/>
  <c r="B1001" i="50"/>
  <c r="B999" i="50"/>
  <c r="B997" i="50"/>
  <c r="B995" i="50"/>
  <c r="B993" i="50"/>
  <c r="B991" i="50"/>
  <c r="B989" i="50"/>
  <c r="B987" i="50"/>
  <c r="B985" i="50"/>
  <c r="B983" i="50"/>
  <c r="B981" i="50"/>
  <c r="B979" i="50"/>
  <c r="B977" i="50"/>
  <c r="B975" i="50"/>
  <c r="B973" i="50"/>
  <c r="B971" i="50"/>
  <c r="B969" i="50"/>
  <c r="B967" i="50"/>
  <c r="B965" i="50"/>
  <c r="B963" i="50"/>
  <c r="B961" i="50"/>
  <c r="B959" i="50"/>
  <c r="B957" i="50"/>
  <c r="B955" i="50"/>
  <c r="B953" i="50"/>
  <c r="B951" i="50"/>
  <c r="B949" i="50"/>
  <c r="B947" i="50"/>
  <c r="B945" i="50"/>
  <c r="B943" i="50"/>
  <c r="B941" i="50"/>
  <c r="B939" i="50"/>
  <c r="B937" i="50"/>
  <c r="B935" i="50"/>
  <c r="B933" i="50"/>
  <c r="B931" i="50"/>
  <c r="B929" i="50"/>
  <c r="B927" i="50"/>
  <c r="B925" i="50"/>
  <c r="B923" i="50"/>
  <c r="B921" i="50"/>
  <c r="B919" i="50"/>
  <c r="B917" i="50"/>
  <c r="B915" i="50"/>
  <c r="B913" i="50"/>
  <c r="B911" i="50"/>
  <c r="B909" i="50"/>
  <c r="B907" i="50"/>
  <c r="B905" i="50"/>
  <c r="B903" i="50"/>
  <c r="B901" i="50"/>
  <c r="B899" i="50"/>
  <c r="B897" i="50"/>
  <c r="B895" i="50"/>
  <c r="B893" i="50"/>
  <c r="B891" i="50"/>
  <c r="B889" i="50"/>
  <c r="B887" i="50"/>
  <c r="B885" i="50"/>
  <c r="B883" i="50"/>
  <c r="B881" i="50"/>
  <c r="B879" i="50"/>
  <c r="B877" i="50"/>
  <c r="B875" i="50"/>
  <c r="B873" i="50"/>
  <c r="B871" i="50"/>
  <c r="B869" i="50"/>
  <c r="B867" i="50"/>
  <c r="B865" i="50"/>
  <c r="B863" i="50"/>
  <c r="B861" i="50"/>
  <c r="B859" i="50"/>
  <c r="B857" i="50"/>
  <c r="B855" i="50"/>
  <c r="B853" i="50"/>
  <c r="B851" i="50"/>
  <c r="B849" i="50"/>
  <c r="B1020" i="50"/>
  <c r="B1018" i="50"/>
  <c r="B1016" i="50"/>
  <c r="B1014" i="50"/>
  <c r="B1012" i="50"/>
  <c r="B1010" i="50"/>
  <c r="B1008" i="50"/>
  <c r="B1006" i="50"/>
  <c r="B1004" i="50"/>
  <c r="B1002" i="50"/>
  <c r="B1000" i="50"/>
  <c r="B998" i="50"/>
  <c r="B996" i="50"/>
  <c r="B994" i="50"/>
  <c r="B992" i="50"/>
  <c r="B990" i="50"/>
  <c r="B988" i="50"/>
  <c r="B986" i="50"/>
  <c r="B984" i="50"/>
  <c r="B982" i="50"/>
  <c r="B980" i="50"/>
  <c r="B978" i="50"/>
  <c r="B976" i="50"/>
  <c r="B974" i="50"/>
  <c r="B972" i="50"/>
  <c r="B970" i="50"/>
  <c r="B968" i="50"/>
  <c r="B966" i="50"/>
  <c r="B964" i="50"/>
  <c r="B962" i="50"/>
  <c r="B960" i="50"/>
  <c r="B958" i="50"/>
  <c r="B956" i="50"/>
  <c r="B954" i="50"/>
  <c r="B952" i="50"/>
  <c r="B950" i="50"/>
  <c r="B948" i="50"/>
  <c r="B946" i="50"/>
  <c r="B944" i="50"/>
  <c r="B942" i="50"/>
  <c r="B940" i="50"/>
  <c r="B938" i="50"/>
  <c r="B936" i="50"/>
  <c r="B934" i="50"/>
  <c r="B932" i="50"/>
  <c r="B930" i="50"/>
  <c r="B928" i="50"/>
  <c r="B926" i="50"/>
  <c r="B924" i="50"/>
  <c r="B922" i="50"/>
  <c r="B920" i="50"/>
  <c r="B918" i="50"/>
  <c r="B916" i="50"/>
  <c r="B914" i="50"/>
  <c r="B912" i="50"/>
  <c r="B910" i="50"/>
  <c r="B908" i="50"/>
  <c r="B906" i="50"/>
  <c r="B904" i="50"/>
  <c r="B902" i="50"/>
  <c r="B900" i="50"/>
  <c r="B898" i="50"/>
  <c r="B896" i="50"/>
  <c r="B894" i="50"/>
  <c r="B892" i="50"/>
  <c r="B890" i="50"/>
  <c r="B888" i="50"/>
  <c r="B886" i="50"/>
  <c r="B884" i="50"/>
  <c r="B882" i="50"/>
  <c r="B880" i="50"/>
  <c r="B878" i="50"/>
  <c r="B876" i="50"/>
  <c r="B874" i="50"/>
  <c r="B872" i="50"/>
  <c r="B870" i="50"/>
  <c r="B868" i="50"/>
  <c r="B866" i="50"/>
  <c r="B864" i="50"/>
  <c r="B862" i="50"/>
  <c r="B860" i="50"/>
  <c r="B858" i="50"/>
  <c r="B856" i="50"/>
  <c r="B854" i="50"/>
  <c r="B852" i="50"/>
  <c r="B850" i="50"/>
  <c r="B848" i="50"/>
  <c r="B846" i="50"/>
  <c r="B844" i="50"/>
  <c r="B842" i="50"/>
  <c r="B840" i="50"/>
  <c r="B838" i="50"/>
  <c r="B836" i="50"/>
  <c r="B834" i="50"/>
  <c r="B832" i="50"/>
  <c r="B830" i="50"/>
  <c r="B828" i="50"/>
  <c r="B826" i="50"/>
  <c r="B824" i="50"/>
  <c r="B822" i="50"/>
  <c r="B820" i="50"/>
  <c r="B818" i="50"/>
  <c r="B816" i="50"/>
  <c r="B814" i="50"/>
  <c r="B812" i="50"/>
  <c r="B810" i="50"/>
  <c r="B808" i="50"/>
  <c r="B806" i="50"/>
  <c r="B804" i="50"/>
  <c r="B802" i="50"/>
  <c r="B800" i="50"/>
  <c r="B798" i="50"/>
  <c r="B796" i="50"/>
  <c r="B794" i="50"/>
  <c r="B792" i="50"/>
  <c r="B790" i="50"/>
  <c r="B788" i="50"/>
  <c r="B786" i="50"/>
  <c r="B784" i="50"/>
  <c r="B782" i="50"/>
  <c r="B780" i="50"/>
  <c r="B778" i="50"/>
  <c r="B776" i="50"/>
  <c r="B774" i="50"/>
  <c r="B772" i="50"/>
  <c r="B770" i="50"/>
  <c r="B768" i="50"/>
  <c r="B766" i="50"/>
  <c r="B764" i="50"/>
  <c r="B762" i="50"/>
  <c r="B760" i="50"/>
  <c r="B758" i="50"/>
  <c r="B756" i="50"/>
  <c r="B754" i="50"/>
  <c r="B752" i="50"/>
  <c r="B750" i="50"/>
  <c r="B748" i="50"/>
  <c r="B746" i="50"/>
  <c r="B744" i="50"/>
  <c r="B742" i="50"/>
  <c r="B740" i="50"/>
  <c r="B738" i="50"/>
  <c r="B736" i="50"/>
  <c r="B734" i="50"/>
  <c r="B732" i="50"/>
  <c r="B730" i="50"/>
  <c r="B728" i="50"/>
  <c r="B726" i="50"/>
  <c r="B724" i="50"/>
  <c r="B722" i="50"/>
  <c r="B720" i="50"/>
  <c r="B718" i="50"/>
  <c r="B716" i="50"/>
  <c r="B714" i="50"/>
  <c r="B712" i="50"/>
  <c r="B710" i="50"/>
  <c r="B708" i="50"/>
  <c r="B706" i="50"/>
  <c r="B704" i="50"/>
  <c r="B702" i="50"/>
  <c r="B700" i="50"/>
  <c r="B698" i="50"/>
  <c r="B696" i="50"/>
  <c r="B694" i="50"/>
  <c r="B692" i="50"/>
  <c r="B690" i="50"/>
  <c r="B688" i="50"/>
  <c r="B686" i="50"/>
  <c r="B684" i="50"/>
  <c r="B682" i="50"/>
  <c r="B680" i="50"/>
  <c r="B678" i="50"/>
  <c r="B676" i="50"/>
  <c r="B674" i="50"/>
  <c r="B672" i="50"/>
  <c r="B670" i="50"/>
  <c r="B668" i="50"/>
  <c r="B666" i="50"/>
  <c r="B664" i="50"/>
  <c r="B662" i="50"/>
  <c r="B660" i="50"/>
  <c r="B658" i="50"/>
  <c r="B656" i="50"/>
  <c r="B654" i="50"/>
  <c r="B652" i="50"/>
  <c r="B650" i="50"/>
  <c r="B648" i="50"/>
  <c r="B646" i="50"/>
  <c r="B644" i="50"/>
  <c r="B642" i="50"/>
  <c r="B640" i="50"/>
  <c r="B638" i="50"/>
  <c r="B636" i="50"/>
  <c r="B634" i="50"/>
  <c r="B632" i="50"/>
  <c r="B630" i="50"/>
  <c r="B628" i="50"/>
  <c r="B626" i="50"/>
  <c r="B624" i="50"/>
  <c r="B622" i="50"/>
  <c r="B620" i="50"/>
  <c r="B618" i="50"/>
  <c r="B616" i="50"/>
  <c r="B614" i="50"/>
  <c r="B612" i="50"/>
  <c r="B610" i="50"/>
  <c r="B608" i="50"/>
  <c r="B606" i="50"/>
  <c r="B604" i="50"/>
  <c r="B602" i="50"/>
  <c r="B600" i="50"/>
  <c r="B598" i="50"/>
  <c r="B596" i="50"/>
  <c r="B594" i="50"/>
  <c r="B592" i="50"/>
  <c r="B590" i="50"/>
  <c r="B588" i="50"/>
  <c r="B586" i="50"/>
  <c r="B584" i="50"/>
  <c r="B582" i="50"/>
  <c r="B580" i="50"/>
  <c r="B578" i="50"/>
  <c r="B576" i="50"/>
  <c r="B574" i="50"/>
  <c r="B572" i="50"/>
  <c r="B570" i="50"/>
  <c r="B568" i="50"/>
  <c r="B566" i="50"/>
  <c r="B564" i="50"/>
  <c r="B562" i="50"/>
  <c r="B560" i="50"/>
  <c r="B558" i="50"/>
  <c r="B556" i="50"/>
  <c r="B554" i="50"/>
  <c r="B552" i="50"/>
  <c r="B550" i="50"/>
  <c r="B548" i="50"/>
  <c r="B546" i="50"/>
  <c r="B544" i="50"/>
  <c r="B542" i="50"/>
  <c r="B540" i="50"/>
  <c r="B538" i="50"/>
  <c r="B536" i="50"/>
  <c r="B534" i="50"/>
  <c r="B532" i="50"/>
  <c r="B530" i="50"/>
  <c r="B528" i="50"/>
  <c r="B526" i="50"/>
  <c r="B524" i="50"/>
  <c r="B522" i="50"/>
  <c r="B520" i="50"/>
  <c r="B518" i="50"/>
  <c r="B516" i="50"/>
  <c r="B514" i="50"/>
  <c r="B512" i="50"/>
  <c r="B510" i="50"/>
  <c r="B508" i="50"/>
  <c r="B506" i="50"/>
  <c r="B504" i="50"/>
  <c r="B502" i="50"/>
  <c r="B500" i="50"/>
  <c r="B498" i="50"/>
  <c r="B496" i="50"/>
  <c r="B494" i="50"/>
  <c r="B492" i="50"/>
  <c r="B490" i="50"/>
  <c r="B488" i="50"/>
  <c r="B486" i="50"/>
  <c r="B484" i="50"/>
  <c r="B482" i="50"/>
  <c r="B480" i="50"/>
  <c r="B478" i="50"/>
  <c r="B476" i="50"/>
  <c r="B474" i="50"/>
  <c r="B472" i="50"/>
  <c r="B470" i="50"/>
  <c r="B468" i="50"/>
  <c r="B466" i="50"/>
  <c r="B464" i="50"/>
  <c r="B462" i="50"/>
  <c r="B460" i="50"/>
  <c r="B458" i="50"/>
  <c r="B456" i="50"/>
  <c r="B454" i="50"/>
  <c r="B452" i="50"/>
  <c r="B450" i="50"/>
  <c r="B448" i="50"/>
  <c r="B446" i="50"/>
  <c r="B444" i="50"/>
  <c r="B442" i="50"/>
  <c r="B440" i="50"/>
  <c r="B438" i="50"/>
  <c r="B436" i="50"/>
  <c r="B434" i="50"/>
  <c r="B432" i="50"/>
  <c r="B430" i="50"/>
  <c r="B428" i="50"/>
  <c r="B426" i="50"/>
  <c r="B424" i="50"/>
  <c r="B422" i="50"/>
  <c r="B420" i="50"/>
  <c r="B418" i="50"/>
  <c r="B416" i="50"/>
  <c r="B414" i="50"/>
  <c r="B412" i="50"/>
  <c r="B410" i="50"/>
  <c r="B408" i="50"/>
  <c r="B406" i="50"/>
  <c r="B404" i="50"/>
  <c r="B402" i="50"/>
  <c r="B400" i="50"/>
  <c r="B398" i="50"/>
  <c r="B396" i="50"/>
  <c r="B394" i="50"/>
  <c r="B392" i="50"/>
  <c r="B390" i="50"/>
  <c r="B388" i="50"/>
  <c r="B386" i="50"/>
  <c r="B384" i="50"/>
  <c r="B382" i="50"/>
  <c r="B380" i="50"/>
  <c r="B378" i="50"/>
  <c r="B376" i="50"/>
  <c r="B374" i="50"/>
  <c r="B372" i="50"/>
  <c r="B370" i="50"/>
  <c r="B368" i="50"/>
  <c r="B366" i="50"/>
  <c r="B364" i="50"/>
  <c r="B362" i="50"/>
  <c r="B360" i="50"/>
  <c r="B358" i="50"/>
  <c r="B356" i="50"/>
  <c r="B354" i="50"/>
  <c r="B352" i="50"/>
  <c r="B350" i="50"/>
  <c r="B348" i="50"/>
  <c r="B346" i="50"/>
  <c r="B344" i="50"/>
  <c r="B342" i="50"/>
  <c r="B340" i="50"/>
  <c r="B847" i="50"/>
  <c r="B845" i="50"/>
  <c r="B843" i="50"/>
  <c r="B841" i="50"/>
  <c r="B839" i="50"/>
  <c r="B837" i="50"/>
  <c r="B835" i="50"/>
  <c r="B833" i="50"/>
  <c r="B831" i="50"/>
  <c r="B829" i="50"/>
  <c r="B827" i="50"/>
  <c r="B825" i="50"/>
  <c r="B823" i="50"/>
  <c r="B821" i="50"/>
  <c r="B819" i="50"/>
  <c r="B817" i="50"/>
  <c r="B815" i="50"/>
  <c r="B813" i="50"/>
  <c r="B811" i="50"/>
  <c r="B809" i="50"/>
  <c r="B807" i="50"/>
  <c r="B805" i="50"/>
  <c r="B803" i="50"/>
  <c r="B801" i="50"/>
  <c r="B799" i="50"/>
  <c r="B797" i="50"/>
  <c r="B795" i="50"/>
  <c r="B793" i="50"/>
  <c r="B791" i="50"/>
  <c r="B789" i="50"/>
  <c r="B787" i="50"/>
  <c r="B785" i="50"/>
  <c r="B783" i="50"/>
  <c r="B781" i="50"/>
  <c r="B779" i="50"/>
  <c r="B777" i="50"/>
  <c r="B775" i="50"/>
  <c r="B773" i="50"/>
  <c r="B771" i="50"/>
  <c r="B769" i="50"/>
  <c r="B767" i="50"/>
  <c r="B765" i="50"/>
  <c r="B763" i="50"/>
  <c r="B761" i="50"/>
  <c r="B759" i="50"/>
  <c r="B757" i="50"/>
  <c r="B755" i="50"/>
  <c r="B753" i="50"/>
  <c r="B751" i="50"/>
  <c r="B749" i="50"/>
  <c r="B747" i="50"/>
  <c r="B745" i="50"/>
  <c r="B743" i="50"/>
  <c r="B741" i="50"/>
  <c r="B739" i="50"/>
  <c r="B737" i="50"/>
  <c r="B735" i="50"/>
  <c r="B733" i="50"/>
  <c r="B731" i="50"/>
  <c r="B729" i="50"/>
  <c r="B727" i="50"/>
  <c r="B725" i="50"/>
  <c r="B723" i="50"/>
  <c r="B721" i="50"/>
  <c r="B719" i="50"/>
  <c r="B717" i="50"/>
  <c r="B715" i="50"/>
  <c r="B713" i="50"/>
  <c r="B711" i="50"/>
  <c r="B709" i="50"/>
  <c r="B707" i="50"/>
  <c r="B705" i="50"/>
  <c r="B703" i="50"/>
  <c r="B701" i="50"/>
  <c r="B699" i="50"/>
  <c r="B697" i="50"/>
  <c r="B695" i="50"/>
  <c r="B693" i="50"/>
  <c r="B691" i="50"/>
  <c r="B689" i="50"/>
  <c r="B687" i="50"/>
  <c r="B685" i="50"/>
  <c r="B683" i="50"/>
  <c r="B681" i="50"/>
  <c r="B679" i="50"/>
  <c r="B677" i="50"/>
  <c r="B675" i="50"/>
  <c r="B673" i="50"/>
  <c r="B671" i="50"/>
  <c r="B669" i="50"/>
  <c r="B667" i="50"/>
  <c r="B665" i="50"/>
  <c r="B663" i="50"/>
  <c r="B661" i="50"/>
  <c r="B659" i="50"/>
  <c r="B657" i="50"/>
  <c r="B655" i="50"/>
  <c r="B653" i="50"/>
  <c r="B651" i="50"/>
  <c r="B649" i="50"/>
  <c r="B647" i="50"/>
  <c r="B645" i="50"/>
  <c r="B643" i="50"/>
  <c r="B641" i="50"/>
  <c r="B639" i="50"/>
  <c r="B637" i="50"/>
  <c r="B635" i="50"/>
  <c r="B633" i="50"/>
  <c r="B631" i="50"/>
  <c r="B629" i="50"/>
  <c r="B627" i="50"/>
  <c r="B625" i="50"/>
  <c r="B623" i="50"/>
  <c r="B621" i="50"/>
  <c r="B619" i="50"/>
  <c r="B617" i="50"/>
  <c r="B615" i="50"/>
  <c r="B613" i="50"/>
  <c r="B611" i="50"/>
  <c r="B609" i="50"/>
  <c r="B607" i="50"/>
  <c r="B605" i="50"/>
  <c r="B603" i="50"/>
  <c r="B601" i="50"/>
  <c r="B599" i="50"/>
  <c r="B597" i="50"/>
  <c r="B595" i="50"/>
  <c r="B593" i="50"/>
  <c r="B591" i="50"/>
  <c r="B589" i="50"/>
  <c r="B587" i="50"/>
  <c r="B585" i="50"/>
  <c r="B583" i="50"/>
  <c r="B581" i="50"/>
  <c r="B579" i="50"/>
  <c r="B577" i="50"/>
  <c r="B575" i="50"/>
  <c r="B573" i="50"/>
  <c r="B571" i="50"/>
  <c r="B569" i="50"/>
  <c r="B567" i="50"/>
  <c r="B565" i="50"/>
  <c r="B563" i="50"/>
  <c r="B561" i="50"/>
  <c r="B559" i="50"/>
  <c r="B557" i="50"/>
  <c r="B555" i="50"/>
  <c r="B553" i="50"/>
  <c r="B551" i="50"/>
  <c r="B549" i="50"/>
  <c r="B547" i="50"/>
  <c r="B545" i="50"/>
  <c r="B543" i="50"/>
  <c r="B541" i="50"/>
  <c r="B539" i="50"/>
  <c r="B537" i="50"/>
  <c r="B535" i="50"/>
  <c r="B533" i="50"/>
  <c r="B531" i="50"/>
  <c r="B529" i="50"/>
  <c r="B527" i="50"/>
  <c r="B525" i="50"/>
  <c r="B523" i="50"/>
  <c r="B521" i="50"/>
  <c r="B519" i="50"/>
  <c r="B517" i="50"/>
  <c r="B515" i="50"/>
  <c r="B513" i="50"/>
  <c r="B511" i="50"/>
  <c r="B509" i="50"/>
  <c r="B507" i="50"/>
  <c r="B505" i="50"/>
  <c r="B503" i="50"/>
  <c r="B501" i="50"/>
  <c r="B499" i="50"/>
  <c r="B497" i="50"/>
  <c r="B495" i="50"/>
  <c r="B493" i="50"/>
  <c r="B491" i="50"/>
  <c r="B489" i="50"/>
  <c r="B487" i="50"/>
  <c r="B485" i="50"/>
  <c r="B483" i="50"/>
  <c r="B481" i="50"/>
  <c r="B479" i="50"/>
  <c r="B477" i="50"/>
  <c r="B475" i="50"/>
  <c r="B473" i="50"/>
  <c r="B471" i="50"/>
  <c r="B469" i="50"/>
  <c r="B467" i="50"/>
  <c r="B465" i="50"/>
  <c r="B463" i="50"/>
  <c r="B461" i="50"/>
  <c r="B459" i="50"/>
  <c r="B457" i="50"/>
  <c r="B455" i="50"/>
  <c r="B453" i="50"/>
  <c r="B451" i="50"/>
  <c r="B449" i="50"/>
  <c r="B447" i="50"/>
  <c r="B445" i="50"/>
  <c r="B443" i="50"/>
  <c r="B441" i="50"/>
  <c r="B439" i="50"/>
  <c r="B437" i="50"/>
  <c r="B435" i="50"/>
  <c r="B433" i="50"/>
  <c r="B431" i="50"/>
  <c r="B429" i="50"/>
  <c r="B427" i="50"/>
  <c r="B425" i="50"/>
  <c r="B423" i="50"/>
  <c r="B421" i="50"/>
  <c r="B419" i="50"/>
  <c r="B417" i="50"/>
  <c r="B415" i="50"/>
  <c r="B413" i="50"/>
  <c r="B411" i="50"/>
  <c r="B409" i="50"/>
  <c r="B407" i="50"/>
  <c r="B405" i="50"/>
  <c r="B403" i="50"/>
  <c r="B401" i="50"/>
  <c r="B399" i="50"/>
  <c r="B397" i="50"/>
  <c r="B395" i="50"/>
  <c r="B393" i="50"/>
  <c r="B391" i="50"/>
  <c r="B389" i="50"/>
  <c r="B387" i="50"/>
  <c r="B385" i="50"/>
  <c r="B383" i="50"/>
  <c r="B381" i="50"/>
  <c r="B379" i="50"/>
  <c r="B377" i="50"/>
  <c r="B375" i="50"/>
  <c r="B373" i="50"/>
  <c r="B371" i="50"/>
  <c r="B369" i="50"/>
  <c r="B367" i="50"/>
  <c r="B365" i="50"/>
  <c r="B363" i="50"/>
  <c r="B361" i="50"/>
  <c r="B359" i="50"/>
  <c r="B357" i="50"/>
  <c r="B355" i="50"/>
  <c r="B353" i="50"/>
  <c r="B351" i="50"/>
  <c r="B349" i="50"/>
  <c r="B347" i="50"/>
  <c r="B345" i="50"/>
  <c r="B343" i="50"/>
  <c r="B341" i="50"/>
  <c r="B339" i="50"/>
  <c r="B337" i="50"/>
  <c r="B335" i="50"/>
  <c r="B333" i="50"/>
  <c r="B331" i="50"/>
  <c r="B329" i="50"/>
  <c r="B327" i="50"/>
  <c r="B325" i="50"/>
  <c r="B323" i="50"/>
  <c r="B321" i="50"/>
  <c r="B319" i="50"/>
  <c r="B317" i="50"/>
  <c r="B315" i="50"/>
  <c r="B313" i="50"/>
  <c r="B311" i="50"/>
  <c r="B309" i="50"/>
  <c r="B307" i="50"/>
  <c r="B305" i="50"/>
  <c r="B303" i="50"/>
  <c r="B301" i="50"/>
  <c r="B299" i="50"/>
  <c r="B297" i="50"/>
  <c r="B295" i="50"/>
  <c r="B293" i="50"/>
  <c r="B291" i="50"/>
  <c r="B289" i="50"/>
  <c r="B287" i="50"/>
  <c r="B285" i="50"/>
  <c r="B283" i="50"/>
  <c r="B281" i="50"/>
  <c r="B279" i="50"/>
  <c r="B277" i="50"/>
  <c r="B275" i="50"/>
  <c r="B273" i="50"/>
  <c r="B271" i="50"/>
  <c r="B269" i="50"/>
  <c r="B267" i="50"/>
  <c r="B265" i="50"/>
  <c r="B263" i="50"/>
  <c r="B261" i="50"/>
  <c r="B259" i="50"/>
  <c r="B257" i="50"/>
  <c r="B255" i="50"/>
  <c r="B253" i="50"/>
  <c r="B251" i="50"/>
  <c r="B249" i="50"/>
  <c r="B247" i="50"/>
  <c r="B245" i="50"/>
  <c r="B243" i="50"/>
  <c r="B241" i="50"/>
  <c r="B239" i="50"/>
  <c r="B237" i="50"/>
  <c r="B235" i="50"/>
  <c r="B233" i="50"/>
  <c r="B231" i="50"/>
  <c r="B229" i="50"/>
  <c r="B227" i="50"/>
  <c r="B225" i="50"/>
  <c r="B223" i="50"/>
  <c r="B221" i="50"/>
  <c r="B219" i="50"/>
  <c r="B217" i="50"/>
  <c r="B215" i="50"/>
  <c r="B213" i="50"/>
  <c r="B211" i="50"/>
  <c r="B209" i="50"/>
  <c r="B207" i="50"/>
  <c r="B205" i="50"/>
  <c r="B203" i="50"/>
  <c r="B201" i="50"/>
  <c r="B199" i="50"/>
  <c r="B197" i="50"/>
  <c r="B195" i="50"/>
  <c r="B193" i="50"/>
  <c r="B191" i="50"/>
  <c r="B189" i="50"/>
  <c r="B187" i="50"/>
  <c r="B185" i="50"/>
  <c r="B183" i="50"/>
  <c r="B181" i="50"/>
  <c r="B179" i="50"/>
  <c r="B177" i="50"/>
  <c r="B175" i="50"/>
  <c r="B173" i="50"/>
  <c r="B171" i="50"/>
  <c r="B169" i="50"/>
  <c r="B167" i="50"/>
  <c r="B165" i="50"/>
  <c r="B163" i="50"/>
  <c r="B161" i="50"/>
  <c r="B159" i="50"/>
  <c r="B157" i="50"/>
  <c r="B155" i="50"/>
  <c r="B153" i="50"/>
  <c r="B151" i="50"/>
  <c r="B149" i="50"/>
  <c r="B147" i="50"/>
  <c r="B145" i="50"/>
  <c r="B143" i="50"/>
  <c r="B141" i="50"/>
  <c r="B139" i="50"/>
  <c r="B137" i="50"/>
  <c r="B135" i="50"/>
  <c r="B133" i="50"/>
  <c r="B131" i="50"/>
  <c r="B129" i="50"/>
  <c r="B127" i="50"/>
  <c r="B125" i="50"/>
  <c r="B123" i="50"/>
  <c r="B121" i="50"/>
  <c r="B119" i="50"/>
  <c r="B117" i="50"/>
  <c r="B115" i="50"/>
  <c r="B113" i="50"/>
  <c r="B111" i="50"/>
  <c r="B109" i="50"/>
  <c r="B107" i="50"/>
  <c r="B105" i="50"/>
  <c r="B103" i="50"/>
  <c r="B101" i="50"/>
  <c r="B99" i="50"/>
  <c r="B97" i="50"/>
  <c r="B95" i="50"/>
  <c r="B93" i="50"/>
  <c r="B91" i="50"/>
  <c r="B89" i="50"/>
  <c r="B87" i="50"/>
  <c r="B85" i="50"/>
  <c r="B83" i="50"/>
  <c r="B81" i="50"/>
  <c r="B79" i="50"/>
  <c r="B77" i="50"/>
  <c r="B75" i="50"/>
  <c r="B73" i="50"/>
  <c r="B71" i="50"/>
  <c r="B69" i="50"/>
  <c r="B67" i="50"/>
  <c r="B65" i="50"/>
  <c r="B63" i="50"/>
  <c r="B61" i="50"/>
  <c r="B59" i="50"/>
  <c r="B57" i="50"/>
  <c r="B55" i="50"/>
  <c r="B53" i="50"/>
  <c r="B51" i="50"/>
  <c r="B49" i="50"/>
  <c r="B47" i="50"/>
  <c r="B45" i="50"/>
  <c r="B43" i="50"/>
  <c r="B41" i="50"/>
  <c r="B39" i="50"/>
  <c r="B37" i="50"/>
  <c r="B35" i="50"/>
  <c r="B33" i="50"/>
  <c r="B31" i="50"/>
  <c r="B29" i="50"/>
  <c r="B27" i="50"/>
  <c r="B25" i="50"/>
  <c r="B23" i="50"/>
  <c r="B21" i="50"/>
  <c r="B19" i="50"/>
  <c r="B17" i="50"/>
  <c r="B15" i="50"/>
  <c r="B13" i="50"/>
  <c r="B11" i="50"/>
  <c r="B9" i="50"/>
  <c r="B338" i="50"/>
  <c r="B336" i="50"/>
  <c r="B334" i="50"/>
  <c r="B332" i="50"/>
  <c r="B330" i="50"/>
  <c r="B328" i="50"/>
  <c r="B326" i="50"/>
  <c r="B324" i="50"/>
  <c r="B322" i="50"/>
  <c r="B320" i="50"/>
  <c r="B318" i="50"/>
  <c r="B316" i="50"/>
  <c r="B314" i="50"/>
  <c r="B312" i="50"/>
  <c r="B310" i="50"/>
  <c r="B308" i="50"/>
  <c r="B306" i="50"/>
  <c r="B304" i="50"/>
  <c r="B302" i="50"/>
  <c r="B300" i="50"/>
  <c r="B298" i="50"/>
  <c r="B296" i="50"/>
  <c r="B294" i="50"/>
  <c r="B292" i="50"/>
  <c r="B8" i="50"/>
  <c r="B10" i="50"/>
  <c r="B12" i="50"/>
  <c r="B14" i="50"/>
  <c r="B16" i="50"/>
  <c r="B18" i="50"/>
  <c r="B20" i="50"/>
  <c r="B22" i="50"/>
  <c r="B24" i="50"/>
  <c r="B26" i="50"/>
  <c r="B28" i="50"/>
  <c r="B30" i="50"/>
  <c r="B32" i="50"/>
  <c r="B34" i="50"/>
  <c r="B36" i="50"/>
  <c r="B38" i="50"/>
  <c r="B40" i="50"/>
  <c r="B42" i="50"/>
  <c r="B44" i="50"/>
  <c r="B46" i="50"/>
  <c r="B48" i="50"/>
  <c r="B50" i="50"/>
  <c r="B52" i="50"/>
  <c r="B54" i="50"/>
  <c r="B56" i="50"/>
  <c r="B58" i="50"/>
  <c r="B60" i="50"/>
  <c r="B62" i="50"/>
  <c r="B64" i="50"/>
  <c r="B66" i="50"/>
  <c r="B68" i="50"/>
  <c r="B70" i="50"/>
  <c r="B72" i="50"/>
  <c r="B74" i="50"/>
  <c r="B76" i="50"/>
  <c r="B78" i="50"/>
  <c r="B80" i="50"/>
  <c r="B82" i="50"/>
  <c r="B84" i="50"/>
  <c r="B86" i="50"/>
  <c r="B88" i="50"/>
  <c r="B90" i="50"/>
  <c r="B92" i="50"/>
  <c r="B94" i="50"/>
  <c r="B96" i="50"/>
  <c r="B98" i="50"/>
  <c r="B100" i="50"/>
  <c r="B102" i="50"/>
  <c r="B104" i="50"/>
  <c r="B106" i="50"/>
  <c r="B108" i="50"/>
  <c r="B110" i="50"/>
  <c r="B112" i="50"/>
  <c r="B114" i="50"/>
  <c r="B116" i="50"/>
  <c r="B118" i="50"/>
  <c r="B120" i="50"/>
  <c r="B122" i="50"/>
  <c r="B124" i="50"/>
  <c r="B126" i="50"/>
  <c r="B128" i="50"/>
  <c r="B130" i="50"/>
  <c r="B132" i="50"/>
  <c r="B134" i="50"/>
  <c r="B136" i="50"/>
  <c r="B138" i="50"/>
  <c r="B140" i="50"/>
  <c r="B142" i="50"/>
  <c r="B144" i="50"/>
  <c r="B146" i="50"/>
  <c r="B148" i="50"/>
  <c r="B150" i="50"/>
  <c r="B152" i="50"/>
  <c r="B154" i="50"/>
  <c r="B156" i="50"/>
  <c r="B158" i="50"/>
  <c r="B160" i="50"/>
  <c r="B162" i="50"/>
  <c r="B164" i="50"/>
  <c r="B166" i="50"/>
  <c r="B168" i="50"/>
  <c r="B170" i="50"/>
  <c r="B172" i="50"/>
  <c r="B174" i="50"/>
  <c r="B176" i="50"/>
  <c r="B178" i="50"/>
  <c r="B180" i="50"/>
  <c r="B182" i="50"/>
  <c r="B184" i="50"/>
  <c r="B186" i="50"/>
  <c r="B188" i="50"/>
  <c r="B190" i="50"/>
  <c r="B192" i="50"/>
  <c r="B194" i="50"/>
  <c r="B196" i="50"/>
  <c r="B198" i="50"/>
  <c r="B200" i="50"/>
  <c r="B202" i="50"/>
  <c r="B204" i="50"/>
  <c r="B206" i="50"/>
  <c r="B208" i="50"/>
  <c r="B210" i="50"/>
  <c r="B212" i="50"/>
  <c r="B214" i="50"/>
  <c r="B216" i="50"/>
  <c r="B218" i="50"/>
  <c r="B220" i="50"/>
  <c r="B222" i="50"/>
  <c r="B224" i="50"/>
  <c r="B226" i="50"/>
  <c r="B228" i="50"/>
  <c r="B230" i="50"/>
  <c r="B232" i="50"/>
  <c r="B234" i="50"/>
  <c r="B236" i="50"/>
  <c r="B238" i="50"/>
  <c r="B240" i="50"/>
  <c r="B242" i="50"/>
  <c r="B244" i="50"/>
  <c r="B246" i="50"/>
  <c r="B248" i="50"/>
  <c r="B250" i="50"/>
  <c r="B252" i="50"/>
  <c r="B254" i="50"/>
  <c r="B256" i="50"/>
  <c r="B258" i="50"/>
  <c r="B260" i="50"/>
  <c r="B262" i="50"/>
  <c r="B264" i="50"/>
  <c r="B266" i="50"/>
  <c r="B268" i="50"/>
  <c r="B270" i="50"/>
  <c r="B272" i="50"/>
  <c r="B274" i="50"/>
  <c r="B276" i="50"/>
  <c r="B278" i="50"/>
  <c r="B280" i="50"/>
  <c r="B282" i="50"/>
  <c r="B284" i="50"/>
  <c r="B286" i="50"/>
  <c r="B288" i="50"/>
  <c r="B290" i="50"/>
  <c r="B1105" i="47"/>
  <c r="B1104" i="47"/>
  <c r="B1103" i="47"/>
  <c r="B1102" i="47"/>
  <c r="B1101" i="47"/>
  <c r="B1100" i="47"/>
  <c r="B1099" i="47"/>
  <c r="B1098" i="47"/>
  <c r="B1097" i="47"/>
  <c r="B1096" i="47"/>
  <c r="B1095" i="47"/>
  <c r="B1094" i="47"/>
  <c r="B1093" i="47"/>
  <c r="B1092" i="47"/>
  <c r="B1091" i="47"/>
  <c r="B1090" i="47"/>
  <c r="B1089" i="47"/>
  <c r="B1088" i="47"/>
  <c r="B1087" i="47"/>
  <c r="B1086" i="47"/>
  <c r="B1085" i="47"/>
  <c r="B1084" i="47"/>
  <c r="B1083" i="47"/>
  <c r="B1082" i="47"/>
  <c r="B1081" i="47"/>
  <c r="B1080" i="47"/>
  <c r="B1079" i="47"/>
  <c r="B1078" i="47"/>
  <c r="B1077" i="47"/>
  <c r="B1076" i="47"/>
  <c r="B1075" i="47"/>
  <c r="B1074" i="47"/>
  <c r="B1073" i="47"/>
  <c r="B1072" i="47"/>
  <c r="B1071" i="47"/>
  <c r="B1070" i="47"/>
  <c r="B1069" i="47"/>
  <c r="B1068" i="47"/>
  <c r="B1067" i="47"/>
  <c r="B1066" i="47"/>
  <c r="B1065" i="47"/>
  <c r="B1064" i="47"/>
  <c r="B1063" i="47"/>
  <c r="B1062" i="47"/>
  <c r="B1061" i="47"/>
  <c r="B1060" i="47"/>
  <c r="B1059" i="47"/>
  <c r="B1058" i="47"/>
  <c r="B1057" i="47"/>
  <c r="B1056" i="47"/>
  <c r="B1055" i="47"/>
  <c r="B1054" i="47"/>
  <c r="B1053" i="47"/>
  <c r="B1052" i="47"/>
  <c r="B1051" i="47"/>
  <c r="B1050" i="47"/>
  <c r="B1049" i="47"/>
  <c r="B1048" i="47"/>
  <c r="B1047" i="47"/>
  <c r="B1046" i="47"/>
  <c r="B1045" i="47"/>
  <c r="B1044" i="47"/>
  <c r="B1043" i="47"/>
  <c r="B1042" i="47"/>
  <c r="B1041" i="47"/>
  <c r="B1040" i="47"/>
  <c r="B1039" i="47"/>
  <c r="B1038" i="47"/>
  <c r="B1037" i="47"/>
  <c r="B1036" i="47"/>
  <c r="B1035" i="47"/>
  <c r="B1034" i="47"/>
  <c r="B1033" i="47"/>
  <c r="B1032" i="47"/>
  <c r="B1031" i="47"/>
  <c r="B1030" i="47"/>
  <c r="B1029" i="47"/>
  <c r="B1028" i="47"/>
  <c r="B1027" i="47"/>
  <c r="B1026" i="47"/>
  <c r="B1025" i="47"/>
  <c r="B1024" i="47"/>
  <c r="B1023" i="47"/>
  <c r="B1022" i="47"/>
  <c r="B1021" i="47"/>
  <c r="B79" i="47"/>
  <c r="B78" i="47"/>
  <c r="B77" i="47"/>
  <c r="B76" i="47"/>
  <c r="B75" i="47"/>
  <c r="B74" i="47"/>
  <c r="B73" i="47"/>
  <c r="B72" i="47"/>
  <c r="B71" i="47"/>
  <c r="B70" i="47"/>
  <c r="B69" i="47"/>
  <c r="B68" i="47"/>
  <c r="B67" i="47"/>
  <c r="B66" i="47"/>
  <c r="B65" i="47"/>
  <c r="B64" i="47"/>
  <c r="B63" i="47"/>
  <c r="B62" i="47"/>
  <c r="B61" i="47"/>
  <c r="B60" i="47"/>
  <c r="B59" i="47"/>
  <c r="B58" i="47"/>
  <c r="B57" i="47"/>
  <c r="B56" i="47"/>
  <c r="B55" i="47"/>
  <c r="B54" i="47"/>
  <c r="B53" i="47"/>
  <c r="B52" i="47"/>
  <c r="B51" i="47"/>
  <c r="B50" i="47"/>
  <c r="B49" i="47"/>
  <c r="B48" i="47"/>
  <c r="B47" i="47"/>
  <c r="B46" i="47"/>
  <c r="B45" i="47"/>
  <c r="B44" i="47"/>
  <c r="B43" i="47"/>
  <c r="B42" i="47"/>
  <c r="B41" i="47"/>
  <c r="B40" i="47"/>
  <c r="B39" i="47"/>
  <c r="B38" i="47"/>
  <c r="B37" i="47"/>
  <c r="B36" i="47"/>
  <c r="B35" i="47"/>
  <c r="B34" i="47"/>
  <c r="B33" i="47"/>
  <c r="B32" i="47"/>
  <c r="B31" i="47"/>
  <c r="B30" i="47"/>
  <c r="B29" i="47"/>
  <c r="B28" i="47"/>
  <c r="B27" i="47"/>
  <c r="B26" i="47"/>
  <c r="B25" i="47"/>
  <c r="B24" i="47"/>
  <c r="B23" i="47"/>
  <c r="B22" i="47"/>
  <c r="B21" i="47"/>
  <c r="B20" i="47"/>
  <c r="B19" i="47"/>
  <c r="B18" i="47"/>
  <c r="B17" i="47"/>
  <c r="B16" i="47"/>
  <c r="B15" i="47"/>
  <c r="B14" i="47"/>
  <c r="B13" i="47"/>
  <c r="B12" i="47"/>
  <c r="B11" i="47"/>
  <c r="B10" i="47"/>
  <c r="B9" i="47"/>
  <c r="B8" i="47"/>
  <c r="B1020" i="47"/>
  <c r="B1019" i="47"/>
  <c r="B1018" i="47"/>
  <c r="B1017" i="47"/>
  <c r="B1016" i="47"/>
  <c r="B1015" i="47"/>
  <c r="B1014" i="47"/>
  <c r="B1013" i="47"/>
  <c r="B1012" i="47"/>
  <c r="B1011" i="47"/>
  <c r="B1010" i="47"/>
  <c r="B1009" i="47"/>
  <c r="B1008" i="47"/>
  <c r="B1007" i="47"/>
  <c r="B1006" i="47"/>
  <c r="B1005" i="47"/>
  <c r="B1004" i="47"/>
  <c r="B1003" i="47"/>
  <c r="B1002" i="47"/>
  <c r="B1001" i="47"/>
  <c r="B1000" i="47"/>
  <c r="B999" i="47"/>
  <c r="B998" i="47"/>
  <c r="B997" i="47"/>
  <c r="B996" i="47"/>
  <c r="B995" i="47"/>
  <c r="B994" i="47"/>
  <c r="B993" i="47"/>
  <c r="B992" i="47"/>
  <c r="B991" i="47"/>
  <c r="B990" i="47"/>
  <c r="B989" i="47"/>
  <c r="B988" i="47"/>
  <c r="B987" i="47"/>
  <c r="B986" i="47"/>
  <c r="B985" i="47"/>
  <c r="B984" i="47"/>
  <c r="B983" i="47"/>
  <c r="B982" i="47"/>
  <c r="B981" i="47"/>
  <c r="B980" i="47"/>
  <c r="B979" i="47"/>
  <c r="B978" i="47"/>
  <c r="B977" i="47"/>
  <c r="B976" i="47"/>
  <c r="B975" i="47"/>
  <c r="B974" i="47"/>
  <c r="B973" i="47"/>
  <c r="B972" i="47"/>
  <c r="B971" i="47"/>
  <c r="B970" i="47"/>
  <c r="B969" i="47"/>
  <c r="B968" i="47"/>
  <c r="B967" i="47"/>
  <c r="B966" i="47"/>
  <c r="B965" i="47"/>
  <c r="B964" i="47"/>
  <c r="B963" i="47"/>
  <c r="B962" i="47"/>
  <c r="B961" i="47"/>
  <c r="B960" i="47"/>
  <c r="B959" i="47"/>
  <c r="B958" i="47"/>
  <c r="B957" i="47"/>
  <c r="B956" i="47"/>
  <c r="B955" i="47"/>
  <c r="B954" i="47"/>
  <c r="B953" i="47"/>
  <c r="B952" i="47"/>
  <c r="B951" i="47"/>
  <c r="B950" i="47"/>
  <c r="B949" i="47"/>
  <c r="B948" i="47"/>
  <c r="B947" i="47"/>
  <c r="B946" i="47"/>
  <c r="B945" i="47"/>
  <c r="B944" i="47"/>
  <c r="B943" i="47"/>
  <c r="B942" i="47"/>
  <c r="B941" i="47"/>
  <c r="B940" i="47"/>
  <c r="B939" i="47"/>
  <c r="B938" i="47"/>
  <c r="B937" i="47"/>
  <c r="B936" i="47"/>
  <c r="B935" i="47"/>
  <c r="B934" i="47"/>
  <c r="B933" i="47"/>
  <c r="B932" i="47"/>
  <c r="B931" i="47"/>
  <c r="B930" i="47"/>
  <c r="B929" i="47"/>
  <c r="B928" i="47"/>
  <c r="B927" i="47"/>
  <c r="B926" i="47"/>
  <c r="B925" i="47"/>
  <c r="B924" i="47"/>
  <c r="B923" i="47"/>
  <c r="B922" i="47"/>
  <c r="B921" i="47"/>
  <c r="B920" i="47"/>
  <c r="B919" i="47"/>
  <c r="B918" i="47"/>
  <c r="B917" i="47"/>
  <c r="B916" i="47"/>
  <c r="B915" i="47"/>
  <c r="B914" i="47"/>
  <c r="B913" i="47"/>
  <c r="B912" i="47"/>
  <c r="B911" i="47"/>
  <c r="B910" i="47"/>
  <c r="B909" i="47"/>
  <c r="B908" i="47"/>
  <c r="B907" i="47"/>
  <c r="B906" i="47"/>
  <c r="B905" i="47"/>
  <c r="B904" i="47"/>
  <c r="B903" i="47"/>
  <c r="B902" i="47"/>
  <c r="B901" i="47"/>
  <c r="B900" i="47"/>
  <c r="B899" i="47"/>
  <c r="B898" i="47"/>
  <c r="B897" i="47"/>
  <c r="B896" i="47"/>
  <c r="B895" i="47"/>
  <c r="B894" i="47"/>
  <c r="B893" i="47"/>
  <c r="B892" i="47"/>
  <c r="B891" i="47"/>
  <c r="B890" i="47"/>
  <c r="B889" i="47"/>
  <c r="B888" i="47"/>
  <c r="B887" i="47"/>
  <c r="B886" i="47"/>
  <c r="B885" i="47"/>
  <c r="B884" i="47"/>
  <c r="B883" i="47"/>
  <c r="B882" i="47"/>
  <c r="B881" i="47"/>
  <c r="B880" i="47"/>
  <c r="B879" i="47"/>
  <c r="B878" i="47"/>
  <c r="B877" i="47"/>
  <c r="B876" i="47"/>
  <c r="B875" i="47"/>
  <c r="B874" i="47"/>
  <c r="B873" i="47"/>
  <c r="B872" i="47"/>
  <c r="B871" i="47"/>
  <c r="B870" i="47"/>
  <c r="B869" i="47"/>
  <c r="B868" i="47"/>
  <c r="B867" i="47"/>
  <c r="B866" i="47"/>
  <c r="B865" i="47"/>
  <c r="B864" i="47"/>
  <c r="B863" i="47"/>
  <c r="B862" i="47"/>
  <c r="B861" i="47"/>
  <c r="B860" i="47"/>
  <c r="B859" i="47"/>
  <c r="B858" i="47"/>
  <c r="B857" i="47"/>
  <c r="B856" i="47"/>
  <c r="B855" i="47"/>
  <c r="B854" i="47"/>
  <c r="B853" i="47"/>
  <c r="B852" i="47"/>
  <c r="B851" i="47"/>
  <c r="B850" i="47"/>
  <c r="B849" i="47"/>
  <c r="B848" i="47"/>
  <c r="B847" i="47"/>
  <c r="B846" i="47"/>
  <c r="B845" i="47"/>
  <c r="B844" i="47"/>
  <c r="B843" i="47"/>
  <c r="B842" i="47"/>
  <c r="B841" i="47"/>
  <c r="B840" i="47"/>
  <c r="B839" i="47"/>
  <c r="B838" i="47"/>
  <c r="B837" i="47"/>
  <c r="B836" i="47"/>
  <c r="B835" i="47"/>
  <c r="B834" i="47"/>
  <c r="B833" i="47"/>
  <c r="B832" i="47"/>
  <c r="B831" i="47"/>
  <c r="B830" i="47"/>
  <c r="B829" i="47"/>
  <c r="B828" i="47"/>
  <c r="B827" i="47"/>
  <c r="B826" i="47"/>
  <c r="B825" i="47"/>
  <c r="B824" i="47"/>
  <c r="B823" i="47"/>
  <c r="B822" i="47"/>
  <c r="B821" i="47"/>
  <c r="B820" i="47"/>
  <c r="B819" i="47"/>
  <c r="B818" i="47"/>
  <c r="B817" i="47"/>
  <c r="B816" i="47"/>
  <c r="B815" i="47"/>
  <c r="B814" i="47"/>
  <c r="B813" i="47"/>
  <c r="B812" i="47"/>
  <c r="B811" i="47"/>
  <c r="B810" i="47"/>
  <c r="B809" i="47"/>
  <c r="B808" i="47"/>
  <c r="B807" i="47"/>
  <c r="B806" i="47"/>
  <c r="B805" i="47"/>
  <c r="B804" i="47"/>
  <c r="B803" i="47"/>
  <c r="B802" i="47"/>
  <c r="B801" i="47"/>
  <c r="B800" i="47"/>
  <c r="B799" i="47"/>
  <c r="B798" i="47"/>
  <c r="B797" i="47"/>
  <c r="B796" i="47"/>
  <c r="B795" i="47"/>
  <c r="B794" i="47"/>
  <c r="B793" i="47"/>
  <c r="B792" i="47"/>
  <c r="B791" i="47"/>
  <c r="B790" i="47"/>
  <c r="B789" i="47"/>
  <c r="B788" i="47"/>
  <c r="B787" i="47"/>
  <c r="B786" i="47"/>
  <c r="B785" i="47"/>
  <c r="B784" i="47"/>
  <c r="B783" i="47"/>
  <c r="B782" i="47"/>
  <c r="B781" i="47"/>
  <c r="B780" i="47"/>
  <c r="B779" i="47"/>
  <c r="B778" i="47"/>
  <c r="B777" i="47"/>
  <c r="B776" i="47"/>
  <c r="B775" i="47"/>
  <c r="B774" i="47"/>
  <c r="B773" i="47"/>
  <c r="B772" i="47"/>
  <c r="B771" i="47"/>
  <c r="B770" i="47"/>
  <c r="B769" i="47"/>
  <c r="B768" i="47"/>
  <c r="B767" i="47"/>
  <c r="B766" i="47"/>
  <c r="B765" i="47"/>
  <c r="B764" i="47"/>
  <c r="B763" i="47"/>
  <c r="B762" i="47"/>
  <c r="B761" i="47"/>
  <c r="B760" i="47"/>
  <c r="B759" i="47"/>
  <c r="B758" i="47"/>
  <c r="B757" i="47"/>
  <c r="B756" i="47"/>
  <c r="B755" i="47"/>
  <c r="B754" i="47"/>
  <c r="B753" i="47"/>
  <c r="B752" i="47"/>
  <c r="B751" i="47"/>
  <c r="B750" i="47"/>
  <c r="B749" i="47"/>
  <c r="B748" i="47"/>
  <c r="B747" i="47"/>
  <c r="B746" i="47"/>
  <c r="B745" i="47"/>
  <c r="B744" i="47"/>
  <c r="B743" i="47"/>
  <c r="B742" i="47"/>
  <c r="B741" i="47"/>
  <c r="B740" i="47"/>
  <c r="B739" i="47"/>
  <c r="B738" i="47"/>
  <c r="B737" i="47"/>
  <c r="B736" i="47"/>
  <c r="B735" i="47"/>
  <c r="B734" i="47"/>
  <c r="B733" i="47"/>
  <c r="B732" i="47"/>
  <c r="B731" i="47"/>
  <c r="B730" i="47"/>
  <c r="B729" i="47"/>
  <c r="B728" i="47"/>
  <c r="B727" i="47"/>
  <c r="B726" i="47"/>
  <c r="B725" i="47"/>
  <c r="B724" i="47"/>
  <c r="B723" i="47"/>
  <c r="B722" i="47"/>
  <c r="B721" i="47"/>
  <c r="B720" i="47"/>
  <c r="B719" i="47"/>
  <c r="B718" i="47"/>
  <c r="B717" i="47"/>
  <c r="B716" i="47"/>
  <c r="B715" i="47"/>
  <c r="B714" i="47"/>
  <c r="B713" i="47"/>
  <c r="B712" i="47"/>
  <c r="B711" i="47"/>
  <c r="B710" i="47"/>
  <c r="B709" i="47"/>
  <c r="B708" i="47"/>
  <c r="B707" i="47"/>
  <c r="B706" i="47"/>
  <c r="B705" i="47"/>
  <c r="B704" i="47"/>
  <c r="B703" i="47"/>
  <c r="B702" i="47"/>
  <c r="B701" i="47"/>
  <c r="B700" i="47"/>
  <c r="B699" i="47"/>
  <c r="B698" i="47"/>
  <c r="B697" i="47"/>
  <c r="B696" i="47"/>
  <c r="B695" i="47"/>
  <c r="B694" i="47"/>
  <c r="B693" i="47"/>
  <c r="B692" i="47"/>
  <c r="B691" i="47"/>
  <c r="B690" i="47"/>
  <c r="B689" i="47"/>
  <c r="B688" i="47"/>
  <c r="B687" i="47"/>
  <c r="B686" i="47"/>
  <c r="B685" i="47"/>
  <c r="B684" i="47"/>
  <c r="B683" i="47"/>
  <c r="B682" i="47"/>
  <c r="B681" i="47"/>
  <c r="B680" i="47"/>
  <c r="B679" i="47"/>
  <c r="B678" i="47"/>
  <c r="B677" i="47"/>
  <c r="B676" i="47"/>
  <c r="B675" i="47"/>
  <c r="B674" i="47"/>
  <c r="B673" i="47"/>
  <c r="B672" i="47"/>
  <c r="B671" i="47"/>
  <c r="B670" i="47"/>
  <c r="B669" i="47"/>
  <c r="B668" i="47"/>
  <c r="B667" i="47"/>
  <c r="B666" i="47"/>
  <c r="B665" i="47"/>
  <c r="B664" i="47"/>
  <c r="B663" i="47"/>
  <c r="B662" i="47"/>
  <c r="B661" i="47"/>
  <c r="B660" i="47"/>
  <c r="B659" i="47"/>
  <c r="B658" i="47"/>
  <c r="B657" i="47"/>
  <c r="B656" i="47"/>
  <c r="B655" i="47"/>
  <c r="B654" i="47"/>
  <c r="B653" i="47"/>
  <c r="B652" i="47"/>
  <c r="B651" i="47"/>
  <c r="B650" i="47"/>
  <c r="B649" i="47"/>
  <c r="B648" i="47"/>
  <c r="B647" i="47"/>
  <c r="B646" i="47"/>
  <c r="B645" i="47"/>
  <c r="B644" i="47"/>
  <c r="B643" i="47"/>
  <c r="B642" i="47"/>
  <c r="B641" i="47"/>
  <c r="B640" i="47"/>
  <c r="B639" i="47"/>
  <c r="B638" i="47"/>
  <c r="B637" i="47"/>
  <c r="B636" i="47"/>
  <c r="B635" i="47"/>
  <c r="B634" i="47"/>
  <c r="B633" i="47"/>
  <c r="B632" i="47"/>
  <c r="B631" i="47"/>
  <c r="B630" i="47"/>
  <c r="B629" i="47"/>
  <c r="B628" i="47"/>
  <c r="B627" i="47"/>
  <c r="B626" i="47"/>
  <c r="B625" i="47"/>
  <c r="B624" i="47"/>
  <c r="B623" i="47"/>
  <c r="B622" i="47"/>
  <c r="B621" i="47"/>
  <c r="B620" i="47"/>
  <c r="B619" i="47"/>
  <c r="B618" i="47"/>
  <c r="B617" i="47"/>
  <c r="B616" i="47"/>
  <c r="B615" i="47"/>
  <c r="B614" i="47"/>
  <c r="B613" i="47"/>
  <c r="B612" i="47"/>
  <c r="B611" i="47"/>
  <c r="B610" i="47"/>
  <c r="B609" i="47"/>
  <c r="B608" i="47"/>
  <c r="B607" i="47"/>
  <c r="B606" i="47"/>
  <c r="B605" i="47"/>
  <c r="B604" i="47"/>
  <c r="B603" i="47"/>
  <c r="B602" i="47"/>
  <c r="B601" i="47"/>
  <c r="B600" i="47"/>
  <c r="B599" i="47"/>
  <c r="B598" i="47"/>
  <c r="B597" i="47"/>
  <c r="B596" i="47"/>
  <c r="B595" i="47"/>
  <c r="B594" i="47"/>
  <c r="B593" i="47"/>
  <c r="B592" i="47"/>
  <c r="B591" i="47"/>
  <c r="B590" i="47"/>
  <c r="B589" i="47"/>
  <c r="B588" i="47"/>
  <c r="B587" i="47"/>
  <c r="B586" i="47"/>
  <c r="B585" i="47"/>
  <c r="B584" i="47"/>
  <c r="B583" i="47"/>
  <c r="B582" i="47"/>
  <c r="B581" i="47"/>
  <c r="B580" i="47"/>
  <c r="B579" i="47"/>
  <c r="B578" i="47"/>
  <c r="B577" i="47"/>
  <c r="B576" i="47"/>
  <c r="B575" i="47"/>
  <c r="B574" i="47"/>
  <c r="B573" i="47"/>
  <c r="B572" i="47"/>
  <c r="B571" i="47"/>
  <c r="B570" i="47"/>
  <c r="B569" i="47"/>
  <c r="B568" i="47"/>
  <c r="B567" i="47"/>
  <c r="B566" i="47"/>
  <c r="B565" i="47"/>
  <c r="B564" i="47"/>
  <c r="B563" i="47"/>
  <c r="B562" i="47"/>
  <c r="B561" i="47"/>
  <c r="B560" i="47"/>
  <c r="B559" i="47"/>
  <c r="B558" i="47"/>
  <c r="B557" i="47"/>
  <c r="B556" i="47"/>
  <c r="B555" i="47"/>
  <c r="B554" i="47"/>
  <c r="B553" i="47"/>
  <c r="B552" i="47"/>
  <c r="B551" i="47"/>
  <c r="B550" i="47"/>
  <c r="B549" i="47"/>
  <c r="B548" i="47"/>
  <c r="B547" i="47"/>
  <c r="B546" i="47"/>
  <c r="B545" i="47"/>
  <c r="B544" i="47"/>
  <c r="B543" i="47"/>
  <c r="B542" i="47"/>
  <c r="B541" i="47"/>
  <c r="B540" i="47"/>
  <c r="B539" i="47"/>
  <c r="B538" i="47"/>
  <c r="B537" i="47"/>
  <c r="B536" i="47"/>
  <c r="B535" i="47"/>
  <c r="B534" i="47"/>
  <c r="B533" i="47"/>
  <c r="B532" i="47"/>
  <c r="B531" i="47"/>
  <c r="B530" i="47"/>
  <c r="B529" i="47"/>
  <c r="B528" i="47"/>
  <c r="B527" i="47"/>
  <c r="B526" i="47"/>
  <c r="B525" i="47"/>
  <c r="B524" i="47"/>
  <c r="B523" i="47"/>
  <c r="B522" i="47"/>
  <c r="B521" i="47"/>
  <c r="B520" i="47"/>
  <c r="B519" i="47"/>
  <c r="B518" i="47"/>
  <c r="B517" i="47"/>
  <c r="B516" i="47"/>
  <c r="B515" i="47"/>
  <c r="B514" i="47"/>
  <c r="B513" i="47"/>
  <c r="B512" i="47"/>
  <c r="B511" i="47"/>
  <c r="B510" i="47"/>
  <c r="B509" i="47"/>
  <c r="B508" i="47"/>
  <c r="B507" i="47"/>
  <c r="B506" i="47"/>
  <c r="B505" i="47"/>
  <c r="B504" i="47"/>
  <c r="B503" i="47"/>
  <c r="B502" i="47"/>
  <c r="B501" i="47"/>
  <c r="B500" i="47"/>
  <c r="B499" i="47"/>
  <c r="B498" i="47"/>
  <c r="B497" i="47"/>
  <c r="B496" i="47"/>
  <c r="B495" i="47"/>
  <c r="B494" i="47"/>
  <c r="B493" i="47"/>
  <c r="B492" i="47"/>
  <c r="B491" i="47"/>
  <c r="B490" i="47"/>
  <c r="B489" i="47"/>
  <c r="B488" i="47"/>
  <c r="B487" i="47"/>
  <c r="B486" i="47"/>
  <c r="B485" i="47"/>
  <c r="B484" i="47"/>
  <c r="B483" i="47"/>
  <c r="B482" i="47"/>
  <c r="B481" i="47"/>
  <c r="B480" i="47"/>
  <c r="B479" i="47"/>
  <c r="B478" i="47"/>
  <c r="B477" i="47"/>
  <c r="B476" i="47"/>
  <c r="B475" i="47"/>
  <c r="B474" i="47"/>
  <c r="B473" i="47"/>
  <c r="B472" i="47"/>
  <c r="B471" i="47"/>
  <c r="B470" i="47"/>
  <c r="B469" i="47"/>
  <c r="B468" i="47"/>
  <c r="B467" i="47"/>
  <c r="B466" i="47"/>
  <c r="B465" i="47"/>
  <c r="B464" i="47"/>
  <c r="B463" i="47"/>
  <c r="B462" i="47"/>
  <c r="B461" i="47"/>
  <c r="B460" i="47"/>
  <c r="B459" i="47"/>
  <c r="B458" i="47"/>
  <c r="B457" i="47"/>
  <c r="B456" i="47"/>
  <c r="B455" i="47"/>
  <c r="B454" i="47"/>
  <c r="B453" i="47"/>
  <c r="B452" i="47"/>
  <c r="B451" i="47"/>
  <c r="B450" i="47"/>
  <c r="B449" i="47"/>
  <c r="B448" i="47"/>
  <c r="B447" i="47"/>
  <c r="B446" i="47"/>
  <c r="B445" i="47"/>
  <c r="B444" i="47"/>
  <c r="B443" i="47"/>
  <c r="B442" i="47"/>
  <c r="B441" i="47"/>
  <c r="B440" i="47"/>
  <c r="B439" i="47"/>
  <c r="B438" i="47"/>
  <c r="B437" i="47"/>
  <c r="B436" i="47"/>
  <c r="B435" i="47"/>
  <c r="B434" i="47"/>
  <c r="B433" i="47"/>
  <c r="B432" i="47"/>
  <c r="B431" i="47"/>
  <c r="B430" i="47"/>
  <c r="B429" i="47"/>
  <c r="B428" i="47"/>
  <c r="B427" i="47"/>
  <c r="B426" i="47"/>
  <c r="B425" i="47"/>
  <c r="B424" i="47"/>
  <c r="B423" i="47"/>
  <c r="B422" i="47"/>
  <c r="B421" i="47"/>
  <c r="B420" i="47"/>
  <c r="B419" i="47"/>
  <c r="B418" i="47"/>
  <c r="B417" i="47"/>
  <c r="B416" i="47"/>
  <c r="B415" i="47"/>
  <c r="B414" i="47"/>
  <c r="B413" i="47"/>
  <c r="B412" i="47"/>
  <c r="B411" i="47"/>
  <c r="B410" i="47"/>
  <c r="B409" i="47"/>
  <c r="B408" i="47"/>
  <c r="B407" i="47"/>
  <c r="B406" i="47"/>
  <c r="B405" i="47"/>
  <c r="B404" i="47"/>
  <c r="B403" i="47"/>
  <c r="B402" i="47"/>
  <c r="B401" i="47"/>
  <c r="B400" i="47"/>
  <c r="B399" i="47"/>
  <c r="B398" i="47"/>
  <c r="B397" i="47"/>
  <c r="B80" i="47"/>
  <c r="B81" i="47"/>
  <c r="B82" i="47"/>
  <c r="B83" i="47"/>
  <c r="B84" i="47"/>
  <c r="B85" i="47"/>
  <c r="B86" i="47"/>
  <c r="B87" i="47"/>
  <c r="B88" i="47"/>
  <c r="B89" i="47"/>
  <c r="B90" i="47"/>
  <c r="B91" i="47"/>
  <c r="B92" i="47"/>
  <c r="B93" i="47"/>
  <c r="B94" i="47"/>
  <c r="B95" i="47"/>
  <c r="B96" i="47"/>
  <c r="B97" i="47"/>
  <c r="B98" i="47"/>
  <c r="B99" i="47"/>
  <c r="B100" i="47"/>
  <c r="B101" i="47"/>
  <c r="B102" i="47"/>
  <c r="B103" i="47"/>
  <c r="B104" i="47"/>
  <c r="B105" i="47"/>
  <c r="B106" i="47"/>
  <c r="B107" i="47"/>
  <c r="B108" i="47"/>
  <c r="B109" i="47"/>
  <c r="B110" i="47"/>
  <c r="B111" i="47"/>
  <c r="B112" i="47"/>
  <c r="B113" i="47"/>
  <c r="B114" i="47"/>
  <c r="B115" i="47"/>
  <c r="B116" i="47"/>
  <c r="B117" i="47"/>
  <c r="B118" i="47"/>
  <c r="B119" i="47"/>
  <c r="B120" i="47"/>
  <c r="B121" i="47"/>
  <c r="B122" i="47"/>
  <c r="B123" i="47"/>
  <c r="B124" i="47"/>
  <c r="B125" i="47"/>
  <c r="B126" i="47"/>
  <c r="B127" i="47"/>
  <c r="B128" i="47"/>
  <c r="B129" i="47"/>
  <c r="B130" i="47"/>
  <c r="B131" i="47"/>
  <c r="B132" i="47"/>
  <c r="B133" i="47"/>
  <c r="B134" i="47"/>
  <c r="B135" i="47"/>
  <c r="B136" i="47"/>
  <c r="B137" i="47"/>
  <c r="B138" i="47"/>
  <c r="B139" i="47"/>
  <c r="B140" i="47"/>
  <c r="B141" i="47"/>
  <c r="B142" i="47"/>
  <c r="B143" i="47"/>
  <c r="B144" i="47"/>
  <c r="B145" i="47"/>
  <c r="B146" i="47"/>
  <c r="B147" i="47"/>
  <c r="B148" i="47"/>
  <c r="B149" i="47"/>
  <c r="B150" i="47"/>
  <c r="B151" i="47"/>
  <c r="B152" i="47"/>
  <c r="B153" i="47"/>
  <c r="B154" i="47"/>
  <c r="B155" i="47"/>
  <c r="B156" i="47"/>
  <c r="B157" i="47"/>
  <c r="B158" i="47"/>
  <c r="B159" i="47"/>
  <c r="B160" i="47"/>
  <c r="B161" i="47"/>
  <c r="B162" i="47"/>
  <c r="B163" i="47"/>
  <c r="B164" i="47"/>
  <c r="B165" i="47"/>
  <c r="B166" i="47"/>
  <c r="B167" i="47"/>
  <c r="B168" i="47"/>
  <c r="B169" i="47"/>
  <c r="B170" i="47"/>
  <c r="B171" i="47"/>
  <c r="B172" i="47"/>
  <c r="B173" i="47"/>
  <c r="B174" i="47"/>
  <c r="B175" i="47"/>
  <c r="B176" i="47"/>
  <c r="B177" i="47"/>
  <c r="B178" i="47"/>
  <c r="B179" i="47"/>
  <c r="B180" i="47"/>
  <c r="B181" i="47"/>
  <c r="B182" i="47"/>
  <c r="B183" i="47"/>
  <c r="B184" i="47"/>
  <c r="B185" i="47"/>
  <c r="B186" i="47"/>
  <c r="B187" i="47"/>
  <c r="B188" i="47"/>
  <c r="B189" i="47"/>
  <c r="B190" i="47"/>
  <c r="B191" i="47"/>
  <c r="B192" i="47"/>
  <c r="B193" i="47"/>
  <c r="B194" i="47"/>
  <c r="B195" i="47"/>
  <c r="B196" i="47"/>
  <c r="B197" i="47"/>
  <c r="B198" i="47"/>
  <c r="B199" i="47"/>
  <c r="B200" i="47"/>
  <c r="B201" i="47"/>
  <c r="B202" i="47"/>
  <c r="B203" i="47"/>
  <c r="B204" i="47"/>
  <c r="B205" i="47"/>
  <c r="B206" i="47"/>
  <c r="B207" i="47"/>
  <c r="B208" i="47"/>
  <c r="B209" i="47"/>
  <c r="B210" i="47"/>
  <c r="B211" i="47"/>
  <c r="B212" i="47"/>
  <c r="B213" i="47"/>
  <c r="B214" i="47"/>
  <c r="B215" i="47"/>
  <c r="B216" i="47"/>
  <c r="B217" i="47"/>
  <c r="B218" i="47"/>
  <c r="B219" i="47"/>
  <c r="B220" i="47"/>
  <c r="B221" i="47"/>
  <c r="B222" i="47"/>
  <c r="B223" i="47"/>
  <c r="B224" i="47"/>
  <c r="B225" i="47"/>
  <c r="B226" i="47"/>
  <c r="B227" i="47"/>
  <c r="B228" i="47"/>
  <c r="B229" i="47"/>
  <c r="B230" i="47"/>
  <c r="B231" i="47"/>
  <c r="B232" i="47"/>
  <c r="B233" i="47"/>
  <c r="B234" i="47"/>
  <c r="B235" i="47"/>
  <c r="B236" i="47"/>
  <c r="B237" i="47"/>
  <c r="B238" i="47"/>
  <c r="B239" i="47"/>
  <c r="B240" i="47"/>
  <c r="B241" i="47"/>
  <c r="B242" i="47"/>
  <c r="B243" i="47"/>
  <c r="B244" i="47"/>
  <c r="B245" i="47"/>
  <c r="B246" i="47"/>
  <c r="B247" i="47"/>
  <c r="B248" i="47"/>
  <c r="B249" i="47"/>
  <c r="B250" i="47"/>
  <c r="B251" i="47"/>
  <c r="B252" i="47"/>
  <c r="B253" i="47"/>
  <c r="B254" i="47"/>
  <c r="B255" i="47"/>
  <c r="B256" i="47"/>
  <c r="B257" i="47"/>
  <c r="B258" i="47"/>
  <c r="B259" i="47"/>
  <c r="B260" i="47"/>
  <c r="B261" i="47"/>
  <c r="B262" i="47"/>
  <c r="B263" i="47"/>
  <c r="B264" i="47"/>
  <c r="B265" i="47"/>
  <c r="B266" i="47"/>
  <c r="B267" i="47"/>
  <c r="B268" i="47"/>
  <c r="B269" i="47"/>
  <c r="B270" i="47"/>
  <c r="B271" i="47"/>
  <c r="B272" i="47"/>
  <c r="B273" i="47"/>
  <c r="B274" i="47"/>
  <c r="B275" i="47"/>
  <c r="B276" i="47"/>
  <c r="B277" i="47"/>
  <c r="B278" i="47"/>
  <c r="B279" i="47"/>
  <c r="B280" i="47"/>
  <c r="B281" i="47"/>
  <c r="B282" i="47"/>
  <c r="B283" i="47"/>
  <c r="B284" i="47"/>
  <c r="B285" i="47"/>
  <c r="B286" i="47"/>
  <c r="B287" i="47"/>
  <c r="B288" i="47"/>
  <c r="B289" i="47"/>
  <c r="B290" i="47"/>
  <c r="B291" i="47"/>
  <c r="B292" i="47"/>
  <c r="B293" i="47"/>
  <c r="B294" i="47"/>
  <c r="B295" i="47"/>
  <c r="B296" i="47"/>
  <c r="B297" i="47"/>
  <c r="B298" i="47"/>
  <c r="B299" i="47"/>
  <c r="B300" i="47"/>
  <c r="B301" i="47"/>
  <c r="B302" i="47"/>
  <c r="B303" i="47"/>
  <c r="B304" i="47"/>
  <c r="B305" i="47"/>
  <c r="B306" i="47"/>
  <c r="B307" i="47"/>
  <c r="B308" i="47"/>
  <c r="B309" i="47"/>
  <c r="B310" i="47"/>
  <c r="B311" i="47"/>
  <c r="B312" i="47"/>
  <c r="B313" i="47"/>
  <c r="B314" i="47"/>
  <c r="B315" i="47"/>
  <c r="B316" i="47"/>
  <c r="B317" i="47"/>
  <c r="B318" i="47"/>
  <c r="B319" i="47"/>
  <c r="B320" i="47"/>
  <c r="B321" i="47"/>
  <c r="B322" i="47"/>
  <c r="B323" i="47"/>
  <c r="B324" i="47"/>
  <c r="B325" i="47"/>
  <c r="B326" i="47"/>
  <c r="B327" i="47"/>
  <c r="B328" i="47"/>
  <c r="B329" i="47"/>
  <c r="B330" i="47"/>
  <c r="B331" i="47"/>
  <c r="B332" i="47"/>
  <c r="B333" i="47"/>
  <c r="B334" i="47"/>
  <c r="B335" i="47"/>
  <c r="B336" i="47"/>
  <c r="B337" i="47"/>
  <c r="B338" i="47"/>
  <c r="B339" i="47"/>
  <c r="B340" i="47"/>
  <c r="B341" i="47"/>
  <c r="B342" i="47"/>
  <c r="B343" i="47"/>
  <c r="B344" i="47"/>
  <c r="B345" i="47"/>
  <c r="B346" i="47"/>
  <c r="B347" i="47"/>
  <c r="B348" i="47"/>
  <c r="B349" i="47"/>
  <c r="B350" i="47"/>
  <c r="B351" i="47"/>
  <c r="B352" i="47"/>
  <c r="B353" i="47"/>
  <c r="B354" i="47"/>
  <c r="B355" i="47"/>
  <c r="B356" i="47"/>
  <c r="B357" i="47"/>
  <c r="B358" i="47"/>
  <c r="B359" i="47"/>
  <c r="B360" i="47"/>
  <c r="B361" i="47"/>
  <c r="B362" i="47"/>
  <c r="B363" i="47"/>
  <c r="B364" i="47"/>
  <c r="B365" i="47"/>
  <c r="B366" i="47"/>
  <c r="B367" i="47"/>
  <c r="B368" i="47"/>
  <c r="B369" i="47"/>
  <c r="B370" i="47"/>
  <c r="B371" i="47"/>
  <c r="B372" i="47"/>
  <c r="B373" i="47"/>
  <c r="B374" i="47"/>
  <c r="B375" i="47"/>
  <c r="B376" i="47"/>
  <c r="B377" i="47"/>
  <c r="B378" i="47"/>
  <c r="B379" i="47"/>
  <c r="B380" i="47"/>
  <c r="B381" i="47"/>
  <c r="B382" i="47"/>
  <c r="B383" i="47"/>
  <c r="B384" i="47"/>
  <c r="B385" i="47"/>
  <c r="B386" i="47"/>
  <c r="B387" i="47"/>
  <c r="B388" i="47"/>
  <c r="B389" i="47"/>
  <c r="B390" i="47"/>
  <c r="B391" i="47"/>
  <c r="B392" i="47"/>
  <c r="B393" i="47"/>
  <c r="B394" i="47"/>
  <c r="B395" i="47"/>
  <c r="B396" i="47"/>
  <c r="B170" i="46"/>
  <c r="B8" i="46"/>
  <c r="C8" i="46" s="1"/>
  <c r="B9" i="46"/>
  <c r="C9" i="46" s="1"/>
  <c r="B10" i="46"/>
  <c r="C10" i="46" s="1"/>
  <c r="B11" i="46"/>
  <c r="C11" i="46" s="1"/>
  <c r="B12" i="46"/>
  <c r="C12" i="46" s="1"/>
  <c r="B13" i="46"/>
  <c r="C13" i="46" s="1"/>
  <c r="B14" i="46"/>
  <c r="C14" i="46" s="1"/>
  <c r="B15" i="46"/>
  <c r="C15" i="46" s="1"/>
  <c r="B16" i="46"/>
  <c r="C16" i="46" s="1"/>
  <c r="B17" i="46"/>
  <c r="C17" i="46" s="1"/>
  <c r="B18" i="46"/>
  <c r="C18" i="46" s="1"/>
  <c r="B19" i="46"/>
  <c r="C19" i="46" s="1"/>
  <c r="B20" i="46"/>
  <c r="C20" i="46" s="1"/>
  <c r="B21" i="46"/>
  <c r="C21" i="46" s="1"/>
  <c r="B22" i="46"/>
  <c r="C22" i="46" s="1"/>
  <c r="B23" i="46"/>
  <c r="C23" i="46" s="1"/>
  <c r="B24" i="46"/>
  <c r="C24" i="46" s="1"/>
  <c r="B25" i="46"/>
  <c r="C25" i="46" s="1"/>
  <c r="B26" i="46"/>
  <c r="C26" i="46" s="1"/>
  <c r="B27" i="46"/>
  <c r="C27" i="46" s="1"/>
  <c r="B28" i="46"/>
  <c r="C28" i="46" s="1"/>
  <c r="B29" i="46"/>
  <c r="C29" i="46" s="1"/>
  <c r="B30" i="46"/>
  <c r="C30" i="46" s="1"/>
  <c r="B31" i="46"/>
  <c r="C31" i="46" s="1"/>
  <c r="B32" i="46"/>
  <c r="C32" i="46" s="1"/>
  <c r="B33" i="46"/>
  <c r="C33" i="46" s="1"/>
  <c r="B34" i="46"/>
  <c r="C34" i="46" s="1"/>
  <c r="B35" i="46"/>
  <c r="C35" i="46" s="1"/>
  <c r="B36" i="46"/>
  <c r="C36" i="46" s="1"/>
  <c r="B37" i="46"/>
  <c r="C37" i="46" s="1"/>
  <c r="B38" i="46"/>
  <c r="C38" i="46" s="1"/>
  <c r="B39" i="46"/>
  <c r="C39" i="46" s="1"/>
  <c r="B40" i="46"/>
  <c r="C40" i="46" s="1"/>
  <c r="B41" i="46"/>
  <c r="C41" i="46" s="1"/>
  <c r="B42" i="46"/>
  <c r="C42" i="46" s="1"/>
  <c r="B43" i="46"/>
  <c r="C43" i="46" s="1"/>
  <c r="B44" i="46"/>
  <c r="C44" i="46" s="1"/>
  <c r="B45" i="46"/>
  <c r="C45" i="46" s="1"/>
  <c r="B46" i="46"/>
  <c r="C46" i="46" s="1"/>
  <c r="B47" i="46"/>
  <c r="C47" i="46" s="1"/>
  <c r="B48" i="46"/>
  <c r="C48" i="46" s="1"/>
  <c r="B49" i="46"/>
  <c r="C49" i="46" s="1"/>
  <c r="B50" i="46"/>
  <c r="C50" i="46" s="1"/>
  <c r="B51" i="46"/>
  <c r="C51" i="46" s="1"/>
  <c r="B52" i="46"/>
  <c r="C52" i="46" s="1"/>
  <c r="B53" i="46"/>
  <c r="C53" i="46" s="1"/>
  <c r="B54" i="46"/>
  <c r="C54" i="46" s="1"/>
  <c r="B55" i="46"/>
  <c r="C55" i="46" s="1"/>
  <c r="B56" i="46"/>
  <c r="C56" i="46" s="1"/>
  <c r="B57" i="46"/>
  <c r="C57" i="46" s="1"/>
  <c r="B58" i="46"/>
  <c r="C58" i="46" s="1"/>
  <c r="B59" i="46"/>
  <c r="C59" i="46" s="1"/>
  <c r="B60" i="46"/>
  <c r="C60" i="46" s="1"/>
  <c r="B61" i="46"/>
  <c r="C61" i="46" s="1"/>
  <c r="B62" i="46"/>
  <c r="C62" i="46" s="1"/>
  <c r="B63" i="46"/>
  <c r="C63" i="46" s="1"/>
  <c r="B64" i="46"/>
  <c r="C64" i="46" s="1"/>
  <c r="B65" i="46"/>
  <c r="C65" i="46" s="1"/>
  <c r="B66" i="46"/>
  <c r="C66" i="46" s="1"/>
  <c r="B67" i="46"/>
  <c r="C67" i="46" s="1"/>
  <c r="B68" i="46"/>
  <c r="C68" i="46" s="1"/>
  <c r="B69" i="46"/>
  <c r="C69" i="46" s="1"/>
  <c r="B70" i="46"/>
  <c r="C70" i="46" s="1"/>
  <c r="B71" i="46"/>
  <c r="C71" i="46" s="1"/>
  <c r="B72" i="46"/>
  <c r="C72" i="46" s="1"/>
  <c r="B73" i="46"/>
  <c r="C73" i="46" s="1"/>
  <c r="B74" i="46"/>
  <c r="C74" i="46" s="1"/>
  <c r="B75" i="46"/>
  <c r="C75" i="46" s="1"/>
  <c r="B76" i="46"/>
  <c r="C76" i="46" s="1"/>
  <c r="B77" i="46"/>
  <c r="C77" i="46" s="1"/>
  <c r="B78" i="46"/>
  <c r="B79" i="46"/>
  <c r="B80" i="46"/>
  <c r="B81" i="46"/>
  <c r="B82" i="46"/>
  <c r="B83" i="46"/>
  <c r="B84" i="46"/>
  <c r="B85" i="46"/>
  <c r="B86" i="46"/>
  <c r="B87" i="46"/>
  <c r="B88" i="46"/>
  <c r="B89" i="46"/>
  <c r="B90" i="46"/>
  <c r="B91" i="46"/>
  <c r="B92" i="46"/>
  <c r="B93" i="46"/>
  <c r="B94" i="46"/>
  <c r="B95" i="46"/>
  <c r="B96" i="46"/>
  <c r="B97" i="46"/>
  <c r="B98" i="46"/>
  <c r="B99" i="46"/>
  <c r="B100" i="46"/>
  <c r="B101" i="46"/>
  <c r="B102" i="46"/>
  <c r="B103" i="46"/>
  <c r="B104" i="46"/>
  <c r="B105" i="46"/>
  <c r="B106" i="46"/>
  <c r="B107" i="46"/>
  <c r="B108" i="46"/>
  <c r="B109" i="46"/>
  <c r="B110" i="46"/>
  <c r="B111" i="46"/>
  <c r="B112" i="46"/>
  <c r="B113" i="46"/>
  <c r="B114" i="46"/>
  <c r="B115" i="46"/>
  <c r="B116" i="46"/>
  <c r="B117" i="46"/>
  <c r="B118" i="46"/>
  <c r="B119" i="46"/>
  <c r="B120" i="46"/>
  <c r="B121" i="46"/>
  <c r="B122" i="46"/>
  <c r="B123" i="46"/>
  <c r="B124" i="46"/>
  <c r="B125" i="46"/>
  <c r="B126" i="46"/>
  <c r="B127" i="46"/>
  <c r="B128" i="46"/>
  <c r="B129" i="46"/>
  <c r="B130" i="46"/>
  <c r="B131" i="46"/>
  <c r="B132" i="46"/>
  <c r="B133" i="46"/>
  <c r="B134" i="46"/>
  <c r="B135" i="46"/>
  <c r="B136" i="46"/>
  <c r="B137" i="46"/>
  <c r="B138" i="46"/>
  <c r="B139" i="46"/>
  <c r="B140" i="46"/>
  <c r="B141" i="46"/>
  <c r="B142" i="46"/>
  <c r="B143" i="46"/>
  <c r="B144" i="46"/>
  <c r="B145" i="46"/>
  <c r="B146" i="46"/>
  <c r="B147" i="46"/>
  <c r="B148" i="46"/>
  <c r="B149" i="46"/>
  <c r="B150" i="46"/>
  <c r="B151" i="46"/>
  <c r="B152" i="46"/>
  <c r="B153" i="46"/>
  <c r="B154" i="46"/>
  <c r="B155" i="46"/>
  <c r="B156" i="46"/>
  <c r="B157" i="46"/>
  <c r="B158" i="46"/>
  <c r="B159" i="46"/>
  <c r="B160" i="46"/>
  <c r="B161" i="46"/>
  <c r="B162" i="46"/>
  <c r="B163" i="46"/>
  <c r="B164" i="46"/>
  <c r="B165" i="46"/>
  <c r="B166" i="46"/>
  <c r="B167" i="46"/>
  <c r="B168" i="46"/>
  <c r="B169" i="46"/>
  <c r="B340" i="46"/>
  <c r="B339" i="46"/>
  <c r="B338" i="46"/>
  <c r="B337" i="46"/>
  <c r="B336" i="46"/>
  <c r="B335" i="46"/>
  <c r="B334" i="46"/>
  <c r="B333" i="46"/>
  <c r="B332" i="46"/>
  <c r="B331" i="46"/>
  <c r="B330" i="46"/>
  <c r="B329" i="46"/>
  <c r="B328" i="46"/>
  <c r="B327" i="46"/>
  <c r="B326" i="46"/>
  <c r="B325" i="46"/>
  <c r="B324" i="46"/>
  <c r="B323" i="46"/>
  <c r="B322" i="46"/>
  <c r="B321" i="46"/>
  <c r="B320" i="46"/>
  <c r="B319" i="46"/>
  <c r="B318" i="46"/>
  <c r="B317" i="46"/>
  <c r="B316" i="46"/>
  <c r="B315" i="46"/>
  <c r="B314" i="46"/>
  <c r="B313" i="46"/>
  <c r="B312" i="46"/>
  <c r="B311" i="46"/>
  <c r="B310" i="46"/>
  <c r="B309" i="46"/>
  <c r="B308" i="46"/>
  <c r="B307" i="46"/>
  <c r="B306" i="46"/>
  <c r="B305" i="46"/>
  <c r="B304" i="46"/>
  <c r="B303" i="46"/>
  <c r="B302" i="46"/>
  <c r="B301" i="46"/>
  <c r="B300" i="46"/>
  <c r="B299" i="46"/>
  <c r="B298" i="46"/>
  <c r="B297" i="46"/>
  <c r="B296" i="46"/>
  <c r="B295" i="46"/>
  <c r="B294" i="46"/>
  <c r="B293" i="46"/>
  <c r="B292" i="46"/>
  <c r="B291" i="46"/>
  <c r="B290" i="46"/>
  <c r="B289" i="46"/>
  <c r="B288" i="46"/>
  <c r="B287" i="46"/>
  <c r="B286" i="46"/>
  <c r="B285" i="46"/>
  <c r="B284" i="46"/>
  <c r="B283" i="46"/>
  <c r="B282" i="46"/>
  <c r="B281" i="46"/>
  <c r="B280" i="46"/>
  <c r="B279" i="46"/>
  <c r="B278" i="46"/>
  <c r="B277" i="46"/>
  <c r="B276" i="46"/>
  <c r="B275" i="46"/>
  <c r="B274" i="46"/>
  <c r="B273" i="46"/>
  <c r="B272" i="46"/>
  <c r="B271" i="46"/>
  <c r="B270" i="46"/>
  <c r="B269" i="46"/>
  <c r="B268" i="46"/>
  <c r="B267" i="46"/>
  <c r="B266" i="46"/>
  <c r="B265" i="46"/>
  <c r="B264" i="46"/>
  <c r="B263" i="46"/>
  <c r="B262" i="46"/>
  <c r="B261" i="46"/>
  <c r="B260" i="46"/>
  <c r="B259" i="46"/>
  <c r="B258" i="46"/>
  <c r="B257" i="46"/>
  <c r="B256" i="46"/>
  <c r="B255" i="46"/>
  <c r="B254" i="46"/>
  <c r="B253" i="46"/>
  <c r="B252" i="46"/>
  <c r="B251" i="46"/>
  <c r="B250" i="46"/>
  <c r="B249" i="46"/>
  <c r="B248" i="46"/>
  <c r="B247" i="46"/>
  <c r="B246" i="46"/>
  <c r="B245" i="46"/>
  <c r="B244" i="46"/>
  <c r="B243" i="46"/>
  <c r="B242" i="46"/>
  <c r="B241" i="46"/>
  <c r="B240" i="46"/>
  <c r="B239" i="46"/>
  <c r="B238" i="46"/>
  <c r="B237" i="46"/>
  <c r="B236" i="46"/>
  <c r="B235" i="46"/>
  <c r="B234" i="46"/>
  <c r="B233" i="46"/>
  <c r="B232" i="46"/>
  <c r="B231" i="46"/>
  <c r="B230" i="46"/>
  <c r="B229" i="46"/>
  <c r="B228" i="46"/>
  <c r="B227" i="46"/>
  <c r="B226" i="46"/>
  <c r="B225" i="46"/>
  <c r="B224" i="46"/>
  <c r="B223" i="46"/>
  <c r="B222" i="46"/>
  <c r="B221" i="46"/>
  <c r="B220" i="46"/>
  <c r="B219" i="46"/>
  <c r="B218" i="46"/>
  <c r="B217" i="46"/>
  <c r="B216" i="46"/>
  <c r="B215" i="46"/>
  <c r="B214" i="46"/>
  <c r="B213" i="46"/>
  <c r="B212" i="46"/>
  <c r="B211" i="46"/>
  <c r="B210" i="46"/>
  <c r="B209" i="46"/>
  <c r="B208" i="46"/>
  <c r="B207" i="46"/>
  <c r="B206" i="46"/>
  <c r="B205" i="46"/>
  <c r="B204" i="46"/>
  <c r="B203" i="46"/>
  <c r="B202" i="46"/>
  <c r="B201" i="46"/>
  <c r="B200" i="46"/>
  <c r="B199" i="46"/>
  <c r="B198" i="46"/>
  <c r="B197" i="46"/>
  <c r="B196" i="46"/>
  <c r="B195" i="46"/>
  <c r="B194" i="46"/>
  <c r="B193" i="46"/>
  <c r="B192" i="46"/>
  <c r="B191" i="46"/>
  <c r="B190" i="46"/>
  <c r="B189" i="46"/>
  <c r="B188" i="46"/>
  <c r="B187" i="46"/>
  <c r="B186" i="46"/>
  <c r="B185" i="46"/>
  <c r="B184" i="46"/>
  <c r="B183" i="46"/>
  <c r="B182" i="46"/>
  <c r="B181" i="46"/>
  <c r="B180" i="46"/>
  <c r="B179" i="46"/>
  <c r="B178" i="46"/>
  <c r="B177" i="46"/>
  <c r="B176" i="46"/>
  <c r="B175" i="46"/>
  <c r="B174" i="46"/>
  <c r="B173" i="46"/>
  <c r="B172" i="46"/>
  <c r="B171" i="46"/>
  <c r="B510" i="46"/>
  <c r="B509" i="46"/>
  <c r="B508" i="46"/>
  <c r="B507" i="46"/>
  <c r="B506" i="46"/>
  <c r="B505" i="46"/>
  <c r="B504" i="46"/>
  <c r="B503" i="46"/>
  <c r="B502" i="46"/>
  <c r="B501" i="46"/>
  <c r="B500" i="46"/>
  <c r="B499" i="46"/>
  <c r="B498" i="46"/>
  <c r="B497" i="46"/>
  <c r="B496" i="46"/>
  <c r="B495" i="46"/>
  <c r="B494" i="46"/>
  <c r="B493" i="46"/>
  <c r="B492" i="46"/>
  <c r="B491" i="46"/>
  <c r="B490" i="46"/>
  <c r="B489" i="46"/>
  <c r="B488" i="46"/>
  <c r="B487" i="46"/>
  <c r="B486" i="46"/>
  <c r="B485" i="46"/>
  <c r="B484" i="46"/>
  <c r="B483" i="46"/>
  <c r="B482" i="46"/>
  <c r="B481" i="46"/>
  <c r="B480" i="46"/>
  <c r="B479" i="46"/>
  <c r="B478" i="46"/>
  <c r="B477" i="46"/>
  <c r="B476" i="46"/>
  <c r="B475" i="46"/>
  <c r="B474" i="46"/>
  <c r="B473" i="46"/>
  <c r="B472" i="46"/>
  <c r="B471" i="46"/>
  <c r="B470" i="46"/>
  <c r="B469" i="46"/>
  <c r="B468" i="46"/>
  <c r="B467" i="46"/>
  <c r="B466" i="46"/>
  <c r="B465" i="46"/>
  <c r="B464" i="46"/>
  <c r="B463" i="46"/>
  <c r="B462" i="46"/>
  <c r="B461" i="46"/>
  <c r="B460" i="46"/>
  <c r="B459" i="46"/>
  <c r="B458" i="46"/>
  <c r="B457" i="46"/>
  <c r="B456" i="46"/>
  <c r="B455" i="46"/>
  <c r="B454" i="46"/>
  <c r="B453" i="46"/>
  <c r="B452" i="46"/>
  <c r="B451" i="46"/>
  <c r="B450" i="46"/>
  <c r="B449" i="46"/>
  <c r="B448" i="46"/>
  <c r="B447" i="46"/>
  <c r="B446" i="46"/>
  <c r="B445" i="46"/>
  <c r="B444" i="46"/>
  <c r="B443" i="46"/>
  <c r="B442" i="46"/>
  <c r="B441" i="46"/>
  <c r="B440" i="46"/>
  <c r="B439" i="46"/>
  <c r="B438" i="46"/>
  <c r="B437" i="46"/>
  <c r="B436" i="46"/>
  <c r="B435" i="46"/>
  <c r="B434" i="46"/>
  <c r="B433" i="46"/>
  <c r="B432" i="46"/>
  <c r="B431" i="46"/>
  <c r="B430" i="46"/>
  <c r="B429" i="46"/>
  <c r="B428" i="46"/>
  <c r="B427" i="46"/>
  <c r="B426" i="46"/>
  <c r="B425" i="46"/>
  <c r="B424" i="46"/>
  <c r="B423" i="46"/>
  <c r="B422" i="46"/>
  <c r="B421" i="46"/>
  <c r="B420" i="46"/>
  <c r="B419" i="46"/>
  <c r="B418" i="46"/>
  <c r="B417" i="46"/>
  <c r="B416" i="46"/>
  <c r="B415" i="46"/>
  <c r="B414" i="46"/>
  <c r="B413" i="46"/>
  <c r="B412" i="46"/>
  <c r="B411" i="46"/>
  <c r="B410" i="46"/>
  <c r="B409" i="46"/>
  <c r="B408" i="46"/>
  <c r="B407" i="46"/>
  <c r="B406" i="46"/>
  <c r="B405" i="46"/>
  <c r="B404" i="46"/>
  <c r="B403" i="46"/>
  <c r="B402" i="46"/>
  <c r="B401" i="46"/>
  <c r="B400" i="46"/>
  <c r="B399" i="46"/>
  <c r="B398" i="46"/>
  <c r="B397" i="46"/>
  <c r="B396" i="46"/>
  <c r="B395" i="46"/>
  <c r="B394" i="46"/>
  <c r="B393" i="46"/>
  <c r="B392" i="46"/>
  <c r="B391" i="46"/>
  <c r="B390" i="46"/>
  <c r="B389" i="46"/>
  <c r="B388" i="46"/>
  <c r="B387" i="46"/>
  <c r="B386" i="46"/>
  <c r="B385" i="46"/>
  <c r="B384" i="46"/>
  <c r="B383" i="46"/>
  <c r="B382" i="46"/>
  <c r="B381" i="46"/>
  <c r="B380" i="46"/>
  <c r="B379" i="46"/>
  <c r="B378" i="46"/>
  <c r="B377" i="46"/>
  <c r="B376" i="46"/>
  <c r="B375" i="46"/>
  <c r="B374" i="46"/>
  <c r="B373" i="46"/>
  <c r="B372" i="46"/>
  <c r="B371" i="46"/>
  <c r="B370" i="46"/>
  <c r="B369" i="46"/>
  <c r="B368" i="46"/>
  <c r="B367" i="46"/>
  <c r="B366" i="46"/>
  <c r="B365" i="46"/>
  <c r="B364" i="46"/>
  <c r="B363" i="46"/>
  <c r="B362" i="46"/>
  <c r="B361" i="46"/>
  <c r="B360" i="46"/>
  <c r="B359" i="46"/>
  <c r="B358" i="46"/>
  <c r="B357" i="46"/>
  <c r="B356" i="46"/>
  <c r="B355" i="46"/>
  <c r="B354" i="46"/>
  <c r="B353" i="46"/>
  <c r="B352" i="46"/>
  <c r="B351" i="46"/>
  <c r="B350" i="46"/>
  <c r="B349" i="46"/>
  <c r="B348" i="46"/>
  <c r="B347" i="46"/>
  <c r="B346" i="46"/>
  <c r="B345" i="46"/>
  <c r="B344" i="46"/>
  <c r="B343" i="46"/>
  <c r="B342" i="46"/>
  <c r="B341" i="46"/>
  <c r="B850" i="46"/>
  <c r="B849" i="46"/>
  <c r="B848" i="46"/>
  <c r="B847" i="46"/>
  <c r="B846" i="46"/>
  <c r="B845" i="46"/>
  <c r="B844" i="46"/>
  <c r="B843" i="46"/>
  <c r="B842" i="46"/>
  <c r="B841" i="46"/>
  <c r="B840" i="46"/>
  <c r="B839" i="46"/>
  <c r="B838" i="46"/>
  <c r="B837" i="46"/>
  <c r="B836" i="46"/>
  <c r="B835" i="46"/>
  <c r="B834" i="46"/>
  <c r="B833" i="46"/>
  <c r="B832" i="46"/>
  <c r="B831" i="46"/>
  <c r="B830" i="46"/>
  <c r="B829" i="46"/>
  <c r="B828" i="46"/>
  <c r="B827" i="46"/>
  <c r="B826" i="46"/>
  <c r="B825" i="46"/>
  <c r="B824" i="46"/>
  <c r="B823" i="46"/>
  <c r="B822" i="46"/>
  <c r="B821" i="46"/>
  <c r="B820" i="46"/>
  <c r="B819" i="46"/>
  <c r="B818" i="46"/>
  <c r="B817" i="46"/>
  <c r="B816" i="46"/>
  <c r="B815" i="46"/>
  <c r="B814" i="46"/>
  <c r="B813" i="46"/>
  <c r="B812" i="46"/>
  <c r="B811" i="46"/>
  <c r="B810" i="46"/>
  <c r="B809" i="46"/>
  <c r="B808" i="46"/>
  <c r="B807" i="46"/>
  <c r="B806" i="46"/>
  <c r="B805" i="46"/>
  <c r="B804" i="46"/>
  <c r="B803" i="46"/>
  <c r="B802" i="46"/>
  <c r="B801" i="46"/>
  <c r="B800" i="46"/>
  <c r="B799" i="46"/>
  <c r="B798" i="46"/>
  <c r="B797" i="46"/>
  <c r="B796" i="46"/>
  <c r="B795" i="46"/>
  <c r="B794" i="46"/>
  <c r="B793" i="46"/>
  <c r="B792" i="46"/>
  <c r="B791" i="46"/>
  <c r="B790" i="46"/>
  <c r="B789" i="46"/>
  <c r="B788" i="46"/>
  <c r="B787" i="46"/>
  <c r="B786" i="46"/>
  <c r="B785" i="46"/>
  <c r="B784" i="46"/>
  <c r="B783" i="46"/>
  <c r="B782" i="46"/>
  <c r="B781" i="46"/>
  <c r="B780" i="46"/>
  <c r="B779" i="46"/>
  <c r="B778" i="46"/>
  <c r="B777" i="46"/>
  <c r="B776" i="46"/>
  <c r="B775" i="46"/>
  <c r="B774" i="46"/>
  <c r="B773" i="46"/>
  <c r="B772" i="46"/>
  <c r="B771" i="46"/>
  <c r="B770" i="46"/>
  <c r="B769" i="46"/>
  <c r="B768" i="46"/>
  <c r="B767" i="46"/>
  <c r="B766" i="46"/>
  <c r="B765" i="46"/>
  <c r="B764" i="46"/>
  <c r="B763" i="46"/>
  <c r="B762" i="46"/>
  <c r="B761" i="46"/>
  <c r="B760" i="46"/>
  <c r="B759" i="46"/>
  <c r="B758" i="46"/>
  <c r="B757" i="46"/>
  <c r="B756" i="46"/>
  <c r="B755" i="46"/>
  <c r="B754" i="46"/>
  <c r="B753" i="46"/>
  <c r="B752" i="46"/>
  <c r="B751" i="46"/>
  <c r="B750" i="46"/>
  <c r="B749" i="46"/>
  <c r="B748" i="46"/>
  <c r="B747" i="46"/>
  <c r="B746" i="46"/>
  <c r="B745" i="46"/>
  <c r="B744" i="46"/>
  <c r="B743" i="46"/>
  <c r="B742" i="46"/>
  <c r="B741" i="46"/>
  <c r="B740" i="46"/>
  <c r="B739" i="46"/>
  <c r="B738" i="46"/>
  <c r="B737" i="46"/>
  <c r="B736" i="46"/>
  <c r="B735" i="46"/>
  <c r="B734" i="46"/>
  <c r="B733" i="46"/>
  <c r="B732" i="46"/>
  <c r="B731" i="46"/>
  <c r="B730" i="46"/>
  <c r="B729" i="46"/>
  <c r="B728" i="46"/>
  <c r="B727" i="46"/>
  <c r="B726" i="46"/>
  <c r="B725" i="46"/>
  <c r="B724" i="46"/>
  <c r="B723" i="46"/>
  <c r="B722" i="46"/>
  <c r="B721" i="46"/>
  <c r="B720" i="46"/>
  <c r="B719" i="46"/>
  <c r="B718" i="46"/>
  <c r="B717" i="46"/>
  <c r="B716" i="46"/>
  <c r="B715" i="46"/>
  <c r="B714" i="46"/>
  <c r="B713" i="46"/>
  <c r="B712" i="46"/>
  <c r="B711" i="46"/>
  <c r="B710" i="46"/>
  <c r="B709" i="46"/>
  <c r="B708" i="46"/>
  <c r="B707" i="46"/>
  <c r="B706" i="46"/>
  <c r="B705" i="46"/>
  <c r="B704" i="46"/>
  <c r="B703" i="46"/>
  <c r="B702" i="46"/>
  <c r="B701" i="46"/>
  <c r="B700" i="46"/>
  <c r="B699" i="46"/>
  <c r="B698" i="46"/>
  <c r="B697" i="46"/>
  <c r="B696" i="46"/>
  <c r="B695" i="46"/>
  <c r="B694" i="46"/>
  <c r="B693" i="46"/>
  <c r="B692" i="46"/>
  <c r="B691" i="46"/>
  <c r="B690" i="46"/>
  <c r="B689" i="46"/>
  <c r="B688" i="46"/>
  <c r="B687" i="46"/>
  <c r="B686" i="46"/>
  <c r="B685" i="46"/>
  <c r="B684" i="46"/>
  <c r="B683" i="46"/>
  <c r="B682" i="46"/>
  <c r="B681" i="46"/>
  <c r="B680" i="46"/>
  <c r="B679" i="46"/>
  <c r="B678" i="46"/>
  <c r="B677" i="46"/>
  <c r="B676" i="46"/>
  <c r="B675" i="46"/>
  <c r="B674" i="46"/>
  <c r="B673" i="46"/>
  <c r="B672" i="46"/>
  <c r="B671" i="46"/>
  <c r="B670" i="46"/>
  <c r="B669" i="46"/>
  <c r="B668" i="46"/>
  <c r="B667" i="46"/>
  <c r="B666" i="46"/>
  <c r="B665" i="46"/>
  <c r="B664" i="46"/>
  <c r="B663" i="46"/>
  <c r="B662" i="46"/>
  <c r="B661" i="46"/>
  <c r="B660" i="46"/>
  <c r="B659" i="46"/>
  <c r="B658" i="46"/>
  <c r="B657" i="46"/>
  <c r="B656" i="46"/>
  <c r="B655" i="46"/>
  <c r="B654" i="46"/>
  <c r="B653" i="46"/>
  <c r="B652" i="46"/>
  <c r="B651" i="46"/>
  <c r="B650" i="46"/>
  <c r="B649" i="46"/>
  <c r="B648" i="46"/>
  <c r="B647" i="46"/>
  <c r="B646" i="46"/>
  <c r="B645" i="46"/>
  <c r="B644" i="46"/>
  <c r="B643" i="46"/>
  <c r="B642" i="46"/>
  <c r="B641" i="46"/>
  <c r="B640" i="46"/>
  <c r="B639" i="46"/>
  <c r="B638" i="46"/>
  <c r="B637" i="46"/>
  <c r="B636" i="46"/>
  <c r="B635" i="46"/>
  <c r="B634" i="46"/>
  <c r="B633" i="46"/>
  <c r="B632" i="46"/>
  <c r="B631" i="46"/>
  <c r="B630" i="46"/>
  <c r="B629" i="46"/>
  <c r="B628" i="46"/>
  <c r="B627" i="46"/>
  <c r="B626" i="46"/>
  <c r="B625" i="46"/>
  <c r="B624" i="46"/>
  <c r="B623" i="46"/>
  <c r="B622" i="46"/>
  <c r="B621" i="46"/>
  <c r="B620" i="46"/>
  <c r="B619" i="46"/>
  <c r="B618" i="46"/>
  <c r="B617" i="46"/>
  <c r="B616" i="46"/>
  <c r="B615" i="46"/>
  <c r="B614" i="46"/>
  <c r="B613" i="46"/>
  <c r="B612" i="46"/>
  <c r="B611" i="46"/>
  <c r="B610" i="46"/>
  <c r="B609" i="46"/>
  <c r="B608" i="46"/>
  <c r="B607" i="46"/>
  <c r="B606" i="46"/>
  <c r="B605" i="46"/>
  <c r="B604" i="46"/>
  <c r="B603" i="46"/>
  <c r="B602" i="46"/>
  <c r="B601" i="46"/>
  <c r="B600" i="46"/>
  <c r="B599" i="46"/>
  <c r="B598" i="46"/>
  <c r="B597" i="46"/>
  <c r="B596" i="46"/>
  <c r="B595" i="46"/>
  <c r="B594" i="46"/>
  <c r="B593" i="46"/>
  <c r="B592" i="46"/>
  <c r="B591" i="46"/>
  <c r="B590" i="46"/>
  <c r="B589" i="46"/>
  <c r="B588" i="46"/>
  <c r="B587" i="46"/>
  <c r="B586" i="46"/>
  <c r="B585" i="46"/>
  <c r="B584" i="46"/>
  <c r="B583" i="46"/>
  <c r="B582" i="46"/>
  <c r="B581" i="46"/>
  <c r="B580" i="46"/>
  <c r="B579" i="46"/>
  <c r="B578" i="46"/>
  <c r="B577" i="46"/>
  <c r="B576" i="46"/>
  <c r="B575" i="46"/>
  <c r="B574" i="46"/>
  <c r="B573" i="46"/>
  <c r="B572" i="46"/>
  <c r="B571" i="46"/>
  <c r="B570" i="46"/>
  <c r="B569" i="46"/>
  <c r="B568" i="46"/>
  <c r="B567" i="46"/>
  <c r="B566" i="46"/>
  <c r="B565" i="46"/>
  <c r="B564" i="46"/>
  <c r="B563" i="46"/>
  <c r="B562" i="46"/>
  <c r="B561" i="46"/>
  <c r="B560" i="46"/>
  <c r="B559" i="46"/>
  <c r="B558" i="46"/>
  <c r="B557" i="46"/>
  <c r="B556" i="46"/>
  <c r="B555" i="46"/>
  <c r="B554" i="46"/>
  <c r="B553" i="46"/>
  <c r="B552" i="46"/>
  <c r="B551" i="46"/>
  <c r="B550" i="46"/>
  <c r="B549" i="46"/>
  <c r="B548" i="46"/>
  <c r="B547" i="46"/>
  <c r="B546" i="46"/>
  <c r="B545" i="46"/>
  <c r="B544" i="46"/>
  <c r="B543" i="46"/>
  <c r="B542" i="46"/>
  <c r="B541" i="46"/>
  <c r="B540" i="46"/>
  <c r="B539" i="46"/>
  <c r="B538" i="46"/>
  <c r="B537" i="46"/>
  <c r="B536" i="46"/>
  <c r="B535" i="46"/>
  <c r="B534" i="46"/>
  <c r="B533" i="46"/>
  <c r="B532" i="46"/>
  <c r="B531" i="46"/>
  <c r="B530" i="46"/>
  <c r="B529" i="46"/>
  <c r="B528" i="46"/>
  <c r="B527" i="46"/>
  <c r="B526" i="46"/>
  <c r="B525" i="46"/>
  <c r="B524" i="46"/>
  <c r="B523" i="46"/>
  <c r="B522" i="46"/>
  <c r="B521" i="46"/>
  <c r="B520" i="46"/>
  <c r="B519" i="46"/>
  <c r="B518" i="46"/>
  <c r="B517" i="46"/>
  <c r="B516" i="46"/>
  <c r="B515" i="46"/>
  <c r="B514" i="46"/>
  <c r="B513" i="46"/>
  <c r="B512" i="46"/>
  <c r="B511" i="46"/>
  <c r="B1020" i="46"/>
  <c r="B1019" i="46"/>
  <c r="B1018" i="46"/>
  <c r="B1017" i="46"/>
  <c r="B1016" i="46"/>
  <c r="B1015" i="46"/>
  <c r="B1014" i="46"/>
  <c r="B1013" i="46"/>
  <c r="B1012" i="46"/>
  <c r="B1011" i="46"/>
  <c r="B1010" i="46"/>
  <c r="B1009" i="46"/>
  <c r="B1008" i="46"/>
  <c r="B1007" i="46"/>
  <c r="B1006" i="46"/>
  <c r="B1005" i="46"/>
  <c r="B1004" i="46"/>
  <c r="B1003" i="46"/>
  <c r="B1002" i="46"/>
  <c r="B1001" i="46"/>
  <c r="B1000" i="46"/>
  <c r="B999" i="46"/>
  <c r="B998" i="46"/>
  <c r="B997" i="46"/>
  <c r="B996" i="46"/>
  <c r="B995" i="46"/>
  <c r="B994" i="46"/>
  <c r="B993" i="46"/>
  <c r="B992" i="46"/>
  <c r="B991" i="46"/>
  <c r="B990" i="46"/>
  <c r="B989" i="46"/>
  <c r="B988" i="46"/>
  <c r="B987" i="46"/>
  <c r="B986" i="46"/>
  <c r="B985" i="46"/>
  <c r="B984" i="46"/>
  <c r="B983" i="46"/>
  <c r="B982" i="46"/>
  <c r="B981" i="46"/>
  <c r="B980" i="46"/>
  <c r="B979" i="46"/>
  <c r="B978" i="46"/>
  <c r="B977" i="46"/>
  <c r="B976" i="46"/>
  <c r="B975" i="46"/>
  <c r="B974" i="46"/>
  <c r="B973" i="46"/>
  <c r="B972" i="46"/>
  <c r="B971" i="46"/>
  <c r="B970" i="46"/>
  <c r="B969" i="46"/>
  <c r="B968" i="46"/>
  <c r="B967" i="46"/>
  <c r="B966" i="46"/>
  <c r="B965" i="46"/>
  <c r="B964" i="46"/>
  <c r="B963" i="46"/>
  <c r="B962" i="46"/>
  <c r="B961" i="46"/>
  <c r="B960" i="46"/>
  <c r="B959" i="46"/>
  <c r="B958" i="46"/>
  <c r="B957" i="46"/>
  <c r="B956" i="46"/>
  <c r="B955" i="46"/>
  <c r="B954" i="46"/>
  <c r="B953" i="46"/>
  <c r="B952" i="46"/>
  <c r="B951" i="46"/>
  <c r="B950" i="46"/>
  <c r="B949" i="46"/>
  <c r="B948" i="46"/>
  <c r="B947" i="46"/>
  <c r="B946" i="46"/>
  <c r="B945" i="46"/>
  <c r="B944" i="46"/>
  <c r="B943" i="46"/>
  <c r="B942" i="46"/>
  <c r="B941" i="46"/>
  <c r="B940" i="46"/>
  <c r="B939" i="46"/>
  <c r="B938" i="46"/>
  <c r="B937" i="46"/>
  <c r="B936" i="46"/>
  <c r="B935" i="46"/>
  <c r="B934" i="46"/>
  <c r="B933" i="46"/>
  <c r="B932" i="46"/>
  <c r="B931" i="46"/>
  <c r="B930" i="46"/>
  <c r="B929" i="46"/>
  <c r="B928" i="46"/>
  <c r="B927" i="46"/>
  <c r="B926" i="46"/>
  <c r="B925" i="46"/>
  <c r="B924" i="46"/>
  <c r="B923" i="46"/>
  <c r="B922" i="46"/>
  <c r="B921" i="46"/>
  <c r="B920" i="46"/>
  <c r="B919" i="46"/>
  <c r="B918" i="46"/>
  <c r="B917" i="46"/>
  <c r="B916" i="46"/>
  <c r="B915" i="46"/>
  <c r="B914" i="46"/>
  <c r="B913" i="46"/>
  <c r="B912" i="46"/>
  <c r="B911" i="46"/>
  <c r="B910" i="46"/>
  <c r="B909" i="46"/>
  <c r="B908" i="46"/>
  <c r="B907" i="46"/>
  <c r="B906" i="46"/>
  <c r="B905" i="46"/>
  <c r="B904" i="46"/>
  <c r="B903" i="46"/>
  <c r="B902" i="46"/>
  <c r="B901" i="46"/>
  <c r="B900" i="46"/>
  <c r="B899" i="46"/>
  <c r="B898" i="46"/>
  <c r="B897" i="46"/>
  <c r="B896" i="46"/>
  <c r="B895" i="46"/>
  <c r="B894" i="46"/>
  <c r="B893" i="46"/>
  <c r="B892" i="46"/>
  <c r="B891" i="46"/>
  <c r="B890" i="46"/>
  <c r="B889" i="46"/>
  <c r="B888" i="46"/>
  <c r="B887" i="46"/>
  <c r="B886" i="46"/>
  <c r="B885" i="46"/>
  <c r="B884" i="46"/>
  <c r="B883" i="46"/>
  <c r="B882" i="46"/>
  <c r="B881" i="46"/>
  <c r="B880" i="46"/>
  <c r="B879" i="46"/>
  <c r="B878" i="46"/>
  <c r="B877" i="46"/>
  <c r="B876" i="46"/>
  <c r="B875" i="46"/>
  <c r="B874" i="46"/>
  <c r="B873" i="46"/>
  <c r="B872" i="46"/>
  <c r="B871" i="46"/>
  <c r="B870" i="46"/>
  <c r="B869" i="46"/>
  <c r="B868" i="46"/>
  <c r="B867" i="46"/>
  <c r="B866" i="46"/>
  <c r="B865" i="46"/>
  <c r="B864" i="46"/>
  <c r="B863" i="46"/>
  <c r="B862" i="46"/>
  <c r="B861" i="46"/>
  <c r="B860" i="46"/>
  <c r="B859" i="46"/>
  <c r="B858" i="46"/>
  <c r="B857" i="46"/>
  <c r="B856" i="46"/>
  <c r="B855" i="46"/>
  <c r="B854" i="46"/>
  <c r="B853" i="46"/>
  <c r="B852" i="46"/>
  <c r="B851" i="46"/>
  <c r="D8" i="46"/>
  <c r="D9" i="46"/>
  <c r="D11" i="46"/>
  <c r="D13" i="46"/>
  <c r="D15" i="46"/>
  <c r="D17" i="46"/>
  <c r="D18" i="46"/>
  <c r="D22" i="46"/>
  <c r="D26" i="46"/>
  <c r="D30" i="46"/>
  <c r="D34" i="46"/>
  <c r="D38" i="46"/>
  <c r="D42" i="46"/>
  <c r="D46" i="46"/>
  <c r="D50" i="46"/>
  <c r="D54" i="46"/>
  <c r="D58" i="46"/>
  <c r="D62" i="46"/>
  <c r="D63" i="46"/>
  <c r="D65" i="46"/>
  <c r="D67" i="46"/>
  <c r="D69" i="46"/>
  <c r="D71" i="46"/>
  <c r="D73" i="46"/>
  <c r="D75" i="46"/>
  <c r="D10" i="46"/>
  <c r="D14" i="46"/>
  <c r="D19" i="46"/>
  <c r="D21" i="46"/>
  <c r="D23" i="46"/>
  <c r="D25" i="46"/>
  <c r="D27" i="46"/>
  <c r="D29" i="46"/>
  <c r="D31" i="46"/>
  <c r="D33" i="46"/>
  <c r="D35" i="46"/>
  <c r="D37" i="46"/>
  <c r="D39" i="46"/>
  <c r="D41" i="46"/>
  <c r="D43" i="46"/>
  <c r="D45" i="46"/>
  <c r="D47" i="46"/>
  <c r="D49" i="46"/>
  <c r="D51" i="46"/>
  <c r="D53" i="46"/>
  <c r="D55" i="46"/>
  <c r="D57" i="46"/>
  <c r="D59" i="46"/>
  <c r="D61" i="46"/>
  <c r="D64" i="46"/>
  <c r="D68" i="46"/>
  <c r="D72" i="46"/>
  <c r="D76" i="46"/>
  <c r="D77" i="46"/>
  <c r="B1105" i="46"/>
  <c r="B1104" i="46"/>
  <c r="B1103" i="46"/>
  <c r="B1102" i="46"/>
  <c r="B1101" i="46"/>
  <c r="B1100" i="46"/>
  <c r="B1099" i="46"/>
  <c r="B1098" i="46"/>
  <c r="B1097" i="46"/>
  <c r="B1096" i="46"/>
  <c r="B1095" i="46"/>
  <c r="B1094" i="46"/>
  <c r="B1093" i="46"/>
  <c r="B1092" i="46"/>
  <c r="B1091" i="46"/>
  <c r="B1090" i="46"/>
  <c r="B1089" i="46"/>
  <c r="B1088" i="46"/>
  <c r="B1087" i="46"/>
  <c r="B1086" i="46"/>
  <c r="B1085" i="46"/>
  <c r="B1084" i="46"/>
  <c r="B1083" i="46"/>
  <c r="B1082" i="46"/>
  <c r="B1081" i="46"/>
  <c r="B1080" i="46"/>
  <c r="B1079" i="46"/>
  <c r="B1078" i="46"/>
  <c r="B1077" i="46"/>
  <c r="B1076" i="46"/>
  <c r="B1075" i="46"/>
  <c r="B1074" i="46"/>
  <c r="B1073" i="46"/>
  <c r="B1072" i="46"/>
  <c r="B1071" i="46"/>
  <c r="B1070" i="46"/>
  <c r="B1069" i="46"/>
  <c r="B1068" i="46"/>
  <c r="B1067" i="46"/>
  <c r="B1066" i="46"/>
  <c r="B1065" i="46"/>
  <c r="B1064" i="46"/>
  <c r="B1063" i="46"/>
  <c r="B1062" i="46"/>
  <c r="B1061" i="46"/>
  <c r="B1060" i="46"/>
  <c r="B1059" i="46"/>
  <c r="B1058" i="46"/>
  <c r="B1057" i="46"/>
  <c r="B1056" i="46"/>
  <c r="B1055" i="46"/>
  <c r="B1054" i="46"/>
  <c r="B1053" i="46"/>
  <c r="B1052" i="46"/>
  <c r="B1051" i="46"/>
  <c r="B1050" i="46"/>
  <c r="B1049" i="46"/>
  <c r="B1048" i="46"/>
  <c r="B1047" i="46"/>
  <c r="B1046" i="46"/>
  <c r="B1045" i="46"/>
  <c r="B1044" i="46"/>
  <c r="B1043" i="46"/>
  <c r="B1042" i="46"/>
  <c r="B1041" i="46"/>
  <c r="B1040" i="46"/>
  <c r="B1039" i="46"/>
  <c r="B1038" i="46"/>
  <c r="B1037" i="46"/>
  <c r="B1036" i="46"/>
  <c r="B1035" i="46"/>
  <c r="B1034" i="46"/>
  <c r="B1033" i="46"/>
  <c r="B1032" i="46"/>
  <c r="B1031" i="46"/>
  <c r="B1030" i="46"/>
  <c r="B1029" i="46"/>
  <c r="B1028" i="46"/>
  <c r="B1027" i="46"/>
  <c r="B1026" i="46"/>
  <c r="B1025" i="46"/>
  <c r="B1024" i="46"/>
  <c r="B1023" i="46"/>
  <c r="B1022" i="46"/>
  <c r="B1021" i="46"/>
  <c r="A1105" i="41" a="1"/>
  <c r="A1105" i="41" s="1"/>
  <c r="A1104" i="41" a="1"/>
  <c r="A1104" i="41" s="1"/>
  <c r="A1103" i="41" a="1"/>
  <c r="A1103" i="41" s="1"/>
  <c r="A1102" i="41" a="1"/>
  <c r="A1102" i="41" s="1"/>
  <c r="A1101" i="41" a="1"/>
  <c r="A1101" i="41" s="1"/>
  <c r="A1100" i="41" a="1"/>
  <c r="A1100" i="41" s="1"/>
  <c r="A1099" i="41" a="1"/>
  <c r="A1099" i="41" s="1"/>
  <c r="A1098" i="41" a="1"/>
  <c r="A1098" i="41" s="1"/>
  <c r="A1097" i="41" a="1"/>
  <c r="A1097" i="41" s="1"/>
  <c r="A1096" i="41" a="1"/>
  <c r="A1096" i="41" s="1"/>
  <c r="A1095" i="41" a="1"/>
  <c r="A1095" i="41" s="1"/>
  <c r="A1094" i="41" a="1"/>
  <c r="A1094" i="41" s="1"/>
  <c r="A1093" i="41" a="1"/>
  <c r="A1093" i="41" s="1"/>
  <c r="A1092" i="41" a="1"/>
  <c r="A1092" i="41" s="1"/>
  <c r="A1091" i="41" a="1"/>
  <c r="A1091" i="41" s="1"/>
  <c r="A1090" i="41" a="1"/>
  <c r="A1090" i="41" s="1"/>
  <c r="A1089" i="41" a="1"/>
  <c r="A1089" i="41" s="1"/>
  <c r="A1088" i="41" a="1"/>
  <c r="A1088" i="41" s="1"/>
  <c r="A1087" i="41" a="1"/>
  <c r="A1087" i="41" s="1"/>
  <c r="A1086" i="41" a="1"/>
  <c r="A1086" i="41" s="1"/>
  <c r="A1085" i="41" a="1"/>
  <c r="A1085" i="41" s="1"/>
  <c r="A1084" i="41" a="1"/>
  <c r="A1084" i="41" s="1"/>
  <c r="A1083" i="41" a="1"/>
  <c r="A1083" i="41" s="1"/>
  <c r="A1082" i="41" a="1"/>
  <c r="A1082" i="41" s="1"/>
  <c r="A1081" i="41" a="1"/>
  <c r="A1081" i="41" s="1"/>
  <c r="A1080" i="41" a="1"/>
  <c r="A1080" i="41" s="1"/>
  <c r="A1079" i="41" a="1"/>
  <c r="A1079" i="41" s="1"/>
  <c r="A1078" i="41" a="1"/>
  <c r="A1078" i="41" s="1"/>
  <c r="A1077" i="41" a="1"/>
  <c r="A1077" i="41" s="1"/>
  <c r="A1076" i="41" a="1"/>
  <c r="A1076" i="41" s="1"/>
  <c r="A1075" i="41" a="1"/>
  <c r="A1075" i="41" s="1"/>
  <c r="A1074" i="41" a="1"/>
  <c r="A1074" i="41" s="1"/>
  <c r="A1073" i="41" a="1"/>
  <c r="A1073" i="41" s="1"/>
  <c r="A1072" i="41" a="1"/>
  <c r="A1072" i="41" s="1"/>
  <c r="A1071" i="41" a="1"/>
  <c r="A1071" i="41" s="1"/>
  <c r="A1070" i="41" a="1"/>
  <c r="A1070" i="41" s="1"/>
  <c r="A1069" i="41" a="1"/>
  <c r="A1069" i="41" s="1"/>
  <c r="A1068" i="41" a="1"/>
  <c r="A1068" i="41" s="1"/>
  <c r="A1067" i="41" a="1"/>
  <c r="A1067" i="41" s="1"/>
  <c r="A1066" i="41" a="1"/>
  <c r="A1066" i="41" s="1"/>
  <c r="A1065" i="41" a="1"/>
  <c r="A1065" i="41" s="1"/>
  <c r="A1064" i="41" a="1"/>
  <c r="A1064" i="41" s="1"/>
  <c r="A1063" i="41" a="1"/>
  <c r="A1063" i="41" s="1"/>
  <c r="A1062" i="41" a="1"/>
  <c r="A1062" i="41" s="1"/>
  <c r="A1061" i="41" a="1"/>
  <c r="A1061" i="41" s="1"/>
  <c r="A1060" i="41" a="1"/>
  <c r="A1060" i="41" s="1"/>
  <c r="A1059" i="41" a="1"/>
  <c r="A1059" i="41" s="1"/>
  <c r="A1058" i="41" a="1"/>
  <c r="A1058" i="41" s="1"/>
  <c r="A1057" i="41" a="1"/>
  <c r="A1057" i="41" s="1"/>
  <c r="A1056" i="41" a="1"/>
  <c r="A1056" i="41" s="1"/>
  <c r="A1055" i="41" a="1"/>
  <c r="A1055" i="41" s="1"/>
  <c r="A1054" i="41" a="1"/>
  <c r="A1054" i="41" s="1"/>
  <c r="A1053" i="41" a="1"/>
  <c r="A1053" i="41" s="1"/>
  <c r="A1052" i="41" a="1"/>
  <c r="A1052" i="41" s="1"/>
  <c r="A1051" i="41" a="1"/>
  <c r="A1051" i="41" s="1"/>
  <c r="A1050" i="41" a="1"/>
  <c r="A1050" i="41" s="1"/>
  <c r="A1049" i="41" a="1"/>
  <c r="A1049" i="41" s="1"/>
  <c r="A1048" i="41" a="1"/>
  <c r="A1048" i="41" s="1"/>
  <c r="A1047" i="41" a="1"/>
  <c r="A1047" i="41" s="1"/>
  <c r="A1046" i="41" a="1"/>
  <c r="A1046" i="41" s="1"/>
  <c r="A1045" i="41" a="1"/>
  <c r="A1045" i="41" s="1"/>
  <c r="A1044" i="41" a="1"/>
  <c r="A1044" i="41" s="1"/>
  <c r="A1043" i="41" a="1"/>
  <c r="A1043" i="41" s="1"/>
  <c r="A1042" i="41" a="1"/>
  <c r="A1042" i="41" s="1"/>
  <c r="A1041" i="41" a="1"/>
  <c r="A1041" i="41" s="1"/>
  <c r="A1040" i="41" a="1"/>
  <c r="A1040" i="41" s="1"/>
  <c r="A1039" i="41" a="1"/>
  <c r="A1039" i="41" s="1"/>
  <c r="A1038" i="41" a="1"/>
  <c r="A1038" i="41" s="1"/>
  <c r="A1037" i="41" a="1"/>
  <c r="A1037" i="41" s="1"/>
  <c r="A1036" i="41" a="1"/>
  <c r="A1036" i="41" s="1"/>
  <c r="A1035" i="41" a="1"/>
  <c r="A1035" i="41" s="1"/>
  <c r="A1034" i="41" a="1"/>
  <c r="A1034" i="41" s="1"/>
  <c r="A1033" i="41" a="1"/>
  <c r="A1033" i="41" s="1"/>
  <c r="A1032" i="41" a="1"/>
  <c r="A1032" i="41" s="1"/>
  <c r="A1031" i="41" a="1"/>
  <c r="A1031" i="41" s="1"/>
  <c r="A1030" i="41" a="1"/>
  <c r="A1030" i="41" s="1"/>
  <c r="A1029" i="41" a="1"/>
  <c r="A1029" i="41" s="1"/>
  <c r="A1028" i="41" a="1"/>
  <c r="A1028" i="41" s="1"/>
  <c r="A1027" i="41" a="1"/>
  <c r="A1027" i="41" s="1"/>
  <c r="A1026" i="41" a="1"/>
  <c r="A1026" i="41" s="1"/>
  <c r="A1025" i="41" a="1"/>
  <c r="A1025" i="41" s="1"/>
  <c r="A1024" i="41" a="1"/>
  <c r="A1024" i="41" s="1"/>
  <c r="A1023" i="41" a="1"/>
  <c r="A1023" i="41" s="1"/>
  <c r="A1022" i="41" a="1"/>
  <c r="A1022" i="41" s="1"/>
  <c r="A1021" i="41" a="1"/>
  <c r="A1021" i="41" s="1"/>
  <c r="A1020" i="41" a="1"/>
  <c r="A1020" i="41" s="1"/>
  <c r="A1019" i="41" a="1"/>
  <c r="A1019" i="41" s="1"/>
  <c r="A1018" i="41" a="1"/>
  <c r="A1018" i="41" s="1"/>
  <c r="A1017" i="41" a="1"/>
  <c r="A1017" i="41" s="1"/>
  <c r="A1016" i="41" a="1"/>
  <c r="A1016" i="41" s="1"/>
  <c r="A1015" i="41" a="1"/>
  <c r="A1015" i="41" s="1"/>
  <c r="A1014" i="41" a="1"/>
  <c r="A1014" i="41" s="1"/>
  <c r="A1013" i="41" a="1"/>
  <c r="A1013" i="41" s="1"/>
  <c r="A1012" i="41" a="1"/>
  <c r="A1012" i="41" s="1"/>
  <c r="A1011" i="41" a="1"/>
  <c r="A1011" i="41" s="1"/>
  <c r="A1010" i="41" a="1"/>
  <c r="A1010" i="41" s="1"/>
  <c r="A1009" i="41" a="1"/>
  <c r="A1009" i="41" s="1"/>
  <c r="A1008" i="41" a="1"/>
  <c r="A1008" i="41" s="1"/>
  <c r="A1007" i="41" a="1"/>
  <c r="A1007" i="41" s="1"/>
  <c r="A1006" i="41" a="1"/>
  <c r="A1006" i="41" s="1"/>
  <c r="A1005" i="41" a="1"/>
  <c r="A1005" i="41" s="1"/>
  <c r="A1004" i="41" a="1"/>
  <c r="A1004" i="41" s="1"/>
  <c r="A1003" i="41" a="1"/>
  <c r="A1003" i="41" s="1"/>
  <c r="A1002" i="41" a="1"/>
  <c r="A1002" i="41" s="1"/>
  <c r="A1001" i="41" a="1"/>
  <c r="A1001" i="41" s="1"/>
  <c r="A1000" i="41" a="1"/>
  <c r="A1000" i="41" s="1"/>
  <c r="A999" i="41" a="1"/>
  <c r="A999" i="41" s="1"/>
  <c r="A998" i="41" a="1"/>
  <c r="A998" i="41" s="1"/>
  <c r="A997" i="41" a="1"/>
  <c r="A997" i="41" s="1"/>
  <c r="A996" i="41" a="1"/>
  <c r="A996" i="41" s="1"/>
  <c r="A995" i="41" a="1"/>
  <c r="A995" i="41" s="1"/>
  <c r="A994" i="41" a="1"/>
  <c r="A994" i="41" s="1"/>
  <c r="A993" i="41" a="1"/>
  <c r="A993" i="41" s="1"/>
  <c r="A992" i="41" a="1"/>
  <c r="A992" i="41" s="1"/>
  <c r="A991" i="41" a="1"/>
  <c r="A991" i="41" s="1"/>
  <c r="A990" i="41" a="1"/>
  <c r="A990" i="41" s="1"/>
  <c r="A989" i="41" a="1"/>
  <c r="A989" i="41" s="1"/>
  <c r="A988" i="41" a="1"/>
  <c r="A988" i="41" s="1"/>
  <c r="A987" i="41" a="1"/>
  <c r="A987" i="41" s="1"/>
  <c r="A986" i="41" a="1"/>
  <c r="A986" i="41" s="1"/>
  <c r="A985" i="41" a="1"/>
  <c r="A985" i="41" s="1"/>
  <c r="A984" i="41" a="1"/>
  <c r="A984" i="41" s="1"/>
  <c r="A983" i="41" a="1"/>
  <c r="A983" i="41" s="1"/>
  <c r="A982" i="41" a="1"/>
  <c r="A982" i="41" s="1"/>
  <c r="A981" i="41" a="1"/>
  <c r="A981" i="41" s="1"/>
  <c r="A980" i="41" a="1"/>
  <c r="A980" i="41" s="1"/>
  <c r="A979" i="41" a="1"/>
  <c r="A979" i="41" s="1"/>
  <c r="A978" i="41" a="1"/>
  <c r="A978" i="41" s="1"/>
  <c r="A977" i="41" a="1"/>
  <c r="A977" i="41" s="1"/>
  <c r="A976" i="41" a="1"/>
  <c r="A976" i="41" s="1"/>
  <c r="A975" i="41" a="1"/>
  <c r="A975" i="41" s="1"/>
  <c r="A974" i="41" a="1"/>
  <c r="A974" i="41" s="1"/>
  <c r="A973" i="41" a="1"/>
  <c r="A973" i="41" s="1"/>
  <c r="A972" i="41" a="1"/>
  <c r="A972" i="41" s="1"/>
  <c r="A971" i="41" a="1"/>
  <c r="A971" i="41" s="1"/>
  <c r="A970" i="41" a="1"/>
  <c r="A970" i="41" s="1"/>
  <c r="A969" i="41" a="1"/>
  <c r="A969" i="41" s="1"/>
  <c r="A968" i="41" a="1"/>
  <c r="A968" i="41" s="1"/>
  <c r="A967" i="41" a="1"/>
  <c r="A967" i="41" s="1"/>
  <c r="A966" i="41" a="1"/>
  <c r="A966" i="41" s="1"/>
  <c r="A965" i="41" a="1"/>
  <c r="A965" i="41" s="1"/>
  <c r="A964" i="41" a="1"/>
  <c r="A964" i="41" s="1"/>
  <c r="A963" i="41" a="1"/>
  <c r="A963" i="41" s="1"/>
  <c r="A962" i="41" a="1"/>
  <c r="A962" i="41" s="1"/>
  <c r="A961" i="41" a="1"/>
  <c r="A961" i="41" s="1"/>
  <c r="A960" i="41" a="1"/>
  <c r="A960" i="41" s="1"/>
  <c r="A959" i="41" a="1"/>
  <c r="A959" i="41" s="1"/>
  <c r="A958" i="41" a="1"/>
  <c r="A958" i="41" s="1"/>
  <c r="A957" i="41" a="1"/>
  <c r="A957" i="41" s="1"/>
  <c r="A956" i="41" a="1"/>
  <c r="A956" i="41" s="1"/>
  <c r="A955" i="41" a="1"/>
  <c r="A955" i="41" s="1"/>
  <c r="A954" i="41" a="1"/>
  <c r="A954" i="41" s="1"/>
  <c r="A953" i="41" a="1"/>
  <c r="A953" i="41" s="1"/>
  <c r="A952" i="41" a="1"/>
  <c r="A952" i="41" s="1"/>
  <c r="A951" i="41" a="1"/>
  <c r="A951" i="41" s="1"/>
  <c r="A950" i="41" a="1"/>
  <c r="A950" i="41" s="1"/>
  <c r="A949" i="41" a="1"/>
  <c r="A949" i="41" s="1"/>
  <c r="A948" i="41" a="1"/>
  <c r="A948" i="41" s="1"/>
  <c r="A947" i="41" a="1"/>
  <c r="A947" i="41" s="1"/>
  <c r="A946" i="41" a="1"/>
  <c r="A946" i="41" s="1"/>
  <c r="A945" i="41" a="1"/>
  <c r="A945" i="41" s="1"/>
  <c r="A944" i="41" a="1"/>
  <c r="A944" i="41" s="1"/>
  <c r="A943" i="41" a="1"/>
  <c r="A943" i="41" s="1"/>
  <c r="A942" i="41" a="1"/>
  <c r="A942" i="41" s="1"/>
  <c r="A941" i="41" a="1"/>
  <c r="A941" i="41" s="1"/>
  <c r="A940" i="41" a="1"/>
  <c r="A940" i="41" s="1"/>
  <c r="A939" i="41" a="1"/>
  <c r="A939" i="41" s="1"/>
  <c r="A938" i="41" a="1"/>
  <c r="A938" i="41" s="1"/>
  <c r="A937" i="41" a="1"/>
  <c r="A937" i="41" s="1"/>
  <c r="A936" i="41" a="1"/>
  <c r="A936" i="41" s="1"/>
  <c r="A935" i="41" a="1"/>
  <c r="A935" i="41" s="1"/>
  <c r="A934" i="41" a="1"/>
  <c r="A934" i="41" s="1"/>
  <c r="A933" i="41" a="1"/>
  <c r="A933" i="41" s="1"/>
  <c r="A932" i="41" a="1"/>
  <c r="A932" i="41" s="1"/>
  <c r="A931" i="41" a="1"/>
  <c r="A931" i="41" s="1"/>
  <c r="A930" i="41" a="1"/>
  <c r="A930" i="41" s="1"/>
  <c r="A929" i="41" a="1"/>
  <c r="A929" i="41" s="1"/>
  <c r="A928" i="41" a="1"/>
  <c r="A928" i="41" s="1"/>
  <c r="A927" i="41" a="1"/>
  <c r="A927" i="41" s="1"/>
  <c r="A926" i="41" a="1"/>
  <c r="A926" i="41" s="1"/>
  <c r="A925" i="41" a="1"/>
  <c r="A925" i="41" s="1"/>
  <c r="A924" i="41" a="1"/>
  <c r="A924" i="41" s="1"/>
  <c r="A923" i="41" a="1"/>
  <c r="A923" i="41" s="1"/>
  <c r="A922" i="41" a="1"/>
  <c r="A922" i="41" s="1"/>
  <c r="A921" i="41" a="1"/>
  <c r="A921" i="41" s="1"/>
  <c r="A920" i="41" a="1"/>
  <c r="A920" i="41" s="1"/>
  <c r="A919" i="41" a="1"/>
  <c r="A919" i="41" s="1"/>
  <c r="A918" i="41" a="1"/>
  <c r="A918" i="41" s="1"/>
  <c r="A917" i="41" a="1"/>
  <c r="A917" i="41" s="1"/>
  <c r="A916" i="41" a="1"/>
  <c r="A916" i="41" s="1"/>
  <c r="A915" i="41" a="1"/>
  <c r="A915" i="41" s="1"/>
  <c r="A914" i="41" a="1"/>
  <c r="A914" i="41" s="1"/>
  <c r="A913" i="41" a="1"/>
  <c r="A913" i="41" s="1"/>
  <c r="A912" i="41" a="1"/>
  <c r="A912" i="41" s="1"/>
  <c r="A911" i="41" a="1"/>
  <c r="A911" i="41" s="1"/>
  <c r="A910" i="41" a="1"/>
  <c r="A910" i="41" s="1"/>
  <c r="A909" i="41" a="1"/>
  <c r="A909" i="41" s="1"/>
  <c r="A908" i="41" a="1"/>
  <c r="A908" i="41" s="1"/>
  <c r="A907" i="41" a="1"/>
  <c r="A907" i="41" s="1"/>
  <c r="A906" i="41" a="1"/>
  <c r="A906" i="41" s="1"/>
  <c r="A905" i="41" a="1"/>
  <c r="A905" i="41" s="1"/>
  <c r="A904" i="41" a="1"/>
  <c r="A904" i="41" s="1"/>
  <c r="A903" i="41" a="1"/>
  <c r="A903" i="41" s="1"/>
  <c r="A902" i="41" a="1"/>
  <c r="A902" i="41" s="1"/>
  <c r="A901" i="41" a="1"/>
  <c r="A901" i="41" s="1"/>
  <c r="A900" i="41" a="1"/>
  <c r="A900" i="41" s="1"/>
  <c r="A899" i="41" a="1"/>
  <c r="A899" i="41" s="1"/>
  <c r="A898" i="41" a="1"/>
  <c r="A898" i="41" s="1"/>
  <c r="A897" i="41" a="1"/>
  <c r="A897" i="41" s="1"/>
  <c r="A896" i="41" a="1"/>
  <c r="A896" i="41" s="1"/>
  <c r="A895" i="41" a="1"/>
  <c r="A895" i="41" s="1"/>
  <c r="A894" i="41" a="1"/>
  <c r="A894" i="41" s="1"/>
  <c r="A893" i="41" a="1"/>
  <c r="A893" i="41" s="1"/>
  <c r="A892" i="41" a="1"/>
  <c r="A892" i="41" s="1"/>
  <c r="A891" i="41" a="1"/>
  <c r="A891" i="41" s="1"/>
  <c r="A890" i="41" a="1"/>
  <c r="A890" i="41" s="1"/>
  <c r="A889" i="41" a="1"/>
  <c r="A889" i="41" s="1"/>
  <c r="A888" i="41" a="1"/>
  <c r="A888" i="41" s="1"/>
  <c r="A887" i="41" a="1"/>
  <c r="A887" i="41" s="1"/>
  <c r="A886" i="41" a="1"/>
  <c r="A886" i="41" s="1"/>
  <c r="A885" i="41" a="1"/>
  <c r="A885" i="41" s="1"/>
  <c r="A884" i="41" a="1"/>
  <c r="A884" i="41" s="1"/>
  <c r="A883" i="41" a="1"/>
  <c r="A883" i="41" s="1"/>
  <c r="A882" i="41" a="1"/>
  <c r="A882" i="41" s="1"/>
  <c r="A881" i="41" a="1"/>
  <c r="A881" i="41" s="1"/>
  <c r="A880" i="41" a="1"/>
  <c r="A880" i="41" s="1"/>
  <c r="A879" i="41" a="1"/>
  <c r="A879" i="41" s="1"/>
  <c r="A878" i="41" a="1"/>
  <c r="A878" i="41" s="1"/>
  <c r="A877" i="41" a="1"/>
  <c r="A877" i="41" s="1"/>
  <c r="A876" i="41" a="1"/>
  <c r="A876" i="41" s="1"/>
  <c r="A875" i="41" a="1"/>
  <c r="A875" i="41" s="1"/>
  <c r="A874" i="41" a="1"/>
  <c r="A874" i="41" s="1"/>
  <c r="A873" i="41" a="1"/>
  <c r="A873" i="41" s="1"/>
  <c r="A872" i="41" a="1"/>
  <c r="A872" i="41" s="1"/>
  <c r="A871" i="41" a="1"/>
  <c r="A871" i="41" s="1"/>
  <c r="A870" i="41" a="1"/>
  <c r="A870" i="41" s="1"/>
  <c r="A869" i="41" a="1"/>
  <c r="A869" i="41" s="1"/>
  <c r="A868" i="41" a="1"/>
  <c r="A868" i="41" s="1"/>
  <c r="A867" i="41" a="1"/>
  <c r="A867" i="41" s="1"/>
  <c r="A866" i="41" a="1"/>
  <c r="A866" i="41" s="1"/>
  <c r="A865" i="41" a="1"/>
  <c r="A865" i="41" s="1"/>
  <c r="A864" i="41" a="1"/>
  <c r="A864" i="41" s="1"/>
  <c r="A863" i="41" a="1"/>
  <c r="A863" i="41" s="1"/>
  <c r="A862" i="41" a="1"/>
  <c r="A862" i="41" s="1"/>
  <c r="A861" i="41" a="1"/>
  <c r="A861" i="41" s="1"/>
  <c r="A860" i="41" a="1"/>
  <c r="A860" i="41" s="1"/>
  <c r="A859" i="41" a="1"/>
  <c r="A859" i="41" s="1"/>
  <c r="A858" i="41" a="1"/>
  <c r="A858" i="41" s="1"/>
  <c r="A857" i="41" a="1"/>
  <c r="A857" i="41" s="1"/>
  <c r="A856" i="41" a="1"/>
  <c r="A856" i="41" s="1"/>
  <c r="A855" i="41" a="1"/>
  <c r="A855" i="41" s="1"/>
  <c r="A854" i="41" a="1"/>
  <c r="A854" i="41" s="1"/>
  <c r="A853" i="41" a="1"/>
  <c r="A853" i="41" s="1"/>
  <c r="A852" i="41" a="1"/>
  <c r="A852" i="41" s="1"/>
  <c r="A851" i="41" a="1"/>
  <c r="A851" i="41" s="1"/>
  <c r="A850" i="41" a="1"/>
  <c r="A850" i="41" s="1"/>
  <c r="A849" i="41" a="1"/>
  <c r="A849" i="41" s="1"/>
  <c r="A848" i="41" a="1"/>
  <c r="A848" i="41" s="1"/>
  <c r="A847" i="41" a="1"/>
  <c r="A847" i="41" s="1"/>
  <c r="A846" i="41" a="1"/>
  <c r="A846" i="41" s="1"/>
  <c r="A845" i="41" a="1"/>
  <c r="A845" i="41" s="1"/>
  <c r="A844" i="41" a="1"/>
  <c r="A844" i="41" s="1"/>
  <c r="A843" i="41" a="1"/>
  <c r="A843" i="41" s="1"/>
  <c r="A842" i="41" a="1"/>
  <c r="A842" i="41" s="1"/>
  <c r="A841" i="41" a="1"/>
  <c r="A841" i="41" s="1"/>
  <c r="A840" i="41" a="1"/>
  <c r="A840" i="41" s="1"/>
  <c r="A839" i="41" a="1"/>
  <c r="A839" i="41" s="1"/>
  <c r="A838" i="41" a="1"/>
  <c r="A838" i="41" s="1"/>
  <c r="A837" i="41" a="1"/>
  <c r="A837" i="41" s="1"/>
  <c r="A836" i="41" a="1"/>
  <c r="A836" i="41" s="1"/>
  <c r="A835" i="41" a="1"/>
  <c r="A835" i="41" s="1"/>
  <c r="A834" i="41" a="1"/>
  <c r="A834" i="41" s="1"/>
  <c r="A833" i="41" a="1"/>
  <c r="A833" i="41" s="1"/>
  <c r="A832" i="41" a="1"/>
  <c r="A832" i="41" s="1"/>
  <c r="A831" i="41" a="1"/>
  <c r="A831" i="41" s="1"/>
  <c r="A830" i="41" a="1"/>
  <c r="A830" i="41" s="1"/>
  <c r="A829" i="41" a="1"/>
  <c r="A829" i="41" s="1"/>
  <c r="A828" i="41" a="1"/>
  <c r="A828" i="41" s="1"/>
  <c r="A827" i="41" a="1"/>
  <c r="A827" i="41" s="1"/>
  <c r="A826" i="41" a="1"/>
  <c r="A826" i="41" s="1"/>
  <c r="A825" i="41" a="1"/>
  <c r="A825" i="41" s="1"/>
  <c r="A824" i="41" a="1"/>
  <c r="A824" i="41" s="1"/>
  <c r="A823" i="41" a="1"/>
  <c r="A823" i="41" s="1"/>
  <c r="A822" i="41" a="1"/>
  <c r="A822" i="41" s="1"/>
  <c r="A821" i="41" a="1"/>
  <c r="A821" i="41" s="1"/>
  <c r="A820" i="41" a="1"/>
  <c r="A820" i="41" s="1"/>
  <c r="A819" i="41" a="1"/>
  <c r="A819" i="41" s="1"/>
  <c r="A818" i="41" a="1"/>
  <c r="A818" i="41" s="1"/>
  <c r="A817" i="41" a="1"/>
  <c r="A817" i="41" s="1"/>
  <c r="A816" i="41" a="1"/>
  <c r="A816" i="41" s="1"/>
  <c r="A815" i="41" a="1"/>
  <c r="A815" i="41" s="1"/>
  <c r="A814" i="41" a="1"/>
  <c r="A814" i="41" s="1"/>
  <c r="A813" i="41" a="1"/>
  <c r="A813" i="41" s="1"/>
  <c r="A812" i="41" a="1"/>
  <c r="A812" i="41" s="1"/>
  <c r="A811" i="41" a="1"/>
  <c r="A811" i="41" s="1"/>
  <c r="A810" i="41" a="1"/>
  <c r="A810" i="41" s="1"/>
  <c r="A809" i="41" a="1"/>
  <c r="A809" i="41" s="1"/>
  <c r="A808" i="41" a="1"/>
  <c r="A808" i="41" s="1"/>
  <c r="A807" i="41" a="1"/>
  <c r="A807" i="41" s="1"/>
  <c r="A806" i="41" a="1"/>
  <c r="A806" i="41" s="1"/>
  <c r="A805" i="41" a="1"/>
  <c r="A805" i="41" s="1"/>
  <c r="A804" i="41" a="1"/>
  <c r="A804" i="41" s="1"/>
  <c r="A803" i="41" a="1"/>
  <c r="A803" i="41" s="1"/>
  <c r="A802" i="41" a="1"/>
  <c r="A802" i="41" s="1"/>
  <c r="A801" i="41" a="1"/>
  <c r="A801" i="41" s="1"/>
  <c r="A800" i="41" a="1"/>
  <c r="A800" i="41" s="1"/>
  <c r="A799" i="41" a="1"/>
  <c r="A799" i="41" s="1"/>
  <c r="A798" i="41" a="1"/>
  <c r="A798" i="41" s="1"/>
  <c r="A797" i="41" a="1"/>
  <c r="A797" i="41" s="1"/>
  <c r="A796" i="41" a="1"/>
  <c r="A796" i="41" s="1"/>
  <c r="A795" i="41" a="1"/>
  <c r="A795" i="41" s="1"/>
  <c r="A794" i="41" a="1"/>
  <c r="A794" i="41" s="1"/>
  <c r="A793" i="41" a="1"/>
  <c r="A793" i="41" s="1"/>
  <c r="A792" i="41" a="1"/>
  <c r="A792" i="41" s="1"/>
  <c r="A791" i="41" a="1"/>
  <c r="A791" i="41" s="1"/>
  <c r="A790" i="41" a="1"/>
  <c r="A790" i="41" s="1"/>
  <c r="A789" i="41" a="1"/>
  <c r="A789" i="41" s="1"/>
  <c r="A788" i="41" a="1"/>
  <c r="A788" i="41" s="1"/>
  <c r="A787" i="41" a="1"/>
  <c r="A787" i="41" s="1"/>
  <c r="A786" i="41" a="1"/>
  <c r="A786" i="41" s="1"/>
  <c r="A785" i="41" a="1"/>
  <c r="A785" i="41" s="1"/>
  <c r="A784" i="41" a="1"/>
  <c r="A784" i="41" s="1"/>
  <c r="A783" i="41" a="1"/>
  <c r="A783" i="41" s="1"/>
  <c r="A782" i="41" a="1"/>
  <c r="A782" i="41" s="1"/>
  <c r="A781" i="41" a="1"/>
  <c r="A781" i="41" s="1"/>
  <c r="A780" i="41" a="1"/>
  <c r="A780" i="41" s="1"/>
  <c r="A779" i="41" a="1"/>
  <c r="A779" i="41" s="1"/>
  <c r="A778" i="41" a="1"/>
  <c r="A778" i="41" s="1"/>
  <c r="A777" i="41" a="1"/>
  <c r="A777" i="41" s="1"/>
  <c r="A776" i="41" a="1"/>
  <c r="A776" i="41" s="1"/>
  <c r="A775" i="41" a="1"/>
  <c r="A775" i="41" s="1"/>
  <c r="A774" i="41" a="1"/>
  <c r="A774" i="41" s="1"/>
  <c r="A773" i="41" a="1"/>
  <c r="A773" i="41" s="1"/>
  <c r="A772" i="41" a="1"/>
  <c r="A772" i="41" s="1"/>
  <c r="A771" i="41" a="1"/>
  <c r="A771" i="41" s="1"/>
  <c r="A770" i="41" a="1"/>
  <c r="A770" i="41" s="1"/>
  <c r="A769" i="41" a="1"/>
  <c r="A769" i="41" s="1"/>
  <c r="A768" i="41" a="1"/>
  <c r="A768" i="41" s="1"/>
  <c r="A767" i="41" a="1"/>
  <c r="A767" i="41" s="1"/>
  <c r="A766" i="41" a="1"/>
  <c r="A766" i="41" s="1"/>
  <c r="A765" i="41" a="1"/>
  <c r="A765" i="41" s="1"/>
  <c r="A764" i="41" a="1"/>
  <c r="A764" i="41" s="1"/>
  <c r="A763" i="41" a="1"/>
  <c r="A763" i="41" s="1"/>
  <c r="A762" i="41" a="1"/>
  <c r="A762" i="41" s="1"/>
  <c r="A761" i="41" a="1"/>
  <c r="A761" i="41" s="1"/>
  <c r="A760" i="41" a="1"/>
  <c r="A760" i="41" s="1"/>
  <c r="A759" i="41" a="1"/>
  <c r="A759" i="41" s="1"/>
  <c r="A758" i="41" a="1"/>
  <c r="A758" i="41" s="1"/>
  <c r="A757" i="41" a="1"/>
  <c r="A757" i="41" s="1"/>
  <c r="A756" i="41" a="1"/>
  <c r="A756" i="41" s="1"/>
  <c r="A755" i="41" a="1"/>
  <c r="A755" i="41" s="1"/>
  <c r="A754" i="41" a="1"/>
  <c r="A754" i="41" s="1"/>
  <c r="A753" i="41" a="1"/>
  <c r="A753" i="41" s="1"/>
  <c r="A752" i="41" a="1"/>
  <c r="A752" i="41" s="1"/>
  <c r="A751" i="41" a="1"/>
  <c r="A751" i="41" s="1"/>
  <c r="A750" i="41" a="1"/>
  <c r="A750" i="41" s="1"/>
  <c r="A749" i="41" a="1"/>
  <c r="A749" i="41" s="1"/>
  <c r="A748" i="41" a="1"/>
  <c r="A748" i="41" s="1"/>
  <c r="A747" i="41" a="1"/>
  <c r="A747" i="41" s="1"/>
  <c r="A746" i="41" a="1"/>
  <c r="A746" i="41" s="1"/>
  <c r="A745" i="41" a="1"/>
  <c r="A745" i="41" s="1"/>
  <c r="A744" i="41" a="1"/>
  <c r="A744" i="41" s="1"/>
  <c r="A743" i="41" a="1"/>
  <c r="A743" i="41" s="1"/>
  <c r="A742" i="41" a="1"/>
  <c r="A742" i="41" s="1"/>
  <c r="A741" i="41" a="1"/>
  <c r="A741" i="41" s="1"/>
  <c r="A740" i="41" a="1"/>
  <c r="A740" i="41" s="1"/>
  <c r="A739" i="41" a="1"/>
  <c r="A739" i="41" s="1"/>
  <c r="A738" i="41" a="1"/>
  <c r="A738" i="41" s="1"/>
  <c r="A737" i="41" a="1"/>
  <c r="A737" i="41" s="1"/>
  <c r="A736" i="41" a="1"/>
  <c r="A736" i="41" s="1"/>
  <c r="A735" i="41" a="1"/>
  <c r="A735" i="41" s="1"/>
  <c r="A734" i="41" a="1"/>
  <c r="A734" i="41" s="1"/>
  <c r="A733" i="41" a="1"/>
  <c r="A733" i="41" s="1"/>
  <c r="A732" i="41" a="1"/>
  <c r="A732" i="41" s="1"/>
  <c r="A731" i="41" a="1"/>
  <c r="A731" i="41" s="1"/>
  <c r="A730" i="41" a="1"/>
  <c r="A730" i="41" s="1"/>
  <c r="A729" i="41" a="1"/>
  <c r="A729" i="41" s="1"/>
  <c r="A728" i="41" a="1"/>
  <c r="A728" i="41" s="1"/>
  <c r="A727" i="41" a="1"/>
  <c r="A727" i="41" s="1"/>
  <c r="A726" i="41" a="1"/>
  <c r="A726" i="41" s="1"/>
  <c r="A725" i="41" a="1"/>
  <c r="A725" i="41" s="1"/>
  <c r="A724" i="41" a="1"/>
  <c r="A724" i="41" s="1"/>
  <c r="A723" i="41" a="1"/>
  <c r="A723" i="41" s="1"/>
  <c r="A722" i="41" a="1"/>
  <c r="A722" i="41" s="1"/>
  <c r="A721" i="41" a="1"/>
  <c r="A721" i="41" s="1"/>
  <c r="A720" i="41" a="1"/>
  <c r="A720" i="41" s="1"/>
  <c r="A719" i="41" a="1"/>
  <c r="A719" i="41" s="1"/>
  <c r="A718" i="41" a="1"/>
  <c r="A718" i="41" s="1"/>
  <c r="A717" i="41" a="1"/>
  <c r="A717" i="41" s="1"/>
  <c r="A716" i="41" a="1"/>
  <c r="A716" i="41" s="1"/>
  <c r="A715" i="41" a="1"/>
  <c r="A715" i="41" s="1"/>
  <c r="A714" i="41" a="1"/>
  <c r="A714" i="41" s="1"/>
  <c r="A713" i="41" a="1"/>
  <c r="A713" i="41" s="1"/>
  <c r="A712" i="41" a="1"/>
  <c r="A712" i="41" s="1"/>
  <c r="A711" i="41" a="1"/>
  <c r="A711" i="41" s="1"/>
  <c r="A710" i="41" a="1"/>
  <c r="A710" i="41" s="1"/>
  <c r="A709" i="41" a="1"/>
  <c r="A709" i="41" s="1"/>
  <c r="A708" i="41" a="1"/>
  <c r="A708" i="41" s="1"/>
  <c r="A707" i="41" a="1"/>
  <c r="A707" i="41" s="1"/>
  <c r="A706" i="41" a="1"/>
  <c r="A706" i="41" s="1"/>
  <c r="A705" i="41" a="1"/>
  <c r="A705" i="41" s="1"/>
  <c r="A704" i="41" a="1"/>
  <c r="A704" i="41" s="1"/>
  <c r="A703" i="41" a="1"/>
  <c r="A703" i="41" s="1"/>
  <c r="A702" i="41" a="1"/>
  <c r="A702" i="41" s="1"/>
  <c r="A701" i="41" a="1"/>
  <c r="A701" i="41" s="1"/>
  <c r="A700" i="41" a="1"/>
  <c r="A700" i="41" s="1"/>
  <c r="A699" i="41" a="1"/>
  <c r="A699" i="41" s="1"/>
  <c r="A698" i="41" a="1"/>
  <c r="A698" i="41" s="1"/>
  <c r="A697" i="41" a="1"/>
  <c r="A697" i="41" s="1"/>
  <c r="A696" i="41" a="1"/>
  <c r="A696" i="41" s="1"/>
  <c r="A695" i="41" a="1"/>
  <c r="A695" i="41" s="1"/>
  <c r="A694" i="41" a="1"/>
  <c r="A694" i="41" s="1"/>
  <c r="A693" i="41" a="1"/>
  <c r="A693" i="41" s="1"/>
  <c r="A692" i="41" a="1"/>
  <c r="A692" i="41" s="1"/>
  <c r="A691" i="41" a="1"/>
  <c r="A691" i="41" s="1"/>
  <c r="A690" i="41" a="1"/>
  <c r="A690" i="41" s="1"/>
  <c r="A689" i="41" a="1"/>
  <c r="A689" i="41" s="1"/>
  <c r="A688" i="41" a="1"/>
  <c r="A688" i="41" s="1"/>
  <c r="A687" i="41" a="1"/>
  <c r="A687" i="41" s="1"/>
  <c r="A686" i="41" a="1"/>
  <c r="A686" i="41" s="1"/>
  <c r="A685" i="41" a="1"/>
  <c r="A685" i="41" s="1"/>
  <c r="A684" i="41" a="1"/>
  <c r="A684" i="41" s="1"/>
  <c r="A683" i="41" a="1"/>
  <c r="A683" i="41" s="1"/>
  <c r="A682" i="41" a="1"/>
  <c r="A682" i="41" s="1"/>
  <c r="A681" i="41" a="1"/>
  <c r="A681" i="41" s="1"/>
  <c r="A680" i="41" a="1"/>
  <c r="A680" i="41" s="1"/>
  <c r="A679" i="41" a="1"/>
  <c r="A679" i="41" s="1"/>
  <c r="A678" i="41" a="1"/>
  <c r="A678" i="41" s="1"/>
  <c r="A677" i="41" a="1"/>
  <c r="A677" i="41" s="1"/>
  <c r="A676" i="41" a="1"/>
  <c r="A676" i="41" s="1"/>
  <c r="A675" i="41" a="1"/>
  <c r="A675" i="41" s="1"/>
  <c r="A674" i="41" a="1"/>
  <c r="A674" i="41" s="1"/>
  <c r="A673" i="41" a="1"/>
  <c r="A673" i="41" s="1"/>
  <c r="A672" i="41" a="1"/>
  <c r="A672" i="41" s="1"/>
  <c r="A671" i="41" a="1"/>
  <c r="A671" i="41" s="1"/>
  <c r="A670" i="41" a="1"/>
  <c r="A670" i="41" s="1"/>
  <c r="A669" i="41" a="1"/>
  <c r="A669" i="41" s="1"/>
  <c r="A668" i="41" a="1"/>
  <c r="A668" i="41" s="1"/>
  <c r="A667" i="41" a="1"/>
  <c r="A667" i="41" s="1"/>
  <c r="A666" i="41" a="1"/>
  <c r="A666" i="41" s="1"/>
  <c r="A665" i="41" a="1"/>
  <c r="A665" i="41" s="1"/>
  <c r="A664" i="41" a="1"/>
  <c r="A664" i="41" s="1"/>
  <c r="A663" i="41" a="1"/>
  <c r="A663" i="41" s="1"/>
  <c r="A662" i="41" a="1"/>
  <c r="A662" i="41" s="1"/>
  <c r="A661" i="41" a="1"/>
  <c r="A661" i="41" s="1"/>
  <c r="A660" i="41" a="1"/>
  <c r="A660" i="41" s="1"/>
  <c r="A659" i="41" a="1"/>
  <c r="A659" i="41" s="1"/>
  <c r="A658" i="41" a="1"/>
  <c r="A658" i="41" s="1"/>
  <c r="A657" i="41" a="1"/>
  <c r="A657" i="41" s="1"/>
  <c r="A656" i="41" a="1"/>
  <c r="A656" i="41" s="1"/>
  <c r="A655" i="41" a="1"/>
  <c r="A655" i="41" s="1"/>
  <c r="A654" i="41" a="1"/>
  <c r="A654" i="41" s="1"/>
  <c r="A653" i="41" a="1"/>
  <c r="A653" i="41" s="1"/>
  <c r="A652" i="41" a="1"/>
  <c r="A652" i="41" s="1"/>
  <c r="A651" i="41" a="1"/>
  <c r="A651" i="41" s="1"/>
  <c r="A650" i="41" a="1"/>
  <c r="A650" i="41" s="1"/>
  <c r="A649" i="41" a="1"/>
  <c r="A649" i="41" s="1"/>
  <c r="A648" i="41" a="1"/>
  <c r="A648" i="41" s="1"/>
  <c r="A647" i="41" a="1"/>
  <c r="A647" i="41" s="1"/>
  <c r="A646" i="41" a="1"/>
  <c r="A646" i="41" s="1"/>
  <c r="A645" i="41" a="1"/>
  <c r="A645" i="41" s="1"/>
  <c r="A644" i="41" a="1"/>
  <c r="A644" i="41" s="1"/>
  <c r="A643" i="41" a="1"/>
  <c r="A643" i="41" s="1"/>
  <c r="A642" i="41" a="1"/>
  <c r="A642" i="41" s="1"/>
  <c r="A641" i="41" a="1"/>
  <c r="A641" i="41" s="1"/>
  <c r="A640" i="41" a="1"/>
  <c r="A640" i="41" s="1"/>
  <c r="A639" i="41" a="1"/>
  <c r="A639" i="41" s="1"/>
  <c r="A638" i="41" a="1"/>
  <c r="A638" i="41" s="1"/>
  <c r="A637" i="41" a="1"/>
  <c r="A637" i="41" s="1"/>
  <c r="A636" i="41" a="1"/>
  <c r="A636" i="41" s="1"/>
  <c r="A635" i="41" a="1"/>
  <c r="A635" i="41" s="1"/>
  <c r="A634" i="41" a="1"/>
  <c r="A634" i="41" s="1"/>
  <c r="A633" i="41" a="1"/>
  <c r="A633" i="41" s="1"/>
  <c r="A632" i="41" a="1"/>
  <c r="A632" i="41" s="1"/>
  <c r="A631" i="41" a="1"/>
  <c r="A631" i="41" s="1"/>
  <c r="A630" i="41" a="1"/>
  <c r="A630" i="41" s="1"/>
  <c r="A629" i="41" a="1"/>
  <c r="A629" i="41" s="1"/>
  <c r="A628" i="41" a="1"/>
  <c r="A628" i="41" s="1"/>
  <c r="A627" i="41" a="1"/>
  <c r="A627" i="41" s="1"/>
  <c r="A626" i="41" a="1"/>
  <c r="A626" i="41" s="1"/>
  <c r="A625" i="41" a="1"/>
  <c r="A625" i="41" s="1"/>
  <c r="A624" i="41" a="1"/>
  <c r="A624" i="41" s="1"/>
  <c r="A623" i="41" a="1"/>
  <c r="A623" i="41" s="1"/>
  <c r="A622" i="41" a="1"/>
  <c r="A622" i="41" s="1"/>
  <c r="A621" i="41" a="1"/>
  <c r="A621" i="41" s="1"/>
  <c r="A620" i="41" a="1"/>
  <c r="A620" i="41" s="1"/>
  <c r="A619" i="41" a="1"/>
  <c r="A619" i="41" s="1"/>
  <c r="A618" i="41" a="1"/>
  <c r="A618" i="41" s="1"/>
  <c r="A617" i="41" a="1"/>
  <c r="A617" i="41" s="1"/>
  <c r="A616" i="41" a="1"/>
  <c r="A616" i="41" s="1"/>
  <c r="A615" i="41" a="1"/>
  <c r="A615" i="41" s="1"/>
  <c r="A614" i="41" a="1"/>
  <c r="A614" i="41" s="1"/>
  <c r="A613" i="41" a="1"/>
  <c r="A613" i="41" s="1"/>
  <c r="A612" i="41" a="1"/>
  <c r="A612" i="41" s="1"/>
  <c r="A611" i="41" a="1"/>
  <c r="A611" i="41" s="1"/>
  <c r="A610" i="41" a="1"/>
  <c r="A610" i="41" s="1"/>
  <c r="A609" i="41" a="1"/>
  <c r="A609" i="41" s="1"/>
  <c r="A608" i="41" a="1"/>
  <c r="A608" i="41" s="1"/>
  <c r="A607" i="41" a="1"/>
  <c r="A607" i="41" s="1"/>
  <c r="A606" i="41" a="1"/>
  <c r="A606" i="41" s="1"/>
  <c r="A605" i="41" a="1"/>
  <c r="A605" i="41" s="1"/>
  <c r="A604" i="41" a="1"/>
  <c r="A604" i="41" s="1"/>
  <c r="A603" i="41" a="1"/>
  <c r="A603" i="41" s="1"/>
  <c r="A602" i="41" a="1"/>
  <c r="A602" i="41" s="1"/>
  <c r="A601" i="41" a="1"/>
  <c r="A601" i="41" s="1"/>
  <c r="A600" i="41" a="1"/>
  <c r="A600" i="41" s="1"/>
  <c r="A599" i="41" a="1"/>
  <c r="A599" i="41" s="1"/>
  <c r="A598" i="41" a="1"/>
  <c r="A598" i="41" s="1"/>
  <c r="A597" i="41" a="1"/>
  <c r="A597" i="41" s="1"/>
  <c r="A596" i="41" a="1"/>
  <c r="A596" i="41" s="1"/>
  <c r="A595" i="41" a="1"/>
  <c r="A595" i="41" s="1"/>
  <c r="A594" i="41" a="1"/>
  <c r="A594" i="41" s="1"/>
  <c r="A593" i="41" a="1"/>
  <c r="A593" i="41" s="1"/>
  <c r="A592" i="41" a="1"/>
  <c r="A592" i="41" s="1"/>
  <c r="A591" i="41" a="1"/>
  <c r="A591" i="41" s="1"/>
  <c r="A590" i="41" a="1"/>
  <c r="A590" i="41" s="1"/>
  <c r="A589" i="41" a="1"/>
  <c r="A589" i="41" s="1"/>
  <c r="A588" i="41" a="1"/>
  <c r="A588" i="41" s="1"/>
  <c r="A587" i="41" a="1"/>
  <c r="A587" i="41" s="1"/>
  <c r="A586" i="41" a="1"/>
  <c r="A586" i="41" s="1"/>
  <c r="A585" i="41" a="1"/>
  <c r="A585" i="41" s="1"/>
  <c r="A584" i="41" a="1"/>
  <c r="A584" i="41" s="1"/>
  <c r="A583" i="41" a="1"/>
  <c r="A583" i="41" s="1"/>
  <c r="A582" i="41" a="1"/>
  <c r="A582" i="41" s="1"/>
  <c r="A581" i="41" a="1"/>
  <c r="A581" i="41" s="1"/>
  <c r="A580" i="41" a="1"/>
  <c r="A580" i="41" s="1"/>
  <c r="A579" i="41" a="1"/>
  <c r="A579" i="41" s="1"/>
  <c r="A578" i="41" a="1"/>
  <c r="A578" i="41" s="1"/>
  <c r="A577" i="41" a="1"/>
  <c r="A577" i="41" s="1"/>
  <c r="A576" i="41" a="1"/>
  <c r="A576" i="41" s="1"/>
  <c r="A575" i="41" a="1"/>
  <c r="A575" i="41" s="1"/>
  <c r="A574" i="41" a="1"/>
  <c r="A574" i="41" s="1"/>
  <c r="A573" i="41" a="1"/>
  <c r="A573" i="41" s="1"/>
  <c r="A572" i="41" a="1"/>
  <c r="A572" i="41" s="1"/>
  <c r="A571" i="41" a="1"/>
  <c r="A571" i="41" s="1"/>
  <c r="A570" i="41" a="1"/>
  <c r="A570" i="41" s="1"/>
  <c r="A569" i="41" a="1"/>
  <c r="A569" i="41" s="1"/>
  <c r="A568" i="41" a="1"/>
  <c r="A568" i="41" s="1"/>
  <c r="A567" i="41" a="1"/>
  <c r="A567" i="41" s="1"/>
  <c r="A566" i="41" a="1"/>
  <c r="A566" i="41" s="1"/>
  <c r="A565" i="41" a="1"/>
  <c r="A565" i="41" s="1"/>
  <c r="A564" i="41" a="1"/>
  <c r="A564" i="41" s="1"/>
  <c r="A563" i="41" a="1"/>
  <c r="A563" i="41" s="1"/>
  <c r="A562" i="41" a="1"/>
  <c r="A562" i="41" s="1"/>
  <c r="A561" i="41" a="1"/>
  <c r="A561" i="41" s="1"/>
  <c r="A560" i="41" a="1"/>
  <c r="A560" i="41" s="1"/>
  <c r="A559" i="41" a="1"/>
  <c r="A559" i="41" s="1"/>
  <c r="A558" i="41" a="1"/>
  <c r="A558" i="41" s="1"/>
  <c r="A557" i="41" a="1"/>
  <c r="A557" i="41" s="1"/>
  <c r="A556" i="41" a="1"/>
  <c r="A556" i="41" s="1"/>
  <c r="A555" i="41" a="1"/>
  <c r="A555" i="41" s="1"/>
  <c r="A554" i="41" a="1"/>
  <c r="A554" i="41" s="1"/>
  <c r="A553" i="41" a="1"/>
  <c r="A553" i="41" s="1"/>
  <c r="A552" i="41" a="1"/>
  <c r="A552" i="41" s="1"/>
  <c r="A551" i="41" a="1"/>
  <c r="A551" i="41" s="1"/>
  <c r="A550" i="41" a="1"/>
  <c r="A550" i="41" s="1"/>
  <c r="A549" i="41" a="1"/>
  <c r="A549" i="41" s="1"/>
  <c r="A548" i="41" a="1"/>
  <c r="A548" i="41" s="1"/>
  <c r="A547" i="41" a="1"/>
  <c r="A547" i="41" s="1"/>
  <c r="A546" i="41" a="1"/>
  <c r="A546" i="41" s="1"/>
  <c r="A545" i="41" a="1"/>
  <c r="A545" i="41" s="1"/>
  <c r="A544" i="41" a="1"/>
  <c r="A544" i="41" s="1"/>
  <c r="A543" i="41" a="1"/>
  <c r="A543" i="41" s="1"/>
  <c r="A542" i="41" a="1"/>
  <c r="A542" i="41" s="1"/>
  <c r="A541" i="41" a="1"/>
  <c r="A541" i="41" s="1"/>
  <c r="A540" i="41" a="1"/>
  <c r="A540" i="41" s="1"/>
  <c r="A539" i="41" a="1"/>
  <c r="A539" i="41" s="1"/>
  <c r="A538" i="41" a="1"/>
  <c r="A538" i="41" s="1"/>
  <c r="A537" i="41" a="1"/>
  <c r="A537" i="41" s="1"/>
  <c r="A536" i="41" a="1"/>
  <c r="A536" i="41" s="1"/>
  <c r="A535" i="41" a="1"/>
  <c r="A535" i="41" s="1"/>
  <c r="A534" i="41" a="1"/>
  <c r="A534" i="41" s="1"/>
  <c r="A533" i="41" a="1"/>
  <c r="A533" i="41" s="1"/>
  <c r="A532" i="41" a="1"/>
  <c r="A532" i="41" s="1"/>
  <c r="A531" i="41" a="1"/>
  <c r="A531" i="41" s="1"/>
  <c r="A530" i="41" a="1"/>
  <c r="A530" i="41" s="1"/>
  <c r="A529" i="41" a="1"/>
  <c r="A529" i="41" s="1"/>
  <c r="A528" i="41" a="1"/>
  <c r="A528" i="41" s="1"/>
  <c r="A527" i="41" a="1"/>
  <c r="A527" i="41" s="1"/>
  <c r="A526" i="41" a="1"/>
  <c r="A526" i="41" s="1"/>
  <c r="A525" i="41" a="1"/>
  <c r="A525" i="41" s="1"/>
  <c r="A524" i="41" a="1"/>
  <c r="A524" i="41" s="1"/>
  <c r="A523" i="41" a="1"/>
  <c r="A523" i="41" s="1"/>
  <c r="A522" i="41" a="1"/>
  <c r="A522" i="41" s="1"/>
  <c r="A521" i="41" a="1"/>
  <c r="A521" i="41" s="1"/>
  <c r="A520" i="41" a="1"/>
  <c r="A520" i="41" s="1"/>
  <c r="A519" i="41" a="1"/>
  <c r="A519" i="41" s="1"/>
  <c r="A518" i="41" a="1"/>
  <c r="A518" i="41" s="1"/>
  <c r="A517" i="41" a="1"/>
  <c r="A517" i="41" s="1"/>
  <c r="A516" i="41" a="1"/>
  <c r="A516" i="41" s="1"/>
  <c r="A515" i="41" a="1"/>
  <c r="A515" i="41" s="1"/>
  <c r="A514" i="41" a="1"/>
  <c r="A514" i="41" s="1"/>
  <c r="A513" i="41" a="1"/>
  <c r="A513" i="41" s="1"/>
  <c r="A512" i="41" a="1"/>
  <c r="A512" i="41" s="1"/>
  <c r="A511" i="41" a="1"/>
  <c r="A511" i="41" s="1"/>
  <c r="A510" i="41" a="1"/>
  <c r="A510" i="41" s="1"/>
  <c r="A509" i="41" a="1"/>
  <c r="A509" i="41" s="1"/>
  <c r="A508" i="41" a="1"/>
  <c r="A508" i="41" s="1"/>
  <c r="A507" i="41" a="1"/>
  <c r="A507" i="41" s="1"/>
  <c r="A506" i="41" a="1"/>
  <c r="A506" i="41" s="1"/>
  <c r="A505" i="41" a="1"/>
  <c r="A505" i="41" s="1"/>
  <c r="A504" i="41" a="1"/>
  <c r="A504" i="41" s="1"/>
  <c r="A503" i="41" a="1"/>
  <c r="A503" i="41" s="1"/>
  <c r="A502" i="41" a="1"/>
  <c r="A502" i="41" s="1"/>
  <c r="A501" i="41" a="1"/>
  <c r="A501" i="41" s="1"/>
  <c r="A500" i="41" a="1"/>
  <c r="A500" i="41" s="1"/>
  <c r="A499" i="41" a="1"/>
  <c r="A499" i="41" s="1"/>
  <c r="A498" i="41" a="1"/>
  <c r="A498" i="41" s="1"/>
  <c r="A497" i="41" a="1"/>
  <c r="A497" i="41" s="1"/>
  <c r="A496" i="41" a="1"/>
  <c r="A496" i="41" s="1"/>
  <c r="A495" i="41" a="1"/>
  <c r="A495" i="41" s="1"/>
  <c r="A494" i="41" a="1"/>
  <c r="A494" i="41" s="1"/>
  <c r="A493" i="41" a="1"/>
  <c r="A493" i="41" s="1"/>
  <c r="A492" i="41" a="1"/>
  <c r="A492" i="41" s="1"/>
  <c r="A491" i="41" a="1"/>
  <c r="A491" i="41" s="1"/>
  <c r="A490" i="41" a="1"/>
  <c r="A490" i="41" s="1"/>
  <c r="A489" i="41" a="1"/>
  <c r="A489" i="41" s="1"/>
  <c r="A488" i="41" a="1"/>
  <c r="A488" i="41" s="1"/>
  <c r="A487" i="41" a="1"/>
  <c r="A487" i="41" s="1"/>
  <c r="A486" i="41" a="1"/>
  <c r="A486" i="41" s="1"/>
  <c r="A485" i="41" a="1"/>
  <c r="A485" i="41" s="1"/>
  <c r="A484" i="41" a="1"/>
  <c r="A484" i="41" s="1"/>
  <c r="A483" i="41" a="1"/>
  <c r="A483" i="41" s="1"/>
  <c r="A482" i="41" a="1"/>
  <c r="A482" i="41" s="1"/>
  <c r="A481" i="41" a="1"/>
  <c r="A481" i="41" s="1"/>
  <c r="A480" i="41" a="1"/>
  <c r="A480" i="41" s="1"/>
  <c r="A479" i="41" a="1"/>
  <c r="A479" i="41" s="1"/>
  <c r="A478" i="41" a="1"/>
  <c r="A478" i="41" s="1"/>
  <c r="A477" i="41" a="1"/>
  <c r="A477" i="41" s="1"/>
  <c r="A476" i="41" a="1"/>
  <c r="A476" i="41" s="1"/>
  <c r="A475" i="41" a="1"/>
  <c r="A475" i="41" s="1"/>
  <c r="A474" i="41" a="1"/>
  <c r="A474" i="41" s="1"/>
  <c r="A473" i="41" a="1"/>
  <c r="A473" i="41" s="1"/>
  <c r="A472" i="41" a="1"/>
  <c r="A472" i="41" s="1"/>
  <c r="A471" i="41" a="1"/>
  <c r="A471" i="41" s="1"/>
  <c r="A470" i="41" a="1"/>
  <c r="A470" i="41" s="1"/>
  <c r="A469" i="41" a="1"/>
  <c r="A469" i="41" s="1"/>
  <c r="A468" i="41" a="1"/>
  <c r="A468" i="41" s="1"/>
  <c r="A467" i="41" a="1"/>
  <c r="A467" i="41" s="1"/>
  <c r="A466" i="41" a="1"/>
  <c r="A466" i="41" s="1"/>
  <c r="A465" i="41" a="1"/>
  <c r="A465" i="41" s="1"/>
  <c r="A464" i="41" a="1"/>
  <c r="A464" i="41" s="1"/>
  <c r="A463" i="41" a="1"/>
  <c r="A463" i="41" s="1"/>
  <c r="A462" i="41" a="1"/>
  <c r="A462" i="41" s="1"/>
  <c r="A461" i="41" a="1"/>
  <c r="A461" i="41" s="1"/>
  <c r="A460" i="41" a="1"/>
  <c r="A460" i="41" s="1"/>
  <c r="A459" i="41" a="1"/>
  <c r="A459" i="41" s="1"/>
  <c r="A458" i="41" a="1"/>
  <c r="A458" i="41" s="1"/>
  <c r="A457" i="41" a="1"/>
  <c r="A457" i="41" s="1"/>
  <c r="A456" i="41" a="1"/>
  <c r="A456" i="41" s="1"/>
  <c r="A455" i="41" a="1"/>
  <c r="A455" i="41" s="1"/>
  <c r="A454" i="41" a="1"/>
  <c r="A454" i="41" s="1"/>
  <c r="A453" i="41" a="1"/>
  <c r="A453" i="41" s="1"/>
  <c r="A452" i="41" a="1"/>
  <c r="A452" i="41" s="1"/>
  <c r="A451" i="41" a="1"/>
  <c r="A451" i="41" s="1"/>
  <c r="A450" i="41" a="1"/>
  <c r="A450" i="41" s="1"/>
  <c r="A449" i="41" a="1"/>
  <c r="A449" i="41" s="1"/>
  <c r="A448" i="41" a="1"/>
  <c r="A448" i="41" s="1"/>
  <c r="A447" i="41" a="1"/>
  <c r="A447" i="41" s="1"/>
  <c r="A446" i="41" a="1"/>
  <c r="A446" i="41" s="1"/>
  <c r="A445" i="41" a="1"/>
  <c r="A445" i="41" s="1"/>
  <c r="A444" i="41" a="1"/>
  <c r="A444" i="41" s="1"/>
  <c r="A443" i="41" a="1"/>
  <c r="A443" i="41" s="1"/>
  <c r="A442" i="41" a="1"/>
  <c r="A442" i="41" s="1"/>
  <c r="A441" i="41" a="1"/>
  <c r="A441" i="41" s="1"/>
  <c r="A440" i="41" a="1"/>
  <c r="A440" i="41" s="1"/>
  <c r="A439" i="41" a="1"/>
  <c r="A439" i="41" s="1"/>
  <c r="A438" i="41" a="1"/>
  <c r="A438" i="41" s="1"/>
  <c r="A437" i="41" a="1"/>
  <c r="A437" i="41" s="1"/>
  <c r="A436" i="41" a="1"/>
  <c r="A436" i="41" s="1"/>
  <c r="A435" i="41" a="1"/>
  <c r="A435" i="41" s="1"/>
  <c r="A434" i="41" a="1"/>
  <c r="A434" i="41" s="1"/>
  <c r="A433" i="41" a="1"/>
  <c r="A433" i="41" s="1"/>
  <c r="A432" i="41" a="1"/>
  <c r="A432" i="41" s="1"/>
  <c r="A431" i="41" a="1"/>
  <c r="A431" i="41" s="1"/>
  <c r="A430" i="41" a="1"/>
  <c r="A430" i="41" s="1"/>
  <c r="A429" i="41" a="1"/>
  <c r="A429" i="41" s="1"/>
  <c r="A428" i="41" a="1"/>
  <c r="A428" i="41" s="1"/>
  <c r="A427" i="41" a="1"/>
  <c r="A427" i="41" s="1"/>
  <c r="A426" i="41" a="1"/>
  <c r="A426" i="41" s="1"/>
  <c r="A425" i="41" a="1"/>
  <c r="A425" i="41" s="1"/>
  <c r="A424" i="41" a="1"/>
  <c r="A424" i="41" s="1"/>
  <c r="A423" i="41" a="1"/>
  <c r="A423" i="41" s="1"/>
  <c r="A422" i="41" a="1"/>
  <c r="A422" i="41" s="1"/>
  <c r="A421" i="41" a="1"/>
  <c r="A421" i="41" s="1"/>
  <c r="A420" i="41" a="1"/>
  <c r="A420" i="41" s="1"/>
  <c r="A419" i="41" a="1"/>
  <c r="A419" i="41" s="1"/>
  <c r="A418" i="41" a="1"/>
  <c r="A418" i="41" s="1"/>
  <c r="A417" i="41" a="1"/>
  <c r="A417" i="41" s="1"/>
  <c r="A416" i="41" a="1"/>
  <c r="A416" i="41" s="1"/>
  <c r="A415" i="41" a="1"/>
  <c r="A415" i="41" s="1"/>
  <c r="A414" i="41" a="1"/>
  <c r="A414" i="41" s="1"/>
  <c r="A413" i="41" a="1"/>
  <c r="A413" i="41" s="1"/>
  <c r="A412" i="41" a="1"/>
  <c r="A412" i="41" s="1"/>
  <c r="A411" i="41" a="1"/>
  <c r="A411" i="41" s="1"/>
  <c r="A410" i="41" a="1"/>
  <c r="A410" i="41" s="1"/>
  <c r="A409" i="41" a="1"/>
  <c r="A409" i="41" s="1"/>
  <c r="A408" i="41" a="1"/>
  <c r="A408" i="41" s="1"/>
  <c r="A407" i="41" a="1"/>
  <c r="A407" i="41" s="1"/>
  <c r="A406" i="41" a="1"/>
  <c r="A406" i="41" s="1"/>
  <c r="A405" i="41" a="1"/>
  <c r="A405" i="41" s="1"/>
  <c r="A404" i="41" a="1"/>
  <c r="A404" i="41" s="1"/>
  <c r="A403" i="41" a="1"/>
  <c r="A403" i="41" s="1"/>
  <c r="A402" i="41" a="1"/>
  <c r="A402" i="41" s="1"/>
  <c r="A401" i="41" a="1"/>
  <c r="A401" i="41" s="1"/>
  <c r="A400" i="41" a="1"/>
  <c r="A400" i="41" s="1"/>
  <c r="A399" i="41" a="1"/>
  <c r="A399" i="41" s="1"/>
  <c r="A398" i="41" a="1"/>
  <c r="A398" i="41" s="1"/>
  <c r="A397" i="41" a="1"/>
  <c r="A397" i="41" s="1"/>
  <c r="A396" i="41" a="1"/>
  <c r="A396" i="41" s="1"/>
  <c r="A395" i="41" a="1"/>
  <c r="A395" i="41" s="1"/>
  <c r="A394" i="41" a="1"/>
  <c r="A394" i="41" s="1"/>
  <c r="A393" i="41" a="1"/>
  <c r="A393" i="41" s="1"/>
  <c r="A392" i="41" a="1"/>
  <c r="A392" i="41" s="1"/>
  <c r="A391" i="41" a="1"/>
  <c r="A391" i="41" s="1"/>
  <c r="A390" i="41" a="1"/>
  <c r="A390" i="41" s="1"/>
  <c r="A389" i="41" a="1"/>
  <c r="A389" i="41" s="1"/>
  <c r="A388" i="41" a="1"/>
  <c r="A388" i="41" s="1"/>
  <c r="A387" i="41" a="1"/>
  <c r="A387" i="41" s="1"/>
  <c r="A386" i="41" a="1"/>
  <c r="A386" i="41" s="1"/>
  <c r="A385" i="41" a="1"/>
  <c r="A385" i="41" s="1"/>
  <c r="A384" i="41" a="1"/>
  <c r="A384" i="41" s="1"/>
  <c r="A383" i="41" a="1"/>
  <c r="A383" i="41" s="1"/>
  <c r="A382" i="41" a="1"/>
  <c r="A382" i="41" s="1"/>
  <c r="A381" i="41" a="1"/>
  <c r="A381" i="41" s="1"/>
  <c r="A380" i="41" a="1"/>
  <c r="A380" i="41" s="1"/>
  <c r="A379" i="41" a="1"/>
  <c r="A379" i="41" s="1"/>
  <c r="A378" i="41" a="1"/>
  <c r="A378" i="41" s="1"/>
  <c r="A377" i="41" a="1"/>
  <c r="A377" i="41" s="1"/>
  <c r="A376" i="41" a="1"/>
  <c r="A376" i="41" s="1"/>
  <c r="A375" i="41" a="1"/>
  <c r="A375" i="41" s="1"/>
  <c r="A374" i="41" a="1"/>
  <c r="A374" i="41" s="1"/>
  <c r="A373" i="41" a="1"/>
  <c r="A373" i="41" s="1"/>
  <c r="A372" i="41" a="1"/>
  <c r="A372" i="41" s="1"/>
  <c r="A371" i="41" a="1"/>
  <c r="A371" i="41" s="1"/>
  <c r="A370" i="41" a="1"/>
  <c r="A370" i="41" s="1"/>
  <c r="A369" i="41" a="1"/>
  <c r="A369" i="41" s="1"/>
  <c r="A368" i="41" a="1"/>
  <c r="A368" i="41" s="1"/>
  <c r="A367" i="41" a="1"/>
  <c r="A367" i="41" s="1"/>
  <c r="A366" i="41" a="1"/>
  <c r="A366" i="41" s="1"/>
  <c r="A365" i="41" a="1"/>
  <c r="A365" i="41" s="1"/>
  <c r="A364" i="41" a="1"/>
  <c r="A364" i="41" s="1"/>
  <c r="A363" i="41" a="1"/>
  <c r="A363" i="41" s="1"/>
  <c r="A362" i="41" a="1"/>
  <c r="A362" i="41" s="1"/>
  <c r="A361" i="41" a="1"/>
  <c r="A361" i="41" s="1"/>
  <c r="A360" i="41" a="1"/>
  <c r="A360" i="41" s="1"/>
  <c r="A359" i="41" a="1"/>
  <c r="A359" i="41" s="1"/>
  <c r="A358" i="41" a="1"/>
  <c r="A358" i="41" s="1"/>
  <c r="A357" i="41" a="1"/>
  <c r="A357" i="41" s="1"/>
  <c r="A356" i="41" a="1"/>
  <c r="A356" i="41" s="1"/>
  <c r="A355" i="41" a="1"/>
  <c r="A355" i="41" s="1"/>
  <c r="A354" i="41" a="1"/>
  <c r="A354" i="41" s="1"/>
  <c r="A353" i="41" a="1"/>
  <c r="A353" i="41" s="1"/>
  <c r="A352" i="41" a="1"/>
  <c r="A352" i="41" s="1"/>
  <c r="A351" i="41" a="1"/>
  <c r="A351" i="41" s="1"/>
  <c r="A350" i="41" a="1"/>
  <c r="A350" i="41" s="1"/>
  <c r="A349" i="41" a="1"/>
  <c r="A349" i="41" s="1"/>
  <c r="A348" i="41" a="1"/>
  <c r="A348" i="41" s="1"/>
  <c r="A347" i="41" a="1"/>
  <c r="A347" i="41" s="1"/>
  <c r="A346" i="41" a="1"/>
  <c r="A346" i="41" s="1"/>
  <c r="A345" i="41" a="1"/>
  <c r="A345" i="41" s="1"/>
  <c r="A344" i="41" a="1"/>
  <c r="A344" i="41" s="1"/>
  <c r="A343" i="41" a="1"/>
  <c r="A343" i="41" s="1"/>
  <c r="A342" i="41" a="1"/>
  <c r="A342" i="41" s="1"/>
  <c r="A341" i="41" a="1"/>
  <c r="A341" i="41" s="1"/>
  <c r="A340" i="41" a="1"/>
  <c r="A340" i="41" s="1"/>
  <c r="A339" i="41" a="1"/>
  <c r="A339" i="41" s="1"/>
  <c r="A338" i="41" a="1"/>
  <c r="A338" i="41" s="1"/>
  <c r="A337" i="41" a="1"/>
  <c r="A337" i="41" s="1"/>
  <c r="A336" i="41" a="1"/>
  <c r="A336" i="41" s="1"/>
  <c r="A335" i="41" a="1"/>
  <c r="A335" i="41" s="1"/>
  <c r="A334" i="41" a="1"/>
  <c r="A334" i="41" s="1"/>
  <c r="A333" i="41" a="1"/>
  <c r="A333" i="41" s="1"/>
  <c r="A332" i="41" a="1"/>
  <c r="A332" i="41" s="1"/>
  <c r="A331" i="41" a="1"/>
  <c r="A331" i="41" s="1"/>
  <c r="A330" i="41" a="1"/>
  <c r="A330" i="41" s="1"/>
  <c r="A329" i="41" a="1"/>
  <c r="A329" i="41" s="1"/>
  <c r="A328" i="41" a="1"/>
  <c r="A328" i="41" s="1"/>
  <c r="A327" i="41" a="1"/>
  <c r="A327" i="41" s="1"/>
  <c r="A326" i="41" a="1"/>
  <c r="A326" i="41" s="1"/>
  <c r="A325" i="41" a="1"/>
  <c r="A325" i="41" s="1"/>
  <c r="A324" i="41" a="1"/>
  <c r="A324" i="41" s="1"/>
  <c r="A323" i="41" a="1"/>
  <c r="A323" i="41" s="1"/>
  <c r="A322" i="41" a="1"/>
  <c r="A322" i="41" s="1"/>
  <c r="A321" i="41" a="1"/>
  <c r="A321" i="41" s="1"/>
  <c r="A320" i="41" a="1"/>
  <c r="A320" i="41" s="1"/>
  <c r="A319" i="41" a="1"/>
  <c r="A319" i="41" s="1"/>
  <c r="A318" i="41" a="1"/>
  <c r="A318" i="41" s="1"/>
  <c r="A317" i="41" a="1"/>
  <c r="A317" i="41" s="1"/>
  <c r="A316" i="41" a="1"/>
  <c r="A316" i="41" s="1"/>
  <c r="A315" i="41" a="1"/>
  <c r="A315" i="41" s="1"/>
  <c r="A314" i="41" a="1"/>
  <c r="A314" i="41" s="1"/>
  <c r="A313" i="41" a="1"/>
  <c r="A313" i="41" s="1"/>
  <c r="A312" i="41" a="1"/>
  <c r="A312" i="41" s="1"/>
  <c r="A311" i="41" a="1"/>
  <c r="A311" i="41" s="1"/>
  <c r="A310" i="41" a="1"/>
  <c r="A310" i="41" s="1"/>
  <c r="A309" i="41" a="1"/>
  <c r="A309" i="41" s="1"/>
  <c r="A308" i="41" a="1"/>
  <c r="A308" i="41" s="1"/>
  <c r="A307" i="41" a="1"/>
  <c r="A307" i="41" s="1"/>
  <c r="A306" i="41" a="1"/>
  <c r="A306" i="41" s="1"/>
  <c r="A305" i="41" a="1"/>
  <c r="A305" i="41" s="1"/>
  <c r="A304" i="41" a="1"/>
  <c r="A304" i="41" s="1"/>
  <c r="A303" i="41" a="1"/>
  <c r="A303" i="41" s="1"/>
  <c r="A302" i="41" a="1"/>
  <c r="A302" i="41" s="1"/>
  <c r="A301" i="41" a="1"/>
  <c r="A301" i="41" s="1"/>
  <c r="A300" i="41" a="1"/>
  <c r="A300" i="41" s="1"/>
  <c r="A299" i="41" a="1"/>
  <c r="A299" i="41" s="1"/>
  <c r="A298" i="41" a="1"/>
  <c r="A298" i="41" s="1"/>
  <c r="A297" i="41" a="1"/>
  <c r="A297" i="41" s="1"/>
  <c r="A296" i="41" a="1"/>
  <c r="A296" i="41" s="1"/>
  <c r="A295" i="41" a="1"/>
  <c r="A295" i="41" s="1"/>
  <c r="A294" i="41" a="1"/>
  <c r="A294" i="41" s="1"/>
  <c r="A293" i="41" a="1"/>
  <c r="A293" i="41" s="1"/>
  <c r="A292" i="41" a="1"/>
  <c r="A292" i="41" s="1"/>
  <c r="A291" i="41" a="1"/>
  <c r="A291" i="41" s="1"/>
  <c r="A290" i="41" a="1"/>
  <c r="A290" i="41" s="1"/>
  <c r="A289" i="41" a="1"/>
  <c r="A289" i="41" s="1"/>
  <c r="A288" i="41" a="1"/>
  <c r="A288" i="41" s="1"/>
  <c r="A287" i="41" a="1"/>
  <c r="A287" i="41" s="1"/>
  <c r="A286" i="41" a="1"/>
  <c r="A286" i="41" s="1"/>
  <c r="A285" i="41" a="1"/>
  <c r="A285" i="41" s="1"/>
  <c r="A284" i="41" a="1"/>
  <c r="A284" i="41" s="1"/>
  <c r="A283" i="41" a="1"/>
  <c r="A283" i="41" s="1"/>
  <c r="A282" i="41" a="1"/>
  <c r="A282" i="41" s="1"/>
  <c r="A281" i="41" a="1"/>
  <c r="A281" i="41" s="1"/>
  <c r="A280" i="41" a="1"/>
  <c r="A280" i="41" s="1"/>
  <c r="A279" i="41" a="1"/>
  <c r="A279" i="41" s="1"/>
  <c r="A278" i="41" a="1"/>
  <c r="A278" i="41" s="1"/>
  <c r="A277" i="41" a="1"/>
  <c r="A277" i="41" s="1"/>
  <c r="A276" i="41" a="1"/>
  <c r="A276" i="41" s="1"/>
  <c r="A275" i="41" a="1"/>
  <c r="A275" i="41" s="1"/>
  <c r="A274" i="41" a="1"/>
  <c r="A274" i="41" s="1"/>
  <c r="A273" i="41" a="1"/>
  <c r="A273" i="41" s="1"/>
  <c r="A272" i="41" a="1"/>
  <c r="A272" i="41" s="1"/>
  <c r="A271" i="41" a="1"/>
  <c r="A271" i="41" s="1"/>
  <c r="A270" i="41" a="1"/>
  <c r="A270" i="41" s="1"/>
  <c r="A269" i="41" a="1"/>
  <c r="A269" i="41" s="1"/>
  <c r="A268" i="41" a="1"/>
  <c r="A268" i="41" s="1"/>
  <c r="A267" i="41" a="1"/>
  <c r="A267" i="41" s="1"/>
  <c r="A266" i="41" a="1"/>
  <c r="A266" i="41" s="1"/>
  <c r="A265" i="41" a="1"/>
  <c r="A265" i="41" s="1"/>
  <c r="A264" i="41" a="1"/>
  <c r="A264" i="41" s="1"/>
  <c r="A263" i="41" a="1"/>
  <c r="A263" i="41" s="1"/>
  <c r="A262" i="41" a="1"/>
  <c r="A262" i="41" s="1"/>
  <c r="A261" i="41" a="1"/>
  <c r="A261" i="41" s="1"/>
  <c r="A260" i="41" a="1"/>
  <c r="A260" i="41" s="1"/>
  <c r="A259" i="41" a="1"/>
  <c r="A259" i="41" s="1"/>
  <c r="A258" i="41" a="1"/>
  <c r="A258" i="41" s="1"/>
  <c r="A257" i="41" a="1"/>
  <c r="A257" i="41" s="1"/>
  <c r="A256" i="41" a="1"/>
  <c r="A256" i="41" s="1"/>
  <c r="A255" i="41" a="1"/>
  <c r="A255" i="41" s="1"/>
  <c r="A254" i="41" a="1"/>
  <c r="A254" i="41" s="1"/>
  <c r="A253" i="41" a="1"/>
  <c r="A253" i="41" s="1"/>
  <c r="A252" i="41" a="1"/>
  <c r="A252" i="41" s="1"/>
  <c r="A251" i="41" a="1"/>
  <c r="A251" i="41" s="1"/>
  <c r="A250" i="41" a="1"/>
  <c r="A250" i="41" s="1"/>
  <c r="A249" i="41" a="1"/>
  <c r="A249" i="41" s="1"/>
  <c r="A248" i="41" a="1"/>
  <c r="A248" i="41" s="1"/>
  <c r="A247" i="41" a="1"/>
  <c r="A247" i="41" s="1"/>
  <c r="A246" i="41" a="1"/>
  <c r="A246" i="41" s="1"/>
  <c r="A245" i="41" a="1"/>
  <c r="A245" i="41" s="1"/>
  <c r="A244" i="41" a="1"/>
  <c r="A244" i="41" s="1"/>
  <c r="A243" i="41" a="1"/>
  <c r="A243" i="41" s="1"/>
  <c r="A242" i="41" a="1"/>
  <c r="A242" i="41" s="1"/>
  <c r="A241" i="41" a="1"/>
  <c r="A241" i="41" s="1"/>
  <c r="A240" i="41" a="1"/>
  <c r="A240" i="41" s="1"/>
  <c r="A239" i="41" a="1"/>
  <c r="A239" i="41" s="1"/>
  <c r="A238" i="41" a="1"/>
  <c r="A238" i="41" s="1"/>
  <c r="A237" i="41" a="1"/>
  <c r="A237" i="41" s="1"/>
  <c r="A236" i="41" a="1"/>
  <c r="A236" i="41" s="1"/>
  <c r="A235" i="41" a="1"/>
  <c r="A235" i="41" s="1"/>
  <c r="A234" i="41" a="1"/>
  <c r="A234" i="41" s="1"/>
  <c r="A233" i="41" a="1"/>
  <c r="A233" i="41" s="1"/>
  <c r="A232" i="41" a="1"/>
  <c r="A232" i="41" s="1"/>
  <c r="A231" i="41" a="1"/>
  <c r="A231" i="41" s="1"/>
  <c r="A230" i="41" a="1"/>
  <c r="A230" i="41" s="1"/>
  <c r="A229" i="41" a="1"/>
  <c r="A229" i="41" s="1"/>
  <c r="A228" i="41" a="1"/>
  <c r="A228" i="41" s="1"/>
  <c r="A227" i="41" a="1"/>
  <c r="A227" i="41" s="1"/>
  <c r="A226" i="41" a="1"/>
  <c r="A226" i="41" s="1"/>
  <c r="A225" i="41" a="1"/>
  <c r="A225" i="41" s="1"/>
  <c r="A224" i="41" a="1"/>
  <c r="A224" i="41" s="1"/>
  <c r="A223" i="41" a="1"/>
  <c r="A223" i="41" s="1"/>
  <c r="A222" i="41" a="1"/>
  <c r="A222" i="41" s="1"/>
  <c r="A221" i="41" a="1"/>
  <c r="A221" i="41" s="1"/>
  <c r="A220" i="41" a="1"/>
  <c r="A220" i="41" s="1"/>
  <c r="A219" i="41" a="1"/>
  <c r="A219" i="41" s="1"/>
  <c r="A218" i="41" a="1"/>
  <c r="A218" i="41" s="1"/>
  <c r="A217" i="41" a="1"/>
  <c r="A217" i="41" s="1"/>
  <c r="A216" i="41" a="1"/>
  <c r="A216" i="41" s="1"/>
  <c r="A215" i="41" a="1"/>
  <c r="A215" i="41" s="1"/>
  <c r="A214" i="41" a="1"/>
  <c r="A214" i="41" s="1"/>
  <c r="A213" i="41" a="1"/>
  <c r="A213" i="41" s="1"/>
  <c r="A212" i="41" a="1"/>
  <c r="A212" i="41" s="1"/>
  <c r="A211" i="41" a="1"/>
  <c r="A211" i="41" s="1"/>
  <c r="A210" i="41" a="1"/>
  <c r="A210" i="41" s="1"/>
  <c r="A209" i="41" a="1"/>
  <c r="A209" i="41" s="1"/>
  <c r="A208" i="41" a="1"/>
  <c r="A208" i="41" s="1"/>
  <c r="A207" i="41" a="1"/>
  <c r="A207" i="41" s="1"/>
  <c r="A206" i="41" a="1"/>
  <c r="A206" i="41" s="1"/>
  <c r="A205" i="41" a="1"/>
  <c r="A205" i="41" s="1"/>
  <c r="A204" i="41" a="1"/>
  <c r="A204" i="41" s="1"/>
  <c r="A203" i="41" a="1"/>
  <c r="A203" i="41" s="1"/>
  <c r="A202" i="41" a="1"/>
  <c r="A202" i="41" s="1"/>
  <c r="A201" i="41" a="1"/>
  <c r="A201" i="41" s="1"/>
  <c r="A200" i="41" a="1"/>
  <c r="A200" i="41" s="1"/>
  <c r="A199" i="41" a="1"/>
  <c r="A199" i="41" s="1"/>
  <c r="A198" i="41" a="1"/>
  <c r="A198" i="41" s="1"/>
  <c r="A197" i="41" a="1"/>
  <c r="A197" i="41" s="1"/>
  <c r="A196" i="41" a="1"/>
  <c r="A196" i="41" s="1"/>
  <c r="A195" i="41" a="1"/>
  <c r="A195" i="41" s="1"/>
  <c r="A194" i="41" a="1"/>
  <c r="A194" i="41" s="1"/>
  <c r="A193" i="41" a="1"/>
  <c r="A193" i="41" s="1"/>
  <c r="A192" i="41" a="1"/>
  <c r="A192" i="41" s="1"/>
  <c r="A191" i="41" a="1"/>
  <c r="A191" i="41" s="1"/>
  <c r="A190" i="41" a="1"/>
  <c r="A190" i="41" s="1"/>
  <c r="A189" i="41" a="1"/>
  <c r="A189" i="41" s="1"/>
  <c r="A188" i="41" a="1"/>
  <c r="A188" i="41" s="1"/>
  <c r="A187" i="41" a="1"/>
  <c r="A187" i="41" s="1"/>
  <c r="A186" i="41" a="1"/>
  <c r="A186" i="41" s="1"/>
  <c r="A185" i="41" a="1"/>
  <c r="A185" i="41" s="1"/>
  <c r="A184" i="41" a="1"/>
  <c r="A184" i="41" s="1"/>
  <c r="A183" i="41" a="1"/>
  <c r="A183" i="41" s="1"/>
  <c r="A182" i="41" a="1"/>
  <c r="A182" i="41" s="1"/>
  <c r="A181" i="41" a="1"/>
  <c r="A181" i="41" s="1"/>
  <c r="A180" i="41" a="1"/>
  <c r="A180" i="41" s="1"/>
  <c r="A179" i="41" a="1"/>
  <c r="A179" i="41" s="1"/>
  <c r="A178" i="41" a="1"/>
  <c r="A178" i="41" s="1"/>
  <c r="A177" i="41" a="1"/>
  <c r="A177" i="41" s="1"/>
  <c r="A176" i="41" a="1"/>
  <c r="A176" i="41" s="1"/>
  <c r="A175" i="41" a="1"/>
  <c r="A175" i="41" s="1"/>
  <c r="A174" i="41" a="1"/>
  <c r="A174" i="41" s="1"/>
  <c r="A173" i="41" a="1"/>
  <c r="A173" i="41" s="1"/>
  <c r="A172" i="41" a="1"/>
  <c r="A172" i="41" s="1"/>
  <c r="A171" i="41" a="1"/>
  <c r="A171" i="41" s="1"/>
  <c r="A170" i="41" a="1"/>
  <c r="A170" i="41" s="1"/>
  <c r="A169" i="41" a="1"/>
  <c r="A169" i="41" s="1"/>
  <c r="A168" i="41" a="1"/>
  <c r="A168" i="41" s="1"/>
  <c r="A167" i="41" a="1"/>
  <c r="A167" i="41" s="1"/>
  <c r="A166" i="41" a="1"/>
  <c r="A166" i="41" s="1"/>
  <c r="A165" i="41" a="1"/>
  <c r="A165" i="41" s="1"/>
  <c r="A164" i="41" a="1"/>
  <c r="A164" i="41" s="1"/>
  <c r="A163" i="41" a="1"/>
  <c r="A163" i="41" s="1"/>
  <c r="A162" i="41" a="1"/>
  <c r="A162" i="41" s="1"/>
  <c r="A161" i="41" a="1"/>
  <c r="A161" i="41" s="1"/>
  <c r="A160" i="41" a="1"/>
  <c r="A160" i="41" s="1"/>
  <c r="A159" i="41" a="1"/>
  <c r="A159" i="41" s="1"/>
  <c r="A158" i="41" a="1"/>
  <c r="A158" i="41" s="1"/>
  <c r="A157" i="41" a="1"/>
  <c r="A157" i="41" s="1"/>
  <c r="A156" i="41" a="1"/>
  <c r="A156" i="41" s="1"/>
  <c r="A155" i="41" a="1"/>
  <c r="A155" i="41" s="1"/>
  <c r="A154" i="41" a="1"/>
  <c r="A154" i="41" s="1"/>
  <c r="A153" i="41" a="1"/>
  <c r="A153" i="41" s="1"/>
  <c r="A152" i="41" a="1"/>
  <c r="A152" i="41" s="1"/>
  <c r="A151" i="41" a="1"/>
  <c r="A151" i="41" s="1"/>
  <c r="A150" i="41" a="1"/>
  <c r="A150" i="41" s="1"/>
  <c r="A149" i="41" a="1"/>
  <c r="A149" i="41" s="1"/>
  <c r="A148" i="41" a="1"/>
  <c r="A148" i="41" s="1"/>
  <c r="A147" i="41" a="1"/>
  <c r="A147" i="41" s="1"/>
  <c r="A146" i="41" a="1"/>
  <c r="A146" i="41" s="1"/>
  <c r="A145" i="41" a="1"/>
  <c r="A145" i="41" s="1"/>
  <c r="A144" i="41" a="1"/>
  <c r="A144" i="41" s="1"/>
  <c r="A143" i="41" a="1"/>
  <c r="A143" i="41" s="1"/>
  <c r="A142" i="41" a="1"/>
  <c r="A142" i="41" s="1"/>
  <c r="A141" i="41" a="1"/>
  <c r="A141" i="41" s="1"/>
  <c r="A140" i="41" a="1"/>
  <c r="A140" i="41" s="1"/>
  <c r="A139" i="41" a="1"/>
  <c r="A139" i="41" s="1"/>
  <c r="A138" i="41" a="1"/>
  <c r="A138" i="41" s="1"/>
  <c r="A137" i="41" a="1"/>
  <c r="A137" i="41" s="1"/>
  <c r="A136" i="41" a="1"/>
  <c r="A136" i="41" s="1"/>
  <c r="A135" i="41" a="1"/>
  <c r="A135" i="41" s="1"/>
  <c r="A134" i="41" a="1"/>
  <c r="A134" i="41" s="1"/>
  <c r="A133" i="41" a="1"/>
  <c r="A133" i="41" s="1"/>
  <c r="A132" i="41" a="1"/>
  <c r="A132" i="41" s="1"/>
  <c r="A131" i="41" a="1"/>
  <c r="A131" i="41" s="1"/>
  <c r="A130" i="41" a="1"/>
  <c r="A130" i="41" s="1"/>
  <c r="A129" i="41" a="1"/>
  <c r="A129" i="41" s="1"/>
  <c r="A128" i="41" a="1"/>
  <c r="A128" i="41" s="1"/>
  <c r="A127" i="41" a="1"/>
  <c r="A127" i="41" s="1"/>
  <c r="A126" i="41" a="1"/>
  <c r="A126" i="41" s="1"/>
  <c r="A125" i="41" a="1"/>
  <c r="A125" i="41" s="1"/>
  <c r="A124" i="41" a="1"/>
  <c r="A124" i="41" s="1"/>
  <c r="A123" i="41" a="1"/>
  <c r="A123" i="41" s="1"/>
  <c r="A122" i="41" a="1"/>
  <c r="A122" i="41" s="1"/>
  <c r="A121" i="41" a="1"/>
  <c r="A121" i="41" s="1"/>
  <c r="A120" i="41" a="1"/>
  <c r="A120" i="41" s="1"/>
  <c r="A119" i="41" a="1"/>
  <c r="A119" i="41" s="1"/>
  <c r="A118" i="41" a="1"/>
  <c r="A118" i="41" s="1"/>
  <c r="A117" i="41" a="1"/>
  <c r="A117" i="41" s="1"/>
  <c r="A116" i="41" a="1"/>
  <c r="A116" i="41" s="1"/>
  <c r="A115" i="41" a="1"/>
  <c r="A115" i="41" s="1"/>
  <c r="A114" i="41" a="1"/>
  <c r="A114" i="41" s="1"/>
  <c r="A113" i="41" a="1"/>
  <c r="A113" i="41" s="1"/>
  <c r="A112" i="41" a="1"/>
  <c r="A112" i="41" s="1"/>
  <c r="A111" i="41" a="1"/>
  <c r="A111" i="41" s="1"/>
  <c r="A110" i="41" a="1"/>
  <c r="A110" i="41" s="1"/>
  <c r="A109" i="41" a="1"/>
  <c r="A109" i="41" s="1"/>
  <c r="A108" i="41" a="1"/>
  <c r="A108" i="41" s="1"/>
  <c r="A107" i="41" a="1"/>
  <c r="A107" i="41" s="1"/>
  <c r="A106" i="41" a="1"/>
  <c r="A106" i="41" s="1"/>
  <c r="A105" i="41" a="1"/>
  <c r="A105" i="41" s="1"/>
  <c r="A104" i="41" a="1"/>
  <c r="A104" i="41" s="1"/>
  <c r="A103" i="41" a="1"/>
  <c r="A103" i="41" s="1"/>
  <c r="A102" i="41" a="1"/>
  <c r="A102" i="41" s="1"/>
  <c r="A101" i="41" a="1"/>
  <c r="A101" i="41" s="1"/>
  <c r="A100" i="41" a="1"/>
  <c r="A100" i="41" s="1"/>
  <c r="A99" i="41" a="1"/>
  <c r="A99" i="41" s="1"/>
  <c r="A98" i="41" a="1"/>
  <c r="A98" i="41" s="1"/>
  <c r="A97" i="41" a="1"/>
  <c r="A97" i="41" s="1"/>
  <c r="A96" i="41" a="1"/>
  <c r="A96" i="41" s="1"/>
  <c r="A95" i="41" a="1"/>
  <c r="A95" i="41" s="1"/>
  <c r="A94" i="41" a="1"/>
  <c r="A94" i="41" s="1"/>
  <c r="A93" i="41" a="1"/>
  <c r="A93" i="41" s="1"/>
  <c r="A92" i="41" a="1"/>
  <c r="A92" i="41" s="1"/>
  <c r="A91" i="41" a="1"/>
  <c r="A91" i="41" s="1"/>
  <c r="A90" i="41" a="1"/>
  <c r="A90" i="41" s="1"/>
  <c r="A89" i="41" a="1"/>
  <c r="A89" i="41" s="1"/>
  <c r="A88" i="41" a="1"/>
  <c r="A88" i="41" s="1"/>
  <c r="A87" i="41" a="1"/>
  <c r="A87" i="41" s="1"/>
  <c r="A86" i="41" a="1"/>
  <c r="A86" i="41" s="1"/>
  <c r="A85" i="41" a="1"/>
  <c r="A85" i="41" s="1"/>
  <c r="A84" i="41" a="1"/>
  <c r="A84" i="41" s="1"/>
  <c r="A83" i="41" a="1"/>
  <c r="A83" i="41" s="1"/>
  <c r="A82" i="41" a="1"/>
  <c r="A82" i="41" s="1"/>
  <c r="A81" i="41" a="1"/>
  <c r="A81" i="41" s="1"/>
  <c r="A80" i="41" a="1"/>
  <c r="A80" i="41" s="1"/>
  <c r="K79" i="41"/>
  <c r="F79" i="41"/>
  <c r="A79" i="41" a="1"/>
  <c r="A79" i="41" s="1"/>
  <c r="A78" i="41" a="1"/>
  <c r="A78" i="41" s="1"/>
  <c r="A77" i="41" a="1"/>
  <c r="A77" i="41" s="1"/>
  <c r="A76" i="41" a="1"/>
  <c r="A76" i="41" s="1"/>
  <c r="A75" i="41" a="1"/>
  <c r="A75" i="41" s="1"/>
  <c r="A74" i="41" a="1"/>
  <c r="A74" i="41" s="1"/>
  <c r="A73" i="41" a="1"/>
  <c r="A73" i="41" s="1"/>
  <c r="A72" i="41" a="1"/>
  <c r="A72" i="41" s="1"/>
  <c r="A71" i="41" a="1"/>
  <c r="A71" i="41" s="1"/>
  <c r="A70" i="41" a="1"/>
  <c r="A70" i="41" s="1"/>
  <c r="A69" i="41" a="1"/>
  <c r="A69" i="41" s="1"/>
  <c r="A68" i="41" a="1"/>
  <c r="A68" i="41" s="1"/>
  <c r="A67" i="41" a="1"/>
  <c r="A67" i="41" s="1"/>
  <c r="A66" i="41" a="1"/>
  <c r="A66" i="41" s="1"/>
  <c r="A65" i="41" a="1"/>
  <c r="A65" i="41" s="1"/>
  <c r="A64" i="41" a="1"/>
  <c r="A64" i="41" s="1"/>
  <c r="A63" i="41" a="1"/>
  <c r="A63" i="41" s="1"/>
  <c r="A62" i="41" a="1"/>
  <c r="A62" i="41" s="1"/>
  <c r="A61" i="41" a="1"/>
  <c r="A61" i="41" s="1"/>
  <c r="A60" i="41" a="1"/>
  <c r="A60" i="41" s="1"/>
  <c r="A59" i="41" a="1"/>
  <c r="A59" i="41" s="1"/>
  <c r="A58" i="41" a="1"/>
  <c r="A58" i="41" s="1"/>
  <c r="A57" i="41" a="1"/>
  <c r="A57" i="41" s="1"/>
  <c r="A56" i="41" a="1"/>
  <c r="A56" i="41" s="1"/>
  <c r="A55" i="41" a="1"/>
  <c r="A55" i="41" s="1"/>
  <c r="A54" i="41" a="1"/>
  <c r="A54" i="41" s="1"/>
  <c r="A53" i="41" a="1"/>
  <c r="A53" i="41" s="1"/>
  <c r="A52" i="41" a="1"/>
  <c r="A52" i="41" s="1"/>
  <c r="A51" i="41" a="1"/>
  <c r="A51" i="41" s="1"/>
  <c r="A50" i="41" a="1"/>
  <c r="A50" i="41" s="1"/>
  <c r="A49" i="41" a="1"/>
  <c r="A49" i="41" s="1"/>
  <c r="A48" i="41" a="1"/>
  <c r="A48" i="41" s="1"/>
  <c r="A47" i="41" a="1"/>
  <c r="A47" i="41" s="1"/>
  <c r="A46" i="41" a="1"/>
  <c r="A46" i="41" s="1"/>
  <c r="A45" i="41" a="1"/>
  <c r="A45" i="41" s="1"/>
  <c r="A44" i="41" a="1"/>
  <c r="A44" i="41" s="1"/>
  <c r="A43" i="41" a="1"/>
  <c r="A43" i="41" s="1"/>
  <c r="A42" i="41" a="1"/>
  <c r="A42" i="41" s="1"/>
  <c r="A41" i="41" a="1"/>
  <c r="A41" i="41" s="1"/>
  <c r="A40" i="41" a="1"/>
  <c r="A40" i="41" s="1"/>
  <c r="A39" i="41" a="1"/>
  <c r="A39" i="41" s="1"/>
  <c r="A38" i="41" a="1"/>
  <c r="A38" i="41" s="1"/>
  <c r="A37" i="41" a="1"/>
  <c r="A37" i="41" s="1"/>
  <c r="A36" i="41" a="1"/>
  <c r="A36" i="41" s="1"/>
  <c r="A35" i="41" a="1"/>
  <c r="A35" i="41" s="1"/>
  <c r="A34" i="41" a="1"/>
  <c r="A34" i="41" s="1"/>
  <c r="A33" i="41" a="1"/>
  <c r="A33" i="41" s="1"/>
  <c r="A32" i="41" a="1"/>
  <c r="A32" i="41" s="1"/>
  <c r="A31" i="41" a="1"/>
  <c r="A31" i="41" s="1"/>
  <c r="A30" i="41" a="1"/>
  <c r="A30" i="41" s="1"/>
  <c r="A29" i="41" a="1"/>
  <c r="A29" i="41" s="1"/>
  <c r="A28" i="41" a="1"/>
  <c r="A28" i="41" s="1"/>
  <c r="A27" i="41" a="1"/>
  <c r="A27" i="41" s="1"/>
  <c r="A26" i="41" a="1"/>
  <c r="A26" i="41" s="1"/>
  <c r="A25" i="41" a="1"/>
  <c r="A25" i="41" s="1"/>
  <c r="A24" i="41" a="1"/>
  <c r="A24" i="41" s="1"/>
  <c r="A23" i="41" a="1"/>
  <c r="A23" i="41" s="1"/>
  <c r="A22" i="41" a="1"/>
  <c r="A22" i="41" s="1"/>
  <c r="A21" i="41" a="1"/>
  <c r="A21" i="41" s="1"/>
  <c r="A20" i="41" a="1"/>
  <c r="A20" i="41" s="1"/>
  <c r="A19" i="41" a="1"/>
  <c r="A19" i="41" s="1"/>
  <c r="A18" i="41" a="1"/>
  <c r="A18" i="41" s="1"/>
  <c r="A17" i="41" a="1"/>
  <c r="A17" i="41" s="1"/>
  <c r="A16" i="41" a="1"/>
  <c r="A16" i="41" s="1"/>
  <c r="A15" i="41" a="1"/>
  <c r="A15" i="41" s="1"/>
  <c r="A14" i="41" a="1"/>
  <c r="A14" i="41" s="1"/>
  <c r="A13" i="41" a="1"/>
  <c r="A13" i="41" s="1"/>
  <c r="A12" i="41" a="1"/>
  <c r="A12" i="41" s="1"/>
  <c r="A11" i="41" a="1"/>
  <c r="A11" i="41" s="1"/>
  <c r="A10" i="41" a="1"/>
  <c r="A10" i="41" s="1"/>
  <c r="A9" i="41" a="1"/>
  <c r="A9" i="41" s="1"/>
  <c r="A8" i="41" a="1"/>
  <c r="A8" i="41" s="1"/>
  <c r="V3" i="41"/>
  <c r="U3" i="41"/>
  <c r="D3" i="41"/>
  <c r="V2" i="41"/>
  <c r="U2" i="41"/>
  <c r="K2" i="41"/>
  <c r="I2" i="41"/>
  <c r="D2" i="41"/>
  <c r="T1" i="41"/>
  <c r="S1" i="41"/>
  <c r="A1105" i="40" a="1"/>
  <c r="A1105" i="40" s="1"/>
  <c r="A1104" i="40" a="1"/>
  <c r="A1104" i="40" s="1"/>
  <c r="A1103" i="40" a="1"/>
  <c r="A1103" i="40" s="1"/>
  <c r="A1102" i="40" a="1"/>
  <c r="A1102" i="40" s="1"/>
  <c r="A1101" i="40" a="1"/>
  <c r="A1101" i="40" s="1"/>
  <c r="A1100" i="40" a="1"/>
  <c r="A1100" i="40" s="1"/>
  <c r="A1099" i="40" a="1"/>
  <c r="A1099" i="40" s="1"/>
  <c r="A1098" i="40" a="1"/>
  <c r="A1098" i="40" s="1"/>
  <c r="A1097" i="40" a="1"/>
  <c r="A1097" i="40" s="1"/>
  <c r="A1096" i="40" a="1"/>
  <c r="A1096" i="40" s="1"/>
  <c r="A1095" i="40" a="1"/>
  <c r="A1095" i="40" s="1"/>
  <c r="A1094" i="40" a="1"/>
  <c r="A1094" i="40" s="1"/>
  <c r="A1093" i="40" a="1"/>
  <c r="A1093" i="40" s="1"/>
  <c r="A1092" i="40" a="1"/>
  <c r="A1092" i="40" s="1"/>
  <c r="A1091" i="40" a="1"/>
  <c r="A1091" i="40" s="1"/>
  <c r="A1090" i="40" a="1"/>
  <c r="A1090" i="40" s="1"/>
  <c r="A1089" i="40" a="1"/>
  <c r="A1089" i="40" s="1"/>
  <c r="A1088" i="40" a="1"/>
  <c r="A1088" i="40" s="1"/>
  <c r="A1087" i="40" a="1"/>
  <c r="A1087" i="40" s="1"/>
  <c r="A1086" i="40" a="1"/>
  <c r="A1086" i="40" s="1"/>
  <c r="A1085" i="40" a="1"/>
  <c r="A1085" i="40" s="1"/>
  <c r="A1084" i="40" a="1"/>
  <c r="A1084" i="40" s="1"/>
  <c r="A1083" i="40" a="1"/>
  <c r="A1083" i="40" s="1"/>
  <c r="A1082" i="40" a="1"/>
  <c r="A1082" i="40" s="1"/>
  <c r="A1081" i="40" a="1"/>
  <c r="A1081" i="40" s="1"/>
  <c r="A1080" i="40" a="1"/>
  <c r="A1080" i="40" s="1"/>
  <c r="A1079" i="40" a="1"/>
  <c r="A1079" i="40" s="1"/>
  <c r="A1078" i="40" a="1"/>
  <c r="A1078" i="40" s="1"/>
  <c r="A1077" i="40" a="1"/>
  <c r="A1077" i="40" s="1"/>
  <c r="A1076" i="40" a="1"/>
  <c r="A1076" i="40" s="1"/>
  <c r="A1075" i="40" a="1"/>
  <c r="A1075" i="40" s="1"/>
  <c r="A1074" i="40" a="1"/>
  <c r="A1074" i="40" s="1"/>
  <c r="A1073" i="40" a="1"/>
  <c r="A1073" i="40" s="1"/>
  <c r="A1072" i="40" a="1"/>
  <c r="A1072" i="40" s="1"/>
  <c r="A1071" i="40" a="1"/>
  <c r="A1071" i="40" s="1"/>
  <c r="A1070" i="40" a="1"/>
  <c r="A1070" i="40" s="1"/>
  <c r="A1069" i="40" a="1"/>
  <c r="A1069" i="40" s="1"/>
  <c r="A1068" i="40" a="1"/>
  <c r="A1068" i="40" s="1"/>
  <c r="A1067" i="40" a="1"/>
  <c r="A1067" i="40" s="1"/>
  <c r="A1066" i="40" a="1"/>
  <c r="A1066" i="40" s="1"/>
  <c r="A1065" i="40" a="1"/>
  <c r="A1065" i="40" s="1"/>
  <c r="A1064" i="40" a="1"/>
  <c r="A1064" i="40" s="1"/>
  <c r="A1063" i="40" a="1"/>
  <c r="A1063" i="40" s="1"/>
  <c r="A1062" i="40" a="1"/>
  <c r="A1062" i="40" s="1"/>
  <c r="A1061" i="40" a="1"/>
  <c r="A1061" i="40" s="1"/>
  <c r="A1060" i="40" a="1"/>
  <c r="A1060" i="40" s="1"/>
  <c r="A1059" i="40" a="1"/>
  <c r="A1059" i="40" s="1"/>
  <c r="A1058" i="40" a="1"/>
  <c r="A1058" i="40" s="1"/>
  <c r="A1057" i="40" a="1"/>
  <c r="A1057" i="40" s="1"/>
  <c r="A1056" i="40" a="1"/>
  <c r="A1056" i="40" s="1"/>
  <c r="A1055" i="40" a="1"/>
  <c r="A1055" i="40" s="1"/>
  <c r="A1054" i="40" a="1"/>
  <c r="A1054" i="40" s="1"/>
  <c r="A1053" i="40" a="1"/>
  <c r="A1053" i="40" s="1"/>
  <c r="A1052" i="40" a="1"/>
  <c r="A1052" i="40" s="1"/>
  <c r="A1051" i="40" a="1"/>
  <c r="A1051" i="40" s="1"/>
  <c r="A1050" i="40" a="1"/>
  <c r="A1050" i="40" s="1"/>
  <c r="A1049" i="40" a="1"/>
  <c r="A1049" i="40" s="1"/>
  <c r="A1048" i="40" a="1"/>
  <c r="A1048" i="40" s="1"/>
  <c r="A1047" i="40" a="1"/>
  <c r="A1047" i="40" s="1"/>
  <c r="A1046" i="40" a="1"/>
  <c r="A1046" i="40" s="1"/>
  <c r="A1045" i="40" a="1"/>
  <c r="A1045" i="40" s="1"/>
  <c r="A1044" i="40" a="1"/>
  <c r="A1044" i="40" s="1"/>
  <c r="A1043" i="40" a="1"/>
  <c r="A1043" i="40" s="1"/>
  <c r="A1042" i="40" a="1"/>
  <c r="A1042" i="40" s="1"/>
  <c r="A1041" i="40" a="1"/>
  <c r="A1041" i="40" s="1"/>
  <c r="A1040" i="40" a="1"/>
  <c r="A1040" i="40" s="1"/>
  <c r="A1039" i="40" a="1"/>
  <c r="A1039" i="40" s="1"/>
  <c r="A1038" i="40" a="1"/>
  <c r="A1038" i="40" s="1"/>
  <c r="A1037" i="40" a="1"/>
  <c r="A1037" i="40" s="1"/>
  <c r="A1036" i="40" a="1"/>
  <c r="A1036" i="40" s="1"/>
  <c r="A1035" i="40" a="1"/>
  <c r="A1035" i="40" s="1"/>
  <c r="A1034" i="40" a="1"/>
  <c r="A1034" i="40" s="1"/>
  <c r="A1033" i="40" a="1"/>
  <c r="A1033" i="40" s="1"/>
  <c r="A1032" i="40" a="1"/>
  <c r="A1032" i="40" s="1"/>
  <c r="A1031" i="40" a="1"/>
  <c r="A1031" i="40" s="1"/>
  <c r="A1030" i="40" a="1"/>
  <c r="A1030" i="40" s="1"/>
  <c r="A1029" i="40" a="1"/>
  <c r="A1029" i="40" s="1"/>
  <c r="A1028" i="40" a="1"/>
  <c r="A1028" i="40" s="1"/>
  <c r="A1027" i="40" a="1"/>
  <c r="A1027" i="40" s="1"/>
  <c r="A1026" i="40" a="1"/>
  <c r="A1026" i="40" s="1"/>
  <c r="A1025" i="40" a="1"/>
  <c r="A1025" i="40" s="1"/>
  <c r="A1024" i="40" a="1"/>
  <c r="A1024" i="40" s="1"/>
  <c r="A1023" i="40" a="1"/>
  <c r="A1023" i="40" s="1"/>
  <c r="A1022" i="40" a="1"/>
  <c r="A1022" i="40" s="1"/>
  <c r="A1021" i="40" a="1"/>
  <c r="A1021" i="40" s="1"/>
  <c r="A1020" i="40" a="1"/>
  <c r="A1020" i="40" s="1"/>
  <c r="A1019" i="40" a="1"/>
  <c r="A1019" i="40" s="1"/>
  <c r="A1018" i="40" a="1"/>
  <c r="A1018" i="40" s="1"/>
  <c r="A1017" i="40" a="1"/>
  <c r="A1017" i="40" s="1"/>
  <c r="A1016" i="40" a="1"/>
  <c r="A1016" i="40" s="1"/>
  <c r="A1015" i="40" a="1"/>
  <c r="A1015" i="40" s="1"/>
  <c r="A1014" i="40" a="1"/>
  <c r="A1014" i="40" s="1"/>
  <c r="A1013" i="40" a="1"/>
  <c r="A1013" i="40" s="1"/>
  <c r="A1012" i="40" a="1"/>
  <c r="A1012" i="40" s="1"/>
  <c r="A1011" i="40" a="1"/>
  <c r="A1011" i="40" s="1"/>
  <c r="A1010" i="40" a="1"/>
  <c r="A1010" i="40" s="1"/>
  <c r="A1009" i="40" a="1"/>
  <c r="A1009" i="40" s="1"/>
  <c r="A1008" i="40" a="1"/>
  <c r="A1008" i="40" s="1"/>
  <c r="A1007" i="40" a="1"/>
  <c r="A1007" i="40" s="1"/>
  <c r="A1006" i="40" a="1"/>
  <c r="A1006" i="40" s="1"/>
  <c r="A1005" i="40" a="1"/>
  <c r="A1005" i="40" s="1"/>
  <c r="A1004" i="40" a="1"/>
  <c r="A1004" i="40" s="1"/>
  <c r="A1003" i="40" a="1"/>
  <c r="A1003" i="40" s="1"/>
  <c r="A1002" i="40" a="1"/>
  <c r="A1002" i="40" s="1"/>
  <c r="A1001" i="40" a="1"/>
  <c r="A1001" i="40" s="1"/>
  <c r="A1000" i="40" a="1"/>
  <c r="A1000" i="40" s="1"/>
  <c r="A999" i="40" a="1"/>
  <c r="A999" i="40" s="1"/>
  <c r="A998" i="40" a="1"/>
  <c r="A998" i="40" s="1"/>
  <c r="A997" i="40" a="1"/>
  <c r="A997" i="40" s="1"/>
  <c r="A996" i="40" a="1"/>
  <c r="A996" i="40" s="1"/>
  <c r="A995" i="40" a="1"/>
  <c r="A995" i="40" s="1"/>
  <c r="A994" i="40" a="1"/>
  <c r="A994" i="40" s="1"/>
  <c r="A993" i="40" a="1"/>
  <c r="A993" i="40" s="1"/>
  <c r="A992" i="40" a="1"/>
  <c r="A992" i="40" s="1"/>
  <c r="A991" i="40" a="1"/>
  <c r="A991" i="40" s="1"/>
  <c r="A990" i="40" a="1"/>
  <c r="A990" i="40" s="1"/>
  <c r="A989" i="40" a="1"/>
  <c r="A989" i="40" s="1"/>
  <c r="A988" i="40" a="1"/>
  <c r="A988" i="40" s="1"/>
  <c r="A987" i="40" a="1"/>
  <c r="A987" i="40" s="1"/>
  <c r="A986" i="40" a="1"/>
  <c r="A986" i="40" s="1"/>
  <c r="A985" i="40" a="1"/>
  <c r="A985" i="40" s="1"/>
  <c r="A984" i="40" a="1"/>
  <c r="A984" i="40" s="1"/>
  <c r="A983" i="40" a="1"/>
  <c r="A983" i="40" s="1"/>
  <c r="A982" i="40" a="1"/>
  <c r="A982" i="40" s="1"/>
  <c r="A981" i="40" a="1"/>
  <c r="A981" i="40" s="1"/>
  <c r="A980" i="40" a="1"/>
  <c r="A980" i="40" s="1"/>
  <c r="A979" i="40" a="1"/>
  <c r="A979" i="40" s="1"/>
  <c r="A978" i="40" a="1"/>
  <c r="A978" i="40" s="1"/>
  <c r="A977" i="40" a="1"/>
  <c r="A977" i="40" s="1"/>
  <c r="A976" i="40" a="1"/>
  <c r="A976" i="40" s="1"/>
  <c r="A975" i="40" a="1"/>
  <c r="A975" i="40" s="1"/>
  <c r="A974" i="40" a="1"/>
  <c r="A974" i="40" s="1"/>
  <c r="A973" i="40" a="1"/>
  <c r="A973" i="40" s="1"/>
  <c r="A972" i="40" a="1"/>
  <c r="A972" i="40" s="1"/>
  <c r="A971" i="40" a="1"/>
  <c r="A971" i="40" s="1"/>
  <c r="A970" i="40" a="1"/>
  <c r="A970" i="40" s="1"/>
  <c r="A969" i="40" a="1"/>
  <c r="A969" i="40" s="1"/>
  <c r="A968" i="40" a="1"/>
  <c r="A968" i="40" s="1"/>
  <c r="A967" i="40" a="1"/>
  <c r="A967" i="40" s="1"/>
  <c r="A966" i="40" a="1"/>
  <c r="A966" i="40" s="1"/>
  <c r="A965" i="40" a="1"/>
  <c r="A965" i="40" s="1"/>
  <c r="A964" i="40" a="1"/>
  <c r="A964" i="40" s="1"/>
  <c r="A963" i="40" a="1"/>
  <c r="A963" i="40" s="1"/>
  <c r="A962" i="40" a="1"/>
  <c r="A962" i="40" s="1"/>
  <c r="A961" i="40" a="1"/>
  <c r="A961" i="40" s="1"/>
  <c r="A960" i="40" a="1"/>
  <c r="A960" i="40" s="1"/>
  <c r="A959" i="40" a="1"/>
  <c r="A959" i="40" s="1"/>
  <c r="A958" i="40" a="1"/>
  <c r="A958" i="40" s="1"/>
  <c r="A957" i="40" a="1"/>
  <c r="A957" i="40" s="1"/>
  <c r="A956" i="40" a="1"/>
  <c r="A956" i="40" s="1"/>
  <c r="A955" i="40" a="1"/>
  <c r="A955" i="40" s="1"/>
  <c r="A954" i="40" a="1"/>
  <c r="A954" i="40" s="1"/>
  <c r="A953" i="40" a="1"/>
  <c r="A953" i="40" s="1"/>
  <c r="A952" i="40" a="1"/>
  <c r="A952" i="40" s="1"/>
  <c r="A951" i="40" a="1"/>
  <c r="A951" i="40" s="1"/>
  <c r="A950" i="40" a="1"/>
  <c r="A950" i="40" s="1"/>
  <c r="A949" i="40" a="1"/>
  <c r="A949" i="40" s="1"/>
  <c r="A948" i="40" a="1"/>
  <c r="A948" i="40" s="1"/>
  <c r="A947" i="40" a="1"/>
  <c r="A947" i="40" s="1"/>
  <c r="A946" i="40" a="1"/>
  <c r="A946" i="40" s="1"/>
  <c r="A945" i="40" a="1"/>
  <c r="A945" i="40" s="1"/>
  <c r="A944" i="40" a="1"/>
  <c r="A944" i="40" s="1"/>
  <c r="A943" i="40" a="1"/>
  <c r="A943" i="40" s="1"/>
  <c r="A942" i="40" a="1"/>
  <c r="A942" i="40" s="1"/>
  <c r="A941" i="40" a="1"/>
  <c r="A941" i="40" s="1"/>
  <c r="A940" i="40" a="1"/>
  <c r="A940" i="40" s="1"/>
  <c r="A939" i="40" a="1"/>
  <c r="A939" i="40" s="1"/>
  <c r="A938" i="40" a="1"/>
  <c r="A938" i="40" s="1"/>
  <c r="A937" i="40" a="1"/>
  <c r="A937" i="40" s="1"/>
  <c r="A936" i="40" a="1"/>
  <c r="A936" i="40" s="1"/>
  <c r="A935" i="40" a="1"/>
  <c r="A935" i="40" s="1"/>
  <c r="A934" i="40" a="1"/>
  <c r="A934" i="40" s="1"/>
  <c r="A933" i="40" a="1"/>
  <c r="A933" i="40" s="1"/>
  <c r="A932" i="40" a="1"/>
  <c r="A932" i="40" s="1"/>
  <c r="A931" i="40" a="1"/>
  <c r="A931" i="40" s="1"/>
  <c r="A930" i="40" a="1"/>
  <c r="A930" i="40" s="1"/>
  <c r="A929" i="40" a="1"/>
  <c r="A929" i="40" s="1"/>
  <c r="A928" i="40" a="1"/>
  <c r="A928" i="40" s="1"/>
  <c r="A927" i="40" a="1"/>
  <c r="A927" i="40" s="1"/>
  <c r="A926" i="40" a="1"/>
  <c r="A926" i="40" s="1"/>
  <c r="A925" i="40" a="1"/>
  <c r="A925" i="40" s="1"/>
  <c r="A924" i="40" a="1"/>
  <c r="A924" i="40" s="1"/>
  <c r="A923" i="40" a="1"/>
  <c r="A923" i="40" s="1"/>
  <c r="A922" i="40" a="1"/>
  <c r="A922" i="40" s="1"/>
  <c r="A921" i="40" a="1"/>
  <c r="A921" i="40" s="1"/>
  <c r="A920" i="40" a="1"/>
  <c r="A920" i="40" s="1"/>
  <c r="A919" i="40" a="1"/>
  <c r="A919" i="40" s="1"/>
  <c r="A918" i="40" a="1"/>
  <c r="A918" i="40" s="1"/>
  <c r="A917" i="40" a="1"/>
  <c r="A917" i="40" s="1"/>
  <c r="A916" i="40" a="1"/>
  <c r="A916" i="40" s="1"/>
  <c r="A915" i="40" a="1"/>
  <c r="A915" i="40" s="1"/>
  <c r="A914" i="40" a="1"/>
  <c r="A914" i="40" s="1"/>
  <c r="A913" i="40" a="1"/>
  <c r="A913" i="40" s="1"/>
  <c r="A912" i="40" a="1"/>
  <c r="A912" i="40" s="1"/>
  <c r="A911" i="40" a="1"/>
  <c r="A911" i="40" s="1"/>
  <c r="A910" i="40" a="1"/>
  <c r="A910" i="40" s="1"/>
  <c r="A909" i="40" a="1"/>
  <c r="A909" i="40" s="1"/>
  <c r="A908" i="40" a="1"/>
  <c r="A908" i="40" s="1"/>
  <c r="A907" i="40" a="1"/>
  <c r="A907" i="40" s="1"/>
  <c r="A906" i="40" a="1"/>
  <c r="A906" i="40" s="1"/>
  <c r="A905" i="40" a="1"/>
  <c r="A905" i="40" s="1"/>
  <c r="A904" i="40" a="1"/>
  <c r="A904" i="40" s="1"/>
  <c r="A903" i="40" a="1"/>
  <c r="A903" i="40" s="1"/>
  <c r="A902" i="40" a="1"/>
  <c r="A902" i="40" s="1"/>
  <c r="A901" i="40" a="1"/>
  <c r="A901" i="40" s="1"/>
  <c r="A900" i="40" a="1"/>
  <c r="A900" i="40" s="1"/>
  <c r="A899" i="40" a="1"/>
  <c r="A899" i="40" s="1"/>
  <c r="A898" i="40" a="1"/>
  <c r="A898" i="40" s="1"/>
  <c r="A897" i="40" a="1"/>
  <c r="A897" i="40" s="1"/>
  <c r="A896" i="40" a="1"/>
  <c r="A896" i="40" s="1"/>
  <c r="A895" i="40" a="1"/>
  <c r="A895" i="40" s="1"/>
  <c r="A894" i="40" a="1"/>
  <c r="A894" i="40" s="1"/>
  <c r="A893" i="40" a="1"/>
  <c r="A893" i="40" s="1"/>
  <c r="A892" i="40" a="1"/>
  <c r="A892" i="40" s="1"/>
  <c r="A891" i="40" a="1"/>
  <c r="A891" i="40" s="1"/>
  <c r="A890" i="40" a="1"/>
  <c r="A890" i="40" s="1"/>
  <c r="A889" i="40" a="1"/>
  <c r="A889" i="40" s="1"/>
  <c r="A888" i="40" a="1"/>
  <c r="A888" i="40" s="1"/>
  <c r="A887" i="40" a="1"/>
  <c r="A887" i="40" s="1"/>
  <c r="A886" i="40" a="1"/>
  <c r="A886" i="40" s="1"/>
  <c r="A885" i="40" a="1"/>
  <c r="A885" i="40" s="1"/>
  <c r="A884" i="40" a="1"/>
  <c r="A884" i="40" s="1"/>
  <c r="A883" i="40" a="1"/>
  <c r="A883" i="40" s="1"/>
  <c r="A882" i="40" a="1"/>
  <c r="A882" i="40" s="1"/>
  <c r="A881" i="40" a="1"/>
  <c r="A881" i="40" s="1"/>
  <c r="A880" i="40" a="1"/>
  <c r="A880" i="40" s="1"/>
  <c r="A879" i="40" a="1"/>
  <c r="A879" i="40" s="1"/>
  <c r="A878" i="40" a="1"/>
  <c r="A878" i="40" s="1"/>
  <c r="A877" i="40" a="1"/>
  <c r="A877" i="40" s="1"/>
  <c r="A876" i="40" a="1"/>
  <c r="A876" i="40" s="1"/>
  <c r="A875" i="40" a="1"/>
  <c r="A875" i="40" s="1"/>
  <c r="A874" i="40" a="1"/>
  <c r="A874" i="40" s="1"/>
  <c r="A873" i="40" a="1"/>
  <c r="A873" i="40" s="1"/>
  <c r="A872" i="40" a="1"/>
  <c r="A872" i="40" s="1"/>
  <c r="A871" i="40" a="1"/>
  <c r="A871" i="40" s="1"/>
  <c r="A870" i="40" a="1"/>
  <c r="A870" i="40" s="1"/>
  <c r="A869" i="40" a="1"/>
  <c r="A869" i="40" s="1"/>
  <c r="A868" i="40" a="1"/>
  <c r="A868" i="40" s="1"/>
  <c r="A867" i="40" a="1"/>
  <c r="A867" i="40" s="1"/>
  <c r="A866" i="40" a="1"/>
  <c r="A866" i="40" s="1"/>
  <c r="A865" i="40" a="1"/>
  <c r="A865" i="40" s="1"/>
  <c r="A864" i="40" a="1"/>
  <c r="A864" i="40" s="1"/>
  <c r="A863" i="40" a="1"/>
  <c r="A863" i="40" s="1"/>
  <c r="A862" i="40" a="1"/>
  <c r="A862" i="40" s="1"/>
  <c r="A861" i="40" a="1"/>
  <c r="A861" i="40" s="1"/>
  <c r="A860" i="40" a="1"/>
  <c r="A860" i="40" s="1"/>
  <c r="A859" i="40" a="1"/>
  <c r="A859" i="40" s="1"/>
  <c r="A858" i="40" a="1"/>
  <c r="A858" i="40" s="1"/>
  <c r="A857" i="40" a="1"/>
  <c r="A857" i="40" s="1"/>
  <c r="A856" i="40" a="1"/>
  <c r="A856" i="40" s="1"/>
  <c r="A855" i="40" a="1"/>
  <c r="A855" i="40" s="1"/>
  <c r="A854" i="40" a="1"/>
  <c r="A854" i="40" s="1"/>
  <c r="A853" i="40" a="1"/>
  <c r="A853" i="40" s="1"/>
  <c r="A852" i="40" a="1"/>
  <c r="A852" i="40" s="1"/>
  <c r="A851" i="40" a="1"/>
  <c r="A851" i="40" s="1"/>
  <c r="A850" i="40" a="1"/>
  <c r="A850" i="40" s="1"/>
  <c r="A849" i="40" a="1"/>
  <c r="A849" i="40" s="1"/>
  <c r="A848" i="40" a="1"/>
  <c r="A848" i="40" s="1"/>
  <c r="A847" i="40" a="1"/>
  <c r="A847" i="40" s="1"/>
  <c r="A846" i="40" a="1"/>
  <c r="A846" i="40" s="1"/>
  <c r="A845" i="40" a="1"/>
  <c r="A845" i="40" s="1"/>
  <c r="A844" i="40" a="1"/>
  <c r="A844" i="40" s="1"/>
  <c r="A843" i="40" a="1"/>
  <c r="A843" i="40" s="1"/>
  <c r="A842" i="40" a="1"/>
  <c r="A842" i="40" s="1"/>
  <c r="A841" i="40" a="1"/>
  <c r="A841" i="40" s="1"/>
  <c r="A840" i="40" a="1"/>
  <c r="A840" i="40" s="1"/>
  <c r="A839" i="40" a="1"/>
  <c r="A839" i="40" s="1"/>
  <c r="A838" i="40" a="1"/>
  <c r="A838" i="40" s="1"/>
  <c r="A837" i="40" a="1"/>
  <c r="A837" i="40" s="1"/>
  <c r="A836" i="40" a="1"/>
  <c r="A836" i="40" s="1"/>
  <c r="A835" i="40" a="1"/>
  <c r="A835" i="40" s="1"/>
  <c r="A834" i="40" a="1"/>
  <c r="A834" i="40" s="1"/>
  <c r="A833" i="40" a="1"/>
  <c r="A833" i="40" s="1"/>
  <c r="A832" i="40" a="1"/>
  <c r="A832" i="40" s="1"/>
  <c r="A831" i="40" a="1"/>
  <c r="A831" i="40" s="1"/>
  <c r="A830" i="40" a="1"/>
  <c r="A830" i="40" s="1"/>
  <c r="A829" i="40" a="1"/>
  <c r="A829" i="40" s="1"/>
  <c r="A828" i="40" a="1"/>
  <c r="A828" i="40" s="1"/>
  <c r="A827" i="40" a="1"/>
  <c r="A827" i="40" s="1"/>
  <c r="A826" i="40" a="1"/>
  <c r="A826" i="40" s="1"/>
  <c r="A825" i="40" a="1"/>
  <c r="A825" i="40" s="1"/>
  <c r="A824" i="40" a="1"/>
  <c r="A824" i="40" s="1"/>
  <c r="A823" i="40" a="1"/>
  <c r="A823" i="40" s="1"/>
  <c r="A822" i="40" a="1"/>
  <c r="A822" i="40" s="1"/>
  <c r="A821" i="40" a="1"/>
  <c r="A821" i="40" s="1"/>
  <c r="A820" i="40" a="1"/>
  <c r="A820" i="40" s="1"/>
  <c r="A819" i="40" a="1"/>
  <c r="A819" i="40" s="1"/>
  <c r="A818" i="40" a="1"/>
  <c r="A818" i="40" s="1"/>
  <c r="A817" i="40" a="1"/>
  <c r="A817" i="40" s="1"/>
  <c r="A816" i="40" a="1"/>
  <c r="A816" i="40" s="1"/>
  <c r="A815" i="40" a="1"/>
  <c r="A815" i="40" s="1"/>
  <c r="A814" i="40" a="1"/>
  <c r="A814" i="40" s="1"/>
  <c r="A813" i="40" a="1"/>
  <c r="A813" i="40" s="1"/>
  <c r="A812" i="40" a="1"/>
  <c r="A812" i="40" s="1"/>
  <c r="A811" i="40" a="1"/>
  <c r="A811" i="40" s="1"/>
  <c r="A810" i="40" a="1"/>
  <c r="A810" i="40" s="1"/>
  <c r="A809" i="40" a="1"/>
  <c r="A809" i="40" s="1"/>
  <c r="A808" i="40" a="1"/>
  <c r="A808" i="40" s="1"/>
  <c r="A807" i="40" a="1"/>
  <c r="A807" i="40" s="1"/>
  <c r="A806" i="40" a="1"/>
  <c r="A806" i="40" s="1"/>
  <c r="A805" i="40" a="1"/>
  <c r="A805" i="40" s="1"/>
  <c r="A804" i="40" a="1"/>
  <c r="A804" i="40" s="1"/>
  <c r="A803" i="40" a="1"/>
  <c r="A803" i="40" s="1"/>
  <c r="A802" i="40" a="1"/>
  <c r="A802" i="40" s="1"/>
  <c r="A801" i="40" a="1"/>
  <c r="A801" i="40" s="1"/>
  <c r="A800" i="40" a="1"/>
  <c r="A800" i="40" s="1"/>
  <c r="A799" i="40" a="1"/>
  <c r="A799" i="40" s="1"/>
  <c r="A798" i="40" a="1"/>
  <c r="A798" i="40" s="1"/>
  <c r="A797" i="40" a="1"/>
  <c r="A797" i="40" s="1"/>
  <c r="A796" i="40" a="1"/>
  <c r="A796" i="40" s="1"/>
  <c r="A795" i="40" a="1"/>
  <c r="A795" i="40" s="1"/>
  <c r="A794" i="40" a="1"/>
  <c r="A794" i="40" s="1"/>
  <c r="A793" i="40" a="1"/>
  <c r="A793" i="40" s="1"/>
  <c r="A792" i="40" a="1"/>
  <c r="A792" i="40" s="1"/>
  <c r="A791" i="40" a="1"/>
  <c r="A791" i="40" s="1"/>
  <c r="A790" i="40" a="1"/>
  <c r="A790" i="40" s="1"/>
  <c r="A789" i="40" a="1"/>
  <c r="A789" i="40" s="1"/>
  <c r="A788" i="40" a="1"/>
  <c r="A788" i="40" s="1"/>
  <c r="A787" i="40" a="1"/>
  <c r="A787" i="40" s="1"/>
  <c r="A786" i="40" a="1"/>
  <c r="A786" i="40" s="1"/>
  <c r="A785" i="40" a="1"/>
  <c r="A785" i="40" s="1"/>
  <c r="A784" i="40" a="1"/>
  <c r="A784" i="40" s="1"/>
  <c r="A783" i="40" a="1"/>
  <c r="A783" i="40" s="1"/>
  <c r="A782" i="40" a="1"/>
  <c r="A782" i="40" s="1"/>
  <c r="A781" i="40" a="1"/>
  <c r="A781" i="40" s="1"/>
  <c r="A780" i="40" a="1"/>
  <c r="A780" i="40" s="1"/>
  <c r="A779" i="40" a="1"/>
  <c r="A779" i="40" s="1"/>
  <c r="A778" i="40" a="1"/>
  <c r="A778" i="40" s="1"/>
  <c r="A777" i="40" a="1"/>
  <c r="A777" i="40" s="1"/>
  <c r="A776" i="40" a="1"/>
  <c r="A776" i="40" s="1"/>
  <c r="A775" i="40" a="1"/>
  <c r="A775" i="40" s="1"/>
  <c r="A774" i="40" a="1"/>
  <c r="A774" i="40" s="1"/>
  <c r="A773" i="40" a="1"/>
  <c r="A773" i="40" s="1"/>
  <c r="A772" i="40" a="1"/>
  <c r="A772" i="40" s="1"/>
  <c r="A771" i="40" a="1"/>
  <c r="A771" i="40" s="1"/>
  <c r="A770" i="40" a="1"/>
  <c r="A770" i="40" s="1"/>
  <c r="A769" i="40" a="1"/>
  <c r="A769" i="40" s="1"/>
  <c r="A768" i="40" a="1"/>
  <c r="A768" i="40" s="1"/>
  <c r="A767" i="40" a="1"/>
  <c r="A767" i="40" s="1"/>
  <c r="A766" i="40" a="1"/>
  <c r="A766" i="40" s="1"/>
  <c r="A765" i="40" a="1"/>
  <c r="A765" i="40" s="1"/>
  <c r="A764" i="40" a="1"/>
  <c r="A764" i="40" s="1"/>
  <c r="A763" i="40" a="1"/>
  <c r="A763" i="40" s="1"/>
  <c r="A762" i="40" a="1"/>
  <c r="A762" i="40" s="1"/>
  <c r="A761" i="40" a="1"/>
  <c r="A761" i="40" s="1"/>
  <c r="A760" i="40" a="1"/>
  <c r="A760" i="40" s="1"/>
  <c r="A759" i="40" a="1"/>
  <c r="A759" i="40" s="1"/>
  <c r="A758" i="40" a="1"/>
  <c r="A758" i="40" s="1"/>
  <c r="A757" i="40" a="1"/>
  <c r="A757" i="40" s="1"/>
  <c r="A756" i="40" a="1"/>
  <c r="A756" i="40" s="1"/>
  <c r="A755" i="40" a="1"/>
  <c r="A755" i="40" s="1"/>
  <c r="A754" i="40" a="1"/>
  <c r="A754" i="40" s="1"/>
  <c r="A753" i="40" a="1"/>
  <c r="A753" i="40" s="1"/>
  <c r="A752" i="40" a="1"/>
  <c r="A752" i="40" s="1"/>
  <c r="A751" i="40" a="1"/>
  <c r="A751" i="40" s="1"/>
  <c r="A750" i="40" a="1"/>
  <c r="A750" i="40" s="1"/>
  <c r="A749" i="40" a="1"/>
  <c r="A749" i="40" s="1"/>
  <c r="A748" i="40" a="1"/>
  <c r="A748" i="40" s="1"/>
  <c r="A747" i="40" a="1"/>
  <c r="A747" i="40" s="1"/>
  <c r="A746" i="40" a="1"/>
  <c r="A746" i="40" s="1"/>
  <c r="A745" i="40" a="1"/>
  <c r="A745" i="40" s="1"/>
  <c r="A744" i="40" a="1"/>
  <c r="A744" i="40" s="1"/>
  <c r="A743" i="40" a="1"/>
  <c r="A743" i="40" s="1"/>
  <c r="A742" i="40" a="1"/>
  <c r="A742" i="40" s="1"/>
  <c r="A741" i="40" a="1"/>
  <c r="A741" i="40" s="1"/>
  <c r="A740" i="40" a="1"/>
  <c r="A740" i="40" s="1"/>
  <c r="A739" i="40" a="1"/>
  <c r="A739" i="40" s="1"/>
  <c r="A738" i="40" a="1"/>
  <c r="A738" i="40" s="1"/>
  <c r="A737" i="40" a="1"/>
  <c r="A737" i="40" s="1"/>
  <c r="A736" i="40" a="1"/>
  <c r="A736" i="40" s="1"/>
  <c r="A735" i="40" a="1"/>
  <c r="A735" i="40" s="1"/>
  <c r="A734" i="40" a="1"/>
  <c r="A734" i="40" s="1"/>
  <c r="A733" i="40" a="1"/>
  <c r="A733" i="40" s="1"/>
  <c r="A732" i="40" a="1"/>
  <c r="A732" i="40" s="1"/>
  <c r="A731" i="40" a="1"/>
  <c r="A731" i="40" s="1"/>
  <c r="A730" i="40" a="1"/>
  <c r="A730" i="40" s="1"/>
  <c r="A729" i="40" a="1"/>
  <c r="A729" i="40" s="1"/>
  <c r="A728" i="40" a="1"/>
  <c r="A728" i="40" s="1"/>
  <c r="A727" i="40" a="1"/>
  <c r="A727" i="40" s="1"/>
  <c r="A726" i="40" a="1"/>
  <c r="A726" i="40" s="1"/>
  <c r="A725" i="40" a="1"/>
  <c r="A725" i="40" s="1"/>
  <c r="A724" i="40" a="1"/>
  <c r="A724" i="40" s="1"/>
  <c r="A723" i="40" a="1"/>
  <c r="A723" i="40" s="1"/>
  <c r="A722" i="40" a="1"/>
  <c r="A722" i="40" s="1"/>
  <c r="A721" i="40" a="1"/>
  <c r="A721" i="40" s="1"/>
  <c r="A720" i="40" a="1"/>
  <c r="A720" i="40" s="1"/>
  <c r="A719" i="40" a="1"/>
  <c r="A719" i="40" s="1"/>
  <c r="A718" i="40" a="1"/>
  <c r="A718" i="40" s="1"/>
  <c r="A717" i="40" a="1"/>
  <c r="A717" i="40" s="1"/>
  <c r="A716" i="40" a="1"/>
  <c r="A716" i="40" s="1"/>
  <c r="A715" i="40" a="1"/>
  <c r="A715" i="40" s="1"/>
  <c r="A714" i="40" a="1"/>
  <c r="A714" i="40" s="1"/>
  <c r="A713" i="40" a="1"/>
  <c r="A713" i="40" s="1"/>
  <c r="A712" i="40" a="1"/>
  <c r="A712" i="40" s="1"/>
  <c r="A711" i="40" a="1"/>
  <c r="A711" i="40" s="1"/>
  <c r="A710" i="40" a="1"/>
  <c r="A710" i="40" s="1"/>
  <c r="A709" i="40" a="1"/>
  <c r="A709" i="40" s="1"/>
  <c r="A708" i="40" a="1"/>
  <c r="A708" i="40" s="1"/>
  <c r="A707" i="40" a="1"/>
  <c r="A707" i="40" s="1"/>
  <c r="A706" i="40" a="1"/>
  <c r="A706" i="40" s="1"/>
  <c r="A705" i="40" a="1"/>
  <c r="A705" i="40" s="1"/>
  <c r="A704" i="40" a="1"/>
  <c r="A704" i="40" s="1"/>
  <c r="A703" i="40" a="1"/>
  <c r="A703" i="40" s="1"/>
  <c r="A702" i="40" a="1"/>
  <c r="A702" i="40" s="1"/>
  <c r="A701" i="40" a="1"/>
  <c r="A701" i="40" s="1"/>
  <c r="A700" i="40" a="1"/>
  <c r="A700" i="40" s="1"/>
  <c r="A699" i="40" a="1"/>
  <c r="A699" i="40" s="1"/>
  <c r="A698" i="40" a="1"/>
  <c r="A698" i="40" s="1"/>
  <c r="A697" i="40" a="1"/>
  <c r="A697" i="40" s="1"/>
  <c r="A696" i="40" a="1"/>
  <c r="A696" i="40" s="1"/>
  <c r="A695" i="40" a="1"/>
  <c r="A695" i="40" s="1"/>
  <c r="A694" i="40" a="1"/>
  <c r="A694" i="40" s="1"/>
  <c r="A693" i="40" a="1"/>
  <c r="A693" i="40" s="1"/>
  <c r="A692" i="40" a="1"/>
  <c r="A692" i="40" s="1"/>
  <c r="A691" i="40" a="1"/>
  <c r="A691" i="40" s="1"/>
  <c r="A690" i="40" a="1"/>
  <c r="A690" i="40" s="1"/>
  <c r="A689" i="40" a="1"/>
  <c r="A689" i="40" s="1"/>
  <c r="A688" i="40" a="1"/>
  <c r="A688" i="40" s="1"/>
  <c r="A687" i="40" a="1"/>
  <c r="A687" i="40" s="1"/>
  <c r="A686" i="40" a="1"/>
  <c r="A686" i="40" s="1"/>
  <c r="A685" i="40" a="1"/>
  <c r="A685" i="40" s="1"/>
  <c r="A684" i="40" a="1"/>
  <c r="A684" i="40" s="1"/>
  <c r="A683" i="40" a="1"/>
  <c r="A683" i="40" s="1"/>
  <c r="A682" i="40" a="1"/>
  <c r="A682" i="40" s="1"/>
  <c r="A681" i="40" a="1"/>
  <c r="A681" i="40" s="1"/>
  <c r="A680" i="40" a="1"/>
  <c r="A680" i="40" s="1"/>
  <c r="A679" i="40" a="1"/>
  <c r="A679" i="40" s="1"/>
  <c r="A678" i="40" a="1"/>
  <c r="A678" i="40" s="1"/>
  <c r="A677" i="40" a="1"/>
  <c r="A677" i="40" s="1"/>
  <c r="A676" i="40" a="1"/>
  <c r="A676" i="40" s="1"/>
  <c r="A675" i="40" a="1"/>
  <c r="A675" i="40" s="1"/>
  <c r="A674" i="40" a="1"/>
  <c r="A674" i="40" s="1"/>
  <c r="A673" i="40" a="1"/>
  <c r="A673" i="40" s="1"/>
  <c r="A672" i="40" a="1"/>
  <c r="A672" i="40" s="1"/>
  <c r="A671" i="40" a="1"/>
  <c r="A671" i="40" s="1"/>
  <c r="A670" i="40" a="1"/>
  <c r="A670" i="40" s="1"/>
  <c r="A669" i="40" a="1"/>
  <c r="A669" i="40" s="1"/>
  <c r="A668" i="40" a="1"/>
  <c r="A668" i="40" s="1"/>
  <c r="A667" i="40" a="1"/>
  <c r="A667" i="40" s="1"/>
  <c r="A666" i="40" a="1"/>
  <c r="A666" i="40" s="1"/>
  <c r="A665" i="40" a="1"/>
  <c r="A665" i="40" s="1"/>
  <c r="A664" i="40" a="1"/>
  <c r="A664" i="40" s="1"/>
  <c r="A663" i="40" a="1"/>
  <c r="A663" i="40" s="1"/>
  <c r="A662" i="40" a="1"/>
  <c r="A662" i="40" s="1"/>
  <c r="A661" i="40" a="1"/>
  <c r="A661" i="40" s="1"/>
  <c r="A660" i="40" a="1"/>
  <c r="A660" i="40" s="1"/>
  <c r="A659" i="40" a="1"/>
  <c r="A659" i="40" s="1"/>
  <c r="A658" i="40" a="1"/>
  <c r="A658" i="40" s="1"/>
  <c r="A657" i="40" a="1"/>
  <c r="A657" i="40" s="1"/>
  <c r="A656" i="40" a="1"/>
  <c r="A656" i="40" s="1"/>
  <c r="A655" i="40" a="1"/>
  <c r="A655" i="40" s="1"/>
  <c r="A654" i="40" a="1"/>
  <c r="A654" i="40" s="1"/>
  <c r="A653" i="40" a="1"/>
  <c r="A653" i="40" s="1"/>
  <c r="A652" i="40" a="1"/>
  <c r="A652" i="40" s="1"/>
  <c r="A651" i="40" a="1"/>
  <c r="A651" i="40" s="1"/>
  <c r="A650" i="40" a="1"/>
  <c r="A650" i="40" s="1"/>
  <c r="A649" i="40" a="1"/>
  <c r="A649" i="40" s="1"/>
  <c r="A648" i="40" a="1"/>
  <c r="A648" i="40" s="1"/>
  <c r="A647" i="40" a="1"/>
  <c r="A647" i="40" s="1"/>
  <c r="A646" i="40" a="1"/>
  <c r="A646" i="40" s="1"/>
  <c r="A645" i="40" a="1"/>
  <c r="A645" i="40" s="1"/>
  <c r="A644" i="40" a="1"/>
  <c r="A644" i="40" s="1"/>
  <c r="A643" i="40" a="1"/>
  <c r="A643" i="40" s="1"/>
  <c r="A642" i="40" a="1"/>
  <c r="A642" i="40" s="1"/>
  <c r="A641" i="40" a="1"/>
  <c r="A641" i="40" s="1"/>
  <c r="A640" i="40" a="1"/>
  <c r="A640" i="40" s="1"/>
  <c r="A639" i="40" a="1"/>
  <c r="A639" i="40" s="1"/>
  <c r="A638" i="40" a="1"/>
  <c r="A638" i="40" s="1"/>
  <c r="A637" i="40" a="1"/>
  <c r="A637" i="40" s="1"/>
  <c r="A636" i="40" a="1"/>
  <c r="A636" i="40" s="1"/>
  <c r="A635" i="40" a="1"/>
  <c r="A635" i="40" s="1"/>
  <c r="A634" i="40" a="1"/>
  <c r="A634" i="40" s="1"/>
  <c r="A633" i="40" a="1"/>
  <c r="A633" i="40" s="1"/>
  <c r="A632" i="40" a="1"/>
  <c r="A632" i="40" s="1"/>
  <c r="A631" i="40" a="1"/>
  <c r="A631" i="40" s="1"/>
  <c r="A630" i="40" a="1"/>
  <c r="A630" i="40" s="1"/>
  <c r="A629" i="40" a="1"/>
  <c r="A629" i="40" s="1"/>
  <c r="A628" i="40" a="1"/>
  <c r="A628" i="40" s="1"/>
  <c r="A627" i="40" a="1"/>
  <c r="A627" i="40" s="1"/>
  <c r="A626" i="40" a="1"/>
  <c r="A626" i="40" s="1"/>
  <c r="A625" i="40" a="1"/>
  <c r="A625" i="40" s="1"/>
  <c r="A624" i="40" a="1"/>
  <c r="A624" i="40" s="1"/>
  <c r="A623" i="40" a="1"/>
  <c r="A623" i="40" s="1"/>
  <c r="A622" i="40" a="1"/>
  <c r="A622" i="40" s="1"/>
  <c r="A621" i="40" a="1"/>
  <c r="A621" i="40" s="1"/>
  <c r="A620" i="40" a="1"/>
  <c r="A620" i="40" s="1"/>
  <c r="A619" i="40" a="1"/>
  <c r="A619" i="40" s="1"/>
  <c r="A618" i="40" a="1"/>
  <c r="A618" i="40" s="1"/>
  <c r="A617" i="40" a="1"/>
  <c r="A617" i="40" s="1"/>
  <c r="A616" i="40" a="1"/>
  <c r="A616" i="40" s="1"/>
  <c r="A615" i="40" a="1"/>
  <c r="A615" i="40" s="1"/>
  <c r="A614" i="40" a="1"/>
  <c r="A614" i="40" s="1"/>
  <c r="A613" i="40" a="1"/>
  <c r="A613" i="40" s="1"/>
  <c r="A612" i="40" a="1"/>
  <c r="A612" i="40" s="1"/>
  <c r="A611" i="40" a="1"/>
  <c r="A611" i="40" s="1"/>
  <c r="A610" i="40" a="1"/>
  <c r="A610" i="40" s="1"/>
  <c r="A609" i="40" a="1"/>
  <c r="A609" i="40" s="1"/>
  <c r="A608" i="40" a="1"/>
  <c r="A608" i="40" s="1"/>
  <c r="A607" i="40" a="1"/>
  <c r="A607" i="40" s="1"/>
  <c r="A606" i="40" a="1"/>
  <c r="A606" i="40" s="1"/>
  <c r="A605" i="40" a="1"/>
  <c r="A605" i="40" s="1"/>
  <c r="A604" i="40" a="1"/>
  <c r="A604" i="40" s="1"/>
  <c r="A603" i="40" a="1"/>
  <c r="A603" i="40" s="1"/>
  <c r="A602" i="40" a="1"/>
  <c r="A602" i="40" s="1"/>
  <c r="A601" i="40" a="1"/>
  <c r="A601" i="40" s="1"/>
  <c r="A600" i="40" a="1"/>
  <c r="A600" i="40" s="1"/>
  <c r="A599" i="40" a="1"/>
  <c r="A599" i="40" s="1"/>
  <c r="A598" i="40" a="1"/>
  <c r="A598" i="40" s="1"/>
  <c r="A597" i="40" a="1"/>
  <c r="A597" i="40" s="1"/>
  <c r="A596" i="40" a="1"/>
  <c r="A596" i="40" s="1"/>
  <c r="A595" i="40" a="1"/>
  <c r="A595" i="40" s="1"/>
  <c r="A594" i="40" a="1"/>
  <c r="A594" i="40" s="1"/>
  <c r="A593" i="40" a="1"/>
  <c r="A593" i="40" s="1"/>
  <c r="A592" i="40" a="1"/>
  <c r="A592" i="40" s="1"/>
  <c r="A591" i="40" a="1"/>
  <c r="A591" i="40" s="1"/>
  <c r="A590" i="40" a="1"/>
  <c r="A590" i="40" s="1"/>
  <c r="A589" i="40" a="1"/>
  <c r="A589" i="40" s="1"/>
  <c r="A588" i="40" a="1"/>
  <c r="A588" i="40" s="1"/>
  <c r="A587" i="40" a="1"/>
  <c r="A587" i="40" s="1"/>
  <c r="A586" i="40" a="1"/>
  <c r="A586" i="40" s="1"/>
  <c r="A585" i="40" a="1"/>
  <c r="A585" i="40" s="1"/>
  <c r="A584" i="40" a="1"/>
  <c r="A584" i="40" s="1"/>
  <c r="A583" i="40" a="1"/>
  <c r="A583" i="40" s="1"/>
  <c r="A582" i="40" a="1"/>
  <c r="A582" i="40" s="1"/>
  <c r="A581" i="40" a="1"/>
  <c r="A581" i="40" s="1"/>
  <c r="A580" i="40" a="1"/>
  <c r="A580" i="40" s="1"/>
  <c r="A579" i="40" a="1"/>
  <c r="A579" i="40" s="1"/>
  <c r="A578" i="40" a="1"/>
  <c r="A578" i="40" s="1"/>
  <c r="A577" i="40" a="1"/>
  <c r="A577" i="40" s="1"/>
  <c r="A576" i="40" a="1"/>
  <c r="A576" i="40" s="1"/>
  <c r="A575" i="40" a="1"/>
  <c r="A575" i="40" s="1"/>
  <c r="A574" i="40" a="1"/>
  <c r="A574" i="40" s="1"/>
  <c r="A573" i="40" a="1"/>
  <c r="A573" i="40" s="1"/>
  <c r="A572" i="40" a="1"/>
  <c r="A572" i="40" s="1"/>
  <c r="A571" i="40" a="1"/>
  <c r="A571" i="40" s="1"/>
  <c r="A570" i="40" a="1"/>
  <c r="A570" i="40" s="1"/>
  <c r="A569" i="40" a="1"/>
  <c r="A569" i="40" s="1"/>
  <c r="A568" i="40" a="1"/>
  <c r="A568" i="40" s="1"/>
  <c r="A567" i="40" a="1"/>
  <c r="A567" i="40" s="1"/>
  <c r="A566" i="40" a="1"/>
  <c r="A566" i="40" s="1"/>
  <c r="A565" i="40" a="1"/>
  <c r="A565" i="40" s="1"/>
  <c r="A564" i="40" a="1"/>
  <c r="A564" i="40" s="1"/>
  <c r="A563" i="40" a="1"/>
  <c r="A563" i="40" s="1"/>
  <c r="A562" i="40" a="1"/>
  <c r="A562" i="40" s="1"/>
  <c r="A561" i="40" a="1"/>
  <c r="A561" i="40" s="1"/>
  <c r="A560" i="40" a="1"/>
  <c r="A560" i="40" s="1"/>
  <c r="A559" i="40" a="1"/>
  <c r="A559" i="40" s="1"/>
  <c r="A558" i="40" a="1"/>
  <c r="A558" i="40" s="1"/>
  <c r="A557" i="40" a="1"/>
  <c r="A557" i="40" s="1"/>
  <c r="A556" i="40" a="1"/>
  <c r="A556" i="40" s="1"/>
  <c r="A555" i="40" a="1"/>
  <c r="A555" i="40" s="1"/>
  <c r="A554" i="40" a="1"/>
  <c r="A554" i="40" s="1"/>
  <c r="A553" i="40" a="1"/>
  <c r="A553" i="40" s="1"/>
  <c r="A552" i="40" a="1"/>
  <c r="A552" i="40" s="1"/>
  <c r="A551" i="40" a="1"/>
  <c r="A551" i="40" s="1"/>
  <c r="A550" i="40" a="1"/>
  <c r="A550" i="40" s="1"/>
  <c r="A549" i="40" a="1"/>
  <c r="A549" i="40" s="1"/>
  <c r="A548" i="40" a="1"/>
  <c r="A548" i="40" s="1"/>
  <c r="A547" i="40" a="1"/>
  <c r="A547" i="40" s="1"/>
  <c r="A546" i="40" a="1"/>
  <c r="A546" i="40" s="1"/>
  <c r="A545" i="40" a="1"/>
  <c r="A545" i="40" s="1"/>
  <c r="A544" i="40" a="1"/>
  <c r="A544" i="40" s="1"/>
  <c r="A543" i="40" a="1"/>
  <c r="A543" i="40" s="1"/>
  <c r="A542" i="40" a="1"/>
  <c r="A542" i="40" s="1"/>
  <c r="A541" i="40" a="1"/>
  <c r="A541" i="40" s="1"/>
  <c r="A540" i="40" a="1"/>
  <c r="A540" i="40" s="1"/>
  <c r="A539" i="40" a="1"/>
  <c r="A539" i="40" s="1"/>
  <c r="A538" i="40" a="1"/>
  <c r="A538" i="40" s="1"/>
  <c r="A537" i="40" a="1"/>
  <c r="A537" i="40" s="1"/>
  <c r="A536" i="40" a="1"/>
  <c r="A536" i="40" s="1"/>
  <c r="A535" i="40" a="1"/>
  <c r="A535" i="40" s="1"/>
  <c r="A534" i="40" a="1"/>
  <c r="A534" i="40" s="1"/>
  <c r="A533" i="40" a="1"/>
  <c r="A533" i="40" s="1"/>
  <c r="A532" i="40" a="1"/>
  <c r="A532" i="40" s="1"/>
  <c r="A531" i="40" a="1"/>
  <c r="A531" i="40" s="1"/>
  <c r="A530" i="40" a="1"/>
  <c r="A530" i="40" s="1"/>
  <c r="A529" i="40" a="1"/>
  <c r="A529" i="40" s="1"/>
  <c r="A528" i="40" a="1"/>
  <c r="A528" i="40" s="1"/>
  <c r="A527" i="40" a="1"/>
  <c r="A527" i="40" s="1"/>
  <c r="A526" i="40" a="1"/>
  <c r="A526" i="40" s="1"/>
  <c r="A525" i="40" a="1"/>
  <c r="A525" i="40" s="1"/>
  <c r="A524" i="40" a="1"/>
  <c r="A524" i="40" s="1"/>
  <c r="A523" i="40" a="1"/>
  <c r="A523" i="40" s="1"/>
  <c r="A522" i="40" a="1"/>
  <c r="A522" i="40" s="1"/>
  <c r="A521" i="40" a="1"/>
  <c r="A521" i="40" s="1"/>
  <c r="A520" i="40" a="1"/>
  <c r="A520" i="40" s="1"/>
  <c r="A519" i="40" a="1"/>
  <c r="A519" i="40" s="1"/>
  <c r="A518" i="40" a="1"/>
  <c r="A518" i="40" s="1"/>
  <c r="A517" i="40" a="1"/>
  <c r="A517" i="40" s="1"/>
  <c r="A516" i="40" a="1"/>
  <c r="A516" i="40" s="1"/>
  <c r="A515" i="40" a="1"/>
  <c r="A515" i="40" s="1"/>
  <c r="A514" i="40" a="1"/>
  <c r="A514" i="40" s="1"/>
  <c r="A513" i="40" a="1"/>
  <c r="A513" i="40" s="1"/>
  <c r="A512" i="40" a="1"/>
  <c r="A512" i="40" s="1"/>
  <c r="A511" i="40" a="1"/>
  <c r="A511" i="40" s="1"/>
  <c r="A510" i="40" a="1"/>
  <c r="A510" i="40" s="1"/>
  <c r="A509" i="40" a="1"/>
  <c r="A509" i="40" s="1"/>
  <c r="A508" i="40" a="1"/>
  <c r="A508" i="40" s="1"/>
  <c r="A507" i="40" a="1"/>
  <c r="A507" i="40" s="1"/>
  <c r="A506" i="40" a="1"/>
  <c r="A506" i="40" s="1"/>
  <c r="A505" i="40" a="1"/>
  <c r="A505" i="40" s="1"/>
  <c r="A504" i="40" a="1"/>
  <c r="A504" i="40" s="1"/>
  <c r="A503" i="40" a="1"/>
  <c r="A503" i="40" s="1"/>
  <c r="A502" i="40" a="1"/>
  <c r="A502" i="40" s="1"/>
  <c r="A501" i="40" a="1"/>
  <c r="A501" i="40" s="1"/>
  <c r="A500" i="40" a="1"/>
  <c r="A500" i="40" s="1"/>
  <c r="A499" i="40" a="1"/>
  <c r="A499" i="40" s="1"/>
  <c r="A498" i="40" a="1"/>
  <c r="A498" i="40" s="1"/>
  <c r="A497" i="40" a="1"/>
  <c r="A497" i="40" s="1"/>
  <c r="A496" i="40" a="1"/>
  <c r="A496" i="40" s="1"/>
  <c r="A495" i="40" a="1"/>
  <c r="A495" i="40" s="1"/>
  <c r="A494" i="40" a="1"/>
  <c r="A494" i="40" s="1"/>
  <c r="A493" i="40" a="1"/>
  <c r="A493" i="40" s="1"/>
  <c r="A492" i="40" a="1"/>
  <c r="A492" i="40" s="1"/>
  <c r="A491" i="40" a="1"/>
  <c r="A491" i="40" s="1"/>
  <c r="A490" i="40" a="1"/>
  <c r="A490" i="40" s="1"/>
  <c r="A489" i="40" a="1"/>
  <c r="A489" i="40" s="1"/>
  <c r="A488" i="40" a="1"/>
  <c r="A488" i="40" s="1"/>
  <c r="A487" i="40" a="1"/>
  <c r="A487" i="40" s="1"/>
  <c r="A486" i="40" a="1"/>
  <c r="A486" i="40" s="1"/>
  <c r="A485" i="40" a="1"/>
  <c r="A485" i="40" s="1"/>
  <c r="A484" i="40" a="1"/>
  <c r="A484" i="40" s="1"/>
  <c r="A483" i="40" a="1"/>
  <c r="A483" i="40" s="1"/>
  <c r="A482" i="40" a="1"/>
  <c r="A482" i="40" s="1"/>
  <c r="A481" i="40" a="1"/>
  <c r="A481" i="40" s="1"/>
  <c r="A480" i="40" a="1"/>
  <c r="A480" i="40" s="1"/>
  <c r="A479" i="40" a="1"/>
  <c r="A479" i="40" s="1"/>
  <c r="A478" i="40" a="1"/>
  <c r="A478" i="40" s="1"/>
  <c r="A477" i="40" a="1"/>
  <c r="A477" i="40" s="1"/>
  <c r="A476" i="40" a="1"/>
  <c r="A476" i="40" s="1"/>
  <c r="A475" i="40" a="1"/>
  <c r="A475" i="40" s="1"/>
  <c r="A474" i="40" a="1"/>
  <c r="A474" i="40" s="1"/>
  <c r="A473" i="40" a="1"/>
  <c r="A473" i="40" s="1"/>
  <c r="A472" i="40" a="1"/>
  <c r="A472" i="40" s="1"/>
  <c r="A471" i="40" a="1"/>
  <c r="A471" i="40" s="1"/>
  <c r="A470" i="40" a="1"/>
  <c r="A470" i="40" s="1"/>
  <c r="A469" i="40" a="1"/>
  <c r="A469" i="40" s="1"/>
  <c r="A468" i="40" a="1"/>
  <c r="A468" i="40" s="1"/>
  <c r="A467" i="40" a="1"/>
  <c r="A467" i="40" s="1"/>
  <c r="A466" i="40" a="1"/>
  <c r="A466" i="40" s="1"/>
  <c r="A465" i="40" a="1"/>
  <c r="A465" i="40" s="1"/>
  <c r="A464" i="40" a="1"/>
  <c r="A464" i="40" s="1"/>
  <c r="A463" i="40" a="1"/>
  <c r="A463" i="40" s="1"/>
  <c r="A462" i="40" a="1"/>
  <c r="A462" i="40" s="1"/>
  <c r="A461" i="40" a="1"/>
  <c r="A461" i="40" s="1"/>
  <c r="A460" i="40" a="1"/>
  <c r="A460" i="40" s="1"/>
  <c r="A459" i="40" a="1"/>
  <c r="A459" i="40" s="1"/>
  <c r="A458" i="40" a="1"/>
  <c r="A458" i="40" s="1"/>
  <c r="A457" i="40" a="1"/>
  <c r="A457" i="40" s="1"/>
  <c r="A456" i="40" a="1"/>
  <c r="A456" i="40" s="1"/>
  <c r="A455" i="40" a="1"/>
  <c r="A455" i="40" s="1"/>
  <c r="A454" i="40" a="1"/>
  <c r="A454" i="40" s="1"/>
  <c r="A453" i="40" a="1"/>
  <c r="A453" i="40" s="1"/>
  <c r="A452" i="40" a="1"/>
  <c r="A452" i="40" s="1"/>
  <c r="A451" i="40" a="1"/>
  <c r="A451" i="40" s="1"/>
  <c r="A450" i="40" a="1"/>
  <c r="A450" i="40" s="1"/>
  <c r="A449" i="40" a="1"/>
  <c r="A449" i="40" s="1"/>
  <c r="A448" i="40" a="1"/>
  <c r="A448" i="40" s="1"/>
  <c r="A447" i="40" a="1"/>
  <c r="A447" i="40" s="1"/>
  <c r="A446" i="40" a="1"/>
  <c r="A446" i="40" s="1"/>
  <c r="A445" i="40" a="1"/>
  <c r="A445" i="40" s="1"/>
  <c r="A444" i="40" a="1"/>
  <c r="A444" i="40" s="1"/>
  <c r="A443" i="40" a="1"/>
  <c r="A443" i="40" s="1"/>
  <c r="A442" i="40" a="1"/>
  <c r="A442" i="40" s="1"/>
  <c r="A441" i="40" a="1"/>
  <c r="A441" i="40" s="1"/>
  <c r="A440" i="40" a="1"/>
  <c r="A440" i="40" s="1"/>
  <c r="A439" i="40" a="1"/>
  <c r="A439" i="40" s="1"/>
  <c r="A438" i="40" a="1"/>
  <c r="A438" i="40" s="1"/>
  <c r="A437" i="40" a="1"/>
  <c r="A437" i="40" s="1"/>
  <c r="A436" i="40" a="1"/>
  <c r="A436" i="40" s="1"/>
  <c r="A435" i="40" a="1"/>
  <c r="A435" i="40" s="1"/>
  <c r="A434" i="40" a="1"/>
  <c r="A434" i="40" s="1"/>
  <c r="A433" i="40" a="1"/>
  <c r="A433" i="40" s="1"/>
  <c r="A432" i="40" a="1"/>
  <c r="A432" i="40" s="1"/>
  <c r="A431" i="40" a="1"/>
  <c r="A431" i="40" s="1"/>
  <c r="A430" i="40" a="1"/>
  <c r="A430" i="40" s="1"/>
  <c r="A429" i="40" a="1"/>
  <c r="A429" i="40" s="1"/>
  <c r="A428" i="40" a="1"/>
  <c r="A428" i="40" s="1"/>
  <c r="A427" i="40" a="1"/>
  <c r="A427" i="40" s="1"/>
  <c r="A426" i="40" a="1"/>
  <c r="A426" i="40" s="1"/>
  <c r="A425" i="40" a="1"/>
  <c r="A425" i="40" s="1"/>
  <c r="A424" i="40" a="1"/>
  <c r="A424" i="40" s="1"/>
  <c r="A423" i="40" a="1"/>
  <c r="A423" i="40" s="1"/>
  <c r="A422" i="40" a="1"/>
  <c r="A422" i="40" s="1"/>
  <c r="A421" i="40" a="1"/>
  <c r="A421" i="40" s="1"/>
  <c r="A420" i="40" a="1"/>
  <c r="A420" i="40" s="1"/>
  <c r="A419" i="40" a="1"/>
  <c r="A419" i="40" s="1"/>
  <c r="A418" i="40" a="1"/>
  <c r="A418" i="40" s="1"/>
  <c r="A417" i="40" a="1"/>
  <c r="A417" i="40" s="1"/>
  <c r="A416" i="40" a="1"/>
  <c r="A416" i="40" s="1"/>
  <c r="A415" i="40" a="1"/>
  <c r="A415" i="40" s="1"/>
  <c r="A414" i="40" a="1"/>
  <c r="A414" i="40" s="1"/>
  <c r="A413" i="40" a="1"/>
  <c r="A413" i="40" s="1"/>
  <c r="A412" i="40" a="1"/>
  <c r="A412" i="40" s="1"/>
  <c r="A411" i="40" a="1"/>
  <c r="A411" i="40" s="1"/>
  <c r="A410" i="40" a="1"/>
  <c r="A410" i="40" s="1"/>
  <c r="A409" i="40" a="1"/>
  <c r="A409" i="40" s="1"/>
  <c r="A408" i="40" a="1"/>
  <c r="A408" i="40" s="1"/>
  <c r="A407" i="40" a="1"/>
  <c r="A407" i="40" s="1"/>
  <c r="A406" i="40" a="1"/>
  <c r="A406" i="40" s="1"/>
  <c r="A405" i="40" a="1"/>
  <c r="A405" i="40" s="1"/>
  <c r="A404" i="40" a="1"/>
  <c r="A404" i="40" s="1"/>
  <c r="A403" i="40" a="1"/>
  <c r="A403" i="40" s="1"/>
  <c r="A402" i="40" a="1"/>
  <c r="A402" i="40" s="1"/>
  <c r="A401" i="40" a="1"/>
  <c r="A401" i="40" s="1"/>
  <c r="A400" i="40" a="1"/>
  <c r="A400" i="40" s="1"/>
  <c r="A399" i="40" a="1"/>
  <c r="A399" i="40" s="1"/>
  <c r="A398" i="40" a="1"/>
  <c r="A398" i="40" s="1"/>
  <c r="A397" i="40" a="1"/>
  <c r="A397" i="40" s="1"/>
  <c r="A396" i="40" a="1"/>
  <c r="A396" i="40" s="1"/>
  <c r="A395" i="40" a="1"/>
  <c r="A395" i="40" s="1"/>
  <c r="A394" i="40" a="1"/>
  <c r="A394" i="40" s="1"/>
  <c r="A393" i="40" a="1"/>
  <c r="A393" i="40" s="1"/>
  <c r="A392" i="40" a="1"/>
  <c r="A392" i="40" s="1"/>
  <c r="A391" i="40" a="1"/>
  <c r="A391" i="40" s="1"/>
  <c r="A390" i="40" a="1"/>
  <c r="A390" i="40" s="1"/>
  <c r="A389" i="40" a="1"/>
  <c r="A389" i="40" s="1"/>
  <c r="A388" i="40" a="1"/>
  <c r="A388" i="40" s="1"/>
  <c r="A387" i="40" a="1"/>
  <c r="A387" i="40" s="1"/>
  <c r="A386" i="40" a="1"/>
  <c r="A386" i="40" s="1"/>
  <c r="A385" i="40" a="1"/>
  <c r="A385" i="40" s="1"/>
  <c r="A384" i="40" a="1"/>
  <c r="A384" i="40" s="1"/>
  <c r="A383" i="40" a="1"/>
  <c r="A383" i="40" s="1"/>
  <c r="A382" i="40" a="1"/>
  <c r="A382" i="40" s="1"/>
  <c r="A381" i="40" a="1"/>
  <c r="A381" i="40" s="1"/>
  <c r="A380" i="40" a="1"/>
  <c r="A380" i="40" s="1"/>
  <c r="A379" i="40" a="1"/>
  <c r="A379" i="40" s="1"/>
  <c r="A378" i="40" a="1"/>
  <c r="A378" i="40" s="1"/>
  <c r="A377" i="40" a="1"/>
  <c r="A377" i="40" s="1"/>
  <c r="A376" i="40" a="1"/>
  <c r="A376" i="40" s="1"/>
  <c r="A375" i="40" a="1"/>
  <c r="A375" i="40" s="1"/>
  <c r="A374" i="40" a="1"/>
  <c r="A374" i="40" s="1"/>
  <c r="A373" i="40" a="1"/>
  <c r="A373" i="40" s="1"/>
  <c r="A372" i="40" a="1"/>
  <c r="A372" i="40" s="1"/>
  <c r="A371" i="40" a="1"/>
  <c r="A371" i="40" s="1"/>
  <c r="A370" i="40" a="1"/>
  <c r="A370" i="40" s="1"/>
  <c r="A369" i="40" a="1"/>
  <c r="A369" i="40" s="1"/>
  <c r="A368" i="40" a="1"/>
  <c r="A368" i="40" s="1"/>
  <c r="A367" i="40" a="1"/>
  <c r="A367" i="40" s="1"/>
  <c r="A366" i="40" a="1"/>
  <c r="A366" i="40" s="1"/>
  <c r="A365" i="40" a="1"/>
  <c r="A365" i="40" s="1"/>
  <c r="A364" i="40" a="1"/>
  <c r="A364" i="40" s="1"/>
  <c r="A363" i="40" a="1"/>
  <c r="A363" i="40" s="1"/>
  <c r="A362" i="40" a="1"/>
  <c r="A362" i="40" s="1"/>
  <c r="A361" i="40" a="1"/>
  <c r="A361" i="40" s="1"/>
  <c r="A360" i="40" a="1"/>
  <c r="A360" i="40" s="1"/>
  <c r="A359" i="40" a="1"/>
  <c r="A359" i="40" s="1"/>
  <c r="A358" i="40" a="1"/>
  <c r="A358" i="40" s="1"/>
  <c r="A357" i="40" a="1"/>
  <c r="A357" i="40" s="1"/>
  <c r="A356" i="40" a="1"/>
  <c r="A356" i="40" s="1"/>
  <c r="A355" i="40" a="1"/>
  <c r="A355" i="40" s="1"/>
  <c r="A354" i="40" a="1"/>
  <c r="A354" i="40" s="1"/>
  <c r="A353" i="40" a="1"/>
  <c r="A353" i="40" s="1"/>
  <c r="A352" i="40" a="1"/>
  <c r="A352" i="40" s="1"/>
  <c r="A351" i="40" a="1"/>
  <c r="A351" i="40" s="1"/>
  <c r="A350" i="40" a="1"/>
  <c r="A350" i="40" s="1"/>
  <c r="A349" i="40" a="1"/>
  <c r="A349" i="40" s="1"/>
  <c r="A348" i="40" a="1"/>
  <c r="A348" i="40" s="1"/>
  <c r="A347" i="40" a="1"/>
  <c r="A347" i="40" s="1"/>
  <c r="A346" i="40" a="1"/>
  <c r="A346" i="40" s="1"/>
  <c r="A345" i="40" a="1"/>
  <c r="A345" i="40" s="1"/>
  <c r="A344" i="40" a="1"/>
  <c r="A344" i="40" s="1"/>
  <c r="A343" i="40" a="1"/>
  <c r="A343" i="40" s="1"/>
  <c r="A342" i="40" a="1"/>
  <c r="A342" i="40" s="1"/>
  <c r="A341" i="40" a="1"/>
  <c r="A341" i="40" s="1"/>
  <c r="A340" i="40" a="1"/>
  <c r="A340" i="40" s="1"/>
  <c r="A339" i="40" a="1"/>
  <c r="A339" i="40" s="1"/>
  <c r="A338" i="40" a="1"/>
  <c r="A338" i="40" s="1"/>
  <c r="A337" i="40" a="1"/>
  <c r="A337" i="40" s="1"/>
  <c r="A336" i="40" a="1"/>
  <c r="A336" i="40" s="1"/>
  <c r="A335" i="40" a="1"/>
  <c r="A335" i="40" s="1"/>
  <c r="A334" i="40" a="1"/>
  <c r="A334" i="40" s="1"/>
  <c r="A333" i="40" a="1"/>
  <c r="A333" i="40" s="1"/>
  <c r="A332" i="40" a="1"/>
  <c r="A332" i="40" s="1"/>
  <c r="A331" i="40" a="1"/>
  <c r="A331" i="40" s="1"/>
  <c r="A330" i="40" a="1"/>
  <c r="A330" i="40" s="1"/>
  <c r="A329" i="40" a="1"/>
  <c r="A329" i="40" s="1"/>
  <c r="A328" i="40" a="1"/>
  <c r="A328" i="40" s="1"/>
  <c r="A327" i="40" a="1"/>
  <c r="A327" i="40" s="1"/>
  <c r="A326" i="40" a="1"/>
  <c r="A326" i="40" s="1"/>
  <c r="A325" i="40" a="1"/>
  <c r="A325" i="40" s="1"/>
  <c r="A324" i="40" a="1"/>
  <c r="A324" i="40" s="1"/>
  <c r="A323" i="40" a="1"/>
  <c r="A323" i="40" s="1"/>
  <c r="A322" i="40" a="1"/>
  <c r="A322" i="40" s="1"/>
  <c r="A321" i="40" a="1"/>
  <c r="A321" i="40" s="1"/>
  <c r="A320" i="40" a="1"/>
  <c r="A320" i="40" s="1"/>
  <c r="A319" i="40" a="1"/>
  <c r="A319" i="40" s="1"/>
  <c r="A318" i="40" a="1"/>
  <c r="A318" i="40" s="1"/>
  <c r="A317" i="40" a="1"/>
  <c r="A317" i="40" s="1"/>
  <c r="A316" i="40" a="1"/>
  <c r="A316" i="40" s="1"/>
  <c r="A315" i="40" a="1"/>
  <c r="A315" i="40" s="1"/>
  <c r="A314" i="40" a="1"/>
  <c r="A314" i="40" s="1"/>
  <c r="A313" i="40" a="1"/>
  <c r="A313" i="40" s="1"/>
  <c r="A312" i="40" a="1"/>
  <c r="A312" i="40" s="1"/>
  <c r="A311" i="40" a="1"/>
  <c r="A311" i="40" s="1"/>
  <c r="A310" i="40" a="1"/>
  <c r="A310" i="40" s="1"/>
  <c r="A309" i="40" a="1"/>
  <c r="A309" i="40" s="1"/>
  <c r="A308" i="40" a="1"/>
  <c r="A308" i="40" s="1"/>
  <c r="A307" i="40" a="1"/>
  <c r="A307" i="40" s="1"/>
  <c r="A306" i="40" a="1"/>
  <c r="A306" i="40" s="1"/>
  <c r="A305" i="40" a="1"/>
  <c r="A305" i="40" s="1"/>
  <c r="A304" i="40" a="1"/>
  <c r="A304" i="40" s="1"/>
  <c r="A303" i="40" a="1"/>
  <c r="A303" i="40" s="1"/>
  <c r="A302" i="40" a="1"/>
  <c r="A302" i="40" s="1"/>
  <c r="A301" i="40" a="1"/>
  <c r="A301" i="40" s="1"/>
  <c r="A300" i="40" a="1"/>
  <c r="A300" i="40" s="1"/>
  <c r="A299" i="40" a="1"/>
  <c r="A299" i="40" s="1"/>
  <c r="A298" i="40" a="1"/>
  <c r="A298" i="40" s="1"/>
  <c r="A297" i="40" a="1"/>
  <c r="A297" i="40" s="1"/>
  <c r="A296" i="40" a="1"/>
  <c r="A296" i="40" s="1"/>
  <c r="A295" i="40" a="1"/>
  <c r="A295" i="40" s="1"/>
  <c r="A294" i="40" a="1"/>
  <c r="A294" i="40" s="1"/>
  <c r="A293" i="40" a="1"/>
  <c r="A293" i="40" s="1"/>
  <c r="A292" i="40" a="1"/>
  <c r="A292" i="40" s="1"/>
  <c r="A291" i="40" a="1"/>
  <c r="A291" i="40" s="1"/>
  <c r="A290" i="40" a="1"/>
  <c r="A290" i="40" s="1"/>
  <c r="A289" i="40" a="1"/>
  <c r="A289" i="40" s="1"/>
  <c r="A288" i="40" a="1"/>
  <c r="A288" i="40" s="1"/>
  <c r="A287" i="40" a="1"/>
  <c r="A287" i="40" s="1"/>
  <c r="A286" i="40" a="1"/>
  <c r="A286" i="40" s="1"/>
  <c r="A285" i="40" a="1"/>
  <c r="A285" i="40" s="1"/>
  <c r="A284" i="40" a="1"/>
  <c r="A284" i="40" s="1"/>
  <c r="A283" i="40" a="1"/>
  <c r="A283" i="40" s="1"/>
  <c r="A282" i="40" a="1"/>
  <c r="A282" i="40" s="1"/>
  <c r="A281" i="40" a="1"/>
  <c r="A281" i="40" s="1"/>
  <c r="A280" i="40" a="1"/>
  <c r="A280" i="40" s="1"/>
  <c r="A279" i="40" a="1"/>
  <c r="A279" i="40" s="1"/>
  <c r="A278" i="40" a="1"/>
  <c r="A278" i="40" s="1"/>
  <c r="A277" i="40" a="1"/>
  <c r="A277" i="40" s="1"/>
  <c r="A276" i="40" a="1"/>
  <c r="A276" i="40" s="1"/>
  <c r="A275" i="40" a="1"/>
  <c r="A275" i="40" s="1"/>
  <c r="A274" i="40" a="1"/>
  <c r="A274" i="40" s="1"/>
  <c r="A273" i="40" a="1"/>
  <c r="A273" i="40" s="1"/>
  <c r="A272" i="40" a="1"/>
  <c r="A272" i="40" s="1"/>
  <c r="A271" i="40" a="1"/>
  <c r="A271" i="40" s="1"/>
  <c r="A270" i="40" a="1"/>
  <c r="A270" i="40" s="1"/>
  <c r="A269" i="40" a="1"/>
  <c r="A269" i="40" s="1"/>
  <c r="A268" i="40" a="1"/>
  <c r="A268" i="40" s="1"/>
  <c r="A267" i="40" a="1"/>
  <c r="A267" i="40" s="1"/>
  <c r="A266" i="40" a="1"/>
  <c r="A266" i="40" s="1"/>
  <c r="A265" i="40" a="1"/>
  <c r="A265" i="40" s="1"/>
  <c r="A264" i="40" a="1"/>
  <c r="A264" i="40" s="1"/>
  <c r="A263" i="40" a="1"/>
  <c r="A263" i="40" s="1"/>
  <c r="A262" i="40" a="1"/>
  <c r="A262" i="40" s="1"/>
  <c r="A261" i="40" a="1"/>
  <c r="A261" i="40" s="1"/>
  <c r="A260" i="40" a="1"/>
  <c r="A260" i="40" s="1"/>
  <c r="A259" i="40" a="1"/>
  <c r="A259" i="40" s="1"/>
  <c r="A258" i="40" a="1"/>
  <c r="A258" i="40" s="1"/>
  <c r="A257" i="40" a="1"/>
  <c r="A257" i="40" s="1"/>
  <c r="A256" i="40" a="1"/>
  <c r="A256" i="40" s="1"/>
  <c r="A255" i="40" a="1"/>
  <c r="A255" i="40" s="1"/>
  <c r="A254" i="40" a="1"/>
  <c r="A254" i="40" s="1"/>
  <c r="A253" i="40" a="1"/>
  <c r="A253" i="40" s="1"/>
  <c r="A252" i="40" a="1"/>
  <c r="A252" i="40" s="1"/>
  <c r="A251" i="40" a="1"/>
  <c r="A251" i="40" s="1"/>
  <c r="A250" i="40" a="1"/>
  <c r="A250" i="40" s="1"/>
  <c r="A249" i="40" a="1"/>
  <c r="A249" i="40" s="1"/>
  <c r="A248" i="40" a="1"/>
  <c r="A248" i="40" s="1"/>
  <c r="A247" i="40" a="1"/>
  <c r="A247" i="40" s="1"/>
  <c r="A246" i="40" a="1"/>
  <c r="A246" i="40" s="1"/>
  <c r="A245" i="40" a="1"/>
  <c r="A245" i="40" s="1"/>
  <c r="A244" i="40" a="1"/>
  <c r="A244" i="40" s="1"/>
  <c r="A243" i="40" a="1"/>
  <c r="A243" i="40" s="1"/>
  <c r="A242" i="40" a="1"/>
  <c r="A242" i="40" s="1"/>
  <c r="A241" i="40" a="1"/>
  <c r="A241" i="40" s="1"/>
  <c r="A240" i="40" a="1"/>
  <c r="A240" i="40" s="1"/>
  <c r="A239" i="40" a="1"/>
  <c r="A239" i="40" s="1"/>
  <c r="A238" i="40" a="1"/>
  <c r="A238" i="40" s="1"/>
  <c r="A237" i="40" a="1"/>
  <c r="A237" i="40" s="1"/>
  <c r="A236" i="40" a="1"/>
  <c r="A236" i="40" s="1"/>
  <c r="A235" i="40" a="1"/>
  <c r="A235" i="40" s="1"/>
  <c r="A234" i="40" a="1"/>
  <c r="A234" i="40" s="1"/>
  <c r="A233" i="40" a="1"/>
  <c r="A233" i="40" s="1"/>
  <c r="A232" i="40" a="1"/>
  <c r="A232" i="40" s="1"/>
  <c r="A231" i="40" a="1"/>
  <c r="A231" i="40" s="1"/>
  <c r="A230" i="40" a="1"/>
  <c r="A230" i="40" s="1"/>
  <c r="A229" i="40" a="1"/>
  <c r="A229" i="40" s="1"/>
  <c r="A228" i="40" a="1"/>
  <c r="A228" i="40" s="1"/>
  <c r="A227" i="40" a="1"/>
  <c r="A227" i="40" s="1"/>
  <c r="A226" i="40" a="1"/>
  <c r="A226" i="40" s="1"/>
  <c r="A225" i="40" a="1"/>
  <c r="A225" i="40" s="1"/>
  <c r="A224" i="40" a="1"/>
  <c r="A224" i="40" s="1"/>
  <c r="A223" i="40" a="1"/>
  <c r="A223" i="40" s="1"/>
  <c r="A222" i="40" a="1"/>
  <c r="A222" i="40" s="1"/>
  <c r="A221" i="40" a="1"/>
  <c r="A221" i="40" s="1"/>
  <c r="A220" i="40" a="1"/>
  <c r="A220" i="40" s="1"/>
  <c r="A219" i="40" a="1"/>
  <c r="A219" i="40" s="1"/>
  <c r="A218" i="40" a="1"/>
  <c r="A218" i="40" s="1"/>
  <c r="A217" i="40" a="1"/>
  <c r="A217" i="40" s="1"/>
  <c r="A216" i="40" a="1"/>
  <c r="A216" i="40" s="1"/>
  <c r="A215" i="40" a="1"/>
  <c r="A215" i="40" s="1"/>
  <c r="A214" i="40" a="1"/>
  <c r="A214" i="40" s="1"/>
  <c r="A213" i="40" a="1"/>
  <c r="A213" i="40" s="1"/>
  <c r="A212" i="40" a="1"/>
  <c r="A212" i="40" s="1"/>
  <c r="A211" i="40" a="1"/>
  <c r="A211" i="40" s="1"/>
  <c r="A210" i="40" a="1"/>
  <c r="A210" i="40" s="1"/>
  <c r="A209" i="40" a="1"/>
  <c r="A209" i="40" s="1"/>
  <c r="A208" i="40" a="1"/>
  <c r="A208" i="40" s="1"/>
  <c r="A207" i="40" a="1"/>
  <c r="A207" i="40" s="1"/>
  <c r="A206" i="40" a="1"/>
  <c r="A206" i="40" s="1"/>
  <c r="A205" i="40" a="1"/>
  <c r="A205" i="40" s="1"/>
  <c r="A204" i="40" a="1"/>
  <c r="A204" i="40" s="1"/>
  <c r="A203" i="40" a="1"/>
  <c r="A203" i="40" s="1"/>
  <c r="A202" i="40" a="1"/>
  <c r="A202" i="40" s="1"/>
  <c r="A201" i="40" a="1"/>
  <c r="A201" i="40" s="1"/>
  <c r="A200" i="40" a="1"/>
  <c r="A200" i="40" s="1"/>
  <c r="A199" i="40" a="1"/>
  <c r="A199" i="40" s="1"/>
  <c r="A198" i="40" a="1"/>
  <c r="A198" i="40" s="1"/>
  <c r="A197" i="40" a="1"/>
  <c r="A197" i="40" s="1"/>
  <c r="A196" i="40" a="1"/>
  <c r="A196" i="40" s="1"/>
  <c r="A195" i="40" a="1"/>
  <c r="A195" i="40" s="1"/>
  <c r="A194" i="40" a="1"/>
  <c r="A194" i="40" s="1"/>
  <c r="A193" i="40" a="1"/>
  <c r="A193" i="40" s="1"/>
  <c r="A192" i="40" a="1"/>
  <c r="A192" i="40" s="1"/>
  <c r="A191" i="40" a="1"/>
  <c r="A191" i="40" s="1"/>
  <c r="A190" i="40" a="1"/>
  <c r="A190" i="40" s="1"/>
  <c r="A189" i="40" a="1"/>
  <c r="A189" i="40" s="1"/>
  <c r="A188" i="40" a="1"/>
  <c r="A188" i="40" s="1"/>
  <c r="A187" i="40" a="1"/>
  <c r="A187" i="40" s="1"/>
  <c r="A186" i="40" a="1"/>
  <c r="A186" i="40" s="1"/>
  <c r="A185" i="40" a="1"/>
  <c r="A185" i="40" s="1"/>
  <c r="A184" i="40" a="1"/>
  <c r="A184" i="40" s="1"/>
  <c r="A183" i="40" a="1"/>
  <c r="A183" i="40" s="1"/>
  <c r="A182" i="40" a="1"/>
  <c r="A182" i="40" s="1"/>
  <c r="A181" i="40" a="1"/>
  <c r="A181" i="40" s="1"/>
  <c r="A180" i="40" a="1"/>
  <c r="A180" i="40" s="1"/>
  <c r="A179" i="40" a="1"/>
  <c r="A179" i="40" s="1"/>
  <c r="A178" i="40" a="1"/>
  <c r="A178" i="40" s="1"/>
  <c r="A177" i="40" a="1"/>
  <c r="A177" i="40" s="1"/>
  <c r="A176" i="40" a="1"/>
  <c r="A176" i="40" s="1"/>
  <c r="A175" i="40" a="1"/>
  <c r="A175" i="40" s="1"/>
  <c r="A174" i="40" a="1"/>
  <c r="A174" i="40" s="1"/>
  <c r="A173" i="40" a="1"/>
  <c r="A173" i="40" s="1"/>
  <c r="A172" i="40" a="1"/>
  <c r="A172" i="40" s="1"/>
  <c r="A171" i="40" a="1"/>
  <c r="A171" i="40" s="1"/>
  <c r="A170" i="40" a="1"/>
  <c r="A170" i="40" s="1"/>
  <c r="A169" i="40" a="1"/>
  <c r="A169" i="40" s="1"/>
  <c r="A168" i="40" a="1"/>
  <c r="A168" i="40" s="1"/>
  <c r="A167" i="40" a="1"/>
  <c r="A167" i="40" s="1"/>
  <c r="A166" i="40" a="1"/>
  <c r="A166" i="40" s="1"/>
  <c r="A165" i="40" a="1"/>
  <c r="A165" i="40" s="1"/>
  <c r="A164" i="40" a="1"/>
  <c r="A164" i="40" s="1"/>
  <c r="A163" i="40" a="1"/>
  <c r="A163" i="40" s="1"/>
  <c r="A162" i="40" a="1"/>
  <c r="A162" i="40" s="1"/>
  <c r="A161" i="40" a="1"/>
  <c r="A161" i="40" s="1"/>
  <c r="A160" i="40" a="1"/>
  <c r="A160" i="40" s="1"/>
  <c r="A159" i="40" a="1"/>
  <c r="A159" i="40" s="1"/>
  <c r="A158" i="40" a="1"/>
  <c r="A158" i="40" s="1"/>
  <c r="A157" i="40" a="1"/>
  <c r="A157" i="40" s="1"/>
  <c r="A156" i="40" a="1"/>
  <c r="A156" i="40" s="1"/>
  <c r="A155" i="40" a="1"/>
  <c r="A155" i="40" s="1"/>
  <c r="A154" i="40" a="1"/>
  <c r="A154" i="40" s="1"/>
  <c r="A153" i="40" a="1"/>
  <c r="A153" i="40" s="1"/>
  <c r="A152" i="40" a="1"/>
  <c r="A152" i="40" s="1"/>
  <c r="A151" i="40" a="1"/>
  <c r="A151" i="40" s="1"/>
  <c r="A150" i="40" a="1"/>
  <c r="A150" i="40" s="1"/>
  <c r="A149" i="40" a="1"/>
  <c r="A149" i="40" s="1"/>
  <c r="A148" i="40" a="1"/>
  <c r="A148" i="40" s="1"/>
  <c r="A147" i="40" a="1"/>
  <c r="A147" i="40" s="1"/>
  <c r="A146" i="40" a="1"/>
  <c r="A146" i="40" s="1"/>
  <c r="A145" i="40" a="1"/>
  <c r="A145" i="40" s="1"/>
  <c r="A144" i="40" a="1"/>
  <c r="A144" i="40" s="1"/>
  <c r="A143" i="40" a="1"/>
  <c r="A143" i="40" s="1"/>
  <c r="A142" i="40" a="1"/>
  <c r="A142" i="40" s="1"/>
  <c r="A141" i="40" a="1"/>
  <c r="A141" i="40" s="1"/>
  <c r="A140" i="40" a="1"/>
  <c r="A140" i="40" s="1"/>
  <c r="A139" i="40" a="1"/>
  <c r="A139" i="40" s="1"/>
  <c r="A138" i="40" a="1"/>
  <c r="A138" i="40" s="1"/>
  <c r="A137" i="40" a="1"/>
  <c r="A137" i="40" s="1"/>
  <c r="A136" i="40" a="1"/>
  <c r="A136" i="40" s="1"/>
  <c r="A135" i="40" a="1"/>
  <c r="A135" i="40" s="1"/>
  <c r="A134" i="40" a="1"/>
  <c r="A134" i="40" s="1"/>
  <c r="A133" i="40" a="1"/>
  <c r="A133" i="40" s="1"/>
  <c r="A132" i="40" a="1"/>
  <c r="A132" i="40" s="1"/>
  <c r="A131" i="40" a="1"/>
  <c r="A131" i="40" s="1"/>
  <c r="A130" i="40" a="1"/>
  <c r="A130" i="40" s="1"/>
  <c r="A129" i="40" a="1"/>
  <c r="A129" i="40" s="1"/>
  <c r="A128" i="40" a="1"/>
  <c r="A128" i="40" s="1"/>
  <c r="A127" i="40" a="1"/>
  <c r="A127" i="40" s="1"/>
  <c r="A126" i="40" a="1"/>
  <c r="A126" i="40" s="1"/>
  <c r="A125" i="40" a="1"/>
  <c r="A125" i="40" s="1"/>
  <c r="A124" i="40" a="1"/>
  <c r="A124" i="40" s="1"/>
  <c r="A123" i="40" a="1"/>
  <c r="A123" i="40" s="1"/>
  <c r="A122" i="40" a="1"/>
  <c r="A122" i="40" s="1"/>
  <c r="A121" i="40" a="1"/>
  <c r="A121" i="40" s="1"/>
  <c r="A120" i="40" a="1"/>
  <c r="A120" i="40" s="1"/>
  <c r="A119" i="40" a="1"/>
  <c r="A119" i="40" s="1"/>
  <c r="A118" i="40" a="1"/>
  <c r="A118" i="40" s="1"/>
  <c r="A117" i="40" a="1"/>
  <c r="A117" i="40" s="1"/>
  <c r="A116" i="40" a="1"/>
  <c r="A116" i="40" s="1"/>
  <c r="A115" i="40" a="1"/>
  <c r="A115" i="40" s="1"/>
  <c r="A114" i="40" a="1"/>
  <c r="A114" i="40" s="1"/>
  <c r="A113" i="40" a="1"/>
  <c r="A113" i="40" s="1"/>
  <c r="A112" i="40" a="1"/>
  <c r="A112" i="40" s="1"/>
  <c r="A111" i="40" a="1"/>
  <c r="A111" i="40" s="1"/>
  <c r="A110" i="40" a="1"/>
  <c r="A110" i="40" s="1"/>
  <c r="A109" i="40" a="1"/>
  <c r="A109" i="40" s="1"/>
  <c r="A108" i="40" a="1"/>
  <c r="A108" i="40" s="1"/>
  <c r="A107" i="40" a="1"/>
  <c r="A107" i="40" s="1"/>
  <c r="A106" i="40" a="1"/>
  <c r="A106" i="40" s="1"/>
  <c r="A105" i="40" a="1"/>
  <c r="A105" i="40" s="1"/>
  <c r="A104" i="40" a="1"/>
  <c r="A104" i="40" s="1"/>
  <c r="A103" i="40" a="1"/>
  <c r="A103" i="40" s="1"/>
  <c r="A102" i="40" a="1"/>
  <c r="A102" i="40" s="1"/>
  <c r="A101" i="40" a="1"/>
  <c r="A101" i="40" s="1"/>
  <c r="A100" i="40" a="1"/>
  <c r="A100" i="40" s="1"/>
  <c r="A99" i="40" a="1"/>
  <c r="A99" i="40" s="1"/>
  <c r="A98" i="40" a="1"/>
  <c r="A98" i="40" s="1"/>
  <c r="A97" i="40" a="1"/>
  <c r="A97" i="40" s="1"/>
  <c r="A96" i="40" a="1"/>
  <c r="A96" i="40" s="1"/>
  <c r="A95" i="40" a="1"/>
  <c r="A95" i="40" s="1"/>
  <c r="A94" i="40" a="1"/>
  <c r="A94" i="40" s="1"/>
  <c r="A93" i="40" a="1"/>
  <c r="A93" i="40" s="1"/>
  <c r="A92" i="40" a="1"/>
  <c r="A92" i="40" s="1"/>
  <c r="A91" i="40" a="1"/>
  <c r="A91" i="40" s="1"/>
  <c r="A90" i="40" a="1"/>
  <c r="A90" i="40" s="1"/>
  <c r="A89" i="40" a="1"/>
  <c r="A89" i="40" s="1"/>
  <c r="A88" i="40" a="1"/>
  <c r="A88" i="40" s="1"/>
  <c r="A87" i="40" a="1"/>
  <c r="A87" i="40" s="1"/>
  <c r="A86" i="40" a="1"/>
  <c r="A86" i="40" s="1"/>
  <c r="A85" i="40" a="1"/>
  <c r="A85" i="40" s="1"/>
  <c r="A84" i="40" a="1"/>
  <c r="A84" i="40" s="1"/>
  <c r="A83" i="40" a="1"/>
  <c r="A83" i="40" s="1"/>
  <c r="A82" i="40" a="1"/>
  <c r="A82" i="40" s="1"/>
  <c r="A81" i="40" a="1"/>
  <c r="A81" i="40" s="1"/>
  <c r="A80" i="40" a="1"/>
  <c r="A80" i="40" s="1"/>
  <c r="K79" i="40"/>
  <c r="F79" i="40"/>
  <c r="A79" i="40" a="1"/>
  <c r="A79" i="40" s="1"/>
  <c r="A78" i="40" a="1"/>
  <c r="A78" i="40" s="1"/>
  <c r="A77" i="40" a="1"/>
  <c r="A77" i="40" s="1"/>
  <c r="A76" i="40" a="1"/>
  <c r="A76" i="40" s="1"/>
  <c r="A75" i="40" a="1"/>
  <c r="A75" i="40" s="1"/>
  <c r="A74" i="40" a="1"/>
  <c r="A74" i="40" s="1"/>
  <c r="A73" i="40" a="1"/>
  <c r="A73" i="40" s="1"/>
  <c r="A72" i="40" a="1"/>
  <c r="A72" i="40" s="1"/>
  <c r="A71" i="40" a="1"/>
  <c r="A71" i="40" s="1"/>
  <c r="A70" i="40" a="1"/>
  <c r="A70" i="40" s="1"/>
  <c r="A69" i="40" a="1"/>
  <c r="A69" i="40" s="1"/>
  <c r="A68" i="40" a="1"/>
  <c r="A68" i="40" s="1"/>
  <c r="A67" i="40" a="1"/>
  <c r="A67" i="40" s="1"/>
  <c r="A66" i="40" a="1"/>
  <c r="A66" i="40" s="1"/>
  <c r="A65" i="40" a="1"/>
  <c r="A65" i="40" s="1"/>
  <c r="A64" i="40" a="1"/>
  <c r="A64" i="40" s="1"/>
  <c r="A63" i="40" a="1"/>
  <c r="A63" i="40" s="1"/>
  <c r="A62" i="40" a="1"/>
  <c r="A62" i="40" s="1"/>
  <c r="A61" i="40" a="1"/>
  <c r="A61" i="40" s="1"/>
  <c r="A60" i="40" a="1"/>
  <c r="A60" i="40" s="1"/>
  <c r="A59" i="40" a="1"/>
  <c r="A59" i="40" s="1"/>
  <c r="A58" i="40" a="1"/>
  <c r="A58" i="40" s="1"/>
  <c r="A57" i="40" a="1"/>
  <c r="A57" i="40" s="1"/>
  <c r="A56" i="40" a="1"/>
  <c r="A56" i="40" s="1"/>
  <c r="A55" i="40" a="1"/>
  <c r="A55" i="40" s="1"/>
  <c r="A54" i="40" a="1"/>
  <c r="A54" i="40" s="1"/>
  <c r="A53" i="40" a="1"/>
  <c r="A53" i="40" s="1"/>
  <c r="A52" i="40" a="1"/>
  <c r="A52" i="40" s="1"/>
  <c r="A51" i="40" a="1"/>
  <c r="A51" i="40" s="1"/>
  <c r="A50" i="40" a="1"/>
  <c r="A50" i="40" s="1"/>
  <c r="A49" i="40" a="1"/>
  <c r="A49" i="40" s="1"/>
  <c r="A48" i="40" a="1"/>
  <c r="A48" i="40" s="1"/>
  <c r="A47" i="40" a="1"/>
  <c r="A47" i="40" s="1"/>
  <c r="A46" i="40" a="1"/>
  <c r="A46" i="40" s="1"/>
  <c r="A45" i="40" a="1"/>
  <c r="A45" i="40" s="1"/>
  <c r="A44" i="40" a="1"/>
  <c r="A44" i="40" s="1"/>
  <c r="A43" i="40" a="1"/>
  <c r="A43" i="40" s="1"/>
  <c r="A42" i="40" a="1"/>
  <c r="A42" i="40" s="1"/>
  <c r="A41" i="40" a="1"/>
  <c r="A41" i="40" s="1"/>
  <c r="A40" i="40" a="1"/>
  <c r="A40" i="40" s="1"/>
  <c r="A39" i="40" a="1"/>
  <c r="A39" i="40" s="1"/>
  <c r="A38" i="40" a="1"/>
  <c r="A38" i="40" s="1"/>
  <c r="A37" i="40" a="1"/>
  <c r="A37" i="40" s="1"/>
  <c r="A36" i="40" a="1"/>
  <c r="A36" i="40" s="1"/>
  <c r="A35" i="40" a="1"/>
  <c r="A35" i="40" s="1"/>
  <c r="A34" i="40" a="1"/>
  <c r="A34" i="40" s="1"/>
  <c r="A33" i="40" a="1"/>
  <c r="A33" i="40" s="1"/>
  <c r="A32" i="40" a="1"/>
  <c r="A32" i="40" s="1"/>
  <c r="A31" i="40" a="1"/>
  <c r="A31" i="40" s="1"/>
  <c r="A30" i="40" a="1"/>
  <c r="A30" i="40" s="1"/>
  <c r="A29" i="40" a="1"/>
  <c r="A29" i="40" s="1"/>
  <c r="A28" i="40" a="1"/>
  <c r="A28" i="40" s="1"/>
  <c r="A27" i="40" a="1"/>
  <c r="A27" i="40" s="1"/>
  <c r="A26" i="40" a="1"/>
  <c r="A26" i="40" s="1"/>
  <c r="A25" i="40" a="1"/>
  <c r="A25" i="40" s="1"/>
  <c r="A24" i="40" a="1"/>
  <c r="A24" i="40" s="1"/>
  <c r="A23" i="40" a="1"/>
  <c r="A23" i="40" s="1"/>
  <c r="A22" i="40" a="1"/>
  <c r="A22" i="40" s="1"/>
  <c r="A21" i="40" a="1"/>
  <c r="A21" i="40" s="1"/>
  <c r="A20" i="40" a="1"/>
  <c r="A20" i="40" s="1"/>
  <c r="A19" i="40" a="1"/>
  <c r="A19" i="40" s="1"/>
  <c r="A18" i="40" a="1"/>
  <c r="A18" i="40" s="1"/>
  <c r="A17" i="40" a="1"/>
  <c r="A17" i="40" s="1"/>
  <c r="A16" i="40" a="1"/>
  <c r="A16" i="40" s="1"/>
  <c r="A15" i="40" a="1"/>
  <c r="A15" i="40" s="1"/>
  <c r="A14" i="40" a="1"/>
  <c r="A14" i="40" s="1"/>
  <c r="A13" i="40" a="1"/>
  <c r="A13" i="40" s="1"/>
  <c r="A12" i="40" a="1"/>
  <c r="A12" i="40" s="1"/>
  <c r="A11" i="40" a="1"/>
  <c r="A11" i="40" s="1"/>
  <c r="A10" i="40" a="1"/>
  <c r="A10" i="40" s="1"/>
  <c r="A9" i="40" a="1"/>
  <c r="A9" i="40" s="1"/>
  <c r="A8" i="40" a="1"/>
  <c r="A8" i="40" s="1"/>
  <c r="V3" i="40"/>
  <c r="U3" i="40"/>
  <c r="D3" i="40"/>
  <c r="V2" i="40"/>
  <c r="U2" i="40"/>
  <c r="K2" i="40"/>
  <c r="I2" i="40"/>
  <c r="D2" i="40"/>
  <c r="T1" i="40"/>
  <c r="S1" i="40"/>
  <c r="A1105" i="39" a="1"/>
  <c r="A1105" i="39" s="1"/>
  <c r="A1104" i="39" a="1"/>
  <c r="A1104" i="39" s="1"/>
  <c r="A1103" i="39" a="1"/>
  <c r="A1103" i="39" s="1"/>
  <c r="A1102" i="39" a="1"/>
  <c r="A1102" i="39" s="1"/>
  <c r="A1101" i="39" a="1"/>
  <c r="A1101" i="39" s="1"/>
  <c r="A1100" i="39" a="1"/>
  <c r="A1100" i="39" s="1"/>
  <c r="A1099" i="39" a="1"/>
  <c r="A1099" i="39" s="1"/>
  <c r="A1098" i="39" a="1"/>
  <c r="A1098" i="39" s="1"/>
  <c r="A1097" i="39" a="1"/>
  <c r="A1097" i="39" s="1"/>
  <c r="A1096" i="39" a="1"/>
  <c r="A1096" i="39" s="1"/>
  <c r="A1095" i="39" a="1"/>
  <c r="A1095" i="39" s="1"/>
  <c r="A1094" i="39" a="1"/>
  <c r="A1094" i="39" s="1"/>
  <c r="A1093" i="39" a="1"/>
  <c r="A1093" i="39" s="1"/>
  <c r="A1092" i="39" a="1"/>
  <c r="A1092" i="39" s="1"/>
  <c r="A1091" i="39" a="1"/>
  <c r="A1091" i="39" s="1"/>
  <c r="A1090" i="39" a="1"/>
  <c r="A1090" i="39" s="1"/>
  <c r="A1089" i="39" a="1"/>
  <c r="A1089" i="39" s="1"/>
  <c r="A1088" i="39" a="1"/>
  <c r="A1088" i="39" s="1"/>
  <c r="A1087" i="39" a="1"/>
  <c r="A1087" i="39" s="1"/>
  <c r="A1086" i="39" a="1"/>
  <c r="A1086" i="39" s="1"/>
  <c r="A1085" i="39" a="1"/>
  <c r="A1085" i="39" s="1"/>
  <c r="A1084" i="39" a="1"/>
  <c r="A1084" i="39" s="1"/>
  <c r="A1083" i="39" a="1"/>
  <c r="A1083" i="39" s="1"/>
  <c r="A1082" i="39" a="1"/>
  <c r="A1082" i="39" s="1"/>
  <c r="A1081" i="39" a="1"/>
  <c r="A1081" i="39" s="1"/>
  <c r="A1080" i="39" a="1"/>
  <c r="A1080" i="39" s="1"/>
  <c r="A1079" i="39" a="1"/>
  <c r="A1079" i="39" s="1"/>
  <c r="A1078" i="39" a="1"/>
  <c r="A1078" i="39" s="1"/>
  <c r="A1077" i="39" a="1"/>
  <c r="A1077" i="39" s="1"/>
  <c r="A1076" i="39" a="1"/>
  <c r="A1076" i="39" s="1"/>
  <c r="A1075" i="39" a="1"/>
  <c r="A1075" i="39" s="1"/>
  <c r="A1074" i="39" a="1"/>
  <c r="A1074" i="39" s="1"/>
  <c r="A1073" i="39" a="1"/>
  <c r="A1073" i="39" s="1"/>
  <c r="A1072" i="39" a="1"/>
  <c r="A1072" i="39" s="1"/>
  <c r="A1071" i="39" a="1"/>
  <c r="A1071" i="39" s="1"/>
  <c r="A1070" i="39" a="1"/>
  <c r="A1070" i="39" s="1"/>
  <c r="A1069" i="39" a="1"/>
  <c r="A1069" i="39" s="1"/>
  <c r="A1068" i="39" a="1"/>
  <c r="A1068" i="39" s="1"/>
  <c r="A1067" i="39" a="1"/>
  <c r="A1067" i="39" s="1"/>
  <c r="A1066" i="39" a="1"/>
  <c r="A1066" i="39" s="1"/>
  <c r="A1065" i="39" a="1"/>
  <c r="A1065" i="39" s="1"/>
  <c r="A1064" i="39" a="1"/>
  <c r="A1064" i="39" s="1"/>
  <c r="A1063" i="39" a="1"/>
  <c r="A1063" i="39" s="1"/>
  <c r="A1062" i="39" a="1"/>
  <c r="A1062" i="39" s="1"/>
  <c r="A1061" i="39" a="1"/>
  <c r="A1061" i="39" s="1"/>
  <c r="A1060" i="39" a="1"/>
  <c r="A1060" i="39" s="1"/>
  <c r="A1059" i="39" a="1"/>
  <c r="A1059" i="39" s="1"/>
  <c r="A1058" i="39" a="1"/>
  <c r="A1058" i="39" s="1"/>
  <c r="A1057" i="39" a="1"/>
  <c r="A1057" i="39" s="1"/>
  <c r="A1056" i="39" a="1"/>
  <c r="A1056" i="39" s="1"/>
  <c r="A1055" i="39" a="1"/>
  <c r="A1055" i="39" s="1"/>
  <c r="A1054" i="39" a="1"/>
  <c r="A1054" i="39" s="1"/>
  <c r="A1053" i="39" a="1"/>
  <c r="A1053" i="39" s="1"/>
  <c r="A1052" i="39" a="1"/>
  <c r="A1052" i="39" s="1"/>
  <c r="A1051" i="39" a="1"/>
  <c r="A1051" i="39" s="1"/>
  <c r="A1050" i="39" a="1"/>
  <c r="A1050" i="39" s="1"/>
  <c r="A1049" i="39" a="1"/>
  <c r="A1049" i="39" s="1"/>
  <c r="A1048" i="39" a="1"/>
  <c r="A1048" i="39" s="1"/>
  <c r="A1047" i="39" a="1"/>
  <c r="A1047" i="39" s="1"/>
  <c r="A1046" i="39" a="1"/>
  <c r="A1046" i="39" s="1"/>
  <c r="A1045" i="39" a="1"/>
  <c r="A1045" i="39" s="1"/>
  <c r="A1044" i="39" a="1"/>
  <c r="A1044" i="39" s="1"/>
  <c r="A1043" i="39" a="1"/>
  <c r="A1043" i="39" s="1"/>
  <c r="A1042" i="39" a="1"/>
  <c r="A1042" i="39" s="1"/>
  <c r="A1041" i="39" a="1"/>
  <c r="A1041" i="39" s="1"/>
  <c r="A1040" i="39" a="1"/>
  <c r="A1040" i="39" s="1"/>
  <c r="A1039" i="39" a="1"/>
  <c r="A1039" i="39" s="1"/>
  <c r="A1038" i="39" a="1"/>
  <c r="A1038" i="39" s="1"/>
  <c r="A1037" i="39" a="1"/>
  <c r="A1037" i="39" s="1"/>
  <c r="A1036" i="39" a="1"/>
  <c r="A1036" i="39" s="1"/>
  <c r="A1035" i="39" a="1"/>
  <c r="A1035" i="39" s="1"/>
  <c r="A1034" i="39" a="1"/>
  <c r="A1034" i="39" s="1"/>
  <c r="A1033" i="39" a="1"/>
  <c r="A1033" i="39" s="1"/>
  <c r="A1032" i="39" a="1"/>
  <c r="A1032" i="39" s="1"/>
  <c r="A1031" i="39" a="1"/>
  <c r="A1031" i="39" s="1"/>
  <c r="A1030" i="39" a="1"/>
  <c r="A1030" i="39" s="1"/>
  <c r="A1029" i="39" a="1"/>
  <c r="A1029" i="39" s="1"/>
  <c r="A1028" i="39" a="1"/>
  <c r="A1028" i="39" s="1"/>
  <c r="A1027" i="39" a="1"/>
  <c r="A1027" i="39" s="1"/>
  <c r="A1026" i="39" a="1"/>
  <c r="A1026" i="39" s="1"/>
  <c r="A1025" i="39" a="1"/>
  <c r="A1025" i="39" s="1"/>
  <c r="A1024" i="39" a="1"/>
  <c r="A1024" i="39" s="1"/>
  <c r="A1023" i="39" a="1"/>
  <c r="A1023" i="39" s="1"/>
  <c r="A1022" i="39" a="1"/>
  <c r="A1022" i="39" s="1"/>
  <c r="A1021" i="39" a="1"/>
  <c r="A1021" i="39" s="1"/>
  <c r="A1020" i="39" a="1"/>
  <c r="A1020" i="39" s="1"/>
  <c r="A1019" i="39" a="1"/>
  <c r="A1019" i="39" s="1"/>
  <c r="A1018" i="39" a="1"/>
  <c r="A1018" i="39" s="1"/>
  <c r="A1017" i="39" a="1"/>
  <c r="A1017" i="39" s="1"/>
  <c r="A1016" i="39" a="1"/>
  <c r="A1016" i="39" s="1"/>
  <c r="A1015" i="39" a="1"/>
  <c r="A1015" i="39" s="1"/>
  <c r="A1014" i="39" a="1"/>
  <c r="A1014" i="39" s="1"/>
  <c r="A1013" i="39" a="1"/>
  <c r="A1013" i="39" s="1"/>
  <c r="A1012" i="39" a="1"/>
  <c r="A1012" i="39" s="1"/>
  <c r="A1011" i="39" a="1"/>
  <c r="A1011" i="39" s="1"/>
  <c r="A1010" i="39" a="1"/>
  <c r="A1010" i="39" s="1"/>
  <c r="A1009" i="39" a="1"/>
  <c r="A1009" i="39" s="1"/>
  <c r="A1008" i="39" a="1"/>
  <c r="A1008" i="39" s="1"/>
  <c r="A1007" i="39" a="1"/>
  <c r="A1007" i="39" s="1"/>
  <c r="A1006" i="39" a="1"/>
  <c r="A1006" i="39" s="1"/>
  <c r="A1005" i="39" a="1"/>
  <c r="A1005" i="39" s="1"/>
  <c r="A1004" i="39" a="1"/>
  <c r="A1004" i="39" s="1"/>
  <c r="A1003" i="39" a="1"/>
  <c r="A1003" i="39" s="1"/>
  <c r="A1002" i="39" a="1"/>
  <c r="A1002" i="39" s="1"/>
  <c r="A1001" i="39" a="1"/>
  <c r="A1001" i="39" s="1"/>
  <c r="A1000" i="39" a="1"/>
  <c r="A1000" i="39" s="1"/>
  <c r="A999" i="39" a="1"/>
  <c r="A999" i="39" s="1"/>
  <c r="A998" i="39" a="1"/>
  <c r="A998" i="39" s="1"/>
  <c r="A997" i="39" a="1"/>
  <c r="A997" i="39" s="1"/>
  <c r="A996" i="39" a="1"/>
  <c r="A996" i="39" s="1"/>
  <c r="A995" i="39" a="1"/>
  <c r="A995" i="39" s="1"/>
  <c r="A994" i="39" a="1"/>
  <c r="A994" i="39" s="1"/>
  <c r="A993" i="39" a="1"/>
  <c r="A993" i="39" s="1"/>
  <c r="A992" i="39" a="1"/>
  <c r="A992" i="39" s="1"/>
  <c r="A991" i="39" a="1"/>
  <c r="A991" i="39" s="1"/>
  <c r="A990" i="39" a="1"/>
  <c r="A990" i="39" s="1"/>
  <c r="A989" i="39" a="1"/>
  <c r="A989" i="39" s="1"/>
  <c r="A988" i="39" a="1"/>
  <c r="A988" i="39" s="1"/>
  <c r="A987" i="39" a="1"/>
  <c r="A987" i="39" s="1"/>
  <c r="A986" i="39" a="1"/>
  <c r="A986" i="39" s="1"/>
  <c r="A985" i="39" a="1"/>
  <c r="A985" i="39" s="1"/>
  <c r="A984" i="39" a="1"/>
  <c r="A984" i="39" s="1"/>
  <c r="A983" i="39" a="1"/>
  <c r="A983" i="39" s="1"/>
  <c r="A982" i="39" a="1"/>
  <c r="A982" i="39" s="1"/>
  <c r="A981" i="39" a="1"/>
  <c r="A981" i="39" s="1"/>
  <c r="A980" i="39" a="1"/>
  <c r="A980" i="39" s="1"/>
  <c r="A979" i="39" a="1"/>
  <c r="A979" i="39" s="1"/>
  <c r="A978" i="39" a="1"/>
  <c r="A978" i="39" s="1"/>
  <c r="A977" i="39" a="1"/>
  <c r="A977" i="39" s="1"/>
  <c r="A976" i="39" a="1"/>
  <c r="A976" i="39" s="1"/>
  <c r="A975" i="39" a="1"/>
  <c r="A975" i="39" s="1"/>
  <c r="A974" i="39" a="1"/>
  <c r="A974" i="39" s="1"/>
  <c r="A973" i="39" a="1"/>
  <c r="A973" i="39" s="1"/>
  <c r="A972" i="39" a="1"/>
  <c r="A972" i="39" s="1"/>
  <c r="A971" i="39" a="1"/>
  <c r="A971" i="39" s="1"/>
  <c r="A970" i="39" a="1"/>
  <c r="A970" i="39" s="1"/>
  <c r="A969" i="39" a="1"/>
  <c r="A969" i="39" s="1"/>
  <c r="A968" i="39" a="1"/>
  <c r="A968" i="39" s="1"/>
  <c r="A967" i="39" a="1"/>
  <c r="A967" i="39" s="1"/>
  <c r="A966" i="39" a="1"/>
  <c r="A966" i="39" s="1"/>
  <c r="A965" i="39" a="1"/>
  <c r="A965" i="39" s="1"/>
  <c r="A964" i="39" a="1"/>
  <c r="A964" i="39" s="1"/>
  <c r="A963" i="39" a="1"/>
  <c r="A963" i="39" s="1"/>
  <c r="A962" i="39" a="1"/>
  <c r="A962" i="39" s="1"/>
  <c r="A961" i="39" a="1"/>
  <c r="A961" i="39" s="1"/>
  <c r="A960" i="39" a="1"/>
  <c r="A960" i="39" s="1"/>
  <c r="A959" i="39" a="1"/>
  <c r="A959" i="39" s="1"/>
  <c r="A958" i="39" a="1"/>
  <c r="A958" i="39" s="1"/>
  <c r="A957" i="39" a="1"/>
  <c r="A957" i="39" s="1"/>
  <c r="A956" i="39" a="1"/>
  <c r="A956" i="39" s="1"/>
  <c r="A955" i="39" a="1"/>
  <c r="A955" i="39" s="1"/>
  <c r="A954" i="39" a="1"/>
  <c r="A954" i="39" s="1"/>
  <c r="A953" i="39" a="1"/>
  <c r="A953" i="39" s="1"/>
  <c r="A952" i="39" a="1"/>
  <c r="A952" i="39" s="1"/>
  <c r="A951" i="39" a="1"/>
  <c r="A951" i="39" s="1"/>
  <c r="A950" i="39" a="1"/>
  <c r="A950" i="39" s="1"/>
  <c r="A949" i="39" a="1"/>
  <c r="A949" i="39" s="1"/>
  <c r="A948" i="39" a="1"/>
  <c r="A948" i="39" s="1"/>
  <c r="A947" i="39" a="1"/>
  <c r="A947" i="39" s="1"/>
  <c r="A946" i="39" a="1"/>
  <c r="A946" i="39" s="1"/>
  <c r="A945" i="39" a="1"/>
  <c r="A945" i="39" s="1"/>
  <c r="A944" i="39" a="1"/>
  <c r="A944" i="39" s="1"/>
  <c r="A943" i="39" a="1"/>
  <c r="A943" i="39" s="1"/>
  <c r="A942" i="39" a="1"/>
  <c r="A942" i="39" s="1"/>
  <c r="A941" i="39" a="1"/>
  <c r="A941" i="39" s="1"/>
  <c r="A940" i="39" a="1"/>
  <c r="A940" i="39" s="1"/>
  <c r="A939" i="39" a="1"/>
  <c r="A939" i="39" s="1"/>
  <c r="A938" i="39" a="1"/>
  <c r="A938" i="39" s="1"/>
  <c r="A937" i="39" a="1"/>
  <c r="A937" i="39" s="1"/>
  <c r="A936" i="39" a="1"/>
  <c r="A936" i="39" s="1"/>
  <c r="A935" i="39" a="1"/>
  <c r="A935" i="39" s="1"/>
  <c r="A934" i="39" a="1"/>
  <c r="A934" i="39" s="1"/>
  <c r="A933" i="39" a="1"/>
  <c r="A933" i="39" s="1"/>
  <c r="A932" i="39" a="1"/>
  <c r="A932" i="39" s="1"/>
  <c r="A931" i="39" a="1"/>
  <c r="A931" i="39" s="1"/>
  <c r="A930" i="39" a="1"/>
  <c r="A930" i="39" s="1"/>
  <c r="A929" i="39" a="1"/>
  <c r="A929" i="39" s="1"/>
  <c r="A928" i="39" a="1"/>
  <c r="A928" i="39" s="1"/>
  <c r="A927" i="39" a="1"/>
  <c r="A927" i="39" s="1"/>
  <c r="A926" i="39" a="1"/>
  <c r="A926" i="39" s="1"/>
  <c r="A925" i="39" a="1"/>
  <c r="A925" i="39" s="1"/>
  <c r="A924" i="39" a="1"/>
  <c r="A924" i="39" s="1"/>
  <c r="A923" i="39" a="1"/>
  <c r="A923" i="39" s="1"/>
  <c r="A922" i="39" a="1"/>
  <c r="A922" i="39" s="1"/>
  <c r="A921" i="39" a="1"/>
  <c r="A921" i="39" s="1"/>
  <c r="A920" i="39" a="1"/>
  <c r="A920" i="39" s="1"/>
  <c r="A919" i="39" a="1"/>
  <c r="A919" i="39" s="1"/>
  <c r="A918" i="39" a="1"/>
  <c r="A918" i="39" s="1"/>
  <c r="A917" i="39" a="1"/>
  <c r="A917" i="39" s="1"/>
  <c r="A916" i="39" a="1"/>
  <c r="A916" i="39" s="1"/>
  <c r="A915" i="39" a="1"/>
  <c r="A915" i="39" s="1"/>
  <c r="A914" i="39" a="1"/>
  <c r="A914" i="39" s="1"/>
  <c r="A913" i="39" a="1"/>
  <c r="A913" i="39" s="1"/>
  <c r="A912" i="39" a="1"/>
  <c r="A912" i="39" s="1"/>
  <c r="A911" i="39" a="1"/>
  <c r="A911" i="39" s="1"/>
  <c r="A910" i="39" a="1"/>
  <c r="A910" i="39" s="1"/>
  <c r="A909" i="39" a="1"/>
  <c r="A909" i="39" s="1"/>
  <c r="A908" i="39" a="1"/>
  <c r="A908" i="39" s="1"/>
  <c r="A907" i="39" a="1"/>
  <c r="A907" i="39" s="1"/>
  <c r="A906" i="39" a="1"/>
  <c r="A906" i="39" s="1"/>
  <c r="A905" i="39" a="1"/>
  <c r="A905" i="39" s="1"/>
  <c r="A904" i="39" a="1"/>
  <c r="A904" i="39" s="1"/>
  <c r="A903" i="39" a="1"/>
  <c r="A903" i="39" s="1"/>
  <c r="A902" i="39" a="1"/>
  <c r="A902" i="39" s="1"/>
  <c r="A901" i="39" a="1"/>
  <c r="A901" i="39" s="1"/>
  <c r="A900" i="39" a="1"/>
  <c r="A900" i="39" s="1"/>
  <c r="A899" i="39" a="1"/>
  <c r="A899" i="39" s="1"/>
  <c r="A898" i="39" a="1"/>
  <c r="A898" i="39" s="1"/>
  <c r="A897" i="39" a="1"/>
  <c r="A897" i="39" s="1"/>
  <c r="A896" i="39" a="1"/>
  <c r="A896" i="39" s="1"/>
  <c r="A895" i="39" a="1"/>
  <c r="A895" i="39" s="1"/>
  <c r="A894" i="39" a="1"/>
  <c r="A894" i="39" s="1"/>
  <c r="A893" i="39" a="1"/>
  <c r="A893" i="39" s="1"/>
  <c r="A892" i="39" a="1"/>
  <c r="A892" i="39" s="1"/>
  <c r="A891" i="39" a="1"/>
  <c r="A891" i="39" s="1"/>
  <c r="A890" i="39" a="1"/>
  <c r="A890" i="39" s="1"/>
  <c r="A889" i="39" a="1"/>
  <c r="A889" i="39" s="1"/>
  <c r="A888" i="39" a="1"/>
  <c r="A888" i="39" s="1"/>
  <c r="A887" i="39" a="1"/>
  <c r="A887" i="39" s="1"/>
  <c r="A886" i="39" a="1"/>
  <c r="A886" i="39" s="1"/>
  <c r="A885" i="39" a="1"/>
  <c r="A885" i="39" s="1"/>
  <c r="A884" i="39" a="1"/>
  <c r="A884" i="39" s="1"/>
  <c r="A883" i="39" a="1"/>
  <c r="A883" i="39" s="1"/>
  <c r="A882" i="39" a="1"/>
  <c r="A882" i="39" s="1"/>
  <c r="A881" i="39" a="1"/>
  <c r="A881" i="39" s="1"/>
  <c r="A880" i="39" a="1"/>
  <c r="A880" i="39" s="1"/>
  <c r="A879" i="39" a="1"/>
  <c r="A879" i="39" s="1"/>
  <c r="A878" i="39" a="1"/>
  <c r="A878" i="39" s="1"/>
  <c r="A877" i="39" a="1"/>
  <c r="A877" i="39" s="1"/>
  <c r="A876" i="39" a="1"/>
  <c r="A876" i="39" s="1"/>
  <c r="A875" i="39" a="1"/>
  <c r="A875" i="39" s="1"/>
  <c r="A874" i="39" a="1"/>
  <c r="A874" i="39" s="1"/>
  <c r="A873" i="39" a="1"/>
  <c r="A873" i="39" s="1"/>
  <c r="A872" i="39" a="1"/>
  <c r="A872" i="39" s="1"/>
  <c r="A871" i="39" a="1"/>
  <c r="A871" i="39" s="1"/>
  <c r="A870" i="39" a="1"/>
  <c r="A870" i="39" s="1"/>
  <c r="A869" i="39" a="1"/>
  <c r="A869" i="39" s="1"/>
  <c r="A868" i="39" a="1"/>
  <c r="A868" i="39" s="1"/>
  <c r="A867" i="39" a="1"/>
  <c r="A867" i="39" s="1"/>
  <c r="A866" i="39" a="1"/>
  <c r="A866" i="39" s="1"/>
  <c r="A865" i="39" a="1"/>
  <c r="A865" i="39" s="1"/>
  <c r="A864" i="39" a="1"/>
  <c r="A864" i="39" s="1"/>
  <c r="A863" i="39" a="1"/>
  <c r="A863" i="39" s="1"/>
  <c r="A862" i="39" a="1"/>
  <c r="A862" i="39" s="1"/>
  <c r="A861" i="39" a="1"/>
  <c r="A861" i="39" s="1"/>
  <c r="A860" i="39" a="1"/>
  <c r="A860" i="39" s="1"/>
  <c r="A859" i="39" a="1"/>
  <c r="A859" i="39" s="1"/>
  <c r="A858" i="39" a="1"/>
  <c r="A858" i="39" s="1"/>
  <c r="A857" i="39" a="1"/>
  <c r="A857" i="39" s="1"/>
  <c r="A856" i="39" a="1"/>
  <c r="A856" i="39" s="1"/>
  <c r="A855" i="39" a="1"/>
  <c r="A855" i="39" s="1"/>
  <c r="A854" i="39" a="1"/>
  <c r="A854" i="39" s="1"/>
  <c r="A853" i="39" a="1"/>
  <c r="A853" i="39" s="1"/>
  <c r="A852" i="39" a="1"/>
  <c r="A852" i="39" s="1"/>
  <c r="A851" i="39" a="1"/>
  <c r="A851" i="39" s="1"/>
  <c r="A850" i="39" a="1"/>
  <c r="A850" i="39" s="1"/>
  <c r="A849" i="39" a="1"/>
  <c r="A849" i="39" s="1"/>
  <c r="A848" i="39" a="1"/>
  <c r="A848" i="39" s="1"/>
  <c r="A847" i="39" a="1"/>
  <c r="A847" i="39" s="1"/>
  <c r="A846" i="39" a="1"/>
  <c r="A846" i="39" s="1"/>
  <c r="A845" i="39" a="1"/>
  <c r="A845" i="39" s="1"/>
  <c r="A844" i="39" a="1"/>
  <c r="A844" i="39" s="1"/>
  <c r="A843" i="39" a="1"/>
  <c r="A843" i="39" s="1"/>
  <c r="A842" i="39" a="1"/>
  <c r="A842" i="39" s="1"/>
  <c r="A841" i="39" a="1"/>
  <c r="A841" i="39" s="1"/>
  <c r="A840" i="39" a="1"/>
  <c r="A840" i="39" s="1"/>
  <c r="A839" i="39" a="1"/>
  <c r="A839" i="39" s="1"/>
  <c r="A838" i="39" a="1"/>
  <c r="A838" i="39" s="1"/>
  <c r="A837" i="39" a="1"/>
  <c r="A837" i="39" s="1"/>
  <c r="A836" i="39" a="1"/>
  <c r="A836" i="39" s="1"/>
  <c r="A835" i="39" a="1"/>
  <c r="A835" i="39" s="1"/>
  <c r="A834" i="39" a="1"/>
  <c r="A834" i="39" s="1"/>
  <c r="A833" i="39" a="1"/>
  <c r="A833" i="39" s="1"/>
  <c r="A832" i="39" a="1"/>
  <c r="A832" i="39" s="1"/>
  <c r="A831" i="39" a="1"/>
  <c r="A831" i="39" s="1"/>
  <c r="A830" i="39" a="1"/>
  <c r="A830" i="39" s="1"/>
  <c r="A829" i="39" a="1"/>
  <c r="A829" i="39" s="1"/>
  <c r="A828" i="39" a="1"/>
  <c r="A828" i="39" s="1"/>
  <c r="A827" i="39" a="1"/>
  <c r="A827" i="39" s="1"/>
  <c r="A826" i="39" a="1"/>
  <c r="A826" i="39" s="1"/>
  <c r="A825" i="39" a="1"/>
  <c r="A825" i="39" s="1"/>
  <c r="A824" i="39" a="1"/>
  <c r="A824" i="39" s="1"/>
  <c r="A823" i="39" a="1"/>
  <c r="A823" i="39" s="1"/>
  <c r="A822" i="39" a="1"/>
  <c r="A822" i="39" s="1"/>
  <c r="A821" i="39" a="1"/>
  <c r="A821" i="39" s="1"/>
  <c r="A820" i="39" a="1"/>
  <c r="A820" i="39" s="1"/>
  <c r="A819" i="39" a="1"/>
  <c r="A819" i="39" s="1"/>
  <c r="A818" i="39" a="1"/>
  <c r="A818" i="39" s="1"/>
  <c r="A817" i="39" a="1"/>
  <c r="A817" i="39" s="1"/>
  <c r="A816" i="39" a="1"/>
  <c r="A816" i="39" s="1"/>
  <c r="A815" i="39" a="1"/>
  <c r="A815" i="39" s="1"/>
  <c r="A814" i="39" a="1"/>
  <c r="A814" i="39" s="1"/>
  <c r="A813" i="39" a="1"/>
  <c r="A813" i="39" s="1"/>
  <c r="A812" i="39" a="1"/>
  <c r="A812" i="39" s="1"/>
  <c r="A811" i="39" a="1"/>
  <c r="A811" i="39" s="1"/>
  <c r="A810" i="39" a="1"/>
  <c r="A810" i="39" s="1"/>
  <c r="A809" i="39" a="1"/>
  <c r="A809" i="39" s="1"/>
  <c r="A808" i="39" a="1"/>
  <c r="A808" i="39" s="1"/>
  <c r="A807" i="39" a="1"/>
  <c r="A807" i="39" s="1"/>
  <c r="A806" i="39" a="1"/>
  <c r="A806" i="39" s="1"/>
  <c r="A805" i="39" a="1"/>
  <c r="A805" i="39" s="1"/>
  <c r="A804" i="39" a="1"/>
  <c r="A804" i="39" s="1"/>
  <c r="A803" i="39" a="1"/>
  <c r="A803" i="39" s="1"/>
  <c r="A802" i="39" a="1"/>
  <c r="A802" i="39" s="1"/>
  <c r="A801" i="39" a="1"/>
  <c r="A801" i="39" s="1"/>
  <c r="A800" i="39" a="1"/>
  <c r="A800" i="39" s="1"/>
  <c r="A799" i="39" a="1"/>
  <c r="A799" i="39" s="1"/>
  <c r="A798" i="39" a="1"/>
  <c r="A798" i="39" s="1"/>
  <c r="A797" i="39" a="1"/>
  <c r="A797" i="39" s="1"/>
  <c r="A796" i="39" a="1"/>
  <c r="A796" i="39" s="1"/>
  <c r="A795" i="39" a="1"/>
  <c r="A795" i="39" s="1"/>
  <c r="A794" i="39" a="1"/>
  <c r="A794" i="39" s="1"/>
  <c r="A793" i="39" a="1"/>
  <c r="A793" i="39" s="1"/>
  <c r="A792" i="39" a="1"/>
  <c r="A792" i="39" s="1"/>
  <c r="A791" i="39" a="1"/>
  <c r="A791" i="39" s="1"/>
  <c r="A790" i="39" a="1"/>
  <c r="A790" i="39" s="1"/>
  <c r="A789" i="39" a="1"/>
  <c r="A789" i="39" s="1"/>
  <c r="A788" i="39" a="1"/>
  <c r="A788" i="39" s="1"/>
  <c r="A787" i="39" a="1"/>
  <c r="A787" i="39" s="1"/>
  <c r="A786" i="39" a="1"/>
  <c r="A786" i="39" s="1"/>
  <c r="A785" i="39" a="1"/>
  <c r="A785" i="39" s="1"/>
  <c r="A784" i="39" a="1"/>
  <c r="A784" i="39" s="1"/>
  <c r="A783" i="39" a="1"/>
  <c r="A783" i="39" s="1"/>
  <c r="A782" i="39" a="1"/>
  <c r="A782" i="39" s="1"/>
  <c r="A781" i="39" a="1"/>
  <c r="A781" i="39" s="1"/>
  <c r="A780" i="39" a="1"/>
  <c r="A780" i="39" s="1"/>
  <c r="A779" i="39" a="1"/>
  <c r="A779" i="39" s="1"/>
  <c r="A778" i="39" a="1"/>
  <c r="A778" i="39" s="1"/>
  <c r="A777" i="39" a="1"/>
  <c r="A777" i="39" s="1"/>
  <c r="A776" i="39" a="1"/>
  <c r="A776" i="39" s="1"/>
  <c r="A775" i="39" a="1"/>
  <c r="A775" i="39" s="1"/>
  <c r="A774" i="39" a="1"/>
  <c r="A774" i="39" s="1"/>
  <c r="A773" i="39" a="1"/>
  <c r="A773" i="39" s="1"/>
  <c r="A772" i="39" a="1"/>
  <c r="A772" i="39" s="1"/>
  <c r="A771" i="39" a="1"/>
  <c r="A771" i="39" s="1"/>
  <c r="A770" i="39" a="1"/>
  <c r="A770" i="39" s="1"/>
  <c r="A769" i="39" a="1"/>
  <c r="A769" i="39" s="1"/>
  <c r="A768" i="39" a="1"/>
  <c r="A768" i="39" s="1"/>
  <c r="A767" i="39" a="1"/>
  <c r="A767" i="39" s="1"/>
  <c r="A766" i="39" a="1"/>
  <c r="A766" i="39" s="1"/>
  <c r="A765" i="39" a="1"/>
  <c r="A765" i="39" s="1"/>
  <c r="A764" i="39" a="1"/>
  <c r="A764" i="39" s="1"/>
  <c r="A763" i="39" a="1"/>
  <c r="A763" i="39" s="1"/>
  <c r="A762" i="39" a="1"/>
  <c r="A762" i="39" s="1"/>
  <c r="A761" i="39" a="1"/>
  <c r="A761" i="39" s="1"/>
  <c r="A760" i="39" a="1"/>
  <c r="A760" i="39" s="1"/>
  <c r="A759" i="39" a="1"/>
  <c r="A759" i="39" s="1"/>
  <c r="A758" i="39" a="1"/>
  <c r="A758" i="39" s="1"/>
  <c r="A757" i="39" a="1"/>
  <c r="A757" i="39" s="1"/>
  <c r="A756" i="39" a="1"/>
  <c r="A756" i="39" s="1"/>
  <c r="A755" i="39" a="1"/>
  <c r="A755" i="39" s="1"/>
  <c r="A754" i="39" a="1"/>
  <c r="A754" i="39" s="1"/>
  <c r="A753" i="39" a="1"/>
  <c r="A753" i="39" s="1"/>
  <c r="A752" i="39" a="1"/>
  <c r="A752" i="39" s="1"/>
  <c r="A751" i="39" a="1"/>
  <c r="A751" i="39" s="1"/>
  <c r="A750" i="39" a="1"/>
  <c r="A750" i="39" s="1"/>
  <c r="A749" i="39" a="1"/>
  <c r="A749" i="39" s="1"/>
  <c r="A748" i="39" a="1"/>
  <c r="A748" i="39" s="1"/>
  <c r="A747" i="39" a="1"/>
  <c r="A747" i="39" s="1"/>
  <c r="A746" i="39" a="1"/>
  <c r="A746" i="39" s="1"/>
  <c r="A745" i="39" a="1"/>
  <c r="A745" i="39" s="1"/>
  <c r="A744" i="39" a="1"/>
  <c r="A744" i="39" s="1"/>
  <c r="A743" i="39" a="1"/>
  <c r="A743" i="39" s="1"/>
  <c r="A742" i="39" a="1"/>
  <c r="A742" i="39" s="1"/>
  <c r="A741" i="39" a="1"/>
  <c r="A741" i="39" s="1"/>
  <c r="A740" i="39" a="1"/>
  <c r="A740" i="39" s="1"/>
  <c r="A739" i="39" a="1"/>
  <c r="A739" i="39" s="1"/>
  <c r="A738" i="39" a="1"/>
  <c r="A738" i="39" s="1"/>
  <c r="A737" i="39" a="1"/>
  <c r="A737" i="39" s="1"/>
  <c r="A736" i="39" a="1"/>
  <c r="A736" i="39" s="1"/>
  <c r="A735" i="39" a="1"/>
  <c r="A735" i="39" s="1"/>
  <c r="A734" i="39" a="1"/>
  <c r="A734" i="39" s="1"/>
  <c r="A733" i="39" a="1"/>
  <c r="A733" i="39" s="1"/>
  <c r="A732" i="39" a="1"/>
  <c r="A732" i="39" s="1"/>
  <c r="A731" i="39" a="1"/>
  <c r="A731" i="39" s="1"/>
  <c r="A730" i="39" a="1"/>
  <c r="A730" i="39" s="1"/>
  <c r="A729" i="39" a="1"/>
  <c r="A729" i="39" s="1"/>
  <c r="A728" i="39" a="1"/>
  <c r="A728" i="39" s="1"/>
  <c r="A727" i="39" a="1"/>
  <c r="A727" i="39" s="1"/>
  <c r="A726" i="39" a="1"/>
  <c r="A726" i="39" s="1"/>
  <c r="A725" i="39" a="1"/>
  <c r="A725" i="39" s="1"/>
  <c r="A724" i="39" a="1"/>
  <c r="A724" i="39" s="1"/>
  <c r="A723" i="39" a="1"/>
  <c r="A723" i="39" s="1"/>
  <c r="A722" i="39" a="1"/>
  <c r="A722" i="39" s="1"/>
  <c r="A721" i="39" a="1"/>
  <c r="A721" i="39" s="1"/>
  <c r="A720" i="39" a="1"/>
  <c r="A720" i="39" s="1"/>
  <c r="A719" i="39" a="1"/>
  <c r="A719" i="39" s="1"/>
  <c r="A718" i="39" a="1"/>
  <c r="A718" i="39" s="1"/>
  <c r="A717" i="39" a="1"/>
  <c r="A717" i="39" s="1"/>
  <c r="A716" i="39" a="1"/>
  <c r="A716" i="39" s="1"/>
  <c r="A715" i="39" a="1"/>
  <c r="A715" i="39" s="1"/>
  <c r="A714" i="39" a="1"/>
  <c r="A714" i="39" s="1"/>
  <c r="A713" i="39" a="1"/>
  <c r="A713" i="39" s="1"/>
  <c r="A712" i="39" a="1"/>
  <c r="A712" i="39" s="1"/>
  <c r="A711" i="39" a="1"/>
  <c r="A711" i="39" s="1"/>
  <c r="A710" i="39" a="1"/>
  <c r="A710" i="39" s="1"/>
  <c r="A709" i="39" a="1"/>
  <c r="A709" i="39" s="1"/>
  <c r="A708" i="39" a="1"/>
  <c r="A708" i="39" s="1"/>
  <c r="A707" i="39" a="1"/>
  <c r="A707" i="39" s="1"/>
  <c r="A706" i="39" a="1"/>
  <c r="A706" i="39" s="1"/>
  <c r="A705" i="39" a="1"/>
  <c r="A705" i="39" s="1"/>
  <c r="A704" i="39" a="1"/>
  <c r="A704" i="39" s="1"/>
  <c r="A703" i="39" a="1"/>
  <c r="A703" i="39" s="1"/>
  <c r="A702" i="39" a="1"/>
  <c r="A702" i="39" s="1"/>
  <c r="A701" i="39" a="1"/>
  <c r="A701" i="39" s="1"/>
  <c r="A700" i="39" a="1"/>
  <c r="A700" i="39" s="1"/>
  <c r="A699" i="39" a="1"/>
  <c r="A699" i="39" s="1"/>
  <c r="A698" i="39" a="1"/>
  <c r="A698" i="39" s="1"/>
  <c r="A697" i="39" a="1"/>
  <c r="A697" i="39" s="1"/>
  <c r="A696" i="39" a="1"/>
  <c r="A696" i="39" s="1"/>
  <c r="A695" i="39" a="1"/>
  <c r="A695" i="39" s="1"/>
  <c r="A694" i="39" a="1"/>
  <c r="A694" i="39" s="1"/>
  <c r="A693" i="39" a="1"/>
  <c r="A693" i="39" s="1"/>
  <c r="A692" i="39" a="1"/>
  <c r="A692" i="39" s="1"/>
  <c r="A691" i="39" a="1"/>
  <c r="A691" i="39" s="1"/>
  <c r="A690" i="39" a="1"/>
  <c r="A690" i="39" s="1"/>
  <c r="A689" i="39" a="1"/>
  <c r="A689" i="39" s="1"/>
  <c r="A688" i="39" a="1"/>
  <c r="A688" i="39" s="1"/>
  <c r="A687" i="39" a="1"/>
  <c r="A687" i="39" s="1"/>
  <c r="A686" i="39" a="1"/>
  <c r="A686" i="39" s="1"/>
  <c r="A685" i="39" a="1"/>
  <c r="A685" i="39" s="1"/>
  <c r="A684" i="39" a="1"/>
  <c r="A684" i="39" s="1"/>
  <c r="A683" i="39" a="1"/>
  <c r="A683" i="39" s="1"/>
  <c r="A682" i="39" a="1"/>
  <c r="A682" i="39" s="1"/>
  <c r="A681" i="39" a="1"/>
  <c r="A681" i="39" s="1"/>
  <c r="A680" i="39" a="1"/>
  <c r="A680" i="39" s="1"/>
  <c r="A679" i="39" a="1"/>
  <c r="A679" i="39" s="1"/>
  <c r="A678" i="39" a="1"/>
  <c r="A678" i="39" s="1"/>
  <c r="A677" i="39" a="1"/>
  <c r="A677" i="39" s="1"/>
  <c r="A676" i="39" a="1"/>
  <c r="A676" i="39" s="1"/>
  <c r="A675" i="39" a="1"/>
  <c r="A675" i="39" s="1"/>
  <c r="A674" i="39" a="1"/>
  <c r="A674" i="39" s="1"/>
  <c r="A673" i="39" a="1"/>
  <c r="A673" i="39" s="1"/>
  <c r="A672" i="39" a="1"/>
  <c r="A672" i="39" s="1"/>
  <c r="A671" i="39" a="1"/>
  <c r="A671" i="39" s="1"/>
  <c r="A670" i="39" a="1"/>
  <c r="A670" i="39" s="1"/>
  <c r="A669" i="39" a="1"/>
  <c r="A669" i="39" s="1"/>
  <c r="A668" i="39" a="1"/>
  <c r="A668" i="39" s="1"/>
  <c r="A667" i="39" a="1"/>
  <c r="A667" i="39" s="1"/>
  <c r="A666" i="39" a="1"/>
  <c r="A666" i="39" s="1"/>
  <c r="A665" i="39" a="1"/>
  <c r="A665" i="39" s="1"/>
  <c r="A664" i="39" a="1"/>
  <c r="A664" i="39" s="1"/>
  <c r="A663" i="39" a="1"/>
  <c r="A663" i="39" s="1"/>
  <c r="A662" i="39" a="1"/>
  <c r="A662" i="39" s="1"/>
  <c r="A661" i="39" a="1"/>
  <c r="A661" i="39" s="1"/>
  <c r="A660" i="39" a="1"/>
  <c r="A660" i="39" s="1"/>
  <c r="A659" i="39" a="1"/>
  <c r="A659" i="39" s="1"/>
  <c r="A658" i="39" a="1"/>
  <c r="A658" i="39" s="1"/>
  <c r="A657" i="39" a="1"/>
  <c r="A657" i="39" s="1"/>
  <c r="A656" i="39" a="1"/>
  <c r="A656" i="39" s="1"/>
  <c r="A655" i="39" a="1"/>
  <c r="A655" i="39" s="1"/>
  <c r="A654" i="39" a="1"/>
  <c r="A654" i="39" s="1"/>
  <c r="A653" i="39" a="1"/>
  <c r="A653" i="39" s="1"/>
  <c r="A652" i="39" a="1"/>
  <c r="A652" i="39" s="1"/>
  <c r="A651" i="39" a="1"/>
  <c r="A651" i="39" s="1"/>
  <c r="A650" i="39" a="1"/>
  <c r="A650" i="39" s="1"/>
  <c r="A649" i="39" a="1"/>
  <c r="A649" i="39" s="1"/>
  <c r="A648" i="39" a="1"/>
  <c r="A648" i="39" s="1"/>
  <c r="A647" i="39" a="1"/>
  <c r="A647" i="39" s="1"/>
  <c r="A646" i="39" a="1"/>
  <c r="A646" i="39" s="1"/>
  <c r="A645" i="39" a="1"/>
  <c r="A645" i="39" s="1"/>
  <c r="A644" i="39" a="1"/>
  <c r="A644" i="39" s="1"/>
  <c r="A643" i="39" a="1"/>
  <c r="A643" i="39" s="1"/>
  <c r="A642" i="39" a="1"/>
  <c r="A642" i="39" s="1"/>
  <c r="A641" i="39" a="1"/>
  <c r="A641" i="39" s="1"/>
  <c r="A640" i="39" a="1"/>
  <c r="A640" i="39" s="1"/>
  <c r="A639" i="39" a="1"/>
  <c r="A639" i="39" s="1"/>
  <c r="A638" i="39" a="1"/>
  <c r="A638" i="39" s="1"/>
  <c r="A637" i="39" a="1"/>
  <c r="A637" i="39" s="1"/>
  <c r="A636" i="39" a="1"/>
  <c r="A636" i="39" s="1"/>
  <c r="A635" i="39" a="1"/>
  <c r="A635" i="39" s="1"/>
  <c r="A634" i="39" a="1"/>
  <c r="A634" i="39" s="1"/>
  <c r="A633" i="39" a="1"/>
  <c r="A633" i="39" s="1"/>
  <c r="A632" i="39" a="1"/>
  <c r="A632" i="39" s="1"/>
  <c r="A631" i="39" a="1"/>
  <c r="A631" i="39" s="1"/>
  <c r="A630" i="39" a="1"/>
  <c r="A630" i="39" s="1"/>
  <c r="A629" i="39" a="1"/>
  <c r="A629" i="39" s="1"/>
  <c r="A628" i="39" a="1"/>
  <c r="A628" i="39" s="1"/>
  <c r="A627" i="39" a="1"/>
  <c r="A627" i="39" s="1"/>
  <c r="A626" i="39" a="1"/>
  <c r="A626" i="39" s="1"/>
  <c r="A625" i="39" a="1"/>
  <c r="A625" i="39" s="1"/>
  <c r="A624" i="39" a="1"/>
  <c r="A624" i="39" s="1"/>
  <c r="A623" i="39" a="1"/>
  <c r="A623" i="39" s="1"/>
  <c r="A622" i="39" a="1"/>
  <c r="A622" i="39" s="1"/>
  <c r="A621" i="39" a="1"/>
  <c r="A621" i="39" s="1"/>
  <c r="A620" i="39" a="1"/>
  <c r="A620" i="39" s="1"/>
  <c r="A619" i="39" a="1"/>
  <c r="A619" i="39" s="1"/>
  <c r="A618" i="39" a="1"/>
  <c r="A618" i="39" s="1"/>
  <c r="A617" i="39" a="1"/>
  <c r="A617" i="39" s="1"/>
  <c r="A616" i="39" a="1"/>
  <c r="A616" i="39" s="1"/>
  <c r="A615" i="39" a="1"/>
  <c r="A615" i="39" s="1"/>
  <c r="A614" i="39" a="1"/>
  <c r="A614" i="39" s="1"/>
  <c r="A613" i="39" a="1"/>
  <c r="A613" i="39" s="1"/>
  <c r="A612" i="39" a="1"/>
  <c r="A612" i="39" s="1"/>
  <c r="A611" i="39" a="1"/>
  <c r="A611" i="39" s="1"/>
  <c r="A610" i="39" a="1"/>
  <c r="A610" i="39" s="1"/>
  <c r="A609" i="39" a="1"/>
  <c r="A609" i="39" s="1"/>
  <c r="A608" i="39" a="1"/>
  <c r="A608" i="39" s="1"/>
  <c r="A607" i="39" a="1"/>
  <c r="A607" i="39" s="1"/>
  <c r="A606" i="39" a="1"/>
  <c r="A606" i="39" s="1"/>
  <c r="A605" i="39" a="1"/>
  <c r="A605" i="39" s="1"/>
  <c r="A604" i="39" a="1"/>
  <c r="A604" i="39" s="1"/>
  <c r="A603" i="39" a="1"/>
  <c r="A603" i="39" s="1"/>
  <c r="A602" i="39" a="1"/>
  <c r="A602" i="39" s="1"/>
  <c r="A601" i="39" a="1"/>
  <c r="A601" i="39" s="1"/>
  <c r="A600" i="39" a="1"/>
  <c r="A600" i="39" s="1"/>
  <c r="A599" i="39" a="1"/>
  <c r="A599" i="39" s="1"/>
  <c r="A598" i="39" a="1"/>
  <c r="A598" i="39" s="1"/>
  <c r="A597" i="39" a="1"/>
  <c r="A597" i="39" s="1"/>
  <c r="A596" i="39" a="1"/>
  <c r="A596" i="39" s="1"/>
  <c r="A595" i="39" a="1"/>
  <c r="A595" i="39" s="1"/>
  <c r="A594" i="39" a="1"/>
  <c r="A594" i="39" s="1"/>
  <c r="A593" i="39" a="1"/>
  <c r="A593" i="39" s="1"/>
  <c r="A592" i="39" a="1"/>
  <c r="A592" i="39" s="1"/>
  <c r="A591" i="39" a="1"/>
  <c r="A591" i="39" s="1"/>
  <c r="A590" i="39" a="1"/>
  <c r="A590" i="39" s="1"/>
  <c r="A589" i="39" a="1"/>
  <c r="A589" i="39" s="1"/>
  <c r="A588" i="39" a="1"/>
  <c r="A588" i="39" s="1"/>
  <c r="A587" i="39" a="1"/>
  <c r="A587" i="39" s="1"/>
  <c r="A586" i="39" a="1"/>
  <c r="A586" i="39" s="1"/>
  <c r="A585" i="39" a="1"/>
  <c r="A585" i="39" s="1"/>
  <c r="A584" i="39" a="1"/>
  <c r="A584" i="39" s="1"/>
  <c r="A583" i="39" a="1"/>
  <c r="A583" i="39" s="1"/>
  <c r="A582" i="39" a="1"/>
  <c r="A582" i="39" s="1"/>
  <c r="A581" i="39" a="1"/>
  <c r="A581" i="39" s="1"/>
  <c r="A580" i="39" a="1"/>
  <c r="A580" i="39" s="1"/>
  <c r="A579" i="39" a="1"/>
  <c r="A579" i="39" s="1"/>
  <c r="A578" i="39" a="1"/>
  <c r="A578" i="39" s="1"/>
  <c r="A577" i="39" a="1"/>
  <c r="A577" i="39" s="1"/>
  <c r="A576" i="39" a="1"/>
  <c r="A576" i="39" s="1"/>
  <c r="A575" i="39" a="1"/>
  <c r="A575" i="39" s="1"/>
  <c r="A574" i="39" a="1"/>
  <c r="A574" i="39" s="1"/>
  <c r="A573" i="39" a="1"/>
  <c r="A573" i="39" s="1"/>
  <c r="A572" i="39" a="1"/>
  <c r="A572" i="39" s="1"/>
  <c r="A571" i="39" a="1"/>
  <c r="A571" i="39" s="1"/>
  <c r="A570" i="39" a="1"/>
  <c r="A570" i="39" s="1"/>
  <c r="A569" i="39" a="1"/>
  <c r="A569" i="39" s="1"/>
  <c r="A568" i="39" a="1"/>
  <c r="A568" i="39" s="1"/>
  <c r="A567" i="39" a="1"/>
  <c r="A567" i="39" s="1"/>
  <c r="A566" i="39" a="1"/>
  <c r="A566" i="39" s="1"/>
  <c r="A565" i="39" a="1"/>
  <c r="A565" i="39" s="1"/>
  <c r="A564" i="39" a="1"/>
  <c r="A564" i="39" s="1"/>
  <c r="A563" i="39" a="1"/>
  <c r="A563" i="39" s="1"/>
  <c r="A562" i="39" a="1"/>
  <c r="A562" i="39" s="1"/>
  <c r="A561" i="39" a="1"/>
  <c r="A561" i="39" s="1"/>
  <c r="A560" i="39" a="1"/>
  <c r="A560" i="39" s="1"/>
  <c r="A559" i="39" a="1"/>
  <c r="A559" i="39" s="1"/>
  <c r="A558" i="39" a="1"/>
  <c r="A558" i="39" s="1"/>
  <c r="A557" i="39" a="1"/>
  <c r="A557" i="39" s="1"/>
  <c r="A556" i="39" a="1"/>
  <c r="A556" i="39" s="1"/>
  <c r="A555" i="39" a="1"/>
  <c r="A555" i="39" s="1"/>
  <c r="A554" i="39" a="1"/>
  <c r="A554" i="39" s="1"/>
  <c r="A553" i="39" a="1"/>
  <c r="A553" i="39" s="1"/>
  <c r="A552" i="39" a="1"/>
  <c r="A552" i="39" s="1"/>
  <c r="A551" i="39" a="1"/>
  <c r="A551" i="39" s="1"/>
  <c r="A550" i="39" a="1"/>
  <c r="A550" i="39" s="1"/>
  <c r="A549" i="39" a="1"/>
  <c r="A549" i="39" s="1"/>
  <c r="A548" i="39" a="1"/>
  <c r="A548" i="39" s="1"/>
  <c r="A547" i="39" a="1"/>
  <c r="A547" i="39" s="1"/>
  <c r="A546" i="39" a="1"/>
  <c r="A546" i="39" s="1"/>
  <c r="A545" i="39" a="1"/>
  <c r="A545" i="39" s="1"/>
  <c r="A544" i="39" a="1"/>
  <c r="A544" i="39" s="1"/>
  <c r="A543" i="39" a="1"/>
  <c r="A543" i="39" s="1"/>
  <c r="A542" i="39" a="1"/>
  <c r="A542" i="39" s="1"/>
  <c r="A541" i="39" a="1"/>
  <c r="A541" i="39" s="1"/>
  <c r="A540" i="39" a="1"/>
  <c r="A540" i="39" s="1"/>
  <c r="A539" i="39" a="1"/>
  <c r="A539" i="39" s="1"/>
  <c r="A538" i="39" a="1"/>
  <c r="A538" i="39" s="1"/>
  <c r="A537" i="39" a="1"/>
  <c r="A537" i="39" s="1"/>
  <c r="A536" i="39" a="1"/>
  <c r="A536" i="39" s="1"/>
  <c r="A535" i="39" a="1"/>
  <c r="A535" i="39" s="1"/>
  <c r="A534" i="39" a="1"/>
  <c r="A534" i="39" s="1"/>
  <c r="A533" i="39" a="1"/>
  <c r="A533" i="39" s="1"/>
  <c r="A532" i="39" a="1"/>
  <c r="A532" i="39" s="1"/>
  <c r="A531" i="39" a="1"/>
  <c r="A531" i="39" s="1"/>
  <c r="A530" i="39" a="1"/>
  <c r="A530" i="39" s="1"/>
  <c r="A529" i="39" a="1"/>
  <c r="A529" i="39" s="1"/>
  <c r="A528" i="39" a="1"/>
  <c r="A528" i="39" s="1"/>
  <c r="A527" i="39" a="1"/>
  <c r="A527" i="39" s="1"/>
  <c r="A526" i="39" a="1"/>
  <c r="A526" i="39" s="1"/>
  <c r="A525" i="39" a="1"/>
  <c r="A525" i="39" s="1"/>
  <c r="A524" i="39" a="1"/>
  <c r="A524" i="39" s="1"/>
  <c r="A523" i="39" a="1"/>
  <c r="A523" i="39" s="1"/>
  <c r="A522" i="39" a="1"/>
  <c r="A522" i="39" s="1"/>
  <c r="A521" i="39" a="1"/>
  <c r="A521" i="39" s="1"/>
  <c r="A520" i="39" a="1"/>
  <c r="A520" i="39" s="1"/>
  <c r="A519" i="39" a="1"/>
  <c r="A519" i="39" s="1"/>
  <c r="A518" i="39" a="1"/>
  <c r="A518" i="39" s="1"/>
  <c r="A517" i="39" a="1"/>
  <c r="A517" i="39" s="1"/>
  <c r="A516" i="39" a="1"/>
  <c r="A516" i="39" s="1"/>
  <c r="A515" i="39" a="1"/>
  <c r="A515" i="39" s="1"/>
  <c r="A514" i="39" a="1"/>
  <c r="A514" i="39" s="1"/>
  <c r="A513" i="39" a="1"/>
  <c r="A513" i="39" s="1"/>
  <c r="A512" i="39" a="1"/>
  <c r="A512" i="39" s="1"/>
  <c r="A511" i="39" a="1"/>
  <c r="A511" i="39" s="1"/>
  <c r="A510" i="39" a="1"/>
  <c r="A510" i="39" s="1"/>
  <c r="A509" i="39" a="1"/>
  <c r="A509" i="39" s="1"/>
  <c r="A508" i="39" a="1"/>
  <c r="A508" i="39" s="1"/>
  <c r="A507" i="39" a="1"/>
  <c r="A507" i="39" s="1"/>
  <c r="A506" i="39" a="1"/>
  <c r="A506" i="39" s="1"/>
  <c r="A505" i="39" a="1"/>
  <c r="A505" i="39" s="1"/>
  <c r="A504" i="39" a="1"/>
  <c r="A504" i="39" s="1"/>
  <c r="A503" i="39" a="1"/>
  <c r="A503" i="39" s="1"/>
  <c r="A502" i="39" a="1"/>
  <c r="A502" i="39" s="1"/>
  <c r="A501" i="39" a="1"/>
  <c r="A501" i="39" s="1"/>
  <c r="A500" i="39" a="1"/>
  <c r="A500" i="39" s="1"/>
  <c r="A499" i="39" a="1"/>
  <c r="A499" i="39" s="1"/>
  <c r="A498" i="39" a="1"/>
  <c r="A498" i="39" s="1"/>
  <c r="A497" i="39" a="1"/>
  <c r="A497" i="39" s="1"/>
  <c r="A496" i="39" a="1"/>
  <c r="A496" i="39" s="1"/>
  <c r="A495" i="39" a="1"/>
  <c r="A495" i="39" s="1"/>
  <c r="A494" i="39" a="1"/>
  <c r="A494" i="39" s="1"/>
  <c r="A493" i="39" a="1"/>
  <c r="A493" i="39" s="1"/>
  <c r="A492" i="39" a="1"/>
  <c r="A492" i="39" s="1"/>
  <c r="A491" i="39" a="1"/>
  <c r="A491" i="39" s="1"/>
  <c r="A490" i="39" a="1"/>
  <c r="A490" i="39" s="1"/>
  <c r="A489" i="39" a="1"/>
  <c r="A489" i="39" s="1"/>
  <c r="A488" i="39" a="1"/>
  <c r="A488" i="39" s="1"/>
  <c r="A487" i="39" a="1"/>
  <c r="A487" i="39" s="1"/>
  <c r="A486" i="39" a="1"/>
  <c r="A486" i="39" s="1"/>
  <c r="A485" i="39" a="1"/>
  <c r="A485" i="39" s="1"/>
  <c r="A484" i="39" a="1"/>
  <c r="A484" i="39" s="1"/>
  <c r="A483" i="39" a="1"/>
  <c r="A483" i="39" s="1"/>
  <c r="A482" i="39" a="1"/>
  <c r="A482" i="39" s="1"/>
  <c r="A481" i="39" a="1"/>
  <c r="A481" i="39" s="1"/>
  <c r="A480" i="39" a="1"/>
  <c r="A480" i="39" s="1"/>
  <c r="A479" i="39" a="1"/>
  <c r="A479" i="39" s="1"/>
  <c r="A478" i="39" a="1"/>
  <c r="A478" i="39" s="1"/>
  <c r="A477" i="39" a="1"/>
  <c r="A477" i="39" s="1"/>
  <c r="A476" i="39" a="1"/>
  <c r="A476" i="39" s="1"/>
  <c r="A475" i="39" a="1"/>
  <c r="A475" i="39" s="1"/>
  <c r="A474" i="39" a="1"/>
  <c r="A474" i="39" s="1"/>
  <c r="A473" i="39" a="1"/>
  <c r="A473" i="39" s="1"/>
  <c r="A472" i="39" a="1"/>
  <c r="A472" i="39" s="1"/>
  <c r="A471" i="39" a="1"/>
  <c r="A471" i="39" s="1"/>
  <c r="A470" i="39" a="1"/>
  <c r="A470" i="39" s="1"/>
  <c r="A469" i="39" a="1"/>
  <c r="A469" i="39" s="1"/>
  <c r="A468" i="39" a="1"/>
  <c r="A468" i="39" s="1"/>
  <c r="A467" i="39" a="1"/>
  <c r="A467" i="39" s="1"/>
  <c r="A466" i="39" a="1"/>
  <c r="A466" i="39" s="1"/>
  <c r="A465" i="39" a="1"/>
  <c r="A465" i="39" s="1"/>
  <c r="A464" i="39" a="1"/>
  <c r="A464" i="39" s="1"/>
  <c r="A463" i="39" a="1"/>
  <c r="A463" i="39" s="1"/>
  <c r="A462" i="39" a="1"/>
  <c r="A462" i="39" s="1"/>
  <c r="A461" i="39" a="1"/>
  <c r="A461" i="39" s="1"/>
  <c r="A460" i="39" a="1"/>
  <c r="A460" i="39" s="1"/>
  <c r="A459" i="39" a="1"/>
  <c r="A459" i="39" s="1"/>
  <c r="A458" i="39" a="1"/>
  <c r="A458" i="39" s="1"/>
  <c r="A457" i="39" a="1"/>
  <c r="A457" i="39" s="1"/>
  <c r="A456" i="39" a="1"/>
  <c r="A456" i="39" s="1"/>
  <c r="A455" i="39" a="1"/>
  <c r="A455" i="39" s="1"/>
  <c r="A454" i="39" a="1"/>
  <c r="A454" i="39" s="1"/>
  <c r="A453" i="39" a="1"/>
  <c r="A453" i="39" s="1"/>
  <c r="A452" i="39" a="1"/>
  <c r="A452" i="39" s="1"/>
  <c r="A451" i="39" a="1"/>
  <c r="A451" i="39" s="1"/>
  <c r="A450" i="39" a="1"/>
  <c r="A450" i="39" s="1"/>
  <c r="A449" i="39" a="1"/>
  <c r="A449" i="39" s="1"/>
  <c r="A448" i="39" a="1"/>
  <c r="A448" i="39" s="1"/>
  <c r="A447" i="39" a="1"/>
  <c r="A447" i="39" s="1"/>
  <c r="A446" i="39" a="1"/>
  <c r="A446" i="39" s="1"/>
  <c r="A445" i="39" a="1"/>
  <c r="A445" i="39" s="1"/>
  <c r="A444" i="39" a="1"/>
  <c r="A444" i="39" s="1"/>
  <c r="A443" i="39" a="1"/>
  <c r="A443" i="39" s="1"/>
  <c r="A442" i="39" a="1"/>
  <c r="A442" i="39" s="1"/>
  <c r="A441" i="39" a="1"/>
  <c r="A441" i="39" s="1"/>
  <c r="A440" i="39" a="1"/>
  <c r="A440" i="39" s="1"/>
  <c r="A439" i="39" a="1"/>
  <c r="A439" i="39" s="1"/>
  <c r="A438" i="39" a="1"/>
  <c r="A438" i="39" s="1"/>
  <c r="A437" i="39" a="1"/>
  <c r="A437" i="39" s="1"/>
  <c r="A436" i="39" a="1"/>
  <c r="A436" i="39" s="1"/>
  <c r="A435" i="39" a="1"/>
  <c r="A435" i="39" s="1"/>
  <c r="A434" i="39" a="1"/>
  <c r="A434" i="39" s="1"/>
  <c r="A433" i="39" a="1"/>
  <c r="A433" i="39" s="1"/>
  <c r="A432" i="39" a="1"/>
  <c r="A432" i="39" s="1"/>
  <c r="A431" i="39" a="1"/>
  <c r="A431" i="39" s="1"/>
  <c r="A430" i="39" a="1"/>
  <c r="A430" i="39" s="1"/>
  <c r="A429" i="39" a="1"/>
  <c r="A429" i="39" s="1"/>
  <c r="A428" i="39" a="1"/>
  <c r="A428" i="39" s="1"/>
  <c r="A427" i="39" a="1"/>
  <c r="A427" i="39" s="1"/>
  <c r="A426" i="39" a="1"/>
  <c r="A426" i="39" s="1"/>
  <c r="A425" i="39" a="1"/>
  <c r="A425" i="39" s="1"/>
  <c r="A424" i="39" a="1"/>
  <c r="A424" i="39" s="1"/>
  <c r="A423" i="39" a="1"/>
  <c r="A423" i="39" s="1"/>
  <c r="A422" i="39" a="1"/>
  <c r="A422" i="39" s="1"/>
  <c r="A421" i="39" a="1"/>
  <c r="A421" i="39" s="1"/>
  <c r="A420" i="39" a="1"/>
  <c r="A420" i="39" s="1"/>
  <c r="A419" i="39" a="1"/>
  <c r="A419" i="39" s="1"/>
  <c r="A418" i="39" a="1"/>
  <c r="A418" i="39" s="1"/>
  <c r="A417" i="39" a="1"/>
  <c r="A417" i="39" s="1"/>
  <c r="A416" i="39" a="1"/>
  <c r="A416" i="39" s="1"/>
  <c r="A415" i="39" a="1"/>
  <c r="A415" i="39" s="1"/>
  <c r="A414" i="39" a="1"/>
  <c r="A414" i="39" s="1"/>
  <c r="A413" i="39" a="1"/>
  <c r="A413" i="39" s="1"/>
  <c r="A412" i="39" a="1"/>
  <c r="A412" i="39" s="1"/>
  <c r="A411" i="39" a="1"/>
  <c r="A411" i="39" s="1"/>
  <c r="A410" i="39" a="1"/>
  <c r="A410" i="39" s="1"/>
  <c r="A409" i="39" a="1"/>
  <c r="A409" i="39" s="1"/>
  <c r="A408" i="39" a="1"/>
  <c r="A408" i="39" s="1"/>
  <c r="A407" i="39" a="1"/>
  <c r="A407" i="39" s="1"/>
  <c r="A406" i="39" a="1"/>
  <c r="A406" i="39" s="1"/>
  <c r="A405" i="39" a="1"/>
  <c r="A405" i="39" s="1"/>
  <c r="A404" i="39" a="1"/>
  <c r="A404" i="39" s="1"/>
  <c r="A403" i="39" a="1"/>
  <c r="A403" i="39" s="1"/>
  <c r="A402" i="39" a="1"/>
  <c r="A402" i="39" s="1"/>
  <c r="A401" i="39" a="1"/>
  <c r="A401" i="39" s="1"/>
  <c r="A400" i="39" a="1"/>
  <c r="A400" i="39" s="1"/>
  <c r="A399" i="39" a="1"/>
  <c r="A399" i="39" s="1"/>
  <c r="A398" i="39" a="1"/>
  <c r="A398" i="39" s="1"/>
  <c r="A397" i="39" a="1"/>
  <c r="A397" i="39" s="1"/>
  <c r="A396" i="39" a="1"/>
  <c r="A396" i="39" s="1"/>
  <c r="A395" i="39" a="1"/>
  <c r="A395" i="39" s="1"/>
  <c r="A394" i="39" a="1"/>
  <c r="A394" i="39" s="1"/>
  <c r="A393" i="39" a="1"/>
  <c r="A393" i="39" s="1"/>
  <c r="A392" i="39" a="1"/>
  <c r="A392" i="39" s="1"/>
  <c r="A391" i="39" a="1"/>
  <c r="A391" i="39" s="1"/>
  <c r="A390" i="39" a="1"/>
  <c r="A390" i="39" s="1"/>
  <c r="A389" i="39" a="1"/>
  <c r="A389" i="39" s="1"/>
  <c r="A388" i="39" a="1"/>
  <c r="A388" i="39" s="1"/>
  <c r="A387" i="39" a="1"/>
  <c r="A387" i="39" s="1"/>
  <c r="A386" i="39" a="1"/>
  <c r="A386" i="39" s="1"/>
  <c r="A385" i="39" a="1"/>
  <c r="A385" i="39" s="1"/>
  <c r="A384" i="39" a="1"/>
  <c r="A384" i="39" s="1"/>
  <c r="A383" i="39" a="1"/>
  <c r="A383" i="39" s="1"/>
  <c r="A382" i="39" a="1"/>
  <c r="A382" i="39" s="1"/>
  <c r="A381" i="39" a="1"/>
  <c r="A381" i="39" s="1"/>
  <c r="A380" i="39" a="1"/>
  <c r="A380" i="39" s="1"/>
  <c r="A379" i="39" a="1"/>
  <c r="A379" i="39" s="1"/>
  <c r="A378" i="39" a="1"/>
  <c r="A378" i="39" s="1"/>
  <c r="A377" i="39" a="1"/>
  <c r="A377" i="39" s="1"/>
  <c r="A376" i="39" a="1"/>
  <c r="A376" i="39" s="1"/>
  <c r="A375" i="39" a="1"/>
  <c r="A375" i="39" s="1"/>
  <c r="A374" i="39" a="1"/>
  <c r="A374" i="39" s="1"/>
  <c r="A373" i="39" a="1"/>
  <c r="A373" i="39" s="1"/>
  <c r="A372" i="39" a="1"/>
  <c r="A372" i="39" s="1"/>
  <c r="A371" i="39" a="1"/>
  <c r="A371" i="39" s="1"/>
  <c r="A370" i="39" a="1"/>
  <c r="A370" i="39" s="1"/>
  <c r="A369" i="39" a="1"/>
  <c r="A369" i="39" s="1"/>
  <c r="A368" i="39" a="1"/>
  <c r="A368" i="39" s="1"/>
  <c r="A367" i="39" a="1"/>
  <c r="A367" i="39" s="1"/>
  <c r="A366" i="39" a="1"/>
  <c r="A366" i="39" s="1"/>
  <c r="A365" i="39" a="1"/>
  <c r="A365" i="39" s="1"/>
  <c r="A364" i="39" a="1"/>
  <c r="A364" i="39" s="1"/>
  <c r="A363" i="39" a="1"/>
  <c r="A363" i="39" s="1"/>
  <c r="A362" i="39" a="1"/>
  <c r="A362" i="39" s="1"/>
  <c r="A361" i="39" a="1"/>
  <c r="A361" i="39" s="1"/>
  <c r="A360" i="39" a="1"/>
  <c r="A360" i="39" s="1"/>
  <c r="A359" i="39" a="1"/>
  <c r="A359" i="39" s="1"/>
  <c r="A358" i="39" a="1"/>
  <c r="A358" i="39" s="1"/>
  <c r="A357" i="39" a="1"/>
  <c r="A357" i="39" s="1"/>
  <c r="A356" i="39" a="1"/>
  <c r="A356" i="39" s="1"/>
  <c r="A355" i="39" a="1"/>
  <c r="A355" i="39" s="1"/>
  <c r="A354" i="39" a="1"/>
  <c r="A354" i="39" s="1"/>
  <c r="A353" i="39" a="1"/>
  <c r="A353" i="39" s="1"/>
  <c r="A352" i="39" a="1"/>
  <c r="A352" i="39" s="1"/>
  <c r="A351" i="39" a="1"/>
  <c r="A351" i="39" s="1"/>
  <c r="A350" i="39" a="1"/>
  <c r="A350" i="39" s="1"/>
  <c r="A349" i="39" a="1"/>
  <c r="A349" i="39" s="1"/>
  <c r="A348" i="39" a="1"/>
  <c r="A348" i="39" s="1"/>
  <c r="A347" i="39" a="1"/>
  <c r="A347" i="39" s="1"/>
  <c r="A346" i="39" a="1"/>
  <c r="A346" i="39" s="1"/>
  <c r="A345" i="39" a="1"/>
  <c r="A345" i="39" s="1"/>
  <c r="A344" i="39" a="1"/>
  <c r="A344" i="39" s="1"/>
  <c r="A343" i="39" a="1"/>
  <c r="A343" i="39" s="1"/>
  <c r="A342" i="39" a="1"/>
  <c r="A342" i="39" s="1"/>
  <c r="A341" i="39" a="1"/>
  <c r="A341" i="39" s="1"/>
  <c r="A340" i="39" a="1"/>
  <c r="A340" i="39" s="1"/>
  <c r="A339" i="39" a="1"/>
  <c r="A339" i="39" s="1"/>
  <c r="A338" i="39" a="1"/>
  <c r="A338" i="39" s="1"/>
  <c r="A337" i="39" a="1"/>
  <c r="A337" i="39" s="1"/>
  <c r="A336" i="39" a="1"/>
  <c r="A336" i="39" s="1"/>
  <c r="A335" i="39" a="1"/>
  <c r="A335" i="39" s="1"/>
  <c r="A334" i="39" a="1"/>
  <c r="A334" i="39" s="1"/>
  <c r="A333" i="39" a="1"/>
  <c r="A333" i="39" s="1"/>
  <c r="A332" i="39" a="1"/>
  <c r="A332" i="39" s="1"/>
  <c r="A331" i="39" a="1"/>
  <c r="A331" i="39" s="1"/>
  <c r="A330" i="39" a="1"/>
  <c r="A330" i="39" s="1"/>
  <c r="A329" i="39" a="1"/>
  <c r="A329" i="39" s="1"/>
  <c r="A328" i="39" a="1"/>
  <c r="A328" i="39" s="1"/>
  <c r="A327" i="39" a="1"/>
  <c r="A327" i="39" s="1"/>
  <c r="A326" i="39" a="1"/>
  <c r="A326" i="39" s="1"/>
  <c r="A325" i="39" a="1"/>
  <c r="A325" i="39" s="1"/>
  <c r="A324" i="39" a="1"/>
  <c r="A324" i="39" s="1"/>
  <c r="A323" i="39" a="1"/>
  <c r="A323" i="39" s="1"/>
  <c r="A322" i="39" a="1"/>
  <c r="A322" i="39" s="1"/>
  <c r="A321" i="39" a="1"/>
  <c r="A321" i="39" s="1"/>
  <c r="A320" i="39" a="1"/>
  <c r="A320" i="39" s="1"/>
  <c r="A319" i="39" a="1"/>
  <c r="A319" i="39" s="1"/>
  <c r="A318" i="39" a="1"/>
  <c r="A318" i="39" s="1"/>
  <c r="A317" i="39" a="1"/>
  <c r="A317" i="39" s="1"/>
  <c r="A316" i="39" a="1"/>
  <c r="A316" i="39" s="1"/>
  <c r="A315" i="39" a="1"/>
  <c r="A315" i="39" s="1"/>
  <c r="A314" i="39" a="1"/>
  <c r="A314" i="39" s="1"/>
  <c r="A313" i="39" a="1"/>
  <c r="A313" i="39" s="1"/>
  <c r="A312" i="39" a="1"/>
  <c r="A312" i="39" s="1"/>
  <c r="A311" i="39" a="1"/>
  <c r="A311" i="39" s="1"/>
  <c r="A310" i="39" a="1"/>
  <c r="A310" i="39" s="1"/>
  <c r="A309" i="39" a="1"/>
  <c r="A309" i="39" s="1"/>
  <c r="A308" i="39" a="1"/>
  <c r="A308" i="39" s="1"/>
  <c r="A307" i="39" a="1"/>
  <c r="A307" i="39" s="1"/>
  <c r="A306" i="39" a="1"/>
  <c r="A306" i="39" s="1"/>
  <c r="A305" i="39" a="1"/>
  <c r="A305" i="39" s="1"/>
  <c r="A304" i="39" a="1"/>
  <c r="A304" i="39" s="1"/>
  <c r="A303" i="39" a="1"/>
  <c r="A303" i="39" s="1"/>
  <c r="A302" i="39" a="1"/>
  <c r="A302" i="39" s="1"/>
  <c r="A301" i="39" a="1"/>
  <c r="A301" i="39" s="1"/>
  <c r="A300" i="39" a="1"/>
  <c r="A300" i="39" s="1"/>
  <c r="A299" i="39" a="1"/>
  <c r="A299" i="39" s="1"/>
  <c r="A298" i="39" a="1"/>
  <c r="A298" i="39" s="1"/>
  <c r="A297" i="39" a="1"/>
  <c r="A297" i="39" s="1"/>
  <c r="A296" i="39" a="1"/>
  <c r="A296" i="39" s="1"/>
  <c r="A295" i="39" a="1"/>
  <c r="A295" i="39" s="1"/>
  <c r="A294" i="39" a="1"/>
  <c r="A294" i="39" s="1"/>
  <c r="A293" i="39" a="1"/>
  <c r="A293" i="39" s="1"/>
  <c r="A292" i="39" a="1"/>
  <c r="A292" i="39" s="1"/>
  <c r="A291" i="39" a="1"/>
  <c r="A291" i="39" s="1"/>
  <c r="A290" i="39" a="1"/>
  <c r="A290" i="39" s="1"/>
  <c r="A289" i="39" a="1"/>
  <c r="A289" i="39" s="1"/>
  <c r="A288" i="39" a="1"/>
  <c r="A288" i="39" s="1"/>
  <c r="A287" i="39" a="1"/>
  <c r="A287" i="39" s="1"/>
  <c r="A286" i="39" a="1"/>
  <c r="A286" i="39" s="1"/>
  <c r="A285" i="39" a="1"/>
  <c r="A285" i="39" s="1"/>
  <c r="A284" i="39" a="1"/>
  <c r="A284" i="39" s="1"/>
  <c r="A283" i="39" a="1"/>
  <c r="A283" i="39" s="1"/>
  <c r="A282" i="39" a="1"/>
  <c r="A282" i="39" s="1"/>
  <c r="A281" i="39" a="1"/>
  <c r="A281" i="39" s="1"/>
  <c r="A280" i="39" a="1"/>
  <c r="A280" i="39" s="1"/>
  <c r="A279" i="39" a="1"/>
  <c r="A279" i="39" s="1"/>
  <c r="A278" i="39" a="1"/>
  <c r="A278" i="39" s="1"/>
  <c r="A277" i="39" a="1"/>
  <c r="A277" i="39" s="1"/>
  <c r="A276" i="39" a="1"/>
  <c r="A276" i="39" s="1"/>
  <c r="A275" i="39" a="1"/>
  <c r="A275" i="39" s="1"/>
  <c r="A274" i="39" a="1"/>
  <c r="A274" i="39" s="1"/>
  <c r="A273" i="39" a="1"/>
  <c r="A273" i="39" s="1"/>
  <c r="A272" i="39" a="1"/>
  <c r="A272" i="39" s="1"/>
  <c r="A271" i="39" a="1"/>
  <c r="A271" i="39" s="1"/>
  <c r="A270" i="39" a="1"/>
  <c r="A270" i="39" s="1"/>
  <c r="A269" i="39" a="1"/>
  <c r="A269" i="39" s="1"/>
  <c r="A268" i="39" a="1"/>
  <c r="A268" i="39" s="1"/>
  <c r="A267" i="39" a="1"/>
  <c r="A267" i="39" s="1"/>
  <c r="A266" i="39" a="1"/>
  <c r="A266" i="39" s="1"/>
  <c r="A265" i="39" a="1"/>
  <c r="A265" i="39" s="1"/>
  <c r="A264" i="39" a="1"/>
  <c r="A264" i="39" s="1"/>
  <c r="A263" i="39" a="1"/>
  <c r="A263" i="39" s="1"/>
  <c r="A262" i="39" a="1"/>
  <c r="A262" i="39" s="1"/>
  <c r="A261" i="39" a="1"/>
  <c r="A261" i="39" s="1"/>
  <c r="A260" i="39" a="1"/>
  <c r="A260" i="39" s="1"/>
  <c r="A259" i="39" a="1"/>
  <c r="A259" i="39" s="1"/>
  <c r="A258" i="39" a="1"/>
  <c r="A258" i="39" s="1"/>
  <c r="A257" i="39" a="1"/>
  <c r="A257" i="39" s="1"/>
  <c r="A256" i="39" a="1"/>
  <c r="A256" i="39" s="1"/>
  <c r="A255" i="39" a="1"/>
  <c r="A255" i="39" s="1"/>
  <c r="A254" i="39" a="1"/>
  <c r="A254" i="39" s="1"/>
  <c r="A253" i="39" a="1"/>
  <c r="A253" i="39" s="1"/>
  <c r="A252" i="39" a="1"/>
  <c r="A252" i="39" s="1"/>
  <c r="A251" i="39" a="1"/>
  <c r="A251" i="39" s="1"/>
  <c r="A250" i="39" a="1"/>
  <c r="A250" i="39" s="1"/>
  <c r="A249" i="39" a="1"/>
  <c r="A249" i="39" s="1"/>
  <c r="A248" i="39" a="1"/>
  <c r="A248" i="39" s="1"/>
  <c r="A247" i="39" a="1"/>
  <c r="A247" i="39" s="1"/>
  <c r="A246" i="39" a="1"/>
  <c r="A246" i="39" s="1"/>
  <c r="A245" i="39" a="1"/>
  <c r="A245" i="39" s="1"/>
  <c r="A244" i="39" a="1"/>
  <c r="A244" i="39" s="1"/>
  <c r="A243" i="39" a="1"/>
  <c r="A243" i="39" s="1"/>
  <c r="A242" i="39" a="1"/>
  <c r="A242" i="39" s="1"/>
  <c r="A241" i="39" a="1"/>
  <c r="A241" i="39" s="1"/>
  <c r="A240" i="39" a="1"/>
  <c r="A240" i="39" s="1"/>
  <c r="A239" i="39" a="1"/>
  <c r="A239" i="39" s="1"/>
  <c r="A238" i="39" a="1"/>
  <c r="A238" i="39" s="1"/>
  <c r="A237" i="39" a="1"/>
  <c r="A237" i="39" s="1"/>
  <c r="A236" i="39" a="1"/>
  <c r="A236" i="39" s="1"/>
  <c r="A235" i="39" a="1"/>
  <c r="A235" i="39" s="1"/>
  <c r="A234" i="39" a="1"/>
  <c r="A234" i="39" s="1"/>
  <c r="A233" i="39" a="1"/>
  <c r="A233" i="39" s="1"/>
  <c r="A232" i="39" a="1"/>
  <c r="A232" i="39" s="1"/>
  <c r="A231" i="39" a="1"/>
  <c r="A231" i="39" s="1"/>
  <c r="A230" i="39" a="1"/>
  <c r="A230" i="39" s="1"/>
  <c r="A229" i="39" a="1"/>
  <c r="A229" i="39" s="1"/>
  <c r="A228" i="39" a="1"/>
  <c r="A228" i="39" s="1"/>
  <c r="A227" i="39" a="1"/>
  <c r="A227" i="39" s="1"/>
  <c r="A226" i="39" a="1"/>
  <c r="A226" i="39" s="1"/>
  <c r="A225" i="39" a="1"/>
  <c r="A225" i="39" s="1"/>
  <c r="A224" i="39" a="1"/>
  <c r="A224" i="39" s="1"/>
  <c r="A223" i="39" a="1"/>
  <c r="A223" i="39" s="1"/>
  <c r="A222" i="39" a="1"/>
  <c r="A222" i="39" s="1"/>
  <c r="A221" i="39" a="1"/>
  <c r="A221" i="39" s="1"/>
  <c r="A220" i="39" a="1"/>
  <c r="A220" i="39" s="1"/>
  <c r="A219" i="39" a="1"/>
  <c r="A219" i="39" s="1"/>
  <c r="A218" i="39" a="1"/>
  <c r="A218" i="39" s="1"/>
  <c r="A217" i="39" a="1"/>
  <c r="A217" i="39" s="1"/>
  <c r="A216" i="39" a="1"/>
  <c r="A216" i="39" s="1"/>
  <c r="A215" i="39" a="1"/>
  <c r="A215" i="39" s="1"/>
  <c r="A214" i="39" a="1"/>
  <c r="A214" i="39" s="1"/>
  <c r="A213" i="39" a="1"/>
  <c r="A213" i="39" s="1"/>
  <c r="A212" i="39" a="1"/>
  <c r="A212" i="39" s="1"/>
  <c r="A211" i="39" a="1"/>
  <c r="A211" i="39" s="1"/>
  <c r="A210" i="39" a="1"/>
  <c r="A210" i="39" s="1"/>
  <c r="A209" i="39" a="1"/>
  <c r="A209" i="39" s="1"/>
  <c r="A208" i="39" a="1"/>
  <c r="A208" i="39" s="1"/>
  <c r="A207" i="39" a="1"/>
  <c r="A207" i="39" s="1"/>
  <c r="A206" i="39" a="1"/>
  <c r="A206" i="39" s="1"/>
  <c r="A205" i="39" a="1"/>
  <c r="A205" i="39" s="1"/>
  <c r="A204" i="39" a="1"/>
  <c r="A204" i="39" s="1"/>
  <c r="A203" i="39" a="1"/>
  <c r="A203" i="39" s="1"/>
  <c r="A202" i="39" a="1"/>
  <c r="A202" i="39" s="1"/>
  <c r="A201" i="39" a="1"/>
  <c r="A201" i="39" s="1"/>
  <c r="A200" i="39" a="1"/>
  <c r="A200" i="39" s="1"/>
  <c r="A199" i="39" a="1"/>
  <c r="A199" i="39" s="1"/>
  <c r="A198" i="39" a="1"/>
  <c r="A198" i="39" s="1"/>
  <c r="A197" i="39" a="1"/>
  <c r="A197" i="39" s="1"/>
  <c r="A196" i="39" a="1"/>
  <c r="A196" i="39" s="1"/>
  <c r="A195" i="39" a="1"/>
  <c r="A195" i="39" s="1"/>
  <c r="A194" i="39" a="1"/>
  <c r="A194" i="39" s="1"/>
  <c r="A193" i="39" a="1"/>
  <c r="A193" i="39" s="1"/>
  <c r="A192" i="39" a="1"/>
  <c r="A192" i="39" s="1"/>
  <c r="A191" i="39" a="1"/>
  <c r="A191" i="39" s="1"/>
  <c r="A190" i="39" a="1"/>
  <c r="A190" i="39" s="1"/>
  <c r="A189" i="39" a="1"/>
  <c r="A189" i="39" s="1"/>
  <c r="A188" i="39" a="1"/>
  <c r="A188" i="39" s="1"/>
  <c r="A187" i="39" a="1"/>
  <c r="A187" i="39" s="1"/>
  <c r="A186" i="39" a="1"/>
  <c r="A186" i="39" s="1"/>
  <c r="A185" i="39" a="1"/>
  <c r="A185" i="39" s="1"/>
  <c r="A184" i="39" a="1"/>
  <c r="A184" i="39" s="1"/>
  <c r="A183" i="39" a="1"/>
  <c r="A183" i="39" s="1"/>
  <c r="A182" i="39" a="1"/>
  <c r="A182" i="39" s="1"/>
  <c r="A181" i="39" a="1"/>
  <c r="A181" i="39" s="1"/>
  <c r="A180" i="39" a="1"/>
  <c r="A180" i="39" s="1"/>
  <c r="A179" i="39" a="1"/>
  <c r="A179" i="39" s="1"/>
  <c r="A178" i="39" a="1"/>
  <c r="A178" i="39" s="1"/>
  <c r="A177" i="39" a="1"/>
  <c r="A177" i="39" s="1"/>
  <c r="A176" i="39" a="1"/>
  <c r="A176" i="39" s="1"/>
  <c r="A175" i="39" a="1"/>
  <c r="A175" i="39" s="1"/>
  <c r="A174" i="39" a="1"/>
  <c r="A174" i="39" s="1"/>
  <c r="A173" i="39" a="1"/>
  <c r="A173" i="39" s="1"/>
  <c r="A172" i="39" a="1"/>
  <c r="A172" i="39" s="1"/>
  <c r="A171" i="39" a="1"/>
  <c r="A171" i="39" s="1"/>
  <c r="A170" i="39" a="1"/>
  <c r="A170" i="39" s="1"/>
  <c r="A169" i="39" a="1"/>
  <c r="A169" i="39" s="1"/>
  <c r="A168" i="39" a="1"/>
  <c r="A168" i="39" s="1"/>
  <c r="A167" i="39" a="1"/>
  <c r="A167" i="39" s="1"/>
  <c r="A166" i="39" a="1"/>
  <c r="A166" i="39" s="1"/>
  <c r="A165" i="39" a="1"/>
  <c r="A165" i="39" s="1"/>
  <c r="A164" i="39" a="1"/>
  <c r="A164" i="39" s="1"/>
  <c r="A163" i="39" a="1"/>
  <c r="A163" i="39" s="1"/>
  <c r="A162" i="39" a="1"/>
  <c r="A162" i="39" s="1"/>
  <c r="A161" i="39" a="1"/>
  <c r="A161" i="39" s="1"/>
  <c r="A160" i="39" a="1"/>
  <c r="A160" i="39" s="1"/>
  <c r="A159" i="39" a="1"/>
  <c r="A159" i="39" s="1"/>
  <c r="A158" i="39" a="1"/>
  <c r="A158" i="39" s="1"/>
  <c r="A157" i="39" a="1"/>
  <c r="A157" i="39" s="1"/>
  <c r="A156" i="39" a="1"/>
  <c r="A156" i="39" s="1"/>
  <c r="A155" i="39" a="1"/>
  <c r="A155" i="39" s="1"/>
  <c r="A154" i="39" a="1"/>
  <c r="A154" i="39" s="1"/>
  <c r="A153" i="39" a="1"/>
  <c r="A153" i="39" s="1"/>
  <c r="A152" i="39" a="1"/>
  <c r="A152" i="39" s="1"/>
  <c r="A151" i="39" a="1"/>
  <c r="A151" i="39" s="1"/>
  <c r="A150" i="39" a="1"/>
  <c r="A150" i="39" s="1"/>
  <c r="A149" i="39" a="1"/>
  <c r="A149" i="39" s="1"/>
  <c r="A148" i="39" a="1"/>
  <c r="A148" i="39" s="1"/>
  <c r="A147" i="39" a="1"/>
  <c r="A147" i="39" s="1"/>
  <c r="A146" i="39" a="1"/>
  <c r="A146" i="39" s="1"/>
  <c r="A145" i="39" a="1"/>
  <c r="A145" i="39" s="1"/>
  <c r="A144" i="39" a="1"/>
  <c r="A144" i="39" s="1"/>
  <c r="A143" i="39" a="1"/>
  <c r="A143" i="39" s="1"/>
  <c r="A142" i="39" a="1"/>
  <c r="A142" i="39" s="1"/>
  <c r="A141" i="39" a="1"/>
  <c r="A141" i="39" s="1"/>
  <c r="A140" i="39" a="1"/>
  <c r="A140" i="39" s="1"/>
  <c r="A139" i="39" a="1"/>
  <c r="A139" i="39" s="1"/>
  <c r="A138" i="39" a="1"/>
  <c r="A138" i="39" s="1"/>
  <c r="A137" i="39" a="1"/>
  <c r="A137" i="39" s="1"/>
  <c r="A136" i="39" a="1"/>
  <c r="A136" i="39" s="1"/>
  <c r="A135" i="39" a="1"/>
  <c r="A135" i="39" s="1"/>
  <c r="A134" i="39" a="1"/>
  <c r="A134" i="39" s="1"/>
  <c r="A133" i="39" a="1"/>
  <c r="A133" i="39" s="1"/>
  <c r="A132" i="39" a="1"/>
  <c r="A132" i="39" s="1"/>
  <c r="A131" i="39" a="1"/>
  <c r="A131" i="39" s="1"/>
  <c r="A130" i="39" a="1"/>
  <c r="A130" i="39" s="1"/>
  <c r="A129" i="39" a="1"/>
  <c r="A129" i="39" s="1"/>
  <c r="A128" i="39" a="1"/>
  <c r="A128" i="39" s="1"/>
  <c r="A127" i="39" a="1"/>
  <c r="A127" i="39" s="1"/>
  <c r="A126" i="39" a="1"/>
  <c r="A126" i="39" s="1"/>
  <c r="A125" i="39" a="1"/>
  <c r="A125" i="39" s="1"/>
  <c r="A124" i="39" a="1"/>
  <c r="A124" i="39" s="1"/>
  <c r="A123" i="39" a="1"/>
  <c r="A123" i="39" s="1"/>
  <c r="A122" i="39" a="1"/>
  <c r="A122" i="39" s="1"/>
  <c r="A121" i="39" a="1"/>
  <c r="A121" i="39" s="1"/>
  <c r="A120" i="39" a="1"/>
  <c r="A120" i="39" s="1"/>
  <c r="A119" i="39" a="1"/>
  <c r="A119" i="39" s="1"/>
  <c r="A118" i="39" a="1"/>
  <c r="A118" i="39" s="1"/>
  <c r="A117" i="39" a="1"/>
  <c r="A117" i="39" s="1"/>
  <c r="A116" i="39" a="1"/>
  <c r="A116" i="39" s="1"/>
  <c r="A115" i="39" a="1"/>
  <c r="A115" i="39" s="1"/>
  <c r="A114" i="39" a="1"/>
  <c r="A114" i="39" s="1"/>
  <c r="A113" i="39" a="1"/>
  <c r="A113" i="39" s="1"/>
  <c r="A112" i="39" a="1"/>
  <c r="A112" i="39" s="1"/>
  <c r="A111" i="39" a="1"/>
  <c r="A111" i="39" s="1"/>
  <c r="A110" i="39" a="1"/>
  <c r="A110" i="39" s="1"/>
  <c r="A109" i="39" a="1"/>
  <c r="A109" i="39" s="1"/>
  <c r="A108" i="39" a="1"/>
  <c r="A108" i="39" s="1"/>
  <c r="A107" i="39" a="1"/>
  <c r="A107" i="39" s="1"/>
  <c r="A106" i="39" a="1"/>
  <c r="A106" i="39" s="1"/>
  <c r="A105" i="39" a="1"/>
  <c r="A105" i="39" s="1"/>
  <c r="A104" i="39" a="1"/>
  <c r="A104" i="39" s="1"/>
  <c r="A103" i="39" a="1"/>
  <c r="A103" i="39" s="1"/>
  <c r="A102" i="39" a="1"/>
  <c r="A102" i="39" s="1"/>
  <c r="A101" i="39" a="1"/>
  <c r="A101" i="39" s="1"/>
  <c r="A100" i="39" a="1"/>
  <c r="A100" i="39" s="1"/>
  <c r="A99" i="39" a="1"/>
  <c r="A99" i="39" s="1"/>
  <c r="A98" i="39" a="1"/>
  <c r="A98" i="39" s="1"/>
  <c r="A97" i="39" a="1"/>
  <c r="A97" i="39" s="1"/>
  <c r="A96" i="39" a="1"/>
  <c r="A96" i="39" s="1"/>
  <c r="A95" i="39" a="1"/>
  <c r="A95" i="39" s="1"/>
  <c r="A94" i="39" a="1"/>
  <c r="A94" i="39" s="1"/>
  <c r="A93" i="39" a="1"/>
  <c r="A93" i="39" s="1"/>
  <c r="A92" i="39" a="1"/>
  <c r="A92" i="39" s="1"/>
  <c r="A91" i="39" a="1"/>
  <c r="A91" i="39" s="1"/>
  <c r="A90" i="39" a="1"/>
  <c r="A90" i="39" s="1"/>
  <c r="A89" i="39" a="1"/>
  <c r="A89" i="39" s="1"/>
  <c r="A88" i="39" a="1"/>
  <c r="A88" i="39" s="1"/>
  <c r="A87" i="39" a="1"/>
  <c r="A87" i="39" s="1"/>
  <c r="A86" i="39" a="1"/>
  <c r="A86" i="39" s="1"/>
  <c r="A85" i="39" a="1"/>
  <c r="A85" i="39" s="1"/>
  <c r="A84" i="39" a="1"/>
  <c r="A84" i="39" s="1"/>
  <c r="A83" i="39" a="1"/>
  <c r="A83" i="39" s="1"/>
  <c r="A82" i="39" a="1"/>
  <c r="A82" i="39" s="1"/>
  <c r="A81" i="39" a="1"/>
  <c r="A81" i="39" s="1"/>
  <c r="A80" i="39" a="1"/>
  <c r="A80" i="39" s="1"/>
  <c r="K79" i="39"/>
  <c r="F79" i="39"/>
  <c r="A79" i="39" a="1"/>
  <c r="A79" i="39" s="1"/>
  <c r="A78" i="39" a="1"/>
  <c r="A78" i="39" s="1"/>
  <c r="A77" i="39" a="1"/>
  <c r="A77" i="39" s="1"/>
  <c r="A76" i="39" a="1"/>
  <c r="A76" i="39" s="1"/>
  <c r="A75" i="39" a="1"/>
  <c r="A75" i="39" s="1"/>
  <c r="A74" i="39" a="1"/>
  <c r="A74" i="39" s="1"/>
  <c r="A73" i="39" a="1"/>
  <c r="A73" i="39" s="1"/>
  <c r="A72" i="39" a="1"/>
  <c r="A72" i="39" s="1"/>
  <c r="A71" i="39" a="1"/>
  <c r="A71" i="39" s="1"/>
  <c r="A70" i="39" a="1"/>
  <c r="A70" i="39" s="1"/>
  <c r="A69" i="39" a="1"/>
  <c r="A69" i="39" s="1"/>
  <c r="A68" i="39" a="1"/>
  <c r="A68" i="39" s="1"/>
  <c r="A67" i="39" a="1"/>
  <c r="A67" i="39" s="1"/>
  <c r="A66" i="39" a="1"/>
  <c r="A66" i="39" s="1"/>
  <c r="A65" i="39" a="1"/>
  <c r="A65" i="39" s="1"/>
  <c r="A64" i="39" a="1"/>
  <c r="A64" i="39" s="1"/>
  <c r="A63" i="39" a="1"/>
  <c r="A63" i="39" s="1"/>
  <c r="A62" i="39" a="1"/>
  <c r="A62" i="39" s="1"/>
  <c r="A61" i="39" a="1"/>
  <c r="A61" i="39" s="1"/>
  <c r="A60" i="39" a="1"/>
  <c r="A60" i="39" s="1"/>
  <c r="A59" i="39" a="1"/>
  <c r="A59" i="39" s="1"/>
  <c r="A58" i="39" a="1"/>
  <c r="A58" i="39" s="1"/>
  <c r="A57" i="39" a="1"/>
  <c r="A57" i="39" s="1"/>
  <c r="A56" i="39" a="1"/>
  <c r="A56" i="39" s="1"/>
  <c r="A55" i="39" a="1"/>
  <c r="A55" i="39" s="1"/>
  <c r="A54" i="39" a="1"/>
  <c r="A54" i="39" s="1"/>
  <c r="A53" i="39" a="1"/>
  <c r="A53" i="39" s="1"/>
  <c r="A52" i="39" a="1"/>
  <c r="A52" i="39" s="1"/>
  <c r="A51" i="39" a="1"/>
  <c r="A51" i="39" s="1"/>
  <c r="A50" i="39" a="1"/>
  <c r="A50" i="39" s="1"/>
  <c r="A49" i="39" a="1"/>
  <c r="A49" i="39" s="1"/>
  <c r="A48" i="39" a="1"/>
  <c r="A48" i="39" s="1"/>
  <c r="A47" i="39" a="1"/>
  <c r="A47" i="39" s="1"/>
  <c r="A46" i="39" a="1"/>
  <c r="A46" i="39" s="1"/>
  <c r="A45" i="39" a="1"/>
  <c r="A45" i="39" s="1"/>
  <c r="A44" i="39" a="1"/>
  <c r="A44" i="39" s="1"/>
  <c r="A43" i="39" a="1"/>
  <c r="A43" i="39" s="1"/>
  <c r="A42" i="39" a="1"/>
  <c r="A42" i="39" s="1"/>
  <c r="A41" i="39" a="1"/>
  <c r="A41" i="39" s="1"/>
  <c r="A40" i="39" a="1"/>
  <c r="A40" i="39" s="1"/>
  <c r="A39" i="39" a="1"/>
  <c r="A39" i="39" s="1"/>
  <c r="A38" i="39" a="1"/>
  <c r="A38" i="39" s="1"/>
  <c r="A37" i="39" a="1"/>
  <c r="A37" i="39" s="1"/>
  <c r="A36" i="39" a="1"/>
  <c r="A36" i="39" s="1"/>
  <c r="A35" i="39" a="1"/>
  <c r="A35" i="39" s="1"/>
  <c r="A34" i="39" a="1"/>
  <c r="A34" i="39" s="1"/>
  <c r="A33" i="39" a="1"/>
  <c r="A33" i="39" s="1"/>
  <c r="A32" i="39" a="1"/>
  <c r="A32" i="39" s="1"/>
  <c r="A31" i="39" a="1"/>
  <c r="A31" i="39" s="1"/>
  <c r="A30" i="39" a="1"/>
  <c r="A30" i="39" s="1"/>
  <c r="A29" i="39" a="1"/>
  <c r="A29" i="39" s="1"/>
  <c r="A28" i="39" a="1"/>
  <c r="A28" i="39" s="1"/>
  <c r="A27" i="39" a="1"/>
  <c r="A27" i="39" s="1"/>
  <c r="A26" i="39" a="1"/>
  <c r="A26" i="39" s="1"/>
  <c r="A25" i="39" a="1"/>
  <c r="A25" i="39" s="1"/>
  <c r="A24" i="39" a="1"/>
  <c r="A24" i="39" s="1"/>
  <c r="A23" i="39" a="1"/>
  <c r="A23" i="39" s="1"/>
  <c r="A22" i="39" a="1"/>
  <c r="A22" i="39" s="1"/>
  <c r="A21" i="39" a="1"/>
  <c r="A21" i="39" s="1"/>
  <c r="A20" i="39" a="1"/>
  <c r="A20" i="39" s="1"/>
  <c r="A19" i="39" a="1"/>
  <c r="A19" i="39" s="1"/>
  <c r="A18" i="39" a="1"/>
  <c r="A18" i="39" s="1"/>
  <c r="A17" i="39" a="1"/>
  <c r="A17" i="39" s="1"/>
  <c r="A16" i="39" a="1"/>
  <c r="A16" i="39" s="1"/>
  <c r="A15" i="39" a="1"/>
  <c r="A15" i="39" s="1"/>
  <c r="A14" i="39" a="1"/>
  <c r="A14" i="39" s="1"/>
  <c r="A13" i="39" a="1"/>
  <c r="A13" i="39" s="1"/>
  <c r="A12" i="39" a="1"/>
  <c r="A12" i="39" s="1"/>
  <c r="A11" i="39" a="1"/>
  <c r="A11" i="39" s="1"/>
  <c r="A10" i="39" a="1"/>
  <c r="A10" i="39" s="1"/>
  <c r="A9" i="39" a="1"/>
  <c r="A9" i="39" s="1"/>
  <c r="A8" i="39" a="1"/>
  <c r="A8" i="39" s="1"/>
  <c r="V3" i="39"/>
  <c r="U3" i="39"/>
  <c r="D3" i="39"/>
  <c r="V2" i="39"/>
  <c r="U2" i="39"/>
  <c r="K2" i="39"/>
  <c r="I2" i="39"/>
  <c r="D2" i="39"/>
  <c r="T1" i="39"/>
  <c r="S1" i="39"/>
  <c r="A1105" i="38"/>
  <c r="A1104" i="38"/>
  <c r="A1103" i="38"/>
  <c r="A1102" i="38"/>
  <c r="A1101" i="38"/>
  <c r="A1100" i="38"/>
  <c r="A1099" i="38"/>
  <c r="A1098" i="38"/>
  <c r="A1097" i="38"/>
  <c r="A1096" i="38"/>
  <c r="A1095" i="38"/>
  <c r="A1094" i="38"/>
  <c r="A1093" i="38"/>
  <c r="A1092" i="38"/>
  <c r="A1091" i="38"/>
  <c r="A1090" i="38"/>
  <c r="A1089" i="38"/>
  <c r="A1088" i="38"/>
  <c r="A1087" i="38"/>
  <c r="A1086" i="38"/>
  <c r="A1085" i="38"/>
  <c r="A1084" i="38"/>
  <c r="A1083" i="38"/>
  <c r="A1082" i="38"/>
  <c r="A1081" i="38"/>
  <c r="A1080" i="38"/>
  <c r="A1079" i="38"/>
  <c r="A1078" i="38"/>
  <c r="A1077" i="38"/>
  <c r="A1076" i="38"/>
  <c r="A1075" i="38"/>
  <c r="A1074" i="38"/>
  <c r="A1073" i="38"/>
  <c r="A1072" i="38"/>
  <c r="A1071" i="38"/>
  <c r="A1070" i="38"/>
  <c r="A1069" i="38"/>
  <c r="A1068" i="38"/>
  <c r="A1067" i="38"/>
  <c r="A1066" i="38"/>
  <c r="A1065" i="38"/>
  <c r="A1064" i="38"/>
  <c r="A1063" i="38"/>
  <c r="A1062" i="38"/>
  <c r="A1061" i="38"/>
  <c r="A1060" i="38"/>
  <c r="A1059" i="38"/>
  <c r="A1058" i="38"/>
  <c r="A1057" i="38"/>
  <c r="A1056" i="38"/>
  <c r="A1055" i="38"/>
  <c r="A1054" i="38"/>
  <c r="A1053" i="38"/>
  <c r="A1052" i="38"/>
  <c r="A1051" i="38"/>
  <c r="A1050" i="38"/>
  <c r="A1049" i="38"/>
  <c r="A1048" i="38"/>
  <c r="A1047" i="38"/>
  <c r="A1046" i="38"/>
  <c r="A1045" i="38"/>
  <c r="A1044" i="38"/>
  <c r="A1043" i="38"/>
  <c r="A1042" i="38"/>
  <c r="A1041" i="38"/>
  <c r="A1040" i="38"/>
  <c r="A1039" i="38"/>
  <c r="A1038" i="38"/>
  <c r="A1037" i="38"/>
  <c r="A1036" i="38"/>
  <c r="A1035" i="38"/>
  <c r="A1034" i="38"/>
  <c r="A1033" i="38"/>
  <c r="A1032" i="38"/>
  <c r="A1031" i="38"/>
  <c r="A1030" i="38"/>
  <c r="A1029" i="38"/>
  <c r="A1028" i="38"/>
  <c r="A1027" i="38"/>
  <c r="A1026" i="38"/>
  <c r="A1025" i="38"/>
  <c r="A1024" i="38"/>
  <c r="A1023" i="38"/>
  <c r="A1022" i="38"/>
  <c r="A1021" i="38"/>
  <c r="A1020" i="38"/>
  <c r="A1019" i="38"/>
  <c r="A1018" i="38"/>
  <c r="A1017" i="38"/>
  <c r="A1016" i="38"/>
  <c r="A1015" i="38"/>
  <c r="A1014" i="38"/>
  <c r="A1013" i="38"/>
  <c r="A1012" i="38"/>
  <c r="A1011" i="38"/>
  <c r="A1010" i="38"/>
  <c r="A1009" i="38"/>
  <c r="A1008" i="38"/>
  <c r="A1007" i="38"/>
  <c r="A1006" i="38"/>
  <c r="A1005" i="38"/>
  <c r="A1004" i="38"/>
  <c r="A1003" i="38"/>
  <c r="A1002" i="38"/>
  <c r="A1001" i="38"/>
  <c r="A1000" i="38"/>
  <c r="A999" i="38"/>
  <c r="A998" i="38"/>
  <c r="A997" i="38"/>
  <c r="A996" i="38"/>
  <c r="A995" i="38"/>
  <c r="A994" i="38"/>
  <c r="A993" i="38"/>
  <c r="A992" i="38"/>
  <c r="A991" i="38"/>
  <c r="A990" i="38"/>
  <c r="A989" i="38"/>
  <c r="A988" i="38"/>
  <c r="A987" i="38"/>
  <c r="A986" i="38"/>
  <c r="A985" i="38"/>
  <c r="A984" i="38"/>
  <c r="A983" i="38"/>
  <c r="A982" i="38"/>
  <c r="A981" i="38"/>
  <c r="A980" i="38"/>
  <c r="A979" i="38"/>
  <c r="A978" i="38"/>
  <c r="A977" i="38"/>
  <c r="A976" i="38"/>
  <c r="A975" i="38"/>
  <c r="A974" i="38"/>
  <c r="A973" i="38"/>
  <c r="A972" i="38"/>
  <c r="A971" i="38"/>
  <c r="A970" i="38"/>
  <c r="A969" i="38"/>
  <c r="A968" i="38"/>
  <c r="A967" i="38"/>
  <c r="A966" i="38"/>
  <c r="A965" i="38"/>
  <c r="A964" i="38"/>
  <c r="A963" i="38"/>
  <c r="A962" i="38"/>
  <c r="A961" i="38"/>
  <c r="A960" i="38"/>
  <c r="A959" i="38"/>
  <c r="A958" i="38"/>
  <c r="A957" i="38"/>
  <c r="A956" i="38"/>
  <c r="A955" i="38"/>
  <c r="A954" i="38"/>
  <c r="A953" i="38"/>
  <c r="A952" i="38"/>
  <c r="A951" i="38"/>
  <c r="A950" i="38"/>
  <c r="A949" i="38"/>
  <c r="A948" i="38"/>
  <c r="A947" i="38"/>
  <c r="A946" i="38"/>
  <c r="A945" i="38"/>
  <c r="A944" i="38"/>
  <c r="A943" i="38"/>
  <c r="A942" i="38"/>
  <c r="A941" i="38"/>
  <c r="A940" i="38"/>
  <c r="A939" i="38"/>
  <c r="A938" i="38"/>
  <c r="A937" i="38"/>
  <c r="A936" i="38"/>
  <c r="A935" i="38"/>
  <c r="A934" i="38"/>
  <c r="A933" i="38"/>
  <c r="A932" i="38"/>
  <c r="A931" i="38"/>
  <c r="A930" i="38"/>
  <c r="A929" i="38"/>
  <c r="A928" i="38"/>
  <c r="A927" i="38"/>
  <c r="A926" i="38"/>
  <c r="A925" i="38"/>
  <c r="A924" i="38"/>
  <c r="A923" i="38"/>
  <c r="A922" i="38"/>
  <c r="A921" i="38"/>
  <c r="A920" i="38"/>
  <c r="A919" i="38"/>
  <c r="A918" i="38"/>
  <c r="A917" i="38"/>
  <c r="A916" i="38"/>
  <c r="A915" i="38"/>
  <c r="A914" i="38"/>
  <c r="A913" i="38"/>
  <c r="A912" i="38"/>
  <c r="A911" i="38"/>
  <c r="A910" i="38"/>
  <c r="A909" i="38"/>
  <c r="A908" i="38"/>
  <c r="A907" i="38"/>
  <c r="A906" i="38"/>
  <c r="A905" i="38"/>
  <c r="A904" i="38"/>
  <c r="A903" i="38"/>
  <c r="A902" i="38"/>
  <c r="A901" i="38"/>
  <c r="A900" i="38"/>
  <c r="A899" i="38"/>
  <c r="A898" i="38"/>
  <c r="A897" i="38"/>
  <c r="A896" i="38"/>
  <c r="A895" i="38"/>
  <c r="A894" i="38"/>
  <c r="A893" i="38"/>
  <c r="A892" i="38"/>
  <c r="A891" i="38"/>
  <c r="A890" i="38"/>
  <c r="A889" i="38"/>
  <c r="A888" i="38"/>
  <c r="A887" i="38"/>
  <c r="A886" i="38"/>
  <c r="A885" i="38"/>
  <c r="A884" i="38"/>
  <c r="A883" i="38"/>
  <c r="A882" i="38"/>
  <c r="A881" i="38"/>
  <c r="A880" i="38"/>
  <c r="A879" i="38"/>
  <c r="A878" i="38"/>
  <c r="A877" i="38"/>
  <c r="A876" i="38"/>
  <c r="A875" i="38"/>
  <c r="A874" i="38"/>
  <c r="A873" i="38"/>
  <c r="A872" i="38"/>
  <c r="A871" i="38"/>
  <c r="A870" i="38"/>
  <c r="A869" i="38"/>
  <c r="A868" i="38"/>
  <c r="A867" i="38"/>
  <c r="A866" i="38"/>
  <c r="A865" i="38"/>
  <c r="A864" i="38"/>
  <c r="A863" i="38"/>
  <c r="A862" i="38"/>
  <c r="A861" i="38"/>
  <c r="A860" i="38"/>
  <c r="A859" i="38"/>
  <c r="A858" i="38"/>
  <c r="A857" i="38"/>
  <c r="A856" i="38"/>
  <c r="A855" i="38"/>
  <c r="A854" i="38"/>
  <c r="A853" i="38"/>
  <c r="A852" i="38"/>
  <c r="A851" i="38"/>
  <c r="A850" i="38"/>
  <c r="A849" i="38"/>
  <c r="A848" i="38"/>
  <c r="A847" i="38"/>
  <c r="A846" i="38"/>
  <c r="A845" i="38"/>
  <c r="A844" i="38"/>
  <c r="A843" i="38"/>
  <c r="A842" i="38"/>
  <c r="A841" i="38"/>
  <c r="A840" i="38"/>
  <c r="A839" i="38"/>
  <c r="A838" i="38"/>
  <c r="A837" i="38"/>
  <c r="A836" i="38"/>
  <c r="A835" i="38"/>
  <c r="A834" i="38"/>
  <c r="A833" i="38"/>
  <c r="A832" i="38"/>
  <c r="A831" i="38"/>
  <c r="A830" i="38"/>
  <c r="A829" i="38"/>
  <c r="A828" i="38"/>
  <c r="A827" i="38"/>
  <c r="A826" i="38"/>
  <c r="A825" i="38"/>
  <c r="A824" i="38"/>
  <c r="A823" i="38"/>
  <c r="A822" i="38"/>
  <c r="A821" i="38"/>
  <c r="A820" i="38"/>
  <c r="A819" i="38"/>
  <c r="A818" i="38"/>
  <c r="A817" i="38"/>
  <c r="A816" i="38"/>
  <c r="A815" i="38"/>
  <c r="A814" i="38"/>
  <c r="A813" i="38"/>
  <c r="A812" i="38"/>
  <c r="A811" i="38"/>
  <c r="A810" i="38"/>
  <c r="A809" i="38"/>
  <c r="A808" i="38"/>
  <c r="A807" i="38"/>
  <c r="A806" i="38"/>
  <c r="A805" i="38"/>
  <c r="A804" i="38"/>
  <c r="A803" i="38"/>
  <c r="A802" i="38"/>
  <c r="A801" i="38"/>
  <c r="A800" i="38"/>
  <c r="A799" i="38"/>
  <c r="A798" i="38"/>
  <c r="A797" i="38"/>
  <c r="A796" i="38"/>
  <c r="A795" i="38"/>
  <c r="A794" i="38"/>
  <c r="A793" i="38"/>
  <c r="A792" i="38"/>
  <c r="A791" i="38"/>
  <c r="A790" i="38"/>
  <c r="A789" i="38"/>
  <c r="A788" i="38"/>
  <c r="A787" i="38"/>
  <c r="A786" i="38"/>
  <c r="A785" i="38"/>
  <c r="A784" i="38"/>
  <c r="A783" i="38"/>
  <c r="A782" i="38"/>
  <c r="A781" i="38"/>
  <c r="A780" i="38"/>
  <c r="A779" i="38"/>
  <c r="A778" i="38"/>
  <c r="A777" i="38"/>
  <c r="A776" i="38"/>
  <c r="A775" i="38"/>
  <c r="A774" i="38"/>
  <c r="A773" i="38"/>
  <c r="A772" i="38"/>
  <c r="A771" i="38"/>
  <c r="A770" i="38"/>
  <c r="A769" i="38"/>
  <c r="A768" i="38"/>
  <c r="A767" i="38"/>
  <c r="A766" i="38"/>
  <c r="A765" i="38"/>
  <c r="A764" i="38"/>
  <c r="A763" i="38"/>
  <c r="A762" i="38"/>
  <c r="A761" i="38"/>
  <c r="A760" i="38"/>
  <c r="A759" i="38"/>
  <c r="A758" i="38"/>
  <c r="A757" i="38"/>
  <c r="A756" i="38"/>
  <c r="A755" i="38"/>
  <c r="A754" i="38"/>
  <c r="A753" i="38"/>
  <c r="A752" i="38"/>
  <c r="A751" i="38"/>
  <c r="A750" i="38"/>
  <c r="A749" i="38"/>
  <c r="A748" i="38"/>
  <c r="A747" i="38"/>
  <c r="A746" i="38"/>
  <c r="A745" i="38"/>
  <c r="A744" i="38"/>
  <c r="A743" i="38"/>
  <c r="A742" i="38"/>
  <c r="A741" i="38"/>
  <c r="A740" i="38"/>
  <c r="A739" i="38"/>
  <c r="A738" i="38"/>
  <c r="A737" i="38"/>
  <c r="A736" i="38"/>
  <c r="A735" i="38"/>
  <c r="A734" i="38"/>
  <c r="A733" i="38"/>
  <c r="A732" i="38"/>
  <c r="A731" i="38"/>
  <c r="A730" i="38"/>
  <c r="A729" i="38"/>
  <c r="A728" i="38"/>
  <c r="A727" i="38"/>
  <c r="A726" i="38"/>
  <c r="A725" i="38"/>
  <c r="A724" i="38"/>
  <c r="A723" i="38"/>
  <c r="A722" i="38"/>
  <c r="A721" i="38"/>
  <c r="A720" i="38"/>
  <c r="A719" i="38"/>
  <c r="A718" i="38"/>
  <c r="A717" i="38"/>
  <c r="A716" i="38"/>
  <c r="A715" i="38"/>
  <c r="A714" i="38"/>
  <c r="A713" i="38"/>
  <c r="A712" i="38"/>
  <c r="A711" i="38"/>
  <c r="A710" i="38"/>
  <c r="A709" i="38"/>
  <c r="A708" i="38"/>
  <c r="A707" i="38"/>
  <c r="A706" i="38"/>
  <c r="A705" i="38"/>
  <c r="A704" i="38"/>
  <c r="A703" i="38"/>
  <c r="A702" i="38"/>
  <c r="A701" i="38"/>
  <c r="A700" i="38"/>
  <c r="A699" i="38"/>
  <c r="A698" i="38"/>
  <c r="A697" i="38"/>
  <c r="A696" i="38"/>
  <c r="A695" i="38"/>
  <c r="A694" i="38"/>
  <c r="A693" i="38"/>
  <c r="A692" i="38"/>
  <c r="A691" i="38"/>
  <c r="A690" i="38"/>
  <c r="A689" i="38"/>
  <c r="A688" i="38"/>
  <c r="A687" i="38"/>
  <c r="A686" i="38"/>
  <c r="A685" i="38"/>
  <c r="A684" i="38"/>
  <c r="A683" i="38"/>
  <c r="A682" i="38"/>
  <c r="A681" i="38"/>
  <c r="A680" i="38"/>
  <c r="A679" i="38"/>
  <c r="A678" i="38"/>
  <c r="A677" i="38"/>
  <c r="A676" i="38"/>
  <c r="A675" i="38"/>
  <c r="A674" i="38"/>
  <c r="A673" i="38"/>
  <c r="A672" i="38"/>
  <c r="A671" i="38"/>
  <c r="A670" i="38"/>
  <c r="A669" i="38"/>
  <c r="A668" i="38"/>
  <c r="A667" i="38"/>
  <c r="A666" i="38"/>
  <c r="A665" i="38"/>
  <c r="A664" i="38"/>
  <c r="A663" i="38"/>
  <c r="A662" i="38"/>
  <c r="A661" i="38"/>
  <c r="A660" i="38"/>
  <c r="A659" i="38"/>
  <c r="A658" i="38"/>
  <c r="A657" i="38"/>
  <c r="A656" i="38"/>
  <c r="A655" i="38"/>
  <c r="A654" i="38"/>
  <c r="A653" i="38"/>
  <c r="A652" i="38"/>
  <c r="A651" i="38"/>
  <c r="A650" i="38"/>
  <c r="A649" i="38"/>
  <c r="A648" i="38"/>
  <c r="A647" i="38"/>
  <c r="A646" i="38"/>
  <c r="A645" i="38"/>
  <c r="A644" i="38"/>
  <c r="A643" i="38"/>
  <c r="A642" i="38"/>
  <c r="A641" i="38"/>
  <c r="A640" i="38"/>
  <c r="A639" i="38"/>
  <c r="A638" i="38"/>
  <c r="A637" i="38"/>
  <c r="A636" i="38"/>
  <c r="A635" i="38"/>
  <c r="A634" i="38"/>
  <c r="A633" i="38"/>
  <c r="A632" i="38"/>
  <c r="A631" i="38"/>
  <c r="A630" i="38"/>
  <c r="A629" i="38"/>
  <c r="A628" i="38"/>
  <c r="A627" i="38"/>
  <c r="A626" i="38"/>
  <c r="A625" i="38"/>
  <c r="A624" i="38"/>
  <c r="A623" i="38"/>
  <c r="A622" i="38"/>
  <c r="A621" i="38"/>
  <c r="A620" i="38"/>
  <c r="A619" i="38"/>
  <c r="A618" i="38"/>
  <c r="A617" i="38"/>
  <c r="A616" i="38"/>
  <c r="A615" i="38"/>
  <c r="A614" i="38"/>
  <c r="A613" i="38"/>
  <c r="A612" i="38"/>
  <c r="A611" i="38"/>
  <c r="A610" i="38"/>
  <c r="A609" i="38"/>
  <c r="A608" i="38"/>
  <c r="A607" i="38"/>
  <c r="A606" i="38"/>
  <c r="A605" i="38"/>
  <c r="A604" i="38"/>
  <c r="A603" i="38"/>
  <c r="A602" i="38"/>
  <c r="A601" i="38"/>
  <c r="A600" i="38"/>
  <c r="A599" i="38"/>
  <c r="A598" i="38"/>
  <c r="A597" i="38"/>
  <c r="A596" i="38"/>
  <c r="A595" i="38"/>
  <c r="A594" i="38"/>
  <c r="A593" i="38"/>
  <c r="A592" i="38"/>
  <c r="A591" i="38"/>
  <c r="A590" i="38"/>
  <c r="A589" i="38"/>
  <c r="A588" i="38"/>
  <c r="A587" i="38"/>
  <c r="A586" i="38"/>
  <c r="A585" i="38"/>
  <c r="A584" i="38"/>
  <c r="A583" i="38"/>
  <c r="A582" i="38"/>
  <c r="A581" i="38"/>
  <c r="A580" i="38"/>
  <c r="A579" i="38"/>
  <c r="A578" i="38"/>
  <c r="A577" i="38"/>
  <c r="A576" i="38"/>
  <c r="A575" i="38"/>
  <c r="A574" i="38"/>
  <c r="A573" i="38"/>
  <c r="A572" i="38"/>
  <c r="A571" i="38"/>
  <c r="A570" i="38"/>
  <c r="A569" i="38"/>
  <c r="A568" i="38"/>
  <c r="A567" i="38"/>
  <c r="A566" i="38"/>
  <c r="A565" i="38"/>
  <c r="A564" i="38"/>
  <c r="A563" i="38"/>
  <c r="A562" i="38"/>
  <c r="A561" i="38"/>
  <c r="A560" i="38"/>
  <c r="A559" i="38"/>
  <c r="A558" i="38"/>
  <c r="A557" i="38"/>
  <c r="A556" i="38"/>
  <c r="A555" i="38"/>
  <c r="A554" i="38"/>
  <c r="A553" i="38"/>
  <c r="A552" i="38"/>
  <c r="A551" i="38"/>
  <c r="A550" i="38"/>
  <c r="A549" i="38"/>
  <c r="A548" i="38"/>
  <c r="A547" i="38"/>
  <c r="A546" i="38"/>
  <c r="A545" i="38"/>
  <c r="A544" i="38"/>
  <c r="A543" i="38"/>
  <c r="A542" i="38"/>
  <c r="A541" i="38"/>
  <c r="A540" i="38"/>
  <c r="A539" i="38"/>
  <c r="A538" i="38"/>
  <c r="A537" i="38"/>
  <c r="A536" i="38"/>
  <c r="A535" i="38"/>
  <c r="A534" i="38"/>
  <c r="A533" i="38"/>
  <c r="A532" i="38"/>
  <c r="A531" i="38"/>
  <c r="A530" i="38"/>
  <c r="A529" i="38"/>
  <c r="A528" i="38"/>
  <c r="A527" i="38"/>
  <c r="A526" i="38"/>
  <c r="A525" i="38"/>
  <c r="A524" i="38"/>
  <c r="A523" i="38"/>
  <c r="A522" i="38"/>
  <c r="A521" i="38"/>
  <c r="A520" i="38"/>
  <c r="A519" i="38"/>
  <c r="A518" i="38"/>
  <c r="A517" i="38"/>
  <c r="A516" i="38"/>
  <c r="A515" i="38"/>
  <c r="A514" i="38"/>
  <c r="A513" i="38"/>
  <c r="A512" i="38"/>
  <c r="A511" i="38"/>
  <c r="A510" i="38"/>
  <c r="A509" i="38"/>
  <c r="A508" i="38"/>
  <c r="A507" i="38"/>
  <c r="A506" i="38"/>
  <c r="A505" i="38"/>
  <c r="A504" i="38"/>
  <c r="A503" i="38"/>
  <c r="A502" i="38"/>
  <c r="A501" i="38"/>
  <c r="A500" i="38"/>
  <c r="A499" i="38"/>
  <c r="A498" i="38"/>
  <c r="A497" i="38"/>
  <c r="A496" i="38"/>
  <c r="A495" i="38"/>
  <c r="A494" i="38"/>
  <c r="A493" i="38"/>
  <c r="A492" i="38"/>
  <c r="A491" i="38"/>
  <c r="A490" i="38"/>
  <c r="A489" i="38"/>
  <c r="A488" i="38"/>
  <c r="A487" i="38"/>
  <c r="A486" i="38"/>
  <c r="A485" i="38"/>
  <c r="A484" i="38"/>
  <c r="A483" i="38"/>
  <c r="A482" i="38"/>
  <c r="A481" i="38"/>
  <c r="A480" i="38"/>
  <c r="A479" i="38"/>
  <c r="A478" i="38"/>
  <c r="A477" i="38"/>
  <c r="A476" i="38"/>
  <c r="A475" i="38"/>
  <c r="A474" i="38"/>
  <c r="A473" i="38"/>
  <c r="A472" i="38"/>
  <c r="A471" i="38"/>
  <c r="A470" i="38"/>
  <c r="A469" i="38"/>
  <c r="A468" i="38"/>
  <c r="A467" i="38"/>
  <c r="A466" i="38"/>
  <c r="A465" i="38"/>
  <c r="A464" i="38"/>
  <c r="A463" i="38"/>
  <c r="A462" i="38"/>
  <c r="A461" i="38"/>
  <c r="A460" i="38"/>
  <c r="A459" i="38"/>
  <c r="A458" i="38"/>
  <c r="A457" i="38"/>
  <c r="A456" i="38"/>
  <c r="A455" i="38"/>
  <c r="A454" i="38"/>
  <c r="A453" i="38"/>
  <c r="A452" i="38"/>
  <c r="A451" i="38"/>
  <c r="A450" i="38"/>
  <c r="A449" i="38"/>
  <c r="A448" i="38"/>
  <c r="A447" i="38"/>
  <c r="A446" i="38"/>
  <c r="A445" i="38"/>
  <c r="A444" i="38"/>
  <c r="A443" i="38"/>
  <c r="A442" i="38"/>
  <c r="A441" i="38"/>
  <c r="A440" i="38"/>
  <c r="A439" i="38"/>
  <c r="A438" i="38"/>
  <c r="A437" i="38"/>
  <c r="A436" i="38"/>
  <c r="A435" i="38"/>
  <c r="A434" i="38"/>
  <c r="A433" i="38"/>
  <c r="A432" i="38"/>
  <c r="A431" i="38"/>
  <c r="A430" i="38"/>
  <c r="A429" i="38"/>
  <c r="A428" i="38"/>
  <c r="A427" i="38"/>
  <c r="A426" i="38"/>
  <c r="A425" i="38"/>
  <c r="A424" i="38"/>
  <c r="A423" i="38"/>
  <c r="A422" i="38"/>
  <c r="A421" i="38"/>
  <c r="A420" i="38"/>
  <c r="A419" i="38"/>
  <c r="A418" i="38"/>
  <c r="A417" i="38"/>
  <c r="A416" i="38"/>
  <c r="A415" i="38"/>
  <c r="A414" i="38"/>
  <c r="A413" i="38"/>
  <c r="A412" i="38"/>
  <c r="A411" i="38"/>
  <c r="A410" i="38"/>
  <c r="A409" i="38"/>
  <c r="A408" i="38"/>
  <c r="A407" i="38"/>
  <c r="A406" i="38"/>
  <c r="A405" i="38"/>
  <c r="A404" i="38"/>
  <c r="A403" i="38"/>
  <c r="A402" i="38"/>
  <c r="A401" i="38"/>
  <c r="A400" i="38"/>
  <c r="A399" i="38"/>
  <c r="A398" i="38"/>
  <c r="A397" i="38"/>
  <c r="A396" i="38"/>
  <c r="A395" i="38"/>
  <c r="A394" i="38"/>
  <c r="A393" i="38"/>
  <c r="A392" i="38"/>
  <c r="A391" i="38"/>
  <c r="A390" i="38"/>
  <c r="A389" i="38"/>
  <c r="A388" i="38"/>
  <c r="A387" i="38"/>
  <c r="A386" i="38"/>
  <c r="A385" i="38"/>
  <c r="A384" i="38"/>
  <c r="A383" i="38"/>
  <c r="A382" i="38"/>
  <c r="A381" i="38"/>
  <c r="A380" i="38"/>
  <c r="A379" i="38"/>
  <c r="A378" i="38"/>
  <c r="A377" i="38"/>
  <c r="A376" i="38"/>
  <c r="A375" i="38"/>
  <c r="A374" i="38"/>
  <c r="A373" i="38"/>
  <c r="A372" i="38"/>
  <c r="A371" i="38"/>
  <c r="A370" i="38"/>
  <c r="A369" i="38"/>
  <c r="A368" i="38"/>
  <c r="A367" i="38"/>
  <c r="A366" i="38"/>
  <c r="A365" i="38"/>
  <c r="A364" i="38"/>
  <c r="A363" i="38"/>
  <c r="A362" i="38"/>
  <c r="A361" i="38"/>
  <c r="A360" i="38"/>
  <c r="A359" i="38"/>
  <c r="A358" i="38"/>
  <c r="A357" i="38"/>
  <c r="A356" i="38"/>
  <c r="A355" i="38"/>
  <c r="A354" i="38"/>
  <c r="A353" i="38"/>
  <c r="A352" i="38"/>
  <c r="A351" i="38"/>
  <c r="A350" i="38"/>
  <c r="A349" i="38"/>
  <c r="A348" i="38"/>
  <c r="A347" i="38"/>
  <c r="A346" i="38"/>
  <c r="A345" i="38"/>
  <c r="A344" i="38"/>
  <c r="A343" i="38"/>
  <c r="A342" i="38"/>
  <c r="A341" i="38"/>
  <c r="A340" i="38"/>
  <c r="A339" i="38"/>
  <c r="A338" i="38"/>
  <c r="A337" i="38"/>
  <c r="A336" i="38"/>
  <c r="A335" i="38"/>
  <c r="A334" i="38"/>
  <c r="A333" i="38"/>
  <c r="A332" i="38"/>
  <c r="A331" i="38"/>
  <c r="A330" i="38"/>
  <c r="A329" i="38"/>
  <c r="A328" i="38"/>
  <c r="A327" i="38"/>
  <c r="A326" i="38"/>
  <c r="A325" i="38"/>
  <c r="A324" i="38"/>
  <c r="A323" i="38"/>
  <c r="A322" i="38"/>
  <c r="A321" i="38"/>
  <c r="A320" i="38"/>
  <c r="A319" i="38"/>
  <c r="A318" i="38"/>
  <c r="A317" i="38"/>
  <c r="A316" i="38"/>
  <c r="A315" i="38"/>
  <c r="A314" i="38"/>
  <c r="A313" i="38"/>
  <c r="A312" i="38"/>
  <c r="A311" i="38"/>
  <c r="A310" i="38"/>
  <c r="A309" i="38"/>
  <c r="A308" i="38"/>
  <c r="A307" i="38"/>
  <c r="A306" i="38"/>
  <c r="A305" i="38"/>
  <c r="A304" i="38"/>
  <c r="A303" i="38"/>
  <c r="A302" i="38"/>
  <c r="A301" i="38"/>
  <c r="A300" i="38"/>
  <c r="A299" i="38"/>
  <c r="A298" i="38"/>
  <c r="A297" i="38"/>
  <c r="A296" i="38"/>
  <c r="A295" i="38"/>
  <c r="A294" i="38"/>
  <c r="A293" i="38"/>
  <c r="A292" i="38"/>
  <c r="A291" i="38"/>
  <c r="A290" i="38"/>
  <c r="A289" i="38"/>
  <c r="A288" i="38"/>
  <c r="A287" i="38"/>
  <c r="A286" i="38"/>
  <c r="A285" i="38"/>
  <c r="A284" i="38"/>
  <c r="A283" i="38"/>
  <c r="A282" i="38"/>
  <c r="A281" i="38"/>
  <c r="A280" i="38"/>
  <c r="A279" i="38"/>
  <c r="A278" i="38"/>
  <c r="A277" i="38"/>
  <c r="A276" i="38"/>
  <c r="A275" i="38"/>
  <c r="A274" i="38"/>
  <c r="A273" i="38"/>
  <c r="A272" i="38"/>
  <c r="A271" i="38"/>
  <c r="A270" i="38"/>
  <c r="A269" i="38"/>
  <c r="A268" i="38"/>
  <c r="A267" i="38"/>
  <c r="A266" i="38"/>
  <c r="A265" i="38"/>
  <c r="A264" i="38"/>
  <c r="A263" i="38"/>
  <c r="A262" i="38"/>
  <c r="A261" i="38"/>
  <c r="A260" i="38"/>
  <c r="A259" i="38"/>
  <c r="A258" i="38"/>
  <c r="A257" i="38"/>
  <c r="A256" i="38"/>
  <c r="A255" i="38"/>
  <c r="A254" i="38"/>
  <c r="A253" i="38"/>
  <c r="A252" i="38"/>
  <c r="A251" i="38"/>
  <c r="A250" i="38"/>
  <c r="A249" i="38"/>
  <c r="A248" i="38"/>
  <c r="A247" i="38"/>
  <c r="A246" i="38"/>
  <c r="A245" i="38"/>
  <c r="A244" i="38"/>
  <c r="A243" i="38"/>
  <c r="A242" i="38"/>
  <c r="A241" i="38"/>
  <c r="A240" i="38"/>
  <c r="A239" i="38"/>
  <c r="A238" i="38"/>
  <c r="A237" i="38"/>
  <c r="A236" i="38"/>
  <c r="A235" i="38"/>
  <c r="A234" i="38"/>
  <c r="A233" i="38"/>
  <c r="A232" i="38"/>
  <c r="A231" i="38"/>
  <c r="A230" i="38"/>
  <c r="A229" i="38"/>
  <c r="A228" i="38"/>
  <c r="A227" i="38"/>
  <c r="A226" i="38"/>
  <c r="A225" i="38"/>
  <c r="A224" i="38"/>
  <c r="A223" i="38"/>
  <c r="A222" i="38"/>
  <c r="A221" i="38"/>
  <c r="A220" i="38"/>
  <c r="A219" i="38"/>
  <c r="A218" i="38"/>
  <c r="A217" i="38"/>
  <c r="A216" i="38"/>
  <c r="A215" i="38"/>
  <c r="A214" i="38"/>
  <c r="A213" i="38"/>
  <c r="A212" i="38"/>
  <c r="A211" i="38"/>
  <c r="A210" i="38"/>
  <c r="A209" i="38"/>
  <c r="A208" i="38"/>
  <c r="A207" i="38"/>
  <c r="A206" i="38"/>
  <c r="A205" i="38"/>
  <c r="A204" i="38"/>
  <c r="A203" i="38"/>
  <c r="A202" i="38"/>
  <c r="A201" i="38"/>
  <c r="A200" i="38"/>
  <c r="A199" i="38"/>
  <c r="A198" i="38"/>
  <c r="A197" i="38"/>
  <c r="A196" i="38"/>
  <c r="A195" i="38"/>
  <c r="A194" i="38"/>
  <c r="A193" i="38"/>
  <c r="A192" i="38"/>
  <c r="A191" i="38"/>
  <c r="A190" i="38"/>
  <c r="A189" i="38"/>
  <c r="A188" i="38"/>
  <c r="A187" i="38"/>
  <c r="A186" i="38"/>
  <c r="A185" i="38"/>
  <c r="A184" i="38"/>
  <c r="A183" i="38"/>
  <c r="A182" i="38"/>
  <c r="A181" i="38"/>
  <c r="A180" i="38"/>
  <c r="A179" i="38"/>
  <c r="A178" i="38"/>
  <c r="A177" i="38"/>
  <c r="A176" i="38"/>
  <c r="A175" i="38"/>
  <c r="A174" i="38"/>
  <c r="A173" i="38"/>
  <c r="A172" i="38"/>
  <c r="A171" i="38"/>
  <c r="A170" i="38"/>
  <c r="A169" i="38"/>
  <c r="A168" i="38"/>
  <c r="A167" i="38"/>
  <c r="A166" i="38"/>
  <c r="A165" i="38"/>
  <c r="A164" i="38"/>
  <c r="A163" i="38"/>
  <c r="A162" i="38"/>
  <c r="A161" i="38"/>
  <c r="A160" i="38"/>
  <c r="A159" i="38"/>
  <c r="A158" i="38"/>
  <c r="A157" i="38"/>
  <c r="A156" i="38"/>
  <c r="A155" i="38"/>
  <c r="A154" i="38"/>
  <c r="A153" i="38"/>
  <c r="A152" i="38"/>
  <c r="A151" i="38"/>
  <c r="A150" i="38"/>
  <c r="A149" i="38"/>
  <c r="A148" i="38"/>
  <c r="A147" i="38"/>
  <c r="A146" i="38"/>
  <c r="A145" i="38"/>
  <c r="A144" i="38"/>
  <c r="A143" i="38"/>
  <c r="A142" i="38"/>
  <c r="A141" i="38"/>
  <c r="A140" i="38"/>
  <c r="A139" i="38"/>
  <c r="A138" i="38"/>
  <c r="A137" i="38"/>
  <c r="A136" i="38"/>
  <c r="A135" i="38"/>
  <c r="A134" i="38"/>
  <c r="A133" i="38"/>
  <c r="A132" i="38"/>
  <c r="A131" i="38"/>
  <c r="A130" i="38"/>
  <c r="A129" i="38"/>
  <c r="A128" i="38"/>
  <c r="A127" i="38"/>
  <c r="A126" i="38"/>
  <c r="A125" i="38"/>
  <c r="A124" i="38"/>
  <c r="A123" i="38"/>
  <c r="A122" i="38"/>
  <c r="A121" i="38"/>
  <c r="A120" i="38"/>
  <c r="A119" i="38"/>
  <c r="A118" i="38"/>
  <c r="A117" i="38"/>
  <c r="A116" i="38"/>
  <c r="A115" i="38"/>
  <c r="A114" i="38"/>
  <c r="A113" i="38"/>
  <c r="A112" i="38"/>
  <c r="A111" i="38"/>
  <c r="A110" i="38"/>
  <c r="A109" i="38"/>
  <c r="A108" i="38"/>
  <c r="A107" i="38"/>
  <c r="A106" i="38"/>
  <c r="A105" i="38"/>
  <c r="A104" i="38"/>
  <c r="A103" i="38"/>
  <c r="A102" i="38"/>
  <c r="A101" i="38"/>
  <c r="A100" i="38"/>
  <c r="A99" i="38"/>
  <c r="A98" i="38"/>
  <c r="A97" i="38"/>
  <c r="A96" i="38"/>
  <c r="A95" i="38"/>
  <c r="A94" i="38"/>
  <c r="A93" i="38"/>
  <c r="A92" i="38"/>
  <c r="A91" i="38"/>
  <c r="A90" i="38"/>
  <c r="A89" i="38"/>
  <c r="A88" i="38"/>
  <c r="A87" i="38"/>
  <c r="A86" i="38"/>
  <c r="A85" i="38"/>
  <c r="A84" i="38"/>
  <c r="A83" i="38"/>
  <c r="A82" i="38"/>
  <c r="A81" i="38"/>
  <c r="A80" i="38"/>
  <c r="Q79" i="38"/>
  <c r="F79" i="38"/>
  <c r="A79" i="38"/>
  <c r="A78" i="38"/>
  <c r="A77" i="38"/>
  <c r="A76" i="38"/>
  <c r="A75" i="38"/>
  <c r="A74" i="38"/>
  <c r="A73" i="38"/>
  <c r="A72" i="38"/>
  <c r="A71" i="38"/>
  <c r="A70" i="38"/>
  <c r="A69" i="38"/>
  <c r="A68" i="38"/>
  <c r="A67" i="38"/>
  <c r="A66" i="38"/>
  <c r="A65" i="38"/>
  <c r="A64" i="38"/>
  <c r="A63" i="38"/>
  <c r="A62" i="38"/>
  <c r="A61" i="38"/>
  <c r="A60" i="38"/>
  <c r="A59" i="38"/>
  <c r="A58" i="38"/>
  <c r="A57" i="38"/>
  <c r="A56" i="38"/>
  <c r="A55" i="38"/>
  <c r="A54" i="38"/>
  <c r="A53" i="38"/>
  <c r="A52" i="38"/>
  <c r="A51" i="38"/>
  <c r="A50" i="38"/>
  <c r="A49" i="38"/>
  <c r="A48" i="38"/>
  <c r="A47" i="38"/>
  <c r="A46" i="38"/>
  <c r="A45" i="38"/>
  <c r="A44" i="38"/>
  <c r="A43" i="38"/>
  <c r="A42" i="38"/>
  <c r="A41" i="38"/>
  <c r="A40" i="38"/>
  <c r="A39" i="38"/>
  <c r="A38" i="38"/>
  <c r="A37" i="38"/>
  <c r="A36" i="38"/>
  <c r="A35" i="38"/>
  <c r="A34" i="38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12" i="38"/>
  <c r="A11" i="38"/>
  <c r="A10" i="38"/>
  <c r="A9" i="38"/>
  <c r="A8" i="38"/>
  <c r="J4" i="38"/>
  <c r="D4" i="38"/>
  <c r="AF3" i="38"/>
  <c r="AE3" i="38"/>
  <c r="P3" i="38"/>
  <c r="L3" i="38"/>
  <c r="D3" i="38"/>
  <c r="AF2" i="38"/>
  <c r="AE2" i="38"/>
  <c r="D2" i="38"/>
  <c r="AC1" i="38"/>
  <c r="AD1" i="38" s="1"/>
  <c r="A1105" i="37"/>
  <c r="A1104" i="37"/>
  <c r="A1103" i="37"/>
  <c r="A1102" i="37"/>
  <c r="A1101" i="37"/>
  <c r="A1100" i="37"/>
  <c r="A1099" i="37"/>
  <c r="A1098" i="37"/>
  <c r="A1097" i="37"/>
  <c r="A1096" i="37"/>
  <c r="A1095" i="37"/>
  <c r="A1094" i="37"/>
  <c r="A1093" i="37"/>
  <c r="A1092" i="37"/>
  <c r="A1091" i="37"/>
  <c r="A1090" i="37"/>
  <c r="A1089" i="37"/>
  <c r="A1088" i="37"/>
  <c r="A1087" i="37"/>
  <c r="A1086" i="37"/>
  <c r="A1085" i="37"/>
  <c r="A1084" i="37"/>
  <c r="A1083" i="37"/>
  <c r="A1082" i="37"/>
  <c r="A1081" i="37"/>
  <c r="A1080" i="37"/>
  <c r="A1079" i="37"/>
  <c r="A1078" i="37"/>
  <c r="A1077" i="37"/>
  <c r="A1076" i="37"/>
  <c r="A1075" i="37"/>
  <c r="A1074" i="37"/>
  <c r="A1073" i="37"/>
  <c r="A1072" i="37"/>
  <c r="A1071" i="37"/>
  <c r="A1070" i="37"/>
  <c r="A1069" i="37"/>
  <c r="A1068" i="37"/>
  <c r="A1067" i="37"/>
  <c r="A1066" i="37"/>
  <c r="A1065" i="37"/>
  <c r="A1064" i="37"/>
  <c r="A1063" i="37"/>
  <c r="A1062" i="37"/>
  <c r="A1061" i="37"/>
  <c r="A1060" i="37"/>
  <c r="A1059" i="37"/>
  <c r="A1058" i="37"/>
  <c r="A1057" i="37"/>
  <c r="A1056" i="37"/>
  <c r="A1055" i="37"/>
  <c r="A1054" i="37"/>
  <c r="A1053" i="37"/>
  <c r="A1052" i="37"/>
  <c r="A1051" i="37"/>
  <c r="A1050" i="37"/>
  <c r="A1049" i="37"/>
  <c r="A1048" i="37"/>
  <c r="A1047" i="37"/>
  <c r="A1046" i="37"/>
  <c r="A1045" i="37"/>
  <c r="A1044" i="37"/>
  <c r="A1043" i="37"/>
  <c r="A1042" i="37"/>
  <c r="A1041" i="37"/>
  <c r="A1040" i="37"/>
  <c r="A1039" i="37"/>
  <c r="A1038" i="37"/>
  <c r="A1037" i="37"/>
  <c r="A1036" i="37"/>
  <c r="A1035" i="37"/>
  <c r="A1034" i="37"/>
  <c r="A1033" i="37"/>
  <c r="A1032" i="37"/>
  <c r="A1031" i="37"/>
  <c r="A1030" i="37"/>
  <c r="A1029" i="37"/>
  <c r="A1028" i="37"/>
  <c r="A1027" i="37"/>
  <c r="A1026" i="37"/>
  <c r="A1025" i="37"/>
  <c r="A1024" i="37"/>
  <c r="A1023" i="37"/>
  <c r="A1022" i="37"/>
  <c r="A1021" i="37"/>
  <c r="A1020" i="37"/>
  <c r="A1019" i="37"/>
  <c r="A1018" i="37"/>
  <c r="A1017" i="37"/>
  <c r="A1016" i="37"/>
  <c r="A1015" i="37"/>
  <c r="A1014" i="37"/>
  <c r="A1013" i="37"/>
  <c r="A1012" i="37"/>
  <c r="A1011" i="37"/>
  <c r="A1010" i="37"/>
  <c r="A1009" i="37"/>
  <c r="A1008" i="37"/>
  <c r="A1007" i="37"/>
  <c r="A1006" i="37"/>
  <c r="A1005" i="37"/>
  <c r="A1004" i="37"/>
  <c r="A1003" i="37"/>
  <c r="A1002" i="37"/>
  <c r="A1001" i="37"/>
  <c r="A1000" i="37"/>
  <c r="A999" i="37"/>
  <c r="A998" i="37"/>
  <c r="A997" i="37"/>
  <c r="A996" i="37"/>
  <c r="A995" i="37"/>
  <c r="A994" i="37"/>
  <c r="A993" i="37"/>
  <c r="A992" i="37"/>
  <c r="A991" i="37"/>
  <c r="A990" i="37"/>
  <c r="A989" i="37"/>
  <c r="A988" i="37"/>
  <c r="A987" i="37"/>
  <c r="A986" i="37"/>
  <c r="A985" i="37"/>
  <c r="A984" i="37"/>
  <c r="A983" i="37"/>
  <c r="A982" i="37"/>
  <c r="A981" i="37"/>
  <c r="A980" i="37"/>
  <c r="A979" i="37"/>
  <c r="A978" i="37"/>
  <c r="A977" i="37"/>
  <c r="A976" i="37"/>
  <c r="A975" i="37"/>
  <c r="A974" i="37"/>
  <c r="A973" i="37"/>
  <c r="A972" i="37"/>
  <c r="A971" i="37"/>
  <c r="A970" i="37"/>
  <c r="A969" i="37"/>
  <c r="A968" i="37"/>
  <c r="A967" i="37"/>
  <c r="A966" i="37"/>
  <c r="A965" i="37"/>
  <c r="A964" i="37"/>
  <c r="A963" i="37"/>
  <c r="A962" i="37"/>
  <c r="A961" i="37"/>
  <c r="A960" i="37"/>
  <c r="A959" i="37"/>
  <c r="A958" i="37"/>
  <c r="A957" i="37"/>
  <c r="A956" i="37"/>
  <c r="A955" i="37"/>
  <c r="A954" i="37"/>
  <c r="A953" i="37"/>
  <c r="A952" i="37"/>
  <c r="A951" i="37"/>
  <c r="A950" i="37"/>
  <c r="A949" i="37"/>
  <c r="A948" i="37"/>
  <c r="A947" i="37"/>
  <c r="A946" i="37"/>
  <c r="A945" i="37"/>
  <c r="A944" i="37"/>
  <c r="A943" i="37"/>
  <c r="A942" i="37"/>
  <c r="A941" i="37"/>
  <c r="A940" i="37"/>
  <c r="A939" i="37"/>
  <c r="A938" i="37"/>
  <c r="A937" i="37"/>
  <c r="A936" i="37"/>
  <c r="A935" i="37"/>
  <c r="A934" i="37"/>
  <c r="A933" i="37"/>
  <c r="A932" i="37"/>
  <c r="A931" i="37"/>
  <c r="A930" i="37"/>
  <c r="A929" i="37"/>
  <c r="A928" i="37"/>
  <c r="A927" i="37"/>
  <c r="A926" i="37"/>
  <c r="A925" i="37"/>
  <c r="A924" i="37"/>
  <c r="A923" i="37"/>
  <c r="A922" i="37"/>
  <c r="A921" i="37"/>
  <c r="A920" i="37"/>
  <c r="A919" i="37"/>
  <c r="A918" i="37"/>
  <c r="A917" i="37"/>
  <c r="A916" i="37"/>
  <c r="A915" i="37"/>
  <c r="A914" i="37"/>
  <c r="A913" i="37"/>
  <c r="A912" i="37"/>
  <c r="A911" i="37"/>
  <c r="A910" i="37"/>
  <c r="A909" i="37"/>
  <c r="A908" i="37"/>
  <c r="A907" i="37"/>
  <c r="A906" i="37"/>
  <c r="A905" i="37"/>
  <c r="A904" i="37"/>
  <c r="A903" i="37"/>
  <c r="A902" i="37"/>
  <c r="A901" i="37"/>
  <c r="A900" i="37"/>
  <c r="A899" i="37"/>
  <c r="A898" i="37"/>
  <c r="A897" i="37"/>
  <c r="A896" i="37"/>
  <c r="A895" i="37"/>
  <c r="A894" i="37"/>
  <c r="A893" i="37"/>
  <c r="A892" i="37"/>
  <c r="A891" i="37"/>
  <c r="A890" i="37"/>
  <c r="A889" i="37"/>
  <c r="A888" i="37"/>
  <c r="A887" i="37"/>
  <c r="A886" i="37"/>
  <c r="A885" i="37"/>
  <c r="A884" i="37"/>
  <c r="A883" i="37"/>
  <c r="A882" i="37"/>
  <c r="A881" i="37"/>
  <c r="A880" i="37"/>
  <c r="A879" i="37"/>
  <c r="A878" i="37"/>
  <c r="A877" i="37"/>
  <c r="A876" i="37"/>
  <c r="A875" i="37"/>
  <c r="A874" i="37"/>
  <c r="A873" i="37"/>
  <c r="A872" i="37"/>
  <c r="A871" i="37"/>
  <c r="A870" i="37"/>
  <c r="A869" i="37"/>
  <c r="A868" i="37"/>
  <c r="A867" i="37"/>
  <c r="A866" i="37"/>
  <c r="A865" i="37"/>
  <c r="A864" i="37"/>
  <c r="A863" i="37"/>
  <c r="A862" i="37"/>
  <c r="A861" i="37"/>
  <c r="A860" i="37"/>
  <c r="A859" i="37"/>
  <c r="A858" i="37"/>
  <c r="A857" i="37"/>
  <c r="A856" i="37"/>
  <c r="A855" i="37"/>
  <c r="A854" i="37"/>
  <c r="A853" i="37"/>
  <c r="A852" i="37"/>
  <c r="A851" i="37"/>
  <c r="A850" i="37"/>
  <c r="A849" i="37"/>
  <c r="A848" i="37"/>
  <c r="A847" i="37"/>
  <c r="A846" i="37"/>
  <c r="A845" i="37"/>
  <c r="A844" i="37"/>
  <c r="A843" i="37"/>
  <c r="A842" i="37"/>
  <c r="A841" i="37"/>
  <c r="A840" i="37"/>
  <c r="A839" i="37"/>
  <c r="A838" i="37"/>
  <c r="A837" i="37"/>
  <c r="A836" i="37"/>
  <c r="A835" i="37"/>
  <c r="A834" i="37"/>
  <c r="A833" i="37"/>
  <c r="A832" i="37"/>
  <c r="A831" i="37"/>
  <c r="A830" i="37"/>
  <c r="A829" i="37"/>
  <c r="A828" i="37"/>
  <c r="A827" i="37"/>
  <c r="A826" i="37"/>
  <c r="A825" i="37"/>
  <c r="A824" i="37"/>
  <c r="A823" i="37"/>
  <c r="A822" i="37"/>
  <c r="A821" i="37"/>
  <c r="A820" i="37"/>
  <c r="A819" i="37"/>
  <c r="A818" i="37"/>
  <c r="A817" i="37"/>
  <c r="A816" i="37"/>
  <c r="A815" i="37"/>
  <c r="A814" i="37"/>
  <c r="A813" i="37"/>
  <c r="A812" i="37"/>
  <c r="A811" i="37"/>
  <c r="A810" i="37"/>
  <c r="A809" i="37"/>
  <c r="A808" i="37"/>
  <c r="A807" i="37"/>
  <c r="A806" i="37"/>
  <c r="A805" i="37"/>
  <c r="A804" i="37"/>
  <c r="A803" i="37"/>
  <c r="A802" i="37"/>
  <c r="A801" i="37"/>
  <c r="A800" i="37"/>
  <c r="A799" i="37"/>
  <c r="A798" i="37"/>
  <c r="A797" i="37"/>
  <c r="A796" i="37"/>
  <c r="A795" i="37"/>
  <c r="A794" i="37"/>
  <c r="A793" i="37"/>
  <c r="A792" i="37"/>
  <c r="A791" i="37"/>
  <c r="A790" i="37"/>
  <c r="A789" i="37"/>
  <c r="A788" i="37"/>
  <c r="A787" i="37"/>
  <c r="A786" i="37"/>
  <c r="A785" i="37"/>
  <c r="A784" i="37"/>
  <c r="A783" i="37"/>
  <c r="A782" i="37"/>
  <c r="A781" i="37"/>
  <c r="A780" i="37"/>
  <c r="A779" i="37"/>
  <c r="A778" i="37"/>
  <c r="A777" i="37"/>
  <c r="A776" i="37"/>
  <c r="A775" i="37"/>
  <c r="A774" i="37"/>
  <c r="A773" i="37"/>
  <c r="A772" i="37"/>
  <c r="A771" i="37"/>
  <c r="A770" i="37"/>
  <c r="A769" i="37"/>
  <c r="A768" i="37"/>
  <c r="A767" i="37"/>
  <c r="A766" i="37"/>
  <c r="A765" i="37"/>
  <c r="A764" i="37"/>
  <c r="A763" i="37"/>
  <c r="A762" i="37"/>
  <c r="A761" i="37"/>
  <c r="A760" i="37"/>
  <c r="A759" i="37"/>
  <c r="A758" i="37"/>
  <c r="A757" i="37"/>
  <c r="A756" i="37"/>
  <c r="A755" i="37"/>
  <c r="A754" i="37"/>
  <c r="A753" i="37"/>
  <c r="A752" i="37"/>
  <c r="A751" i="37"/>
  <c r="A750" i="37"/>
  <c r="A749" i="37"/>
  <c r="A748" i="37"/>
  <c r="A747" i="37"/>
  <c r="A746" i="37"/>
  <c r="A745" i="37"/>
  <c r="A744" i="37"/>
  <c r="A743" i="37"/>
  <c r="A742" i="37"/>
  <c r="A741" i="37"/>
  <c r="A740" i="37"/>
  <c r="A739" i="37"/>
  <c r="A738" i="37"/>
  <c r="A737" i="37"/>
  <c r="A736" i="37"/>
  <c r="A735" i="37"/>
  <c r="A734" i="37"/>
  <c r="A733" i="37"/>
  <c r="A732" i="37"/>
  <c r="A731" i="37"/>
  <c r="A730" i="37"/>
  <c r="A729" i="37"/>
  <c r="A728" i="37"/>
  <c r="A727" i="37"/>
  <c r="A726" i="37"/>
  <c r="A725" i="37"/>
  <c r="A724" i="37"/>
  <c r="A723" i="37"/>
  <c r="A722" i="37"/>
  <c r="A721" i="37"/>
  <c r="A720" i="37"/>
  <c r="A719" i="37"/>
  <c r="A718" i="37"/>
  <c r="A717" i="37"/>
  <c r="A716" i="37"/>
  <c r="A715" i="37"/>
  <c r="A714" i="37"/>
  <c r="A713" i="37"/>
  <c r="A712" i="37"/>
  <c r="A711" i="37"/>
  <c r="A710" i="37"/>
  <c r="A709" i="37"/>
  <c r="A708" i="37"/>
  <c r="A707" i="37"/>
  <c r="A706" i="37"/>
  <c r="A705" i="37"/>
  <c r="A704" i="37"/>
  <c r="A703" i="37"/>
  <c r="A702" i="37"/>
  <c r="A701" i="37"/>
  <c r="A700" i="37"/>
  <c r="A699" i="37"/>
  <c r="A698" i="37"/>
  <c r="A697" i="37"/>
  <c r="A696" i="37"/>
  <c r="A695" i="37"/>
  <c r="A694" i="37"/>
  <c r="A693" i="37"/>
  <c r="A692" i="37"/>
  <c r="A691" i="37"/>
  <c r="A690" i="37"/>
  <c r="A689" i="37"/>
  <c r="A688" i="37"/>
  <c r="A687" i="37"/>
  <c r="A686" i="37"/>
  <c r="A685" i="37"/>
  <c r="A684" i="37"/>
  <c r="A683" i="37"/>
  <c r="A682" i="37"/>
  <c r="A681" i="37"/>
  <c r="A680" i="37"/>
  <c r="A679" i="37"/>
  <c r="A678" i="37"/>
  <c r="A677" i="37"/>
  <c r="A676" i="37"/>
  <c r="A675" i="37"/>
  <c r="A674" i="37"/>
  <c r="A673" i="37"/>
  <c r="A672" i="37"/>
  <c r="A671" i="37"/>
  <c r="A670" i="37"/>
  <c r="A669" i="37"/>
  <c r="A668" i="37"/>
  <c r="A667" i="37"/>
  <c r="A666" i="37"/>
  <c r="A665" i="37"/>
  <c r="A664" i="37"/>
  <c r="A663" i="37"/>
  <c r="A662" i="37"/>
  <c r="A661" i="37"/>
  <c r="A660" i="37"/>
  <c r="A659" i="37"/>
  <c r="A658" i="37"/>
  <c r="A657" i="37"/>
  <c r="A656" i="37"/>
  <c r="A655" i="37"/>
  <c r="A654" i="37"/>
  <c r="A653" i="37"/>
  <c r="A652" i="37"/>
  <c r="A651" i="37"/>
  <c r="A650" i="37"/>
  <c r="A649" i="37"/>
  <c r="A648" i="37"/>
  <c r="A647" i="37"/>
  <c r="A646" i="37"/>
  <c r="A645" i="37"/>
  <c r="A644" i="37"/>
  <c r="A643" i="37"/>
  <c r="A642" i="37"/>
  <c r="A641" i="37"/>
  <c r="A640" i="37"/>
  <c r="A639" i="37"/>
  <c r="A638" i="37"/>
  <c r="A637" i="37"/>
  <c r="A636" i="37"/>
  <c r="A635" i="37"/>
  <c r="A634" i="37"/>
  <c r="A633" i="37"/>
  <c r="A632" i="37"/>
  <c r="A631" i="37"/>
  <c r="A630" i="37"/>
  <c r="A629" i="37"/>
  <c r="A628" i="37"/>
  <c r="A627" i="37"/>
  <c r="A626" i="37"/>
  <c r="A625" i="37"/>
  <c r="A624" i="37"/>
  <c r="A623" i="37"/>
  <c r="A622" i="37"/>
  <c r="A621" i="37"/>
  <c r="A620" i="37"/>
  <c r="A619" i="37"/>
  <c r="A618" i="37"/>
  <c r="A617" i="37"/>
  <c r="A616" i="37"/>
  <c r="A615" i="37"/>
  <c r="A614" i="37"/>
  <c r="A613" i="37"/>
  <c r="A612" i="37"/>
  <c r="A611" i="37"/>
  <c r="A610" i="37"/>
  <c r="A609" i="37"/>
  <c r="A608" i="37"/>
  <c r="A607" i="37"/>
  <c r="A606" i="37"/>
  <c r="A605" i="37"/>
  <c r="A604" i="37"/>
  <c r="A603" i="37"/>
  <c r="A602" i="37"/>
  <c r="A601" i="37"/>
  <c r="A600" i="37"/>
  <c r="A599" i="37"/>
  <c r="A598" i="37"/>
  <c r="A597" i="37"/>
  <c r="A596" i="37"/>
  <c r="A595" i="37"/>
  <c r="A594" i="37"/>
  <c r="A593" i="37"/>
  <c r="A592" i="37"/>
  <c r="A591" i="37"/>
  <c r="A590" i="37"/>
  <c r="A589" i="37"/>
  <c r="A588" i="37"/>
  <c r="A587" i="37"/>
  <c r="A586" i="37"/>
  <c r="A585" i="37"/>
  <c r="A584" i="37"/>
  <c r="A583" i="37"/>
  <c r="A582" i="37"/>
  <c r="A581" i="37"/>
  <c r="A580" i="37"/>
  <c r="A579" i="37"/>
  <c r="A578" i="37"/>
  <c r="A577" i="37"/>
  <c r="A576" i="37"/>
  <c r="A575" i="37"/>
  <c r="A574" i="37"/>
  <c r="A573" i="37"/>
  <c r="A572" i="37"/>
  <c r="A571" i="37"/>
  <c r="A570" i="37"/>
  <c r="A569" i="37"/>
  <c r="A568" i="37"/>
  <c r="A567" i="37"/>
  <c r="A566" i="37"/>
  <c r="A565" i="37"/>
  <c r="A564" i="37"/>
  <c r="A563" i="37"/>
  <c r="A562" i="37"/>
  <c r="A561" i="37"/>
  <c r="A560" i="37"/>
  <c r="A559" i="37"/>
  <c r="A558" i="37"/>
  <c r="A557" i="37"/>
  <c r="A556" i="37"/>
  <c r="A555" i="37"/>
  <c r="A554" i="37"/>
  <c r="A553" i="37"/>
  <c r="A552" i="37"/>
  <c r="A551" i="37"/>
  <c r="A550" i="37"/>
  <c r="A549" i="37"/>
  <c r="A548" i="37"/>
  <c r="A547" i="37"/>
  <c r="A546" i="37"/>
  <c r="A545" i="37"/>
  <c r="A544" i="37"/>
  <c r="A543" i="37"/>
  <c r="A542" i="37"/>
  <c r="A541" i="37"/>
  <c r="A540" i="37"/>
  <c r="A539" i="37"/>
  <c r="A538" i="37"/>
  <c r="A537" i="37"/>
  <c r="A536" i="37"/>
  <c r="A535" i="37"/>
  <c r="A534" i="37"/>
  <c r="A533" i="37"/>
  <c r="A532" i="37"/>
  <c r="A531" i="37"/>
  <c r="A530" i="37"/>
  <c r="A529" i="37"/>
  <c r="A528" i="37"/>
  <c r="A527" i="37"/>
  <c r="A526" i="37"/>
  <c r="A525" i="37"/>
  <c r="A524" i="37"/>
  <c r="A523" i="37"/>
  <c r="A522" i="37"/>
  <c r="A521" i="37"/>
  <c r="A520" i="37"/>
  <c r="A519" i="37"/>
  <c r="A518" i="37"/>
  <c r="A517" i="37"/>
  <c r="A516" i="37"/>
  <c r="A515" i="37"/>
  <c r="A514" i="37"/>
  <c r="A513" i="37"/>
  <c r="A512" i="37"/>
  <c r="A511" i="37"/>
  <c r="A510" i="37"/>
  <c r="A509" i="37"/>
  <c r="A508" i="37"/>
  <c r="A507" i="37"/>
  <c r="A506" i="37"/>
  <c r="A505" i="37"/>
  <c r="A504" i="37"/>
  <c r="A503" i="37"/>
  <c r="A502" i="37"/>
  <c r="A501" i="37"/>
  <c r="A500" i="37"/>
  <c r="A499" i="37"/>
  <c r="A498" i="37"/>
  <c r="A497" i="37"/>
  <c r="A496" i="37"/>
  <c r="A495" i="37"/>
  <c r="A494" i="37"/>
  <c r="A493" i="37"/>
  <c r="A492" i="37"/>
  <c r="A491" i="37"/>
  <c r="A490" i="37"/>
  <c r="A489" i="37"/>
  <c r="A488" i="37"/>
  <c r="A487" i="37"/>
  <c r="A486" i="37"/>
  <c r="A485" i="37"/>
  <c r="A484" i="37"/>
  <c r="A483" i="37"/>
  <c r="A482" i="37"/>
  <c r="A481" i="37"/>
  <c r="A480" i="37"/>
  <c r="A479" i="37"/>
  <c r="A478" i="37"/>
  <c r="A477" i="37"/>
  <c r="A476" i="37"/>
  <c r="A475" i="37"/>
  <c r="A474" i="37"/>
  <c r="A473" i="37"/>
  <c r="A472" i="37"/>
  <c r="A471" i="37"/>
  <c r="A470" i="37"/>
  <c r="A469" i="37"/>
  <c r="A468" i="37"/>
  <c r="A467" i="37"/>
  <c r="A466" i="37"/>
  <c r="A465" i="37"/>
  <c r="A464" i="37"/>
  <c r="A463" i="37"/>
  <c r="A462" i="37"/>
  <c r="A461" i="37"/>
  <c r="A460" i="37"/>
  <c r="A459" i="37"/>
  <c r="A458" i="37"/>
  <c r="A457" i="37"/>
  <c r="A456" i="37"/>
  <c r="A455" i="37"/>
  <c r="A454" i="37"/>
  <c r="A453" i="37"/>
  <c r="A452" i="37"/>
  <c r="A451" i="37"/>
  <c r="A450" i="37"/>
  <c r="A449" i="37"/>
  <c r="A448" i="37"/>
  <c r="A447" i="37"/>
  <c r="A446" i="37"/>
  <c r="A445" i="37"/>
  <c r="A444" i="37"/>
  <c r="A443" i="37"/>
  <c r="A442" i="37"/>
  <c r="A441" i="37"/>
  <c r="A440" i="37"/>
  <c r="A439" i="37"/>
  <c r="A438" i="37"/>
  <c r="A437" i="37"/>
  <c r="A436" i="37"/>
  <c r="A435" i="37"/>
  <c r="A434" i="37"/>
  <c r="A433" i="37"/>
  <c r="A432" i="37"/>
  <c r="A431" i="37"/>
  <c r="A430" i="37"/>
  <c r="A429" i="37"/>
  <c r="A428" i="37"/>
  <c r="A427" i="37"/>
  <c r="A426" i="37"/>
  <c r="A425" i="37"/>
  <c r="A424" i="37"/>
  <c r="A423" i="37"/>
  <c r="A422" i="37"/>
  <c r="A421" i="37"/>
  <c r="A420" i="37"/>
  <c r="A419" i="37"/>
  <c r="A418" i="37"/>
  <c r="A417" i="37"/>
  <c r="A416" i="37"/>
  <c r="A415" i="37"/>
  <c r="A414" i="37"/>
  <c r="A413" i="37"/>
  <c r="A412" i="37"/>
  <c r="A411" i="37"/>
  <c r="A410" i="37"/>
  <c r="A409" i="37"/>
  <c r="A408" i="37"/>
  <c r="A407" i="37"/>
  <c r="A406" i="37"/>
  <c r="A405" i="37"/>
  <c r="A404" i="37"/>
  <c r="A403" i="37"/>
  <c r="A402" i="37"/>
  <c r="A401" i="37"/>
  <c r="A400" i="37"/>
  <c r="A399" i="37"/>
  <c r="A398" i="37"/>
  <c r="A397" i="37"/>
  <c r="A396" i="37"/>
  <c r="A395" i="37"/>
  <c r="A394" i="37"/>
  <c r="A393" i="37"/>
  <c r="A392" i="37"/>
  <c r="A391" i="37"/>
  <c r="A390" i="37"/>
  <c r="A389" i="37"/>
  <c r="A388" i="37"/>
  <c r="A387" i="37"/>
  <c r="A386" i="37"/>
  <c r="A385" i="37"/>
  <c r="A384" i="37"/>
  <c r="A383" i="37"/>
  <c r="A382" i="37"/>
  <c r="A381" i="37"/>
  <c r="A380" i="37"/>
  <c r="A379" i="37"/>
  <c r="A378" i="37"/>
  <c r="A377" i="37"/>
  <c r="A376" i="37"/>
  <c r="A375" i="37"/>
  <c r="A374" i="37"/>
  <c r="A373" i="37"/>
  <c r="A372" i="37"/>
  <c r="A371" i="37"/>
  <c r="A370" i="37"/>
  <c r="A369" i="37"/>
  <c r="A368" i="37"/>
  <c r="A367" i="37"/>
  <c r="A366" i="37"/>
  <c r="A365" i="37"/>
  <c r="A364" i="37"/>
  <c r="A363" i="37"/>
  <c r="A362" i="37"/>
  <c r="A361" i="37"/>
  <c r="A360" i="37"/>
  <c r="A359" i="37"/>
  <c r="A358" i="37"/>
  <c r="A357" i="37"/>
  <c r="A356" i="37"/>
  <c r="A355" i="37"/>
  <c r="A354" i="37"/>
  <c r="A353" i="37"/>
  <c r="A352" i="37"/>
  <c r="A351" i="37"/>
  <c r="A350" i="37"/>
  <c r="A349" i="37"/>
  <c r="A348" i="37"/>
  <c r="A347" i="37"/>
  <c r="A346" i="37"/>
  <c r="A345" i="37"/>
  <c r="A344" i="37"/>
  <c r="A343" i="37"/>
  <c r="A342" i="37"/>
  <c r="A341" i="37"/>
  <c r="A340" i="37"/>
  <c r="A339" i="37"/>
  <c r="A338" i="37"/>
  <c r="A337" i="37"/>
  <c r="A336" i="37"/>
  <c r="A335" i="37"/>
  <c r="A334" i="37"/>
  <c r="A333" i="37"/>
  <c r="A332" i="37"/>
  <c r="A331" i="37"/>
  <c r="A330" i="37"/>
  <c r="A329" i="37"/>
  <c r="A328" i="37"/>
  <c r="A327" i="37"/>
  <c r="A326" i="37"/>
  <c r="A325" i="37"/>
  <c r="A324" i="37"/>
  <c r="A323" i="37"/>
  <c r="A322" i="37"/>
  <c r="A321" i="37"/>
  <c r="A320" i="37"/>
  <c r="A319" i="37"/>
  <c r="A318" i="37"/>
  <c r="A317" i="37"/>
  <c r="A316" i="37"/>
  <c r="A315" i="37"/>
  <c r="A314" i="37"/>
  <c r="A313" i="37"/>
  <c r="A312" i="37"/>
  <c r="A311" i="37"/>
  <c r="A310" i="37"/>
  <c r="A309" i="37"/>
  <c r="A308" i="37"/>
  <c r="A307" i="37"/>
  <c r="A306" i="37"/>
  <c r="A305" i="37"/>
  <c r="A304" i="37"/>
  <c r="A303" i="37"/>
  <c r="A302" i="37"/>
  <c r="A301" i="37"/>
  <c r="A300" i="37"/>
  <c r="A299" i="37"/>
  <c r="A298" i="37"/>
  <c r="A297" i="37"/>
  <c r="A296" i="37"/>
  <c r="A295" i="37"/>
  <c r="A294" i="37"/>
  <c r="A293" i="37"/>
  <c r="A292" i="37"/>
  <c r="A291" i="37"/>
  <c r="A290" i="37"/>
  <c r="A289" i="37"/>
  <c r="A288" i="37"/>
  <c r="A287" i="37"/>
  <c r="A286" i="37"/>
  <c r="A285" i="37"/>
  <c r="A284" i="37"/>
  <c r="A283" i="37"/>
  <c r="A282" i="37"/>
  <c r="A281" i="37"/>
  <c r="A280" i="37"/>
  <c r="A279" i="37"/>
  <c r="A278" i="37"/>
  <c r="A277" i="37"/>
  <c r="A276" i="37"/>
  <c r="A275" i="37"/>
  <c r="A274" i="37"/>
  <c r="A273" i="37"/>
  <c r="A272" i="37"/>
  <c r="A271" i="37"/>
  <c r="A270" i="37"/>
  <c r="A269" i="37"/>
  <c r="A268" i="37"/>
  <c r="A267" i="37"/>
  <c r="A266" i="37"/>
  <c r="A265" i="37"/>
  <c r="A264" i="37"/>
  <c r="A263" i="37"/>
  <c r="A262" i="37"/>
  <c r="A261" i="37"/>
  <c r="A260" i="37"/>
  <c r="A259" i="37"/>
  <c r="A258" i="37"/>
  <c r="A257" i="37"/>
  <c r="A256" i="37"/>
  <c r="A255" i="37"/>
  <c r="A254" i="37"/>
  <c r="A253" i="37"/>
  <c r="A252" i="37"/>
  <c r="A251" i="37"/>
  <c r="A250" i="37"/>
  <c r="A249" i="37"/>
  <c r="A248" i="37"/>
  <c r="A247" i="37"/>
  <c r="A246" i="37"/>
  <c r="A245" i="37"/>
  <c r="A244" i="37"/>
  <c r="A243" i="37"/>
  <c r="A242" i="37"/>
  <c r="A241" i="37"/>
  <c r="A240" i="37"/>
  <c r="A239" i="37"/>
  <c r="A238" i="37"/>
  <c r="A237" i="37"/>
  <c r="A236" i="37"/>
  <c r="A235" i="37"/>
  <c r="A234" i="37"/>
  <c r="A233" i="37"/>
  <c r="A232" i="37"/>
  <c r="A231" i="37"/>
  <c r="A230" i="37"/>
  <c r="A229" i="37"/>
  <c r="A228" i="37"/>
  <c r="A227" i="37"/>
  <c r="A226" i="37"/>
  <c r="A225" i="37"/>
  <c r="A224" i="37"/>
  <c r="A223" i="37"/>
  <c r="A222" i="37"/>
  <c r="A221" i="37"/>
  <c r="A220" i="37"/>
  <c r="A219" i="37"/>
  <c r="A218" i="37"/>
  <c r="A217" i="37"/>
  <c r="A216" i="37"/>
  <c r="A215" i="37"/>
  <c r="A214" i="37"/>
  <c r="A213" i="37"/>
  <c r="A212" i="37"/>
  <c r="A211" i="37"/>
  <c r="A210" i="37"/>
  <c r="A209" i="37"/>
  <c r="A208" i="37"/>
  <c r="A207" i="37"/>
  <c r="A206" i="37"/>
  <c r="A205" i="37"/>
  <c r="A204" i="37"/>
  <c r="A203" i="37"/>
  <c r="A202" i="37"/>
  <c r="A201" i="37"/>
  <c r="A200" i="37"/>
  <c r="A199" i="37"/>
  <c r="A198" i="37"/>
  <c r="A197" i="37"/>
  <c r="A196" i="37"/>
  <c r="A195" i="37"/>
  <c r="A194" i="37"/>
  <c r="A193" i="37"/>
  <c r="A192" i="37"/>
  <c r="A191" i="37"/>
  <c r="A190" i="37"/>
  <c r="A189" i="37"/>
  <c r="A188" i="37"/>
  <c r="A187" i="37"/>
  <c r="A186" i="37"/>
  <c r="A185" i="37"/>
  <c r="A184" i="37"/>
  <c r="A183" i="37"/>
  <c r="A182" i="37"/>
  <c r="A181" i="37"/>
  <c r="A180" i="37"/>
  <c r="A179" i="37"/>
  <c r="A178" i="37"/>
  <c r="A177" i="37"/>
  <c r="A176" i="37"/>
  <c r="A175" i="37"/>
  <c r="A174" i="37"/>
  <c r="A173" i="37"/>
  <c r="A172" i="37"/>
  <c r="A171" i="37"/>
  <c r="A170" i="37"/>
  <c r="A169" i="37"/>
  <c r="A168" i="37"/>
  <c r="A167" i="37"/>
  <c r="A166" i="37"/>
  <c r="A165" i="37"/>
  <c r="A164" i="37"/>
  <c r="A163" i="37"/>
  <c r="A162" i="37"/>
  <c r="A161" i="37"/>
  <c r="A160" i="37"/>
  <c r="A159" i="37"/>
  <c r="A158" i="37"/>
  <c r="A157" i="37"/>
  <c r="A156" i="37"/>
  <c r="A155" i="37"/>
  <c r="A154" i="37"/>
  <c r="A153" i="37"/>
  <c r="A152" i="37"/>
  <c r="A151" i="37"/>
  <c r="A150" i="37"/>
  <c r="A149" i="37"/>
  <c r="A148" i="37"/>
  <c r="A147" i="37"/>
  <c r="A146" i="37"/>
  <c r="A145" i="37"/>
  <c r="A144" i="37"/>
  <c r="A143" i="37"/>
  <c r="A142" i="37"/>
  <c r="A141" i="37"/>
  <c r="A140" i="37"/>
  <c r="A139" i="37"/>
  <c r="A138" i="37"/>
  <c r="A137" i="37"/>
  <c r="A136" i="37"/>
  <c r="A135" i="37"/>
  <c r="A134" i="37"/>
  <c r="A133" i="37"/>
  <c r="A132" i="37"/>
  <c r="A131" i="37"/>
  <c r="A130" i="37"/>
  <c r="A129" i="37"/>
  <c r="A128" i="37"/>
  <c r="A127" i="37"/>
  <c r="A126" i="37"/>
  <c r="A125" i="37"/>
  <c r="A124" i="37"/>
  <c r="A123" i="37"/>
  <c r="A122" i="37"/>
  <c r="A121" i="37"/>
  <c r="A120" i="37"/>
  <c r="A119" i="37"/>
  <c r="A118" i="37"/>
  <c r="A117" i="37"/>
  <c r="A116" i="37"/>
  <c r="A115" i="37"/>
  <c r="A114" i="37"/>
  <c r="A113" i="37"/>
  <c r="A112" i="37"/>
  <c r="A111" i="37"/>
  <c r="A110" i="37"/>
  <c r="A109" i="37"/>
  <c r="A108" i="37"/>
  <c r="A107" i="37"/>
  <c r="A106" i="37"/>
  <c r="A105" i="37"/>
  <c r="A104" i="37"/>
  <c r="A103" i="37"/>
  <c r="A102" i="37"/>
  <c r="A101" i="37"/>
  <c r="A100" i="37"/>
  <c r="A99" i="37"/>
  <c r="A98" i="37"/>
  <c r="A97" i="37"/>
  <c r="A96" i="37"/>
  <c r="A95" i="37"/>
  <c r="A94" i="37"/>
  <c r="A93" i="37"/>
  <c r="A92" i="37"/>
  <c r="A91" i="37"/>
  <c r="A90" i="37"/>
  <c r="A89" i="37"/>
  <c r="A88" i="37"/>
  <c r="A87" i="37"/>
  <c r="A86" i="37"/>
  <c r="A85" i="37"/>
  <c r="A84" i="37"/>
  <c r="A83" i="37"/>
  <c r="A82" i="37"/>
  <c r="A81" i="37"/>
  <c r="A80" i="37"/>
  <c r="Q79" i="37"/>
  <c r="F79" i="37"/>
  <c r="A79" i="37"/>
  <c r="A78" i="37"/>
  <c r="A77" i="37"/>
  <c r="A76" i="37"/>
  <c r="A75" i="37"/>
  <c r="A74" i="37"/>
  <c r="A73" i="37"/>
  <c r="A72" i="37"/>
  <c r="A71" i="37"/>
  <c r="A70" i="37"/>
  <c r="A69" i="37"/>
  <c r="A68" i="37"/>
  <c r="A67" i="37"/>
  <c r="A66" i="37"/>
  <c r="A65" i="37"/>
  <c r="A64" i="37"/>
  <c r="A63" i="37"/>
  <c r="A62" i="37"/>
  <c r="A61" i="37"/>
  <c r="A60" i="37"/>
  <c r="A59" i="37"/>
  <c r="A58" i="37"/>
  <c r="A57" i="37"/>
  <c r="A56" i="37"/>
  <c r="A55" i="37"/>
  <c r="A54" i="37"/>
  <c r="A53" i="37"/>
  <c r="A52" i="37"/>
  <c r="A51" i="37"/>
  <c r="A50" i="37"/>
  <c r="A49" i="37"/>
  <c r="A48" i="37"/>
  <c r="A47" i="37"/>
  <c r="A46" i="37"/>
  <c r="A45" i="37"/>
  <c r="A44" i="37"/>
  <c r="A43" i="37"/>
  <c r="A42" i="37"/>
  <c r="A41" i="37"/>
  <c r="A40" i="37"/>
  <c r="A39" i="37"/>
  <c r="A38" i="37"/>
  <c r="A37" i="37"/>
  <c r="A36" i="37"/>
  <c r="A35" i="37"/>
  <c r="A34" i="37"/>
  <c r="A33" i="37"/>
  <c r="A32" i="37"/>
  <c r="A31" i="37"/>
  <c r="A30" i="37"/>
  <c r="A29" i="37"/>
  <c r="A28" i="37"/>
  <c r="A27" i="37"/>
  <c r="A26" i="37"/>
  <c r="A25" i="37"/>
  <c r="A24" i="37"/>
  <c r="A23" i="37"/>
  <c r="A22" i="37"/>
  <c r="A21" i="37"/>
  <c r="A20" i="37"/>
  <c r="A19" i="37"/>
  <c r="A18" i="37"/>
  <c r="A17" i="37"/>
  <c r="A16" i="37"/>
  <c r="A15" i="37"/>
  <c r="A14" i="37"/>
  <c r="A13" i="37"/>
  <c r="A12" i="37"/>
  <c r="A11" i="37"/>
  <c r="A10" i="37"/>
  <c r="A9" i="37"/>
  <c r="A8" i="37"/>
  <c r="J4" i="37"/>
  <c r="D4" i="37"/>
  <c r="AF3" i="37"/>
  <c r="AE3" i="37"/>
  <c r="P3" i="37"/>
  <c r="L3" i="37"/>
  <c r="D3" i="37"/>
  <c r="AF2" i="37"/>
  <c r="AE2" i="37"/>
  <c r="D2" i="37"/>
  <c r="AC1" i="37"/>
  <c r="AD1" i="37" s="1"/>
  <c r="A1105" i="36"/>
  <c r="A1104" i="36"/>
  <c r="A1103" i="36"/>
  <c r="A1102" i="36"/>
  <c r="A1101" i="36"/>
  <c r="A1100" i="36"/>
  <c r="A1099" i="36"/>
  <c r="A1098" i="36"/>
  <c r="A1097" i="36"/>
  <c r="A1096" i="36"/>
  <c r="A1095" i="36"/>
  <c r="A1094" i="36"/>
  <c r="A1093" i="36"/>
  <c r="A1092" i="36"/>
  <c r="A1091" i="36"/>
  <c r="A1090" i="36"/>
  <c r="A1089" i="36"/>
  <c r="A1088" i="36"/>
  <c r="A1087" i="36"/>
  <c r="A1086" i="36"/>
  <c r="A1085" i="36"/>
  <c r="A1084" i="36"/>
  <c r="A1083" i="36"/>
  <c r="A1082" i="36"/>
  <c r="A1081" i="36"/>
  <c r="A1080" i="36"/>
  <c r="A1079" i="36"/>
  <c r="A1078" i="36"/>
  <c r="A1077" i="36"/>
  <c r="A1076" i="36"/>
  <c r="A1075" i="36"/>
  <c r="A1074" i="36"/>
  <c r="A1073" i="36"/>
  <c r="A1072" i="36"/>
  <c r="A1071" i="36"/>
  <c r="A1070" i="36"/>
  <c r="A1069" i="36"/>
  <c r="A1068" i="36"/>
  <c r="A1067" i="36"/>
  <c r="A1066" i="36"/>
  <c r="A1065" i="36"/>
  <c r="A1064" i="36"/>
  <c r="A1063" i="36"/>
  <c r="A1062" i="36"/>
  <c r="A1061" i="36"/>
  <c r="A1060" i="36"/>
  <c r="A1059" i="36"/>
  <c r="A1058" i="36"/>
  <c r="A1057" i="36"/>
  <c r="A1056" i="36"/>
  <c r="A1055" i="36"/>
  <c r="A1054" i="36"/>
  <c r="A1053" i="36"/>
  <c r="A1052" i="36"/>
  <c r="A1051" i="36"/>
  <c r="A1050" i="36"/>
  <c r="A1049" i="36"/>
  <c r="A1048" i="36"/>
  <c r="A1047" i="36"/>
  <c r="A1046" i="36"/>
  <c r="A1045" i="36"/>
  <c r="A1044" i="36"/>
  <c r="A1043" i="36"/>
  <c r="A1042" i="36"/>
  <c r="A1041" i="36"/>
  <c r="A1040" i="36"/>
  <c r="A1039" i="36"/>
  <c r="A1038" i="36"/>
  <c r="A1037" i="36"/>
  <c r="A1036" i="36"/>
  <c r="A1035" i="36"/>
  <c r="A1034" i="36"/>
  <c r="A1033" i="36"/>
  <c r="A1032" i="36"/>
  <c r="A1031" i="36"/>
  <c r="A1030" i="36"/>
  <c r="A1029" i="36"/>
  <c r="A1028" i="36"/>
  <c r="A1027" i="36"/>
  <c r="A1026" i="36"/>
  <c r="A1025" i="36"/>
  <c r="A1024" i="36"/>
  <c r="A1023" i="36"/>
  <c r="A1022" i="36"/>
  <c r="A1021" i="36"/>
  <c r="A1020" i="36"/>
  <c r="A1019" i="36"/>
  <c r="A1018" i="36"/>
  <c r="A1017" i="36"/>
  <c r="A1016" i="36"/>
  <c r="A1015" i="36"/>
  <c r="A1014" i="36"/>
  <c r="A1013" i="36"/>
  <c r="A1012" i="36"/>
  <c r="A1011" i="36"/>
  <c r="A1010" i="36"/>
  <c r="A1009" i="36"/>
  <c r="A1008" i="36"/>
  <c r="A1007" i="36"/>
  <c r="A1006" i="36"/>
  <c r="A1005" i="36"/>
  <c r="A1004" i="36"/>
  <c r="A1003" i="36"/>
  <c r="A1002" i="36"/>
  <c r="A1001" i="36"/>
  <c r="A1000" i="36"/>
  <c r="A999" i="36"/>
  <c r="A998" i="36"/>
  <c r="A997" i="36"/>
  <c r="A996" i="36"/>
  <c r="A995" i="36"/>
  <c r="A994" i="36"/>
  <c r="A993" i="36"/>
  <c r="A992" i="36"/>
  <c r="A991" i="36"/>
  <c r="A990" i="36"/>
  <c r="A989" i="36"/>
  <c r="A988" i="36"/>
  <c r="A987" i="36"/>
  <c r="A986" i="36"/>
  <c r="A985" i="36"/>
  <c r="A984" i="36"/>
  <c r="A983" i="36"/>
  <c r="A982" i="36"/>
  <c r="A981" i="36"/>
  <c r="A980" i="36"/>
  <c r="A979" i="36"/>
  <c r="A978" i="36"/>
  <c r="A977" i="36"/>
  <c r="A976" i="36"/>
  <c r="A975" i="36"/>
  <c r="A974" i="36"/>
  <c r="A973" i="36"/>
  <c r="A972" i="36"/>
  <c r="A971" i="36"/>
  <c r="A970" i="36"/>
  <c r="A969" i="36"/>
  <c r="A968" i="36"/>
  <c r="A967" i="36"/>
  <c r="A966" i="36"/>
  <c r="A965" i="36"/>
  <c r="A964" i="36"/>
  <c r="A963" i="36"/>
  <c r="A962" i="36"/>
  <c r="A961" i="36"/>
  <c r="A960" i="36"/>
  <c r="A959" i="36"/>
  <c r="A958" i="36"/>
  <c r="A957" i="36"/>
  <c r="A956" i="36"/>
  <c r="A955" i="36"/>
  <c r="A954" i="36"/>
  <c r="A953" i="36"/>
  <c r="A952" i="36"/>
  <c r="A951" i="36"/>
  <c r="A950" i="36"/>
  <c r="A949" i="36"/>
  <c r="A948" i="36"/>
  <c r="A947" i="36"/>
  <c r="A946" i="36"/>
  <c r="A945" i="36"/>
  <c r="A944" i="36"/>
  <c r="A943" i="36"/>
  <c r="A942" i="36"/>
  <c r="A941" i="36"/>
  <c r="A940" i="36"/>
  <c r="A939" i="36"/>
  <c r="A938" i="36"/>
  <c r="A937" i="36"/>
  <c r="A936" i="36"/>
  <c r="A935" i="36"/>
  <c r="A934" i="36"/>
  <c r="A933" i="36"/>
  <c r="A932" i="36"/>
  <c r="A931" i="36"/>
  <c r="A930" i="36"/>
  <c r="A929" i="36"/>
  <c r="A928" i="36"/>
  <c r="A927" i="36"/>
  <c r="A926" i="36"/>
  <c r="A925" i="36"/>
  <c r="A924" i="36"/>
  <c r="A923" i="36"/>
  <c r="A922" i="36"/>
  <c r="A921" i="36"/>
  <c r="A920" i="36"/>
  <c r="A919" i="36"/>
  <c r="A918" i="36"/>
  <c r="A917" i="36"/>
  <c r="A916" i="36"/>
  <c r="A915" i="36"/>
  <c r="A914" i="36"/>
  <c r="A913" i="36"/>
  <c r="A912" i="36"/>
  <c r="A911" i="36"/>
  <c r="A910" i="36"/>
  <c r="A909" i="36"/>
  <c r="A908" i="36"/>
  <c r="A907" i="36"/>
  <c r="A906" i="36"/>
  <c r="A905" i="36"/>
  <c r="A904" i="36"/>
  <c r="A903" i="36"/>
  <c r="A902" i="36"/>
  <c r="A901" i="36"/>
  <c r="A900" i="36"/>
  <c r="A899" i="36"/>
  <c r="A898" i="36"/>
  <c r="A897" i="36"/>
  <c r="A896" i="36"/>
  <c r="A895" i="36"/>
  <c r="A894" i="36"/>
  <c r="A893" i="36"/>
  <c r="A892" i="36"/>
  <c r="A891" i="36"/>
  <c r="A890" i="36"/>
  <c r="A889" i="36"/>
  <c r="A888" i="36"/>
  <c r="A887" i="36"/>
  <c r="A886" i="36"/>
  <c r="A885" i="36"/>
  <c r="A884" i="36"/>
  <c r="A883" i="36"/>
  <c r="A882" i="36"/>
  <c r="A881" i="36"/>
  <c r="A880" i="36"/>
  <c r="A879" i="36"/>
  <c r="A878" i="36"/>
  <c r="A877" i="36"/>
  <c r="A876" i="36"/>
  <c r="A875" i="36"/>
  <c r="A874" i="36"/>
  <c r="A873" i="36"/>
  <c r="A872" i="36"/>
  <c r="A871" i="36"/>
  <c r="A870" i="36"/>
  <c r="A869" i="36"/>
  <c r="A868" i="36"/>
  <c r="A867" i="36"/>
  <c r="A866" i="36"/>
  <c r="A865" i="36"/>
  <c r="A864" i="36"/>
  <c r="A863" i="36"/>
  <c r="A862" i="36"/>
  <c r="A861" i="36"/>
  <c r="A860" i="36"/>
  <c r="A859" i="36"/>
  <c r="A858" i="36"/>
  <c r="A857" i="36"/>
  <c r="A856" i="36"/>
  <c r="A855" i="36"/>
  <c r="A854" i="36"/>
  <c r="A853" i="36"/>
  <c r="A852" i="36"/>
  <c r="A851" i="36"/>
  <c r="A850" i="36"/>
  <c r="A849" i="36"/>
  <c r="A848" i="36"/>
  <c r="A847" i="36"/>
  <c r="A846" i="36"/>
  <c r="A845" i="36"/>
  <c r="A844" i="36"/>
  <c r="A843" i="36"/>
  <c r="A842" i="36"/>
  <c r="A841" i="36"/>
  <c r="A840" i="36"/>
  <c r="A839" i="36"/>
  <c r="A838" i="36"/>
  <c r="A837" i="36"/>
  <c r="A836" i="36"/>
  <c r="A835" i="36"/>
  <c r="A834" i="36"/>
  <c r="A833" i="36"/>
  <c r="A832" i="36"/>
  <c r="A831" i="36"/>
  <c r="A830" i="36"/>
  <c r="A829" i="36"/>
  <c r="A828" i="36"/>
  <c r="A827" i="36"/>
  <c r="A826" i="36"/>
  <c r="A825" i="36"/>
  <c r="A824" i="36"/>
  <c r="A823" i="36"/>
  <c r="A822" i="36"/>
  <c r="A821" i="36"/>
  <c r="A820" i="36"/>
  <c r="A819" i="36"/>
  <c r="A818" i="36"/>
  <c r="A817" i="36"/>
  <c r="A816" i="36"/>
  <c r="A815" i="36"/>
  <c r="A814" i="36"/>
  <c r="A813" i="36"/>
  <c r="A812" i="36"/>
  <c r="A811" i="36"/>
  <c r="A810" i="36"/>
  <c r="A809" i="36"/>
  <c r="A808" i="36"/>
  <c r="A807" i="36"/>
  <c r="A806" i="36"/>
  <c r="A805" i="36"/>
  <c r="A804" i="36"/>
  <c r="A803" i="36"/>
  <c r="A802" i="36"/>
  <c r="A801" i="36"/>
  <c r="A800" i="36"/>
  <c r="A799" i="36"/>
  <c r="A798" i="36"/>
  <c r="A797" i="36"/>
  <c r="A796" i="36"/>
  <c r="A795" i="36"/>
  <c r="A794" i="36"/>
  <c r="A793" i="36"/>
  <c r="A792" i="36"/>
  <c r="A791" i="36"/>
  <c r="A790" i="36"/>
  <c r="A789" i="36"/>
  <c r="A788" i="36"/>
  <c r="A787" i="36"/>
  <c r="A786" i="36"/>
  <c r="A785" i="36"/>
  <c r="A784" i="36"/>
  <c r="A783" i="36"/>
  <c r="A782" i="36"/>
  <c r="A781" i="36"/>
  <c r="A780" i="36"/>
  <c r="A779" i="36"/>
  <c r="A778" i="36"/>
  <c r="A777" i="36"/>
  <c r="A776" i="36"/>
  <c r="A775" i="36"/>
  <c r="A774" i="36"/>
  <c r="A773" i="36"/>
  <c r="A772" i="36"/>
  <c r="A771" i="36"/>
  <c r="A770" i="36"/>
  <c r="A769" i="36"/>
  <c r="A768" i="36"/>
  <c r="A767" i="36"/>
  <c r="A766" i="36"/>
  <c r="A765" i="36"/>
  <c r="A764" i="36"/>
  <c r="A763" i="36"/>
  <c r="A762" i="36"/>
  <c r="A761" i="36"/>
  <c r="A760" i="36"/>
  <c r="A759" i="36"/>
  <c r="A758" i="36"/>
  <c r="A757" i="36"/>
  <c r="A756" i="36"/>
  <c r="A755" i="36"/>
  <c r="A754" i="36"/>
  <c r="A753" i="36"/>
  <c r="A752" i="36"/>
  <c r="A751" i="36"/>
  <c r="A750" i="36"/>
  <c r="A749" i="36"/>
  <c r="A748" i="36"/>
  <c r="A747" i="36"/>
  <c r="A746" i="36"/>
  <c r="A745" i="36"/>
  <c r="A744" i="36"/>
  <c r="A743" i="36"/>
  <c r="A742" i="36"/>
  <c r="A741" i="36"/>
  <c r="A740" i="36"/>
  <c r="A739" i="36"/>
  <c r="A738" i="36"/>
  <c r="A737" i="36"/>
  <c r="A736" i="36"/>
  <c r="A735" i="36"/>
  <c r="A734" i="36"/>
  <c r="A733" i="36"/>
  <c r="A732" i="36"/>
  <c r="A731" i="36"/>
  <c r="A730" i="36"/>
  <c r="A729" i="36"/>
  <c r="A728" i="36"/>
  <c r="A727" i="36"/>
  <c r="A726" i="36"/>
  <c r="A725" i="36"/>
  <c r="A724" i="36"/>
  <c r="A723" i="36"/>
  <c r="A722" i="36"/>
  <c r="A721" i="36"/>
  <c r="A720" i="36"/>
  <c r="A719" i="36"/>
  <c r="A718" i="36"/>
  <c r="A717" i="36"/>
  <c r="A716" i="36"/>
  <c r="A715" i="36"/>
  <c r="A714" i="36"/>
  <c r="A713" i="36"/>
  <c r="A712" i="36"/>
  <c r="A711" i="36"/>
  <c r="A710" i="36"/>
  <c r="A709" i="36"/>
  <c r="A708" i="36"/>
  <c r="A707" i="36"/>
  <c r="A706" i="36"/>
  <c r="A705" i="36"/>
  <c r="A704" i="36"/>
  <c r="A703" i="36"/>
  <c r="A702" i="36"/>
  <c r="A701" i="36"/>
  <c r="A700" i="36"/>
  <c r="A699" i="36"/>
  <c r="A698" i="36"/>
  <c r="A697" i="36"/>
  <c r="A696" i="36"/>
  <c r="A695" i="36"/>
  <c r="A694" i="36"/>
  <c r="A693" i="36"/>
  <c r="A692" i="36"/>
  <c r="A691" i="36"/>
  <c r="A690" i="36"/>
  <c r="A689" i="36"/>
  <c r="A688" i="36"/>
  <c r="A687" i="36"/>
  <c r="A686" i="36"/>
  <c r="A685" i="36"/>
  <c r="A684" i="36"/>
  <c r="A683" i="36"/>
  <c r="A682" i="36"/>
  <c r="A681" i="36"/>
  <c r="A680" i="36"/>
  <c r="A679" i="36"/>
  <c r="A678" i="36"/>
  <c r="A677" i="36"/>
  <c r="A676" i="36"/>
  <c r="A675" i="36"/>
  <c r="A674" i="36"/>
  <c r="A673" i="36"/>
  <c r="A672" i="36"/>
  <c r="A671" i="36"/>
  <c r="A670" i="36"/>
  <c r="A669" i="36"/>
  <c r="A668" i="36"/>
  <c r="A667" i="36"/>
  <c r="A666" i="36"/>
  <c r="A665" i="36"/>
  <c r="A664" i="36"/>
  <c r="A663" i="36"/>
  <c r="A662" i="36"/>
  <c r="A661" i="36"/>
  <c r="A660" i="36"/>
  <c r="A659" i="36"/>
  <c r="A658" i="36"/>
  <c r="A657" i="36"/>
  <c r="A656" i="36"/>
  <c r="A655" i="36"/>
  <c r="A654" i="36"/>
  <c r="A653" i="36"/>
  <c r="A652" i="36"/>
  <c r="A651" i="36"/>
  <c r="A650" i="36"/>
  <c r="A649" i="36"/>
  <c r="A648" i="36"/>
  <c r="A647" i="36"/>
  <c r="A646" i="36"/>
  <c r="A645" i="36"/>
  <c r="A644" i="36"/>
  <c r="A643" i="36"/>
  <c r="A642" i="36"/>
  <c r="A641" i="36"/>
  <c r="A640" i="36"/>
  <c r="A639" i="36"/>
  <c r="A638" i="36"/>
  <c r="A637" i="36"/>
  <c r="A636" i="36"/>
  <c r="A635" i="36"/>
  <c r="A634" i="36"/>
  <c r="A633" i="36"/>
  <c r="A632" i="36"/>
  <c r="A631" i="36"/>
  <c r="A630" i="36"/>
  <c r="A629" i="36"/>
  <c r="A628" i="36"/>
  <c r="A627" i="36"/>
  <c r="A626" i="36"/>
  <c r="A625" i="36"/>
  <c r="A624" i="36"/>
  <c r="A623" i="36"/>
  <c r="A622" i="36"/>
  <c r="A621" i="36"/>
  <c r="A620" i="36"/>
  <c r="A619" i="36"/>
  <c r="A618" i="36"/>
  <c r="A617" i="36"/>
  <c r="A616" i="36"/>
  <c r="A615" i="36"/>
  <c r="A614" i="36"/>
  <c r="A613" i="36"/>
  <c r="A612" i="36"/>
  <c r="A611" i="36"/>
  <c r="A610" i="36"/>
  <c r="A609" i="36"/>
  <c r="A608" i="36"/>
  <c r="A607" i="36"/>
  <c r="A606" i="36"/>
  <c r="A605" i="36"/>
  <c r="A604" i="36"/>
  <c r="A603" i="36"/>
  <c r="A602" i="36"/>
  <c r="A601" i="36"/>
  <c r="A600" i="36"/>
  <c r="A599" i="36"/>
  <c r="A598" i="36"/>
  <c r="A597" i="36"/>
  <c r="A596" i="36"/>
  <c r="A595" i="36"/>
  <c r="A594" i="36"/>
  <c r="A593" i="36"/>
  <c r="A592" i="36"/>
  <c r="A591" i="36"/>
  <c r="A590" i="36"/>
  <c r="A589" i="36"/>
  <c r="A588" i="36"/>
  <c r="A587" i="36"/>
  <c r="A586" i="36"/>
  <c r="A585" i="36"/>
  <c r="A584" i="36"/>
  <c r="A583" i="36"/>
  <c r="A582" i="36"/>
  <c r="A581" i="36"/>
  <c r="A580" i="36"/>
  <c r="A579" i="36"/>
  <c r="A578" i="36"/>
  <c r="A577" i="36"/>
  <c r="A576" i="36"/>
  <c r="A575" i="36"/>
  <c r="A574" i="36"/>
  <c r="A573" i="36"/>
  <c r="A572" i="36"/>
  <c r="A571" i="36"/>
  <c r="A570" i="36"/>
  <c r="A569" i="36"/>
  <c r="A568" i="36"/>
  <c r="A567" i="36"/>
  <c r="A566" i="36"/>
  <c r="A565" i="36"/>
  <c r="A564" i="36"/>
  <c r="A563" i="36"/>
  <c r="A562" i="36"/>
  <c r="A561" i="36"/>
  <c r="A560" i="36"/>
  <c r="A559" i="36"/>
  <c r="A558" i="36"/>
  <c r="A557" i="36"/>
  <c r="A556" i="36"/>
  <c r="A555" i="36"/>
  <c r="A554" i="36"/>
  <c r="A553" i="36"/>
  <c r="A552" i="36"/>
  <c r="A551" i="36"/>
  <c r="A550" i="36"/>
  <c r="A549" i="36"/>
  <c r="A548" i="36"/>
  <c r="A547" i="36"/>
  <c r="A546" i="36"/>
  <c r="A545" i="36"/>
  <c r="A544" i="36"/>
  <c r="A543" i="36"/>
  <c r="A542" i="36"/>
  <c r="A541" i="36"/>
  <c r="A540" i="36"/>
  <c r="A539" i="36"/>
  <c r="A538" i="36"/>
  <c r="A537" i="36"/>
  <c r="A536" i="36"/>
  <c r="A535" i="36"/>
  <c r="A534" i="36"/>
  <c r="A533" i="36"/>
  <c r="A532" i="36"/>
  <c r="A531" i="36"/>
  <c r="A530" i="36"/>
  <c r="A529" i="36"/>
  <c r="A528" i="36"/>
  <c r="A527" i="36"/>
  <c r="A526" i="36"/>
  <c r="A525" i="36"/>
  <c r="A524" i="36"/>
  <c r="A523" i="36"/>
  <c r="A522" i="36"/>
  <c r="A521" i="36"/>
  <c r="A520" i="36"/>
  <c r="A519" i="36"/>
  <c r="A518" i="36"/>
  <c r="A517" i="36"/>
  <c r="A516" i="36"/>
  <c r="A515" i="36"/>
  <c r="A514" i="36"/>
  <c r="A513" i="36"/>
  <c r="A512" i="36"/>
  <c r="A511" i="36"/>
  <c r="A510" i="36"/>
  <c r="A509" i="36"/>
  <c r="A508" i="36"/>
  <c r="A507" i="36"/>
  <c r="A506" i="36"/>
  <c r="A505" i="36"/>
  <c r="A504" i="36"/>
  <c r="A503" i="36"/>
  <c r="A502" i="36"/>
  <c r="A501" i="36"/>
  <c r="A500" i="36"/>
  <c r="A499" i="36"/>
  <c r="A498" i="36"/>
  <c r="A497" i="36"/>
  <c r="A496" i="36"/>
  <c r="A495" i="36"/>
  <c r="A494" i="36"/>
  <c r="A493" i="36"/>
  <c r="A492" i="36"/>
  <c r="A491" i="36"/>
  <c r="A490" i="36"/>
  <c r="A489" i="36"/>
  <c r="A488" i="36"/>
  <c r="A487" i="36"/>
  <c r="A486" i="36"/>
  <c r="A485" i="36"/>
  <c r="A484" i="36"/>
  <c r="A483" i="36"/>
  <c r="A482" i="36"/>
  <c r="A481" i="36"/>
  <c r="A480" i="36"/>
  <c r="A479" i="36"/>
  <c r="A478" i="36"/>
  <c r="A477" i="36"/>
  <c r="A476" i="36"/>
  <c r="A475" i="36"/>
  <c r="A474" i="36"/>
  <c r="A473" i="36"/>
  <c r="A472" i="36"/>
  <c r="A471" i="36"/>
  <c r="A470" i="36"/>
  <c r="A469" i="36"/>
  <c r="A468" i="36"/>
  <c r="A467" i="36"/>
  <c r="A466" i="36"/>
  <c r="A465" i="36"/>
  <c r="A464" i="36"/>
  <c r="A463" i="36"/>
  <c r="A462" i="36"/>
  <c r="A461" i="36"/>
  <c r="A460" i="36"/>
  <c r="A459" i="36"/>
  <c r="A458" i="36"/>
  <c r="A457" i="36"/>
  <c r="A456" i="36"/>
  <c r="A455" i="36"/>
  <c r="A454" i="36"/>
  <c r="A453" i="36"/>
  <c r="A452" i="36"/>
  <c r="A451" i="36"/>
  <c r="A450" i="36"/>
  <c r="A449" i="36"/>
  <c r="A448" i="36"/>
  <c r="A447" i="36"/>
  <c r="A446" i="36"/>
  <c r="A445" i="36"/>
  <c r="A444" i="36"/>
  <c r="A443" i="36"/>
  <c r="A442" i="36"/>
  <c r="A441" i="36"/>
  <c r="A440" i="36"/>
  <c r="A439" i="36"/>
  <c r="A438" i="36"/>
  <c r="A437" i="36"/>
  <c r="A436" i="36"/>
  <c r="A435" i="36"/>
  <c r="A434" i="36"/>
  <c r="A433" i="36"/>
  <c r="A432" i="36"/>
  <c r="A431" i="36"/>
  <c r="A430" i="36"/>
  <c r="A429" i="36"/>
  <c r="A428" i="36"/>
  <c r="A427" i="36"/>
  <c r="A426" i="36"/>
  <c r="A425" i="36"/>
  <c r="A424" i="36"/>
  <c r="A423" i="36"/>
  <c r="A422" i="36"/>
  <c r="A421" i="36"/>
  <c r="A420" i="36"/>
  <c r="A419" i="36"/>
  <c r="A418" i="36"/>
  <c r="A417" i="36"/>
  <c r="A416" i="36"/>
  <c r="A415" i="36"/>
  <c r="A414" i="36"/>
  <c r="A413" i="36"/>
  <c r="A412" i="36"/>
  <c r="A411" i="36"/>
  <c r="A410" i="36"/>
  <c r="A409" i="36"/>
  <c r="A408" i="36"/>
  <c r="A407" i="36"/>
  <c r="A406" i="36"/>
  <c r="A405" i="36"/>
  <c r="A404" i="36"/>
  <c r="A403" i="36"/>
  <c r="A402" i="36"/>
  <c r="A401" i="36"/>
  <c r="A400" i="36"/>
  <c r="A399" i="36"/>
  <c r="A398" i="36"/>
  <c r="A397" i="36"/>
  <c r="A396" i="36"/>
  <c r="A395" i="36"/>
  <c r="A394" i="36"/>
  <c r="A393" i="36"/>
  <c r="A392" i="36"/>
  <c r="A391" i="36"/>
  <c r="A390" i="36"/>
  <c r="A389" i="36"/>
  <c r="A388" i="36"/>
  <c r="A387" i="36"/>
  <c r="A386" i="36"/>
  <c r="A385" i="36"/>
  <c r="A384" i="36"/>
  <c r="A383" i="36"/>
  <c r="A382" i="36"/>
  <c r="A381" i="36"/>
  <c r="A380" i="36"/>
  <c r="A379" i="36"/>
  <c r="A378" i="36"/>
  <c r="A377" i="36"/>
  <c r="A376" i="36"/>
  <c r="A375" i="36"/>
  <c r="A374" i="36"/>
  <c r="A373" i="36"/>
  <c r="A372" i="36"/>
  <c r="A371" i="36"/>
  <c r="A370" i="36"/>
  <c r="A369" i="36"/>
  <c r="A368" i="36"/>
  <c r="A367" i="36"/>
  <c r="A366" i="36"/>
  <c r="A365" i="36"/>
  <c r="A364" i="36"/>
  <c r="A363" i="36"/>
  <c r="A362" i="36"/>
  <c r="A361" i="36"/>
  <c r="A360" i="36"/>
  <c r="A359" i="36"/>
  <c r="A358" i="36"/>
  <c r="A357" i="36"/>
  <c r="A356" i="36"/>
  <c r="A355" i="36"/>
  <c r="A354" i="36"/>
  <c r="A353" i="36"/>
  <c r="A352" i="36"/>
  <c r="A351" i="36"/>
  <c r="A350" i="36"/>
  <c r="A349" i="36"/>
  <c r="A348" i="36"/>
  <c r="A347" i="36"/>
  <c r="A346" i="36"/>
  <c r="A345" i="36"/>
  <c r="A344" i="36"/>
  <c r="A343" i="36"/>
  <c r="A342" i="36"/>
  <c r="A341" i="36"/>
  <c r="A340" i="36"/>
  <c r="A339" i="36"/>
  <c r="A338" i="36"/>
  <c r="A337" i="36"/>
  <c r="A336" i="36"/>
  <c r="A335" i="36"/>
  <c r="A334" i="36"/>
  <c r="A333" i="36"/>
  <c r="A332" i="36"/>
  <c r="A331" i="36"/>
  <c r="A330" i="36"/>
  <c r="A329" i="36"/>
  <c r="A328" i="36"/>
  <c r="A327" i="36"/>
  <c r="A326" i="36"/>
  <c r="A325" i="36"/>
  <c r="A324" i="36"/>
  <c r="A323" i="36"/>
  <c r="A322" i="36"/>
  <c r="A321" i="36"/>
  <c r="A320" i="36"/>
  <c r="A319" i="36"/>
  <c r="A318" i="36"/>
  <c r="A317" i="36"/>
  <c r="A316" i="36"/>
  <c r="A315" i="36"/>
  <c r="A314" i="36"/>
  <c r="A313" i="36"/>
  <c r="A312" i="36"/>
  <c r="A311" i="36"/>
  <c r="A310" i="36"/>
  <c r="A309" i="36"/>
  <c r="A308" i="36"/>
  <c r="A307" i="36"/>
  <c r="A306" i="36"/>
  <c r="A305" i="36"/>
  <c r="A304" i="36"/>
  <c r="A303" i="36"/>
  <c r="A302" i="36"/>
  <c r="A301" i="36"/>
  <c r="A300" i="36"/>
  <c r="A299" i="36"/>
  <c r="A298" i="36"/>
  <c r="A297" i="36"/>
  <c r="A296" i="36"/>
  <c r="A295" i="36"/>
  <c r="A294" i="36"/>
  <c r="A293" i="36"/>
  <c r="A292" i="36"/>
  <c r="A291" i="36"/>
  <c r="A290" i="36"/>
  <c r="A289" i="36"/>
  <c r="A288" i="36"/>
  <c r="A287" i="36"/>
  <c r="A286" i="36"/>
  <c r="A285" i="36"/>
  <c r="A284" i="36"/>
  <c r="A283" i="36"/>
  <c r="A282" i="36"/>
  <c r="A281" i="36"/>
  <c r="A280" i="36"/>
  <c r="A279" i="36"/>
  <c r="A278" i="36"/>
  <c r="A277" i="36"/>
  <c r="A276" i="36"/>
  <c r="A275" i="36"/>
  <c r="A274" i="36"/>
  <c r="A273" i="36"/>
  <c r="A272" i="36"/>
  <c r="A271" i="36"/>
  <c r="A270" i="36"/>
  <c r="A269" i="36"/>
  <c r="A268" i="36"/>
  <c r="A267" i="36"/>
  <c r="A266" i="36"/>
  <c r="A265" i="36"/>
  <c r="A264" i="36"/>
  <c r="A263" i="36"/>
  <c r="A262" i="36"/>
  <c r="A261" i="36"/>
  <c r="A260" i="36"/>
  <c r="A259" i="36"/>
  <c r="A258" i="36"/>
  <c r="A257" i="36"/>
  <c r="A256" i="36"/>
  <c r="A255" i="36"/>
  <c r="A254" i="36"/>
  <c r="A253" i="36"/>
  <c r="A252" i="36"/>
  <c r="A251" i="36"/>
  <c r="A250" i="36"/>
  <c r="A249" i="36"/>
  <c r="A248" i="36"/>
  <c r="A247" i="36"/>
  <c r="A246" i="36"/>
  <c r="A245" i="36"/>
  <c r="A244" i="36"/>
  <c r="A243" i="36"/>
  <c r="A242" i="36"/>
  <c r="A241" i="36"/>
  <c r="A240" i="36"/>
  <c r="A239" i="36"/>
  <c r="A238" i="36"/>
  <c r="A237" i="36"/>
  <c r="A236" i="36"/>
  <c r="A235" i="36"/>
  <c r="A234" i="36"/>
  <c r="A233" i="36"/>
  <c r="A232" i="36"/>
  <c r="A231" i="36"/>
  <c r="A230" i="36"/>
  <c r="A229" i="36"/>
  <c r="A228" i="36"/>
  <c r="A227" i="36"/>
  <c r="A226" i="36"/>
  <c r="A225" i="36"/>
  <c r="A224" i="36"/>
  <c r="A223" i="36"/>
  <c r="A222" i="36"/>
  <c r="A221" i="36"/>
  <c r="A220" i="36"/>
  <c r="A219" i="36"/>
  <c r="A218" i="36"/>
  <c r="A217" i="36"/>
  <c r="A216" i="36"/>
  <c r="A215" i="36"/>
  <c r="A214" i="36"/>
  <c r="A213" i="36"/>
  <c r="A212" i="36"/>
  <c r="A211" i="36"/>
  <c r="A210" i="36"/>
  <c r="A209" i="36"/>
  <c r="A208" i="36"/>
  <c r="A207" i="36"/>
  <c r="A206" i="36"/>
  <c r="A205" i="36"/>
  <c r="A204" i="36"/>
  <c r="A203" i="36"/>
  <c r="A202" i="36"/>
  <c r="A201" i="36"/>
  <c r="A200" i="36"/>
  <c r="A199" i="36"/>
  <c r="A198" i="36"/>
  <c r="A197" i="36"/>
  <c r="A196" i="36"/>
  <c r="A195" i="36"/>
  <c r="A194" i="36"/>
  <c r="A193" i="36"/>
  <c r="A192" i="36"/>
  <c r="A191" i="36"/>
  <c r="A190" i="36"/>
  <c r="A189" i="36"/>
  <c r="A188" i="36"/>
  <c r="A187" i="36"/>
  <c r="A186" i="36"/>
  <c r="A185" i="36"/>
  <c r="A184" i="36"/>
  <c r="A183" i="36"/>
  <c r="A182" i="36"/>
  <c r="A181" i="36"/>
  <c r="A180" i="36"/>
  <c r="A179" i="36"/>
  <c r="A178" i="36"/>
  <c r="A177" i="36"/>
  <c r="A176" i="36"/>
  <c r="A175" i="36"/>
  <c r="A174" i="36"/>
  <c r="A173" i="36"/>
  <c r="A172" i="36"/>
  <c r="A171" i="36"/>
  <c r="A170" i="36"/>
  <c r="A169" i="36"/>
  <c r="A168" i="36"/>
  <c r="A167" i="36"/>
  <c r="A166" i="36"/>
  <c r="A165" i="36"/>
  <c r="A164" i="36"/>
  <c r="A163" i="36"/>
  <c r="A162" i="36"/>
  <c r="A161" i="36"/>
  <c r="A160" i="36"/>
  <c r="A159" i="36"/>
  <c r="A158" i="36"/>
  <c r="A157" i="36"/>
  <c r="A156" i="36"/>
  <c r="A155" i="36"/>
  <c r="A154" i="36"/>
  <c r="A153" i="36"/>
  <c r="A152" i="36"/>
  <c r="A151" i="36"/>
  <c r="A150" i="36"/>
  <c r="A149" i="36"/>
  <c r="A148" i="36"/>
  <c r="A147" i="36"/>
  <c r="A146" i="36"/>
  <c r="A145" i="36"/>
  <c r="A144" i="36"/>
  <c r="A143" i="36"/>
  <c r="A142" i="36"/>
  <c r="A141" i="36"/>
  <c r="A140" i="36"/>
  <c r="A139" i="36"/>
  <c r="A138" i="36"/>
  <c r="A137" i="36"/>
  <c r="A136" i="36"/>
  <c r="A135" i="36"/>
  <c r="A134" i="36"/>
  <c r="A133" i="36"/>
  <c r="A132" i="36"/>
  <c r="A131" i="36"/>
  <c r="A130" i="36"/>
  <c r="A129" i="36"/>
  <c r="A128" i="36"/>
  <c r="A127" i="36"/>
  <c r="A126" i="36"/>
  <c r="A125" i="36"/>
  <c r="A124" i="36"/>
  <c r="A123" i="36"/>
  <c r="A122" i="36"/>
  <c r="A121" i="36"/>
  <c r="A120" i="36"/>
  <c r="A119" i="36"/>
  <c r="A118" i="36"/>
  <c r="A117" i="36"/>
  <c r="A116" i="36"/>
  <c r="A115" i="36"/>
  <c r="A114" i="36"/>
  <c r="A113" i="36"/>
  <c r="A112" i="36"/>
  <c r="A111" i="36"/>
  <c r="A110" i="36"/>
  <c r="A109" i="36"/>
  <c r="A108" i="36"/>
  <c r="A107" i="36"/>
  <c r="A106" i="36"/>
  <c r="A105" i="36"/>
  <c r="A104" i="36"/>
  <c r="A103" i="36"/>
  <c r="A102" i="36"/>
  <c r="A101" i="36"/>
  <c r="A100" i="36"/>
  <c r="A99" i="36"/>
  <c r="A98" i="36"/>
  <c r="A97" i="36"/>
  <c r="A96" i="36"/>
  <c r="A95" i="36"/>
  <c r="A94" i="36"/>
  <c r="A93" i="36"/>
  <c r="A92" i="36"/>
  <c r="A91" i="36"/>
  <c r="A90" i="36"/>
  <c r="A89" i="36"/>
  <c r="A88" i="36"/>
  <c r="A87" i="36"/>
  <c r="A86" i="36"/>
  <c r="A85" i="36"/>
  <c r="A84" i="36"/>
  <c r="A83" i="36"/>
  <c r="A82" i="36"/>
  <c r="A81" i="36"/>
  <c r="A80" i="36"/>
  <c r="Q79" i="36"/>
  <c r="F79" i="36"/>
  <c r="A79" i="36"/>
  <c r="A78" i="36"/>
  <c r="A77" i="36"/>
  <c r="A76" i="36"/>
  <c r="A75" i="36"/>
  <c r="A74" i="36"/>
  <c r="A73" i="36"/>
  <c r="A72" i="36"/>
  <c r="A71" i="36"/>
  <c r="A70" i="36"/>
  <c r="A69" i="36"/>
  <c r="A68" i="36"/>
  <c r="A67" i="36"/>
  <c r="A66" i="36"/>
  <c r="A65" i="36"/>
  <c r="A64" i="36"/>
  <c r="A63" i="36"/>
  <c r="A62" i="36"/>
  <c r="A61" i="36"/>
  <c r="A60" i="36"/>
  <c r="A59" i="36"/>
  <c r="A58" i="36"/>
  <c r="A57" i="36"/>
  <c r="A56" i="36"/>
  <c r="A55" i="36"/>
  <c r="A54" i="36"/>
  <c r="A53" i="36"/>
  <c r="A52" i="36"/>
  <c r="A51" i="36"/>
  <c r="A50" i="36"/>
  <c r="A49" i="36"/>
  <c r="A48" i="36"/>
  <c r="A47" i="36"/>
  <c r="A46" i="36"/>
  <c r="A45" i="36"/>
  <c r="A44" i="36"/>
  <c r="A43" i="36"/>
  <c r="A42" i="36"/>
  <c r="A41" i="36"/>
  <c r="A40" i="36"/>
  <c r="A39" i="36"/>
  <c r="A38" i="36"/>
  <c r="A37" i="36"/>
  <c r="A36" i="36"/>
  <c r="A35" i="36"/>
  <c r="A34" i="36"/>
  <c r="A33" i="36"/>
  <c r="A32" i="36"/>
  <c r="A31" i="36"/>
  <c r="A30" i="36"/>
  <c r="A29" i="36"/>
  <c r="A28" i="36"/>
  <c r="A27" i="36"/>
  <c r="A26" i="36"/>
  <c r="A25" i="36"/>
  <c r="A24" i="36"/>
  <c r="A23" i="36"/>
  <c r="A22" i="36"/>
  <c r="A21" i="36"/>
  <c r="A20" i="36"/>
  <c r="A19" i="36"/>
  <c r="A18" i="36"/>
  <c r="A17" i="36"/>
  <c r="A16" i="36"/>
  <c r="A15" i="36"/>
  <c r="A14" i="36"/>
  <c r="A13" i="36"/>
  <c r="A12" i="36"/>
  <c r="A11" i="36"/>
  <c r="A10" i="36"/>
  <c r="A9" i="36"/>
  <c r="A8" i="36"/>
  <c r="J4" i="36"/>
  <c r="D4" i="36"/>
  <c r="AF3" i="36"/>
  <c r="AE3" i="36"/>
  <c r="P3" i="36"/>
  <c r="L3" i="36"/>
  <c r="D3" i="36"/>
  <c r="AF2" i="36"/>
  <c r="AE2" i="36"/>
  <c r="D2" i="36"/>
  <c r="AC1" i="36"/>
  <c r="AD1" i="36" s="1"/>
  <c r="K79" i="35"/>
  <c r="F79" i="35"/>
  <c r="C74" i="51" l="1"/>
  <c r="D74" i="51"/>
  <c r="C70" i="51"/>
  <c r="D70" i="51"/>
  <c r="C66" i="51"/>
  <c r="D66" i="51"/>
  <c r="C62" i="51"/>
  <c r="D62" i="51"/>
  <c r="C58" i="51"/>
  <c r="D58" i="51"/>
  <c r="C54" i="51"/>
  <c r="D54" i="51"/>
  <c r="C50" i="51"/>
  <c r="D50" i="51"/>
  <c r="C46" i="51"/>
  <c r="D46" i="51"/>
  <c r="C42" i="51"/>
  <c r="D42" i="51"/>
  <c r="C38" i="51"/>
  <c r="D38" i="51"/>
  <c r="C34" i="51"/>
  <c r="D34" i="51"/>
  <c r="C30" i="51"/>
  <c r="D30" i="51"/>
  <c r="C26" i="51"/>
  <c r="D26" i="51"/>
  <c r="C22" i="51"/>
  <c r="D22" i="51"/>
  <c r="C18" i="51"/>
  <c r="D18" i="51"/>
  <c r="C14" i="51"/>
  <c r="D14" i="51"/>
  <c r="C10" i="51"/>
  <c r="D10" i="51"/>
  <c r="D11" i="51"/>
  <c r="C11" i="51"/>
  <c r="D15" i="51"/>
  <c r="C15" i="51"/>
  <c r="D19" i="51"/>
  <c r="C19" i="51"/>
  <c r="D23" i="51"/>
  <c r="C23" i="51"/>
  <c r="D27" i="51"/>
  <c r="C27" i="51"/>
  <c r="D31" i="51"/>
  <c r="C31" i="51"/>
  <c r="D35" i="51"/>
  <c r="C35" i="51"/>
  <c r="D39" i="51"/>
  <c r="C39" i="51"/>
  <c r="D43" i="51"/>
  <c r="C43" i="51"/>
  <c r="D47" i="51"/>
  <c r="C47" i="51"/>
  <c r="D51" i="51"/>
  <c r="C51" i="51"/>
  <c r="D55" i="51"/>
  <c r="C55" i="51"/>
  <c r="D59" i="51"/>
  <c r="C59" i="51"/>
  <c r="D63" i="51"/>
  <c r="C63" i="51"/>
  <c r="D67" i="51"/>
  <c r="C67" i="51"/>
  <c r="D71" i="51"/>
  <c r="C71" i="51"/>
  <c r="D75" i="51"/>
  <c r="C75" i="51"/>
  <c r="C76" i="51"/>
  <c r="D76" i="51"/>
  <c r="C72" i="51"/>
  <c r="D72" i="51"/>
  <c r="C68" i="51"/>
  <c r="D68" i="51"/>
  <c r="C64" i="51"/>
  <c r="D64" i="51"/>
  <c r="C60" i="51"/>
  <c r="D60" i="51"/>
  <c r="C56" i="51"/>
  <c r="D56" i="51"/>
  <c r="C52" i="51"/>
  <c r="D52" i="51"/>
  <c r="C48" i="51"/>
  <c r="D48" i="51"/>
  <c r="C44" i="51"/>
  <c r="D44" i="51"/>
  <c r="C40" i="51"/>
  <c r="D40" i="51"/>
  <c r="C36" i="51"/>
  <c r="D36" i="51"/>
  <c r="C32" i="51"/>
  <c r="D32" i="51"/>
  <c r="C28" i="51"/>
  <c r="D28" i="51"/>
  <c r="C24" i="51"/>
  <c r="D24" i="51"/>
  <c r="C20" i="51"/>
  <c r="D20" i="51"/>
  <c r="C16" i="51"/>
  <c r="D16" i="51"/>
  <c r="C12" i="51"/>
  <c r="D12" i="51"/>
  <c r="C8" i="51"/>
  <c r="D8" i="51"/>
  <c r="D9" i="51"/>
  <c r="C9" i="51"/>
  <c r="D13" i="51"/>
  <c r="C13" i="51"/>
  <c r="D17" i="51"/>
  <c r="C17" i="51"/>
  <c r="D21" i="51"/>
  <c r="C21" i="51"/>
  <c r="D25" i="51"/>
  <c r="C25" i="51"/>
  <c r="D29" i="51"/>
  <c r="C29" i="51"/>
  <c r="D33" i="51"/>
  <c r="C33" i="51"/>
  <c r="D37" i="51"/>
  <c r="C37" i="51"/>
  <c r="D41" i="51"/>
  <c r="C41" i="51"/>
  <c r="D45" i="51"/>
  <c r="C45" i="51"/>
  <c r="D49" i="51"/>
  <c r="C49" i="51"/>
  <c r="D53" i="51"/>
  <c r="C53" i="51"/>
  <c r="D57" i="51"/>
  <c r="C57" i="51"/>
  <c r="D61" i="51"/>
  <c r="C61" i="51"/>
  <c r="D65" i="51"/>
  <c r="C65" i="51"/>
  <c r="D69" i="51"/>
  <c r="C69" i="51"/>
  <c r="D73" i="51"/>
  <c r="C73" i="51"/>
  <c r="D77" i="51"/>
  <c r="C77" i="51"/>
  <c r="C74" i="50"/>
  <c r="D74" i="50"/>
  <c r="C70" i="50"/>
  <c r="D70" i="50"/>
  <c r="C66" i="50"/>
  <c r="D66" i="50"/>
  <c r="C62" i="50"/>
  <c r="D62" i="50"/>
  <c r="C58" i="50"/>
  <c r="D58" i="50"/>
  <c r="C54" i="50"/>
  <c r="D54" i="50"/>
  <c r="C50" i="50"/>
  <c r="D50" i="50"/>
  <c r="C46" i="50"/>
  <c r="D46" i="50"/>
  <c r="C42" i="50"/>
  <c r="D42" i="50"/>
  <c r="C38" i="50"/>
  <c r="D38" i="50"/>
  <c r="C34" i="50"/>
  <c r="D34" i="50"/>
  <c r="C30" i="50"/>
  <c r="D30" i="50"/>
  <c r="C26" i="50"/>
  <c r="D26" i="50"/>
  <c r="C22" i="50"/>
  <c r="D22" i="50"/>
  <c r="C18" i="50"/>
  <c r="D18" i="50"/>
  <c r="C14" i="50"/>
  <c r="D14" i="50"/>
  <c r="C10" i="50"/>
  <c r="D10" i="50"/>
  <c r="D9" i="50"/>
  <c r="C9" i="50"/>
  <c r="D13" i="50"/>
  <c r="C13" i="50"/>
  <c r="D17" i="50"/>
  <c r="C17" i="50"/>
  <c r="D21" i="50"/>
  <c r="C21" i="50"/>
  <c r="D25" i="50"/>
  <c r="C25" i="50"/>
  <c r="D29" i="50"/>
  <c r="C29" i="50"/>
  <c r="D33" i="50"/>
  <c r="C33" i="50"/>
  <c r="D37" i="50"/>
  <c r="C37" i="50"/>
  <c r="D41" i="50"/>
  <c r="C41" i="50"/>
  <c r="D45" i="50"/>
  <c r="C45" i="50"/>
  <c r="D49" i="50"/>
  <c r="C49" i="50"/>
  <c r="D53" i="50"/>
  <c r="C53" i="50"/>
  <c r="D57" i="50"/>
  <c r="C57" i="50"/>
  <c r="D61" i="50"/>
  <c r="C61" i="50"/>
  <c r="D65" i="50"/>
  <c r="C65" i="50"/>
  <c r="D69" i="50"/>
  <c r="C69" i="50"/>
  <c r="D73" i="50"/>
  <c r="C73" i="50"/>
  <c r="D77" i="50"/>
  <c r="C77" i="50"/>
  <c r="C76" i="50"/>
  <c r="D76" i="50"/>
  <c r="C72" i="50"/>
  <c r="D72" i="50"/>
  <c r="C68" i="50"/>
  <c r="D68" i="50"/>
  <c r="C64" i="50"/>
  <c r="D64" i="50"/>
  <c r="C60" i="50"/>
  <c r="D60" i="50"/>
  <c r="C56" i="50"/>
  <c r="D56" i="50"/>
  <c r="C52" i="50"/>
  <c r="D52" i="50"/>
  <c r="C48" i="50"/>
  <c r="D48" i="50"/>
  <c r="C44" i="50"/>
  <c r="D44" i="50"/>
  <c r="C40" i="50"/>
  <c r="D40" i="50"/>
  <c r="C36" i="50"/>
  <c r="D36" i="50"/>
  <c r="C32" i="50"/>
  <c r="D32" i="50"/>
  <c r="C28" i="50"/>
  <c r="D28" i="50"/>
  <c r="C24" i="50"/>
  <c r="D24" i="50"/>
  <c r="C20" i="50"/>
  <c r="D20" i="50"/>
  <c r="C16" i="50"/>
  <c r="D16" i="50"/>
  <c r="C12" i="50"/>
  <c r="D12" i="50"/>
  <c r="C8" i="50"/>
  <c r="D8" i="50"/>
  <c r="D11" i="50"/>
  <c r="C11" i="50"/>
  <c r="D15" i="50"/>
  <c r="C15" i="50"/>
  <c r="D19" i="50"/>
  <c r="C19" i="50"/>
  <c r="D23" i="50"/>
  <c r="C23" i="50"/>
  <c r="D27" i="50"/>
  <c r="C27" i="50"/>
  <c r="D31" i="50"/>
  <c r="C31" i="50"/>
  <c r="D35" i="50"/>
  <c r="C35" i="50"/>
  <c r="D39" i="50"/>
  <c r="C39" i="50"/>
  <c r="D43" i="50"/>
  <c r="C43" i="50"/>
  <c r="D47" i="50"/>
  <c r="C47" i="50"/>
  <c r="D51" i="50"/>
  <c r="C51" i="50"/>
  <c r="D55" i="50"/>
  <c r="C55" i="50"/>
  <c r="D59" i="50"/>
  <c r="C59" i="50"/>
  <c r="D63" i="50"/>
  <c r="C63" i="50"/>
  <c r="D67" i="50"/>
  <c r="C67" i="50"/>
  <c r="D71" i="50"/>
  <c r="C71" i="50"/>
  <c r="D75" i="50"/>
  <c r="C75" i="50"/>
  <c r="D9" i="47"/>
  <c r="C9" i="47"/>
  <c r="D11" i="47"/>
  <c r="C11" i="47"/>
  <c r="D13" i="47"/>
  <c r="C13" i="47"/>
  <c r="D15" i="47"/>
  <c r="C15" i="47"/>
  <c r="D17" i="47"/>
  <c r="C17" i="47"/>
  <c r="D19" i="47"/>
  <c r="C19" i="47"/>
  <c r="D21" i="47"/>
  <c r="C21" i="47"/>
  <c r="D23" i="47"/>
  <c r="C23" i="47"/>
  <c r="D25" i="47"/>
  <c r="C25" i="47"/>
  <c r="D27" i="47"/>
  <c r="C27" i="47"/>
  <c r="D29" i="47"/>
  <c r="C29" i="47"/>
  <c r="D31" i="47"/>
  <c r="C31" i="47"/>
  <c r="D33" i="47"/>
  <c r="C33" i="47"/>
  <c r="D35" i="47"/>
  <c r="C35" i="47"/>
  <c r="D37" i="47"/>
  <c r="C37" i="47"/>
  <c r="D39" i="47"/>
  <c r="C39" i="47"/>
  <c r="D41" i="47"/>
  <c r="C41" i="47"/>
  <c r="D43" i="47"/>
  <c r="C43" i="47"/>
  <c r="D45" i="47"/>
  <c r="C45" i="47"/>
  <c r="D47" i="47"/>
  <c r="C47" i="47"/>
  <c r="D49" i="47"/>
  <c r="C49" i="47"/>
  <c r="D51" i="47"/>
  <c r="C51" i="47"/>
  <c r="D53" i="47"/>
  <c r="C53" i="47"/>
  <c r="D55" i="47"/>
  <c r="C55" i="47"/>
  <c r="D57" i="47"/>
  <c r="C57" i="47"/>
  <c r="D59" i="47"/>
  <c r="C59" i="47"/>
  <c r="D61" i="47"/>
  <c r="C61" i="47"/>
  <c r="D63" i="47"/>
  <c r="C63" i="47"/>
  <c r="D65" i="47"/>
  <c r="C65" i="47"/>
  <c r="D67" i="47"/>
  <c r="C67" i="47"/>
  <c r="D69" i="47"/>
  <c r="C69" i="47"/>
  <c r="D71" i="47"/>
  <c r="C71" i="47"/>
  <c r="D73" i="47"/>
  <c r="C73" i="47"/>
  <c r="D75" i="47"/>
  <c r="C75" i="47"/>
  <c r="D77" i="47"/>
  <c r="C77" i="47"/>
  <c r="B228" i="37"/>
  <c r="D8" i="47"/>
  <c r="C8" i="47"/>
  <c r="D10" i="47"/>
  <c r="C10" i="47"/>
  <c r="D12" i="47"/>
  <c r="C12" i="47"/>
  <c r="D14" i="47"/>
  <c r="C14" i="47"/>
  <c r="D16" i="47"/>
  <c r="C16" i="47"/>
  <c r="D18" i="47"/>
  <c r="C18" i="47"/>
  <c r="D20" i="47"/>
  <c r="C20" i="47"/>
  <c r="D22" i="47"/>
  <c r="C22" i="47"/>
  <c r="D24" i="47"/>
  <c r="C24" i="47"/>
  <c r="D26" i="47"/>
  <c r="C26" i="47"/>
  <c r="D28" i="47"/>
  <c r="C28" i="47"/>
  <c r="D30" i="47"/>
  <c r="C30" i="47"/>
  <c r="D32" i="47"/>
  <c r="C32" i="47"/>
  <c r="D34" i="47"/>
  <c r="C34" i="47"/>
  <c r="D36" i="47"/>
  <c r="C36" i="47"/>
  <c r="D38" i="47"/>
  <c r="C38" i="47"/>
  <c r="D40" i="47"/>
  <c r="C40" i="47"/>
  <c r="D42" i="47"/>
  <c r="C42" i="47"/>
  <c r="D44" i="47"/>
  <c r="C44" i="47"/>
  <c r="D46" i="47"/>
  <c r="C46" i="47"/>
  <c r="D48" i="47"/>
  <c r="C48" i="47"/>
  <c r="D50" i="47"/>
  <c r="C50" i="47"/>
  <c r="D52" i="47"/>
  <c r="C52" i="47"/>
  <c r="D54" i="47"/>
  <c r="C54" i="47"/>
  <c r="D56" i="47"/>
  <c r="C56" i="47"/>
  <c r="D58" i="47"/>
  <c r="C58" i="47"/>
  <c r="D60" i="47"/>
  <c r="C60" i="47"/>
  <c r="D62" i="47"/>
  <c r="C62" i="47"/>
  <c r="D64" i="47"/>
  <c r="C64" i="47"/>
  <c r="D66" i="47"/>
  <c r="C66" i="47"/>
  <c r="D68" i="47"/>
  <c r="C68" i="47"/>
  <c r="D70" i="47"/>
  <c r="C70" i="47"/>
  <c r="D72" i="47"/>
  <c r="C72" i="47"/>
  <c r="D74" i="47"/>
  <c r="C74" i="47"/>
  <c r="D76" i="47"/>
  <c r="C76" i="47"/>
  <c r="D74" i="46"/>
  <c r="D70" i="46"/>
  <c r="D66" i="46"/>
  <c r="D16" i="46"/>
  <c r="D12" i="46"/>
  <c r="D60" i="46"/>
  <c r="D56" i="46"/>
  <c r="D52" i="46"/>
  <c r="D48" i="46"/>
  <c r="D44" i="46"/>
  <c r="D40" i="46"/>
  <c r="D36" i="46"/>
  <c r="D32" i="46"/>
  <c r="D28" i="46"/>
  <c r="D24" i="46"/>
  <c r="D20" i="46"/>
  <c r="B207" i="36"/>
  <c r="B206" i="36"/>
  <c r="B205" i="36"/>
  <c r="B204" i="36"/>
  <c r="B203" i="36"/>
  <c r="B202" i="36"/>
  <c r="B201" i="36"/>
  <c r="B200" i="36"/>
  <c r="B199" i="36"/>
  <c r="B198" i="36"/>
  <c r="B197" i="36"/>
  <c r="B196" i="36"/>
  <c r="B195" i="36"/>
  <c r="B194" i="36"/>
  <c r="B193" i="36"/>
  <c r="B192" i="36"/>
  <c r="B191" i="36"/>
  <c r="B190" i="36"/>
  <c r="B189" i="36"/>
  <c r="B188" i="36"/>
  <c r="B187" i="36"/>
  <c r="B186" i="36"/>
  <c r="B185" i="36"/>
  <c r="B184" i="36"/>
  <c r="B183" i="36"/>
  <c r="B182" i="36"/>
  <c r="B181" i="36"/>
  <c r="B180" i="36"/>
  <c r="B179" i="36"/>
  <c r="B178" i="36"/>
  <c r="B177" i="36"/>
  <c r="B176" i="36"/>
  <c r="B175" i="36"/>
  <c r="B174" i="36"/>
  <c r="B173" i="36"/>
  <c r="B172" i="36"/>
  <c r="B171" i="36"/>
  <c r="B170" i="36"/>
  <c r="B169" i="36"/>
  <c r="B168" i="36"/>
  <c r="B167" i="36"/>
  <c r="B166" i="36"/>
  <c r="B165" i="36"/>
  <c r="B164" i="36"/>
  <c r="B163" i="36"/>
  <c r="B162" i="36"/>
  <c r="B161" i="36"/>
  <c r="B160" i="36"/>
  <c r="B159" i="36"/>
  <c r="B158" i="36"/>
  <c r="B157" i="36"/>
  <c r="B156" i="36"/>
  <c r="B155" i="36"/>
  <c r="B154" i="36"/>
  <c r="B153" i="36"/>
  <c r="B152" i="36"/>
  <c r="B151" i="36"/>
  <c r="B150" i="36"/>
  <c r="B149" i="36"/>
  <c r="B148" i="36"/>
  <c r="B8" i="36"/>
  <c r="C8" i="36" s="1"/>
  <c r="B9" i="36"/>
  <c r="C9" i="36" s="1"/>
  <c r="B10" i="36"/>
  <c r="C10" i="36" s="1"/>
  <c r="B11" i="36"/>
  <c r="C11" i="36" s="1"/>
  <c r="B12" i="36"/>
  <c r="C12" i="36" s="1"/>
  <c r="B13" i="36"/>
  <c r="C13" i="36" s="1"/>
  <c r="B14" i="36"/>
  <c r="C14" i="36" s="1"/>
  <c r="B15" i="36"/>
  <c r="C15" i="36" s="1"/>
  <c r="B16" i="36"/>
  <c r="C16" i="36" s="1"/>
  <c r="B17" i="36"/>
  <c r="C17" i="36" s="1"/>
  <c r="B18" i="36"/>
  <c r="C18" i="36" s="1"/>
  <c r="B19" i="36"/>
  <c r="C19" i="36" s="1"/>
  <c r="B20" i="36"/>
  <c r="C20" i="36" s="1"/>
  <c r="B21" i="36"/>
  <c r="C21" i="36" s="1"/>
  <c r="B22" i="36"/>
  <c r="C22" i="36" s="1"/>
  <c r="B23" i="36"/>
  <c r="C23" i="36" s="1"/>
  <c r="B24" i="36"/>
  <c r="C24" i="36" s="1"/>
  <c r="B25" i="36"/>
  <c r="C25" i="36" s="1"/>
  <c r="B26" i="36"/>
  <c r="C26" i="36" s="1"/>
  <c r="B27" i="36"/>
  <c r="C27" i="36" s="1"/>
  <c r="B28" i="36"/>
  <c r="C28" i="36" s="1"/>
  <c r="B29" i="36"/>
  <c r="C29" i="36" s="1"/>
  <c r="B30" i="36"/>
  <c r="C30" i="36" s="1"/>
  <c r="B31" i="36"/>
  <c r="C31" i="36" s="1"/>
  <c r="B32" i="36"/>
  <c r="C32" i="36" s="1"/>
  <c r="B33" i="36"/>
  <c r="C33" i="36" s="1"/>
  <c r="B34" i="36"/>
  <c r="C34" i="36" s="1"/>
  <c r="B35" i="36"/>
  <c r="C35" i="36" s="1"/>
  <c r="B36" i="36"/>
  <c r="C36" i="36" s="1"/>
  <c r="B37" i="36"/>
  <c r="C37" i="36" s="1"/>
  <c r="B38" i="36"/>
  <c r="C38" i="36" s="1"/>
  <c r="B39" i="36"/>
  <c r="C39" i="36" s="1"/>
  <c r="B40" i="36"/>
  <c r="C40" i="36" s="1"/>
  <c r="B41" i="36"/>
  <c r="C41" i="36" s="1"/>
  <c r="B42" i="36"/>
  <c r="C42" i="36" s="1"/>
  <c r="B43" i="36"/>
  <c r="C43" i="36" s="1"/>
  <c r="B44" i="36"/>
  <c r="C44" i="36" s="1"/>
  <c r="B45" i="36"/>
  <c r="C45" i="36" s="1"/>
  <c r="B46" i="36"/>
  <c r="C46" i="36" s="1"/>
  <c r="B47" i="36"/>
  <c r="C47" i="36" s="1"/>
  <c r="B48" i="36"/>
  <c r="C48" i="36" s="1"/>
  <c r="B49" i="36"/>
  <c r="C49" i="36" s="1"/>
  <c r="B50" i="36"/>
  <c r="C50" i="36" s="1"/>
  <c r="B51" i="36"/>
  <c r="C51" i="36" s="1"/>
  <c r="B52" i="36"/>
  <c r="C52" i="36" s="1"/>
  <c r="B53" i="36"/>
  <c r="C53" i="36" s="1"/>
  <c r="B54" i="36"/>
  <c r="C54" i="36" s="1"/>
  <c r="B55" i="36"/>
  <c r="C55" i="36" s="1"/>
  <c r="B56" i="36"/>
  <c r="C56" i="36" s="1"/>
  <c r="B57" i="36"/>
  <c r="C57" i="36" s="1"/>
  <c r="B58" i="36"/>
  <c r="C58" i="36" s="1"/>
  <c r="B59" i="36"/>
  <c r="C59" i="36" s="1"/>
  <c r="B60" i="36"/>
  <c r="C60" i="36" s="1"/>
  <c r="B61" i="36"/>
  <c r="C61" i="36" s="1"/>
  <c r="B62" i="36"/>
  <c r="C62" i="36" s="1"/>
  <c r="B63" i="36"/>
  <c r="C63" i="36" s="1"/>
  <c r="B64" i="36"/>
  <c r="C64" i="36" s="1"/>
  <c r="B65" i="36"/>
  <c r="C65" i="36" s="1"/>
  <c r="B66" i="36"/>
  <c r="C66" i="36" s="1"/>
  <c r="B67" i="36"/>
  <c r="C67" i="36" s="1"/>
  <c r="B68" i="36"/>
  <c r="C68" i="36" s="1"/>
  <c r="B69" i="36"/>
  <c r="C69" i="36" s="1"/>
  <c r="B70" i="36"/>
  <c r="C70" i="36" s="1"/>
  <c r="B71" i="36"/>
  <c r="C71" i="36" s="1"/>
  <c r="B72" i="36"/>
  <c r="C72" i="36" s="1"/>
  <c r="B73" i="36"/>
  <c r="C73" i="36" s="1"/>
  <c r="B74" i="36"/>
  <c r="C74" i="36" s="1"/>
  <c r="B75" i="36"/>
  <c r="C75" i="36" s="1"/>
  <c r="B76" i="36"/>
  <c r="C76" i="36" s="1"/>
  <c r="B77" i="36"/>
  <c r="C77" i="36" s="1"/>
  <c r="B78" i="36"/>
  <c r="B79" i="36"/>
  <c r="B80" i="36"/>
  <c r="B81" i="36"/>
  <c r="B82" i="36"/>
  <c r="B83" i="36"/>
  <c r="B84" i="36"/>
  <c r="B85" i="36"/>
  <c r="B86" i="36"/>
  <c r="B87" i="36"/>
  <c r="B88" i="36"/>
  <c r="B89" i="36"/>
  <c r="B90" i="36"/>
  <c r="B91" i="36"/>
  <c r="B92" i="36"/>
  <c r="B93" i="36"/>
  <c r="B94" i="36"/>
  <c r="B95" i="36"/>
  <c r="B96" i="36"/>
  <c r="B97" i="36"/>
  <c r="B98" i="36"/>
  <c r="B99" i="36"/>
  <c r="B100" i="36"/>
  <c r="B101" i="36"/>
  <c r="B102" i="36"/>
  <c r="B103" i="36"/>
  <c r="B104" i="36"/>
  <c r="B105" i="36"/>
  <c r="B106" i="36"/>
  <c r="B107" i="36"/>
  <c r="B108" i="36"/>
  <c r="B109" i="36"/>
  <c r="B110" i="36"/>
  <c r="B111" i="36"/>
  <c r="B112" i="36"/>
  <c r="B113" i="36"/>
  <c r="B114" i="36"/>
  <c r="B115" i="36"/>
  <c r="B116" i="36"/>
  <c r="B117" i="36"/>
  <c r="B118" i="36"/>
  <c r="B119" i="36"/>
  <c r="B120" i="36"/>
  <c r="B121" i="36"/>
  <c r="B122" i="36"/>
  <c r="B123" i="36"/>
  <c r="B124" i="36"/>
  <c r="B125" i="36"/>
  <c r="B126" i="36"/>
  <c r="B127" i="36"/>
  <c r="B128" i="36"/>
  <c r="B129" i="36"/>
  <c r="B130" i="36"/>
  <c r="B131" i="36"/>
  <c r="B132" i="36"/>
  <c r="B133" i="36"/>
  <c r="B134" i="36"/>
  <c r="B135" i="36"/>
  <c r="B136" i="36"/>
  <c r="B137" i="36"/>
  <c r="B138" i="36"/>
  <c r="B139" i="36"/>
  <c r="B140" i="36"/>
  <c r="B141" i="36"/>
  <c r="B142" i="36"/>
  <c r="B143" i="36"/>
  <c r="B144" i="36"/>
  <c r="B145" i="36"/>
  <c r="B146" i="36"/>
  <c r="B147" i="36"/>
  <c r="B581" i="36"/>
  <c r="B352" i="36"/>
  <c r="B208" i="36"/>
  <c r="B209" i="36"/>
  <c r="B210" i="36"/>
  <c r="B211" i="36"/>
  <c r="B212" i="36"/>
  <c r="B213" i="36"/>
  <c r="B214" i="36"/>
  <c r="B215" i="36"/>
  <c r="B216" i="36"/>
  <c r="B217" i="36"/>
  <c r="B218" i="36"/>
  <c r="B219" i="36"/>
  <c r="B220" i="36"/>
  <c r="B221" i="36"/>
  <c r="B222" i="36"/>
  <c r="B223" i="36"/>
  <c r="B224" i="36"/>
  <c r="B225" i="36"/>
  <c r="B226" i="36"/>
  <c r="B227" i="36"/>
  <c r="B228" i="36"/>
  <c r="B229" i="36"/>
  <c r="B230" i="36"/>
  <c r="B231" i="36"/>
  <c r="B232" i="36"/>
  <c r="B233" i="36"/>
  <c r="B234" i="36"/>
  <c r="B235" i="36"/>
  <c r="B236" i="36"/>
  <c r="B237" i="36"/>
  <c r="B238" i="36"/>
  <c r="B239" i="36"/>
  <c r="B240" i="36"/>
  <c r="B241" i="36"/>
  <c r="B242" i="36"/>
  <c r="B243" i="36"/>
  <c r="B244" i="36"/>
  <c r="B245" i="36"/>
  <c r="B246" i="36"/>
  <c r="B247" i="36"/>
  <c r="B248" i="36"/>
  <c r="B249" i="36"/>
  <c r="B250" i="36"/>
  <c r="B251" i="36"/>
  <c r="B252" i="36"/>
  <c r="B253" i="36"/>
  <c r="B254" i="36"/>
  <c r="B255" i="36"/>
  <c r="B256" i="36"/>
  <c r="B257" i="36"/>
  <c r="B258" i="36"/>
  <c r="B259" i="36"/>
  <c r="B260" i="36"/>
  <c r="B261" i="36"/>
  <c r="B262" i="36"/>
  <c r="B263" i="36"/>
  <c r="B264" i="36"/>
  <c r="B265" i="36"/>
  <c r="B266" i="36"/>
  <c r="B267" i="36"/>
  <c r="B268" i="36"/>
  <c r="B269" i="36"/>
  <c r="B270" i="36"/>
  <c r="B271" i="36"/>
  <c r="B272" i="36"/>
  <c r="B273" i="36"/>
  <c r="B274" i="36"/>
  <c r="B275" i="36"/>
  <c r="B276" i="36"/>
  <c r="B277" i="36"/>
  <c r="B278" i="36"/>
  <c r="B279" i="36"/>
  <c r="B280" i="36"/>
  <c r="B281" i="36"/>
  <c r="B282" i="36"/>
  <c r="B283" i="36"/>
  <c r="B284" i="36"/>
  <c r="B285" i="36"/>
  <c r="B286" i="36"/>
  <c r="B287" i="36"/>
  <c r="B288" i="36"/>
  <c r="B289" i="36"/>
  <c r="B290" i="36"/>
  <c r="B291" i="36"/>
  <c r="B292" i="36"/>
  <c r="B293" i="36"/>
  <c r="B294" i="36"/>
  <c r="B295" i="36"/>
  <c r="B296" i="36"/>
  <c r="B297" i="36"/>
  <c r="B298" i="36"/>
  <c r="B299" i="36"/>
  <c r="B300" i="36"/>
  <c r="B301" i="36"/>
  <c r="B302" i="36"/>
  <c r="B303" i="36"/>
  <c r="B304" i="36"/>
  <c r="B305" i="36"/>
  <c r="B306" i="36"/>
  <c r="B307" i="36"/>
  <c r="B308" i="36"/>
  <c r="B309" i="36"/>
  <c r="B310" i="36"/>
  <c r="B311" i="36"/>
  <c r="B312" i="36"/>
  <c r="B313" i="36"/>
  <c r="B314" i="36"/>
  <c r="B315" i="36"/>
  <c r="B316" i="36"/>
  <c r="B317" i="36"/>
  <c r="B318" i="36"/>
  <c r="B319" i="36"/>
  <c r="B320" i="36"/>
  <c r="B321" i="36"/>
  <c r="B322" i="36"/>
  <c r="B323" i="36"/>
  <c r="B324" i="36"/>
  <c r="B325" i="36"/>
  <c r="B326" i="36"/>
  <c r="B327" i="36"/>
  <c r="B328" i="36"/>
  <c r="B329" i="36"/>
  <c r="B330" i="36"/>
  <c r="B331" i="36"/>
  <c r="B332" i="36"/>
  <c r="B333" i="36"/>
  <c r="B334" i="36"/>
  <c r="B335" i="36"/>
  <c r="B336" i="36"/>
  <c r="B337" i="36"/>
  <c r="B338" i="36"/>
  <c r="B339" i="36"/>
  <c r="B340" i="36"/>
  <c r="B341" i="36"/>
  <c r="B342" i="36"/>
  <c r="B343" i="36"/>
  <c r="B344" i="36"/>
  <c r="B345" i="36"/>
  <c r="B346" i="36"/>
  <c r="B347" i="36"/>
  <c r="B348" i="36"/>
  <c r="B349" i="36"/>
  <c r="B350" i="36"/>
  <c r="B351" i="36"/>
  <c r="B399" i="36"/>
  <c r="B398" i="36"/>
  <c r="B397" i="36"/>
  <c r="B396" i="36"/>
  <c r="B395" i="36"/>
  <c r="B394" i="36"/>
  <c r="B393" i="36"/>
  <c r="B392" i="36"/>
  <c r="B391" i="36"/>
  <c r="B390" i="36"/>
  <c r="B389" i="36"/>
  <c r="B388" i="36"/>
  <c r="B387" i="36"/>
  <c r="B386" i="36"/>
  <c r="B385" i="36"/>
  <c r="B384" i="36"/>
  <c r="B383" i="36"/>
  <c r="B382" i="36"/>
  <c r="B381" i="36"/>
  <c r="B380" i="36"/>
  <c r="B379" i="36"/>
  <c r="B378" i="36"/>
  <c r="B377" i="36"/>
  <c r="B376" i="36"/>
  <c r="B375" i="36"/>
  <c r="B374" i="36"/>
  <c r="B373" i="36"/>
  <c r="B372" i="36"/>
  <c r="B371" i="36"/>
  <c r="B370" i="36"/>
  <c r="B369" i="36"/>
  <c r="B368" i="36"/>
  <c r="B367" i="36"/>
  <c r="B366" i="36"/>
  <c r="B365" i="36"/>
  <c r="B364" i="36"/>
  <c r="B363" i="36"/>
  <c r="B362" i="36"/>
  <c r="B361" i="36"/>
  <c r="B360" i="36"/>
  <c r="B359" i="36"/>
  <c r="B358" i="36"/>
  <c r="B357" i="36"/>
  <c r="B356" i="36"/>
  <c r="B355" i="36"/>
  <c r="B354" i="36"/>
  <c r="B353" i="36"/>
  <c r="B8" i="37"/>
  <c r="C8" i="37" s="1"/>
  <c r="B9" i="37"/>
  <c r="C9" i="37" s="1"/>
  <c r="B10" i="37"/>
  <c r="C10" i="37" s="1"/>
  <c r="B11" i="37"/>
  <c r="C11" i="37" s="1"/>
  <c r="B12" i="37"/>
  <c r="C12" i="37" s="1"/>
  <c r="B13" i="37"/>
  <c r="C13" i="37" s="1"/>
  <c r="B14" i="37"/>
  <c r="C14" i="37" s="1"/>
  <c r="B15" i="37"/>
  <c r="C15" i="37" s="1"/>
  <c r="B16" i="37"/>
  <c r="C16" i="37" s="1"/>
  <c r="B17" i="37"/>
  <c r="C17" i="37" s="1"/>
  <c r="B18" i="37"/>
  <c r="C18" i="37" s="1"/>
  <c r="B19" i="37"/>
  <c r="C19" i="37" s="1"/>
  <c r="B20" i="37"/>
  <c r="C20" i="37" s="1"/>
  <c r="B21" i="37"/>
  <c r="C21" i="37" s="1"/>
  <c r="B22" i="37"/>
  <c r="C22" i="37" s="1"/>
  <c r="B23" i="37"/>
  <c r="C23" i="37" s="1"/>
  <c r="B24" i="37"/>
  <c r="C24" i="37" s="1"/>
  <c r="B25" i="37"/>
  <c r="C25" i="37" s="1"/>
  <c r="B26" i="37"/>
  <c r="C26" i="37" s="1"/>
  <c r="B27" i="37"/>
  <c r="C27" i="37" s="1"/>
  <c r="B28" i="37"/>
  <c r="C28" i="37" s="1"/>
  <c r="B29" i="37"/>
  <c r="C29" i="37" s="1"/>
  <c r="B30" i="37"/>
  <c r="C30" i="37" s="1"/>
  <c r="B31" i="37"/>
  <c r="C31" i="37" s="1"/>
  <c r="B32" i="37"/>
  <c r="C32" i="37" s="1"/>
  <c r="B33" i="37"/>
  <c r="C33" i="37" s="1"/>
  <c r="B34" i="37"/>
  <c r="C34" i="37" s="1"/>
  <c r="B35" i="37"/>
  <c r="C35" i="37" s="1"/>
  <c r="B36" i="37"/>
  <c r="C36" i="37" s="1"/>
  <c r="B37" i="37"/>
  <c r="C37" i="37" s="1"/>
  <c r="B38" i="37"/>
  <c r="C38" i="37" s="1"/>
  <c r="B39" i="37"/>
  <c r="C39" i="37" s="1"/>
  <c r="B40" i="37"/>
  <c r="C40" i="37" s="1"/>
  <c r="B41" i="37"/>
  <c r="C41" i="37" s="1"/>
  <c r="B42" i="37"/>
  <c r="C42" i="37" s="1"/>
  <c r="B43" i="37"/>
  <c r="C43" i="37" s="1"/>
  <c r="B44" i="37"/>
  <c r="C44" i="37" s="1"/>
  <c r="B45" i="37"/>
  <c r="C45" i="37" s="1"/>
  <c r="B46" i="37"/>
  <c r="C46" i="37" s="1"/>
  <c r="B47" i="37"/>
  <c r="C47" i="37" s="1"/>
  <c r="B48" i="37"/>
  <c r="C48" i="37" s="1"/>
  <c r="B49" i="37"/>
  <c r="C49" i="37" s="1"/>
  <c r="B50" i="37"/>
  <c r="C50" i="37" s="1"/>
  <c r="B51" i="37"/>
  <c r="C51" i="37" s="1"/>
  <c r="B52" i="37"/>
  <c r="C52" i="37" s="1"/>
  <c r="B53" i="37"/>
  <c r="C53" i="37" s="1"/>
  <c r="B54" i="37"/>
  <c r="C54" i="37" s="1"/>
  <c r="B55" i="37"/>
  <c r="C55" i="37" s="1"/>
  <c r="B56" i="37"/>
  <c r="C56" i="37" s="1"/>
  <c r="B57" i="37"/>
  <c r="C57" i="37" s="1"/>
  <c r="B58" i="37"/>
  <c r="C58" i="37" s="1"/>
  <c r="B59" i="37"/>
  <c r="C59" i="37" s="1"/>
  <c r="B60" i="37"/>
  <c r="C60" i="37" s="1"/>
  <c r="B61" i="37"/>
  <c r="C61" i="37" s="1"/>
  <c r="B62" i="37"/>
  <c r="C62" i="37" s="1"/>
  <c r="B63" i="37"/>
  <c r="C63" i="37" s="1"/>
  <c r="B64" i="37"/>
  <c r="C64" i="37" s="1"/>
  <c r="B65" i="37"/>
  <c r="C65" i="37" s="1"/>
  <c r="B66" i="37"/>
  <c r="C66" i="37" s="1"/>
  <c r="B67" i="37"/>
  <c r="C67" i="37" s="1"/>
  <c r="B68" i="37"/>
  <c r="C68" i="37" s="1"/>
  <c r="B69" i="37"/>
  <c r="C69" i="37" s="1"/>
  <c r="B70" i="37"/>
  <c r="C70" i="37" s="1"/>
  <c r="B71" i="37"/>
  <c r="C71" i="37" s="1"/>
  <c r="B72" i="37"/>
  <c r="C72" i="37" s="1"/>
  <c r="B73" i="37"/>
  <c r="C73" i="37" s="1"/>
  <c r="B74" i="37"/>
  <c r="C74" i="37" s="1"/>
  <c r="B75" i="37"/>
  <c r="C75" i="37" s="1"/>
  <c r="B76" i="37"/>
  <c r="C76" i="37" s="1"/>
  <c r="B77" i="37"/>
  <c r="C77" i="37" s="1"/>
  <c r="B78" i="37"/>
  <c r="B79" i="37"/>
  <c r="B80" i="37"/>
  <c r="B81" i="37"/>
  <c r="B82" i="37"/>
  <c r="B83" i="37"/>
  <c r="B84" i="37"/>
  <c r="B85" i="37"/>
  <c r="B86" i="37"/>
  <c r="B87" i="37"/>
  <c r="B88" i="37"/>
  <c r="B89" i="37"/>
  <c r="B90" i="37"/>
  <c r="B91" i="37"/>
  <c r="B92" i="37"/>
  <c r="B93" i="37"/>
  <c r="B94" i="37"/>
  <c r="B95" i="37"/>
  <c r="B96" i="37"/>
  <c r="B97" i="37"/>
  <c r="B98" i="37"/>
  <c r="B99" i="37"/>
  <c r="B100" i="37"/>
  <c r="B101" i="37"/>
  <c r="B102" i="37"/>
  <c r="B103" i="37"/>
  <c r="B104" i="37"/>
  <c r="B105" i="37"/>
  <c r="B106" i="37"/>
  <c r="B107" i="37"/>
  <c r="B108" i="37"/>
  <c r="B109" i="37"/>
  <c r="B110" i="37"/>
  <c r="B111" i="37"/>
  <c r="B112" i="37"/>
  <c r="B113" i="37"/>
  <c r="B114" i="37"/>
  <c r="B115" i="37"/>
  <c r="B116" i="37"/>
  <c r="B117" i="37"/>
  <c r="B118" i="37"/>
  <c r="B119" i="37"/>
  <c r="B120" i="37"/>
  <c r="B121" i="37"/>
  <c r="B122" i="37"/>
  <c r="B123" i="37"/>
  <c r="B124" i="37"/>
  <c r="B125" i="37"/>
  <c r="B126" i="37"/>
  <c r="B127" i="37"/>
  <c r="B128" i="37"/>
  <c r="B129" i="37"/>
  <c r="B130" i="37"/>
  <c r="B131" i="37"/>
  <c r="B132" i="37"/>
  <c r="B133" i="37"/>
  <c r="B134" i="37"/>
  <c r="B135" i="37"/>
  <c r="B136" i="37"/>
  <c r="B137" i="37"/>
  <c r="B138" i="37"/>
  <c r="B139" i="37"/>
  <c r="B140" i="37"/>
  <c r="B141" i="37"/>
  <c r="B142" i="37"/>
  <c r="B143" i="37"/>
  <c r="B144" i="37"/>
  <c r="B145" i="37"/>
  <c r="B146" i="37"/>
  <c r="B147" i="37"/>
  <c r="B148" i="37"/>
  <c r="B149" i="37"/>
  <c r="B150" i="37"/>
  <c r="B151" i="37"/>
  <c r="B152" i="37"/>
  <c r="B153" i="37"/>
  <c r="B154" i="37"/>
  <c r="B155" i="37"/>
  <c r="B156" i="37"/>
  <c r="B157" i="37"/>
  <c r="B158" i="37"/>
  <c r="B159" i="37"/>
  <c r="B160" i="37"/>
  <c r="B161" i="37"/>
  <c r="B162" i="37"/>
  <c r="B163" i="37"/>
  <c r="B164" i="37"/>
  <c r="B165" i="37"/>
  <c r="B166" i="37"/>
  <c r="B167" i="37"/>
  <c r="B168" i="37"/>
  <c r="B169" i="37"/>
  <c r="B170" i="37"/>
  <c r="B171" i="37"/>
  <c r="B172" i="37"/>
  <c r="B173" i="37"/>
  <c r="B174" i="37"/>
  <c r="B175" i="37"/>
  <c r="B176" i="37"/>
  <c r="B177" i="37"/>
  <c r="B178" i="37"/>
  <c r="B179" i="37"/>
  <c r="B180" i="37"/>
  <c r="B181" i="37"/>
  <c r="B182" i="37"/>
  <c r="B183" i="37"/>
  <c r="B184" i="37"/>
  <c r="B185" i="37"/>
  <c r="B186" i="37"/>
  <c r="B187" i="37"/>
  <c r="B188" i="37"/>
  <c r="B189" i="37"/>
  <c r="B190" i="37"/>
  <c r="B191" i="37"/>
  <c r="B192" i="37"/>
  <c r="B193" i="37"/>
  <c r="B194" i="37"/>
  <c r="B195" i="37"/>
  <c r="B196" i="37"/>
  <c r="B197" i="37"/>
  <c r="B198" i="37"/>
  <c r="B199" i="37"/>
  <c r="B200" i="37"/>
  <c r="B201" i="37"/>
  <c r="B202" i="37"/>
  <c r="B203" i="37"/>
  <c r="B204" i="37"/>
  <c r="B205" i="37"/>
  <c r="B206" i="37"/>
  <c r="B207" i="37"/>
  <c r="B208" i="37"/>
  <c r="B209" i="37"/>
  <c r="B210" i="37"/>
  <c r="B211" i="37"/>
  <c r="B212" i="37"/>
  <c r="B213" i="37"/>
  <c r="B214" i="37"/>
  <c r="B215" i="37"/>
  <c r="B216" i="37"/>
  <c r="B217" i="37"/>
  <c r="B218" i="37"/>
  <c r="B219" i="37"/>
  <c r="B220" i="37"/>
  <c r="B221" i="37"/>
  <c r="B222" i="37"/>
  <c r="B223" i="37"/>
  <c r="B224" i="37"/>
  <c r="B225" i="37"/>
  <c r="B226" i="37"/>
  <c r="B227" i="37"/>
  <c r="B568" i="37"/>
  <c r="B567" i="37"/>
  <c r="B566" i="37"/>
  <c r="B565" i="37"/>
  <c r="B564" i="37"/>
  <c r="B563" i="37"/>
  <c r="B562" i="37"/>
  <c r="B561" i="37"/>
  <c r="B560" i="37"/>
  <c r="B559" i="37"/>
  <c r="B558" i="37"/>
  <c r="B557" i="37"/>
  <c r="B556" i="37"/>
  <c r="B555" i="37"/>
  <c r="B554" i="37"/>
  <c r="B553" i="37"/>
  <c r="B552" i="37"/>
  <c r="B551" i="37"/>
  <c r="B550" i="37"/>
  <c r="B549" i="37"/>
  <c r="B548" i="37"/>
  <c r="B547" i="37"/>
  <c r="B546" i="37"/>
  <c r="B545" i="37"/>
  <c r="B544" i="37"/>
  <c r="B543" i="37"/>
  <c r="B542" i="37"/>
  <c r="B541" i="37"/>
  <c r="B540" i="37"/>
  <c r="B539" i="37"/>
  <c r="B538" i="37"/>
  <c r="B537" i="37"/>
  <c r="B536" i="37"/>
  <c r="B535" i="37"/>
  <c r="B534" i="37"/>
  <c r="B533" i="37"/>
  <c r="B532" i="37"/>
  <c r="B531" i="37"/>
  <c r="B530" i="37"/>
  <c r="B529" i="37"/>
  <c r="B528" i="37"/>
  <c r="B527" i="37"/>
  <c r="B526" i="37"/>
  <c r="B525" i="37"/>
  <c r="B524" i="37"/>
  <c r="B523" i="37"/>
  <c r="B522" i="37"/>
  <c r="B521" i="37"/>
  <c r="B520" i="37"/>
  <c r="B519" i="37"/>
  <c r="B518" i="37"/>
  <c r="B517" i="37"/>
  <c r="B516" i="37"/>
  <c r="B515" i="37"/>
  <c r="B514" i="37"/>
  <c r="B513" i="37"/>
  <c r="B512" i="37"/>
  <c r="B511" i="37"/>
  <c r="B510" i="37"/>
  <c r="B509" i="37"/>
  <c r="B508" i="37"/>
  <c r="B507" i="37"/>
  <c r="B506" i="37"/>
  <c r="B505" i="37"/>
  <c r="B504" i="37"/>
  <c r="B503" i="37"/>
  <c r="B502" i="37"/>
  <c r="B501" i="37"/>
  <c r="B500" i="37"/>
  <c r="B499" i="37"/>
  <c r="B498" i="37"/>
  <c r="B497" i="37"/>
  <c r="B496" i="37"/>
  <c r="B495" i="37"/>
  <c r="B494" i="37"/>
  <c r="B493" i="37"/>
  <c r="B492" i="37"/>
  <c r="B491" i="37"/>
  <c r="B490" i="37"/>
  <c r="B489" i="37"/>
  <c r="B488" i="37"/>
  <c r="B487" i="37"/>
  <c r="B486" i="37"/>
  <c r="B485" i="37"/>
  <c r="B484" i="37"/>
  <c r="B483" i="37"/>
  <c r="B482" i="37"/>
  <c r="B481" i="37"/>
  <c r="B480" i="37"/>
  <c r="B479" i="37"/>
  <c r="B478" i="37"/>
  <c r="B477" i="37"/>
  <c r="B476" i="37"/>
  <c r="B475" i="37"/>
  <c r="B474" i="37"/>
  <c r="B473" i="37"/>
  <c r="B472" i="37"/>
  <c r="B471" i="37"/>
  <c r="B470" i="37"/>
  <c r="B469" i="37"/>
  <c r="B468" i="37"/>
  <c r="B467" i="37"/>
  <c r="B466" i="37"/>
  <c r="B465" i="37"/>
  <c r="B464" i="37"/>
  <c r="B463" i="37"/>
  <c r="B462" i="37"/>
  <c r="B461" i="37"/>
  <c r="B460" i="37"/>
  <c r="B459" i="37"/>
  <c r="B458" i="37"/>
  <c r="B457" i="37"/>
  <c r="B456" i="37"/>
  <c r="B455" i="37"/>
  <c r="B454" i="37"/>
  <c r="B453" i="37"/>
  <c r="B452" i="37"/>
  <c r="B451" i="37"/>
  <c r="B450" i="37"/>
  <c r="B449" i="37"/>
  <c r="B448" i="37"/>
  <c r="B447" i="37"/>
  <c r="B446" i="37"/>
  <c r="B445" i="37"/>
  <c r="B444" i="37"/>
  <c r="B443" i="37"/>
  <c r="B442" i="37"/>
  <c r="B441" i="37"/>
  <c r="B440" i="37"/>
  <c r="B439" i="37"/>
  <c r="B438" i="37"/>
  <c r="B437" i="37"/>
  <c r="B436" i="37"/>
  <c r="B435" i="37"/>
  <c r="B434" i="37"/>
  <c r="B433" i="37"/>
  <c r="B432" i="37"/>
  <c r="B431" i="37"/>
  <c r="B430" i="37"/>
  <c r="B429" i="37"/>
  <c r="B428" i="37"/>
  <c r="B427" i="37"/>
  <c r="B426" i="37"/>
  <c r="B425" i="37"/>
  <c r="B424" i="37"/>
  <c r="B423" i="37"/>
  <c r="B422" i="37"/>
  <c r="B421" i="37"/>
  <c r="B420" i="37"/>
  <c r="B419" i="37"/>
  <c r="B418" i="37"/>
  <c r="B417" i="37"/>
  <c r="B416" i="37"/>
  <c r="B415" i="37"/>
  <c r="B414" i="37"/>
  <c r="B413" i="37"/>
  <c r="B412" i="37"/>
  <c r="B411" i="37"/>
  <c r="B410" i="37"/>
  <c r="B409" i="37"/>
  <c r="B408" i="37"/>
  <c r="B407" i="37"/>
  <c r="B406" i="37"/>
  <c r="B405" i="37"/>
  <c r="B404" i="37"/>
  <c r="B403" i="37"/>
  <c r="B402" i="37"/>
  <c r="B401" i="37"/>
  <c r="B400" i="37"/>
  <c r="B399" i="37"/>
  <c r="B398" i="37"/>
  <c r="B397" i="37"/>
  <c r="B396" i="37"/>
  <c r="B395" i="37"/>
  <c r="B394" i="37"/>
  <c r="B393" i="37"/>
  <c r="B392" i="37"/>
  <c r="B391" i="37"/>
  <c r="B390" i="37"/>
  <c r="B389" i="37"/>
  <c r="B388" i="37"/>
  <c r="B387" i="37"/>
  <c r="B386" i="37"/>
  <c r="B385" i="37"/>
  <c r="B384" i="37"/>
  <c r="B383" i="37"/>
  <c r="B382" i="37"/>
  <c r="B381" i="37"/>
  <c r="B380" i="37"/>
  <c r="B379" i="37"/>
  <c r="B378" i="37"/>
  <c r="B377" i="37"/>
  <c r="B376" i="37"/>
  <c r="B375" i="37"/>
  <c r="B374" i="37"/>
  <c r="B373" i="37"/>
  <c r="B372" i="37"/>
  <c r="B371" i="37"/>
  <c r="B370" i="37"/>
  <c r="B369" i="37"/>
  <c r="B368" i="37"/>
  <c r="B367" i="37"/>
  <c r="B366" i="37"/>
  <c r="B365" i="37"/>
  <c r="B364" i="37"/>
  <c r="B363" i="37"/>
  <c r="B362" i="37"/>
  <c r="B361" i="37"/>
  <c r="B360" i="37"/>
  <c r="B359" i="37"/>
  <c r="B358" i="37"/>
  <c r="B357" i="37"/>
  <c r="B356" i="37"/>
  <c r="B355" i="37"/>
  <c r="B354" i="37"/>
  <c r="B353" i="37"/>
  <c r="B352" i="37"/>
  <c r="B351" i="37"/>
  <c r="B350" i="37"/>
  <c r="B349" i="37"/>
  <c r="B348" i="37"/>
  <c r="B347" i="37"/>
  <c r="B346" i="37"/>
  <c r="B345" i="37"/>
  <c r="B344" i="37"/>
  <c r="B343" i="37"/>
  <c r="B342" i="37"/>
  <c r="B341" i="37"/>
  <c r="B340" i="37"/>
  <c r="B339" i="37"/>
  <c r="B338" i="37"/>
  <c r="B337" i="37"/>
  <c r="B336" i="37"/>
  <c r="B335" i="37"/>
  <c r="B334" i="37"/>
  <c r="B333" i="37"/>
  <c r="B332" i="37"/>
  <c r="B331" i="37"/>
  <c r="B330" i="37"/>
  <c r="B329" i="37"/>
  <c r="B328" i="37"/>
  <c r="B327" i="37"/>
  <c r="B326" i="37"/>
  <c r="B325" i="37"/>
  <c r="B324" i="37"/>
  <c r="B323" i="37"/>
  <c r="B322" i="37"/>
  <c r="B321" i="37"/>
  <c r="B320" i="37"/>
  <c r="B319" i="37"/>
  <c r="B318" i="37"/>
  <c r="B317" i="37"/>
  <c r="B316" i="37"/>
  <c r="B315" i="37"/>
  <c r="B314" i="37"/>
  <c r="B313" i="37"/>
  <c r="B312" i="37"/>
  <c r="B311" i="37"/>
  <c r="B310" i="37"/>
  <c r="B309" i="37"/>
  <c r="B308" i="37"/>
  <c r="B307" i="37"/>
  <c r="B306" i="37"/>
  <c r="B305" i="37"/>
  <c r="B304" i="37"/>
  <c r="B303" i="37"/>
  <c r="B302" i="37"/>
  <c r="B301" i="37"/>
  <c r="B300" i="37"/>
  <c r="B299" i="37"/>
  <c r="B298" i="37"/>
  <c r="B297" i="37"/>
  <c r="B296" i="37"/>
  <c r="B295" i="37"/>
  <c r="B294" i="37"/>
  <c r="B293" i="37"/>
  <c r="B292" i="37"/>
  <c r="B291" i="37"/>
  <c r="B290" i="37"/>
  <c r="B289" i="37"/>
  <c r="B288" i="37"/>
  <c r="B287" i="37"/>
  <c r="B286" i="37"/>
  <c r="B285" i="37"/>
  <c r="B284" i="37"/>
  <c r="B283" i="37"/>
  <c r="B282" i="37"/>
  <c r="B281" i="37"/>
  <c r="B280" i="37"/>
  <c r="B279" i="37"/>
  <c r="B278" i="37"/>
  <c r="B277" i="37"/>
  <c r="B276" i="37"/>
  <c r="B275" i="37"/>
  <c r="B274" i="37"/>
  <c r="B273" i="37"/>
  <c r="B272" i="37"/>
  <c r="B271" i="37"/>
  <c r="B270" i="37"/>
  <c r="B269" i="37"/>
  <c r="B268" i="37"/>
  <c r="B267" i="37"/>
  <c r="B266" i="37"/>
  <c r="B265" i="37"/>
  <c r="B264" i="37"/>
  <c r="B263" i="37"/>
  <c r="B262" i="37"/>
  <c r="B261" i="37"/>
  <c r="B260" i="37"/>
  <c r="B259" i="37"/>
  <c r="B258" i="37"/>
  <c r="B257" i="37"/>
  <c r="B256" i="37"/>
  <c r="B255" i="37"/>
  <c r="B254" i="37"/>
  <c r="B253" i="37"/>
  <c r="B252" i="37"/>
  <c r="B251" i="37"/>
  <c r="B250" i="37"/>
  <c r="B249" i="37"/>
  <c r="B248" i="37"/>
  <c r="B247" i="37"/>
  <c r="B246" i="37"/>
  <c r="B245" i="37"/>
  <c r="B244" i="37"/>
  <c r="B243" i="37"/>
  <c r="B242" i="37"/>
  <c r="B241" i="37"/>
  <c r="B240" i="37"/>
  <c r="B239" i="37"/>
  <c r="B238" i="37"/>
  <c r="B237" i="37"/>
  <c r="B236" i="37"/>
  <c r="B235" i="37"/>
  <c r="B234" i="37"/>
  <c r="B233" i="37"/>
  <c r="B232" i="37"/>
  <c r="B231" i="37"/>
  <c r="B230" i="37"/>
  <c r="B229" i="37"/>
  <c r="B400" i="36"/>
  <c r="B401" i="36"/>
  <c r="B402" i="36"/>
  <c r="B403" i="36"/>
  <c r="B404" i="36"/>
  <c r="B405" i="36"/>
  <c r="B406" i="36"/>
  <c r="B407" i="36"/>
  <c r="B408" i="36"/>
  <c r="B409" i="36"/>
  <c r="B410" i="36"/>
  <c r="B411" i="36"/>
  <c r="B412" i="36"/>
  <c r="B413" i="36"/>
  <c r="B414" i="36"/>
  <c r="B415" i="36"/>
  <c r="B416" i="36"/>
  <c r="B417" i="36"/>
  <c r="B418" i="36"/>
  <c r="B419" i="36"/>
  <c r="B420" i="36"/>
  <c r="B421" i="36"/>
  <c r="B422" i="36"/>
  <c r="B423" i="36"/>
  <c r="B424" i="36"/>
  <c r="B425" i="36"/>
  <c r="B426" i="36"/>
  <c r="B427" i="36"/>
  <c r="B428" i="36"/>
  <c r="B429" i="36"/>
  <c r="B430" i="36"/>
  <c r="B431" i="36"/>
  <c r="B432" i="36"/>
  <c r="B433" i="36"/>
  <c r="B434" i="36"/>
  <c r="B435" i="36"/>
  <c r="B436" i="36"/>
  <c r="B437" i="36"/>
  <c r="B438" i="36"/>
  <c r="B439" i="36"/>
  <c r="B440" i="36"/>
  <c r="B441" i="36"/>
  <c r="B442" i="36"/>
  <c r="B443" i="36"/>
  <c r="B444" i="36"/>
  <c r="B445" i="36"/>
  <c r="B446" i="36"/>
  <c r="B447" i="36"/>
  <c r="B448" i="36"/>
  <c r="B449" i="36"/>
  <c r="B450" i="36"/>
  <c r="B451" i="36"/>
  <c r="B452" i="36"/>
  <c r="B453" i="36"/>
  <c r="B454" i="36"/>
  <c r="B455" i="36"/>
  <c r="B456" i="36"/>
  <c r="B457" i="36"/>
  <c r="B458" i="36"/>
  <c r="B459" i="36"/>
  <c r="B460" i="36"/>
  <c r="B461" i="36"/>
  <c r="B462" i="36"/>
  <c r="B463" i="36"/>
  <c r="B464" i="36"/>
  <c r="B465" i="36"/>
  <c r="B466" i="36"/>
  <c r="B467" i="36"/>
  <c r="B468" i="36"/>
  <c r="B469" i="36"/>
  <c r="B470" i="36"/>
  <c r="B471" i="36"/>
  <c r="B472" i="36"/>
  <c r="B473" i="36"/>
  <c r="B474" i="36"/>
  <c r="B475" i="36"/>
  <c r="B476" i="36"/>
  <c r="B477" i="36"/>
  <c r="B478" i="36"/>
  <c r="B479" i="36"/>
  <c r="B480" i="36"/>
  <c r="B481" i="36"/>
  <c r="B482" i="36"/>
  <c r="B483" i="36"/>
  <c r="B484" i="36"/>
  <c r="B485" i="36"/>
  <c r="B486" i="36"/>
  <c r="B487" i="36"/>
  <c r="B488" i="36"/>
  <c r="B489" i="36"/>
  <c r="B490" i="36"/>
  <c r="B491" i="36"/>
  <c r="B492" i="36"/>
  <c r="B493" i="36"/>
  <c r="B494" i="36"/>
  <c r="B495" i="36"/>
  <c r="B496" i="36"/>
  <c r="B497" i="36"/>
  <c r="B498" i="36"/>
  <c r="B499" i="36"/>
  <c r="B500" i="36"/>
  <c r="B501" i="36"/>
  <c r="B502" i="36"/>
  <c r="B503" i="36"/>
  <c r="B504" i="36"/>
  <c r="B505" i="36"/>
  <c r="B506" i="36"/>
  <c r="B507" i="36"/>
  <c r="B508" i="36"/>
  <c r="B509" i="36"/>
  <c r="B510" i="36"/>
  <c r="B511" i="36"/>
  <c r="B512" i="36"/>
  <c r="B513" i="36"/>
  <c r="B514" i="36"/>
  <c r="B515" i="36"/>
  <c r="B516" i="36"/>
  <c r="B517" i="36"/>
  <c r="B518" i="36"/>
  <c r="B519" i="36"/>
  <c r="B520" i="36"/>
  <c r="B521" i="36"/>
  <c r="B522" i="36"/>
  <c r="B523" i="36"/>
  <c r="B524" i="36"/>
  <c r="B525" i="36"/>
  <c r="B526" i="36"/>
  <c r="B527" i="36"/>
  <c r="B528" i="36"/>
  <c r="B529" i="36"/>
  <c r="B530" i="36"/>
  <c r="B531" i="36"/>
  <c r="B532" i="36"/>
  <c r="B533" i="36"/>
  <c r="B534" i="36"/>
  <c r="B535" i="36"/>
  <c r="B536" i="36"/>
  <c r="B537" i="36"/>
  <c r="B538" i="36"/>
  <c r="B539" i="36"/>
  <c r="B540" i="36"/>
  <c r="B541" i="36"/>
  <c r="B542" i="36"/>
  <c r="B543" i="36"/>
  <c r="B544" i="36"/>
  <c r="B545" i="36"/>
  <c r="B546" i="36"/>
  <c r="B547" i="36"/>
  <c r="B548" i="36"/>
  <c r="B549" i="36"/>
  <c r="B550" i="36"/>
  <c r="B551" i="36"/>
  <c r="B552" i="36"/>
  <c r="B553" i="36"/>
  <c r="B554" i="36"/>
  <c r="B555" i="36"/>
  <c r="B556" i="36"/>
  <c r="B557" i="36"/>
  <c r="B558" i="36"/>
  <c r="B559" i="36"/>
  <c r="B560" i="36"/>
  <c r="B561" i="36"/>
  <c r="B562" i="36"/>
  <c r="B563" i="36"/>
  <c r="B564" i="36"/>
  <c r="B565" i="36"/>
  <c r="B566" i="36"/>
  <c r="B567" i="36"/>
  <c r="B568" i="36"/>
  <c r="B569" i="36"/>
  <c r="B570" i="36"/>
  <c r="B571" i="36"/>
  <c r="B572" i="36"/>
  <c r="B573" i="36"/>
  <c r="B574" i="36"/>
  <c r="B575" i="36"/>
  <c r="B576" i="36"/>
  <c r="B577" i="36"/>
  <c r="B578" i="36"/>
  <c r="B579" i="36"/>
  <c r="B580" i="36"/>
  <c r="B921" i="36"/>
  <c r="B920" i="36"/>
  <c r="B919" i="36"/>
  <c r="B918" i="36"/>
  <c r="B917" i="36"/>
  <c r="B916" i="36"/>
  <c r="B915" i="36"/>
  <c r="B914" i="36"/>
  <c r="B913" i="36"/>
  <c r="B912" i="36"/>
  <c r="B911" i="36"/>
  <c r="B910" i="36"/>
  <c r="B909" i="36"/>
  <c r="B908" i="36"/>
  <c r="B907" i="36"/>
  <c r="B906" i="36"/>
  <c r="B905" i="36"/>
  <c r="B904" i="36"/>
  <c r="B903" i="36"/>
  <c r="B902" i="36"/>
  <c r="B901" i="36"/>
  <c r="B900" i="36"/>
  <c r="B899" i="36"/>
  <c r="B898" i="36"/>
  <c r="B897" i="36"/>
  <c r="B896" i="36"/>
  <c r="B895" i="36"/>
  <c r="B894" i="36"/>
  <c r="B893" i="36"/>
  <c r="B892" i="36"/>
  <c r="B891" i="36"/>
  <c r="B890" i="36"/>
  <c r="B889" i="36"/>
  <c r="B888" i="36"/>
  <c r="B887" i="36"/>
  <c r="B886" i="36"/>
  <c r="B885" i="36"/>
  <c r="B884" i="36"/>
  <c r="B883" i="36"/>
  <c r="B882" i="36"/>
  <c r="B881" i="36"/>
  <c r="B880" i="36"/>
  <c r="B879" i="36"/>
  <c r="B878" i="36"/>
  <c r="B877" i="36"/>
  <c r="B876" i="36"/>
  <c r="B875" i="36"/>
  <c r="B874" i="36"/>
  <c r="B873" i="36"/>
  <c r="B872" i="36"/>
  <c r="B871" i="36"/>
  <c r="B870" i="36"/>
  <c r="B869" i="36"/>
  <c r="B868" i="36"/>
  <c r="B867" i="36"/>
  <c r="B866" i="36"/>
  <c r="B865" i="36"/>
  <c r="B864" i="36"/>
  <c r="B863" i="36"/>
  <c r="B862" i="36"/>
  <c r="B861" i="36"/>
  <c r="B860" i="36"/>
  <c r="B859" i="36"/>
  <c r="B858" i="36"/>
  <c r="B857" i="36"/>
  <c r="B856" i="36"/>
  <c r="B855" i="36"/>
  <c r="B854" i="36"/>
  <c r="B853" i="36"/>
  <c r="B852" i="36"/>
  <c r="B851" i="36"/>
  <c r="B850" i="36"/>
  <c r="B849" i="36"/>
  <c r="B848" i="36"/>
  <c r="B847" i="36"/>
  <c r="B846" i="36"/>
  <c r="B845" i="36"/>
  <c r="B844" i="36"/>
  <c r="B843" i="36"/>
  <c r="B842" i="36"/>
  <c r="B841" i="36"/>
  <c r="B840" i="36"/>
  <c r="B839" i="36"/>
  <c r="B838" i="36"/>
  <c r="B837" i="36"/>
  <c r="B836" i="36"/>
  <c r="B835" i="36"/>
  <c r="B834" i="36"/>
  <c r="B833" i="36"/>
  <c r="B832" i="36"/>
  <c r="B831" i="36"/>
  <c r="B830" i="36"/>
  <c r="B829" i="36"/>
  <c r="B828" i="36"/>
  <c r="B827" i="36"/>
  <c r="B826" i="36"/>
  <c r="B825" i="36"/>
  <c r="B824" i="36"/>
  <c r="B823" i="36"/>
  <c r="B822" i="36"/>
  <c r="B821" i="36"/>
  <c r="B820" i="36"/>
  <c r="B819" i="36"/>
  <c r="B818" i="36"/>
  <c r="B817" i="36"/>
  <c r="B816" i="36"/>
  <c r="B815" i="36"/>
  <c r="B814" i="36"/>
  <c r="B813" i="36"/>
  <c r="B812" i="36"/>
  <c r="B811" i="36"/>
  <c r="B810" i="36"/>
  <c r="B809" i="36"/>
  <c r="B808" i="36"/>
  <c r="B807" i="36"/>
  <c r="B806" i="36"/>
  <c r="B805" i="36"/>
  <c r="B804" i="36"/>
  <c r="B803" i="36"/>
  <c r="B802" i="36"/>
  <c r="B801" i="36"/>
  <c r="B800" i="36"/>
  <c r="B799" i="36"/>
  <c r="B798" i="36"/>
  <c r="B797" i="36"/>
  <c r="B796" i="36"/>
  <c r="B795" i="36"/>
  <c r="B794" i="36"/>
  <c r="B793" i="36"/>
  <c r="B792" i="36"/>
  <c r="B791" i="36"/>
  <c r="B790" i="36"/>
  <c r="B789" i="36"/>
  <c r="B788" i="36"/>
  <c r="B787" i="36"/>
  <c r="B786" i="36"/>
  <c r="B785" i="36"/>
  <c r="B784" i="36"/>
  <c r="B783" i="36"/>
  <c r="B782" i="36"/>
  <c r="B781" i="36"/>
  <c r="B780" i="36"/>
  <c r="B779" i="36"/>
  <c r="B778" i="36"/>
  <c r="B777" i="36"/>
  <c r="B776" i="36"/>
  <c r="B775" i="36"/>
  <c r="B774" i="36"/>
  <c r="B773" i="36"/>
  <c r="B772" i="36"/>
  <c r="B771" i="36"/>
  <c r="B770" i="36"/>
  <c r="B769" i="36"/>
  <c r="B768" i="36"/>
  <c r="B767" i="36"/>
  <c r="B766" i="36"/>
  <c r="B765" i="36"/>
  <c r="B764" i="36"/>
  <c r="B763" i="36"/>
  <c r="B762" i="36"/>
  <c r="B761" i="36"/>
  <c r="B760" i="36"/>
  <c r="B759" i="36"/>
  <c r="B758" i="36"/>
  <c r="B757" i="36"/>
  <c r="B756" i="36"/>
  <c r="B755" i="36"/>
  <c r="B754" i="36"/>
  <c r="B753" i="36"/>
  <c r="B752" i="36"/>
  <c r="B751" i="36"/>
  <c r="B750" i="36"/>
  <c r="B749" i="36"/>
  <c r="B748" i="36"/>
  <c r="B747" i="36"/>
  <c r="B746" i="36"/>
  <c r="B745" i="36"/>
  <c r="B744" i="36"/>
  <c r="B743" i="36"/>
  <c r="B742" i="36"/>
  <c r="B741" i="36"/>
  <c r="B740" i="36"/>
  <c r="B739" i="36"/>
  <c r="B738" i="36"/>
  <c r="B737" i="36"/>
  <c r="B736" i="36"/>
  <c r="B735" i="36"/>
  <c r="B734" i="36"/>
  <c r="B733" i="36"/>
  <c r="B732" i="36"/>
  <c r="B731" i="36"/>
  <c r="B730" i="36"/>
  <c r="B729" i="36"/>
  <c r="B728" i="36"/>
  <c r="B727" i="36"/>
  <c r="B726" i="36"/>
  <c r="B725" i="36"/>
  <c r="B724" i="36"/>
  <c r="B723" i="36"/>
  <c r="B722" i="36"/>
  <c r="B721" i="36"/>
  <c r="B720" i="36"/>
  <c r="B719" i="36"/>
  <c r="B718" i="36"/>
  <c r="B717" i="36"/>
  <c r="B716" i="36"/>
  <c r="B715" i="36"/>
  <c r="B714" i="36"/>
  <c r="B713" i="36"/>
  <c r="B712" i="36"/>
  <c r="B711" i="36"/>
  <c r="B710" i="36"/>
  <c r="B709" i="36"/>
  <c r="B708" i="36"/>
  <c r="B707" i="36"/>
  <c r="B706" i="36"/>
  <c r="B705" i="36"/>
  <c r="B704" i="36"/>
  <c r="B703" i="36"/>
  <c r="B702" i="36"/>
  <c r="B701" i="36"/>
  <c r="B700" i="36"/>
  <c r="B699" i="36"/>
  <c r="B698" i="36"/>
  <c r="B697" i="36"/>
  <c r="B696" i="36"/>
  <c r="B695" i="36"/>
  <c r="B694" i="36"/>
  <c r="B693" i="36"/>
  <c r="B692" i="36"/>
  <c r="B691" i="36"/>
  <c r="B690" i="36"/>
  <c r="B689" i="36"/>
  <c r="B688" i="36"/>
  <c r="B687" i="36"/>
  <c r="B686" i="36"/>
  <c r="B685" i="36"/>
  <c r="B684" i="36"/>
  <c r="B683" i="36"/>
  <c r="B682" i="36"/>
  <c r="B681" i="36"/>
  <c r="B680" i="36"/>
  <c r="B679" i="36"/>
  <c r="B678" i="36"/>
  <c r="B677" i="36"/>
  <c r="B676" i="36"/>
  <c r="B675" i="36"/>
  <c r="B674" i="36"/>
  <c r="B673" i="36"/>
  <c r="B672" i="36"/>
  <c r="B671" i="36"/>
  <c r="B670" i="36"/>
  <c r="B669" i="36"/>
  <c r="B668" i="36"/>
  <c r="B667" i="36"/>
  <c r="B666" i="36"/>
  <c r="B665" i="36"/>
  <c r="B664" i="36"/>
  <c r="B663" i="36"/>
  <c r="B662" i="36"/>
  <c r="B661" i="36"/>
  <c r="B660" i="36"/>
  <c r="B659" i="36"/>
  <c r="B658" i="36"/>
  <c r="B657" i="36"/>
  <c r="B656" i="36"/>
  <c r="B655" i="36"/>
  <c r="B654" i="36"/>
  <c r="B653" i="36"/>
  <c r="B652" i="36"/>
  <c r="B651" i="36"/>
  <c r="B650" i="36"/>
  <c r="B649" i="36"/>
  <c r="B648" i="36"/>
  <c r="B647" i="36"/>
  <c r="B646" i="36"/>
  <c r="B645" i="36"/>
  <c r="B644" i="36"/>
  <c r="B643" i="36"/>
  <c r="B642" i="36"/>
  <c r="B641" i="36"/>
  <c r="B640" i="36"/>
  <c r="B639" i="36"/>
  <c r="B638" i="36"/>
  <c r="B637" i="36"/>
  <c r="B636" i="36"/>
  <c r="B635" i="36"/>
  <c r="B634" i="36"/>
  <c r="B633" i="36"/>
  <c r="B632" i="36"/>
  <c r="B631" i="36"/>
  <c r="B630" i="36"/>
  <c r="B629" i="36"/>
  <c r="B628" i="36"/>
  <c r="B627" i="36"/>
  <c r="B626" i="36"/>
  <c r="B625" i="36"/>
  <c r="B624" i="36"/>
  <c r="B623" i="36"/>
  <c r="B622" i="36"/>
  <c r="B621" i="36"/>
  <c r="B620" i="36"/>
  <c r="B619" i="36"/>
  <c r="B618" i="36"/>
  <c r="B617" i="36"/>
  <c r="B616" i="36"/>
  <c r="B615" i="36"/>
  <c r="B614" i="36"/>
  <c r="B613" i="36"/>
  <c r="B612" i="36"/>
  <c r="B611" i="36"/>
  <c r="B610" i="36"/>
  <c r="B609" i="36"/>
  <c r="B608" i="36"/>
  <c r="B607" i="36"/>
  <c r="B606" i="36"/>
  <c r="B605" i="36"/>
  <c r="B604" i="36"/>
  <c r="B603" i="36"/>
  <c r="B602" i="36"/>
  <c r="B601" i="36"/>
  <c r="B600" i="36"/>
  <c r="B599" i="36"/>
  <c r="B598" i="36"/>
  <c r="B597" i="36"/>
  <c r="B596" i="36"/>
  <c r="B595" i="36"/>
  <c r="B594" i="36"/>
  <c r="B593" i="36"/>
  <c r="B592" i="36"/>
  <c r="B591" i="36"/>
  <c r="B590" i="36"/>
  <c r="B589" i="36"/>
  <c r="B588" i="36"/>
  <c r="B587" i="36"/>
  <c r="B586" i="36"/>
  <c r="B585" i="36"/>
  <c r="B584" i="36"/>
  <c r="B583" i="36"/>
  <c r="B582" i="36"/>
  <c r="B1105" i="41"/>
  <c r="B1103" i="41"/>
  <c r="B1101" i="41"/>
  <c r="B1099" i="41"/>
  <c r="B1097" i="41"/>
  <c r="B1095" i="41"/>
  <c r="B1093" i="41"/>
  <c r="B1091" i="41"/>
  <c r="B1089" i="41"/>
  <c r="B1087" i="41"/>
  <c r="B1085" i="41"/>
  <c r="B1083" i="41"/>
  <c r="B1081" i="41"/>
  <c r="B1079" i="41"/>
  <c r="B1077" i="41"/>
  <c r="B1075" i="41"/>
  <c r="B1073" i="41"/>
  <c r="B1071" i="41"/>
  <c r="B1069" i="41"/>
  <c r="B1067" i="41"/>
  <c r="B1065" i="41"/>
  <c r="B1063" i="41"/>
  <c r="B1061" i="41"/>
  <c r="B1059" i="41"/>
  <c r="B1057" i="41"/>
  <c r="B1055" i="41"/>
  <c r="B1053" i="41"/>
  <c r="B1051" i="41"/>
  <c r="B1049" i="41"/>
  <c r="B1047" i="41"/>
  <c r="B1045" i="41"/>
  <c r="B1043" i="41"/>
  <c r="B1041" i="41"/>
  <c r="B1039" i="41"/>
  <c r="B1037" i="41"/>
  <c r="B1035" i="41"/>
  <c r="B1033" i="41"/>
  <c r="B1031" i="41"/>
  <c r="B1029" i="41"/>
  <c r="B1027" i="41"/>
  <c r="B1025" i="41"/>
  <c r="B1023" i="41"/>
  <c r="B1021" i="41"/>
  <c r="B1019" i="41"/>
  <c r="B1017" i="41"/>
  <c r="B1104" i="41"/>
  <c r="B1102" i="41"/>
  <c r="B1100" i="41"/>
  <c r="B1098" i="41"/>
  <c r="B1096" i="41"/>
  <c r="B1094" i="41"/>
  <c r="B1092" i="41"/>
  <c r="B1090" i="41"/>
  <c r="B1088" i="41"/>
  <c r="B1086" i="41"/>
  <c r="B1084" i="41"/>
  <c r="B1082" i="41"/>
  <c r="B1080" i="41"/>
  <c r="B1078" i="41"/>
  <c r="B1076" i="41"/>
  <c r="B1074" i="41"/>
  <c r="B1072" i="41"/>
  <c r="B1070" i="41"/>
  <c r="B1068" i="41"/>
  <c r="B1066" i="41"/>
  <c r="B1064" i="41"/>
  <c r="B1062" i="41"/>
  <c r="B1060" i="41"/>
  <c r="B1058" i="41"/>
  <c r="B1056" i="41"/>
  <c r="B1054" i="41"/>
  <c r="B1052" i="41"/>
  <c r="B1050" i="41"/>
  <c r="B1048" i="41"/>
  <c r="B1046" i="41"/>
  <c r="B1044" i="41"/>
  <c r="B1042" i="41"/>
  <c r="B1040" i="41"/>
  <c r="B1038" i="41"/>
  <c r="B1036" i="41"/>
  <c r="B1034" i="41"/>
  <c r="B1032" i="41"/>
  <c r="B1030" i="41"/>
  <c r="B1028" i="41"/>
  <c r="B1026" i="41"/>
  <c r="B1024" i="41"/>
  <c r="B1022" i="41"/>
  <c r="B1020" i="41"/>
  <c r="B1018" i="41"/>
  <c r="B1016" i="41"/>
  <c r="B1014" i="41"/>
  <c r="B1012" i="41"/>
  <c r="B1010" i="41"/>
  <c r="B1008" i="41"/>
  <c r="B1006" i="41"/>
  <c r="B1004" i="41"/>
  <c r="B1002" i="41"/>
  <c r="B1000" i="41"/>
  <c r="B998" i="41"/>
  <c r="B996" i="41"/>
  <c r="B994" i="41"/>
  <c r="B992" i="41"/>
  <c r="B990" i="41"/>
  <c r="B988" i="41"/>
  <c r="B986" i="41"/>
  <c r="B984" i="41"/>
  <c r="B982" i="41"/>
  <c r="B980" i="41"/>
  <c r="B978" i="41"/>
  <c r="B976" i="41"/>
  <c r="B974" i="41"/>
  <c r="B972" i="41"/>
  <c r="B970" i="41"/>
  <c r="B968" i="41"/>
  <c r="B966" i="41"/>
  <c r="B964" i="41"/>
  <c r="B962" i="41"/>
  <c r="B960" i="41"/>
  <c r="B958" i="41"/>
  <c r="B956" i="41"/>
  <c r="B954" i="41"/>
  <c r="B952" i="41"/>
  <c r="B950" i="41"/>
  <c r="B948" i="41"/>
  <c r="B946" i="41"/>
  <c r="B944" i="41"/>
  <c r="B942" i="41"/>
  <c r="B940" i="41"/>
  <c r="B938" i="41"/>
  <c r="B936" i="41"/>
  <c r="B934" i="41"/>
  <c r="B932" i="41"/>
  <c r="B930" i="41"/>
  <c r="B928" i="41"/>
  <c r="B926" i="41"/>
  <c r="B924" i="41"/>
  <c r="B922" i="41"/>
  <c r="B920" i="41"/>
  <c r="B918" i="41"/>
  <c r="B916" i="41"/>
  <c r="B914" i="41"/>
  <c r="B912" i="41"/>
  <c r="B910" i="41"/>
  <c r="B908" i="41"/>
  <c r="B906" i="41"/>
  <c r="B904" i="41"/>
  <c r="B902" i="41"/>
  <c r="B900" i="41"/>
  <c r="B898" i="41"/>
  <c r="B896" i="41"/>
  <c r="B894" i="41"/>
  <c r="B892" i="41"/>
  <c r="B890" i="41"/>
  <c r="B888" i="41"/>
  <c r="B886" i="41"/>
  <c r="B884" i="41"/>
  <c r="B882" i="41"/>
  <c r="B880" i="41"/>
  <c r="B878" i="41"/>
  <c r="B876" i="41"/>
  <c r="B874" i="41"/>
  <c r="B872" i="41"/>
  <c r="B870" i="41"/>
  <c r="B868" i="41"/>
  <c r="B866" i="41"/>
  <c r="B864" i="41"/>
  <c r="B862" i="41"/>
  <c r="B860" i="41"/>
  <c r="B858" i="41"/>
  <c r="B856" i="41"/>
  <c r="B854" i="41"/>
  <c r="B852" i="41"/>
  <c r="B850" i="41"/>
  <c r="B848" i="41"/>
  <c r="B1015" i="41"/>
  <c r="B1013" i="41"/>
  <c r="B1011" i="41"/>
  <c r="B1009" i="41"/>
  <c r="B1007" i="41"/>
  <c r="B1005" i="41"/>
  <c r="B1003" i="41"/>
  <c r="B1001" i="41"/>
  <c r="B999" i="41"/>
  <c r="B997" i="41"/>
  <c r="B995" i="41"/>
  <c r="B993" i="41"/>
  <c r="B991" i="41"/>
  <c r="B989" i="41"/>
  <c r="B987" i="41"/>
  <c r="B985" i="41"/>
  <c r="B983" i="41"/>
  <c r="B981" i="41"/>
  <c r="B979" i="41"/>
  <c r="B977" i="41"/>
  <c r="B975" i="41"/>
  <c r="B973" i="41"/>
  <c r="B971" i="41"/>
  <c r="B969" i="41"/>
  <c r="B967" i="41"/>
  <c r="B965" i="41"/>
  <c r="B963" i="41"/>
  <c r="B961" i="41"/>
  <c r="B959" i="41"/>
  <c r="B957" i="41"/>
  <c r="B955" i="41"/>
  <c r="B953" i="41"/>
  <c r="B951" i="41"/>
  <c r="B949" i="41"/>
  <c r="B947" i="41"/>
  <c r="B945" i="41"/>
  <c r="B943" i="41"/>
  <c r="B941" i="41"/>
  <c r="B939" i="41"/>
  <c r="B937" i="41"/>
  <c r="B935" i="41"/>
  <c r="B933" i="41"/>
  <c r="B931" i="41"/>
  <c r="B929" i="41"/>
  <c r="B927" i="41"/>
  <c r="B925" i="41"/>
  <c r="B923" i="41"/>
  <c r="B921" i="41"/>
  <c r="B919" i="41"/>
  <c r="B917" i="41"/>
  <c r="B915" i="41"/>
  <c r="B913" i="41"/>
  <c r="B911" i="41"/>
  <c r="B909" i="41"/>
  <c r="B907" i="41"/>
  <c r="B905" i="41"/>
  <c r="B903" i="41"/>
  <c r="B901" i="41"/>
  <c r="B899" i="41"/>
  <c r="B897" i="41"/>
  <c r="B895" i="41"/>
  <c r="B893" i="41"/>
  <c r="B891" i="41"/>
  <c r="B889" i="41"/>
  <c r="B887" i="41"/>
  <c r="B885" i="41"/>
  <c r="B883" i="41"/>
  <c r="B881" i="41"/>
  <c r="B879" i="41"/>
  <c r="B877" i="41"/>
  <c r="B875" i="41"/>
  <c r="B873" i="41"/>
  <c r="B871" i="41"/>
  <c r="B869" i="41"/>
  <c r="B867" i="41"/>
  <c r="B865" i="41"/>
  <c r="B863" i="41"/>
  <c r="B861" i="41"/>
  <c r="B859" i="41"/>
  <c r="B857" i="41"/>
  <c r="B855" i="41"/>
  <c r="B853" i="41"/>
  <c r="B851" i="41"/>
  <c r="B849" i="41"/>
  <c r="B847" i="41"/>
  <c r="B845" i="41"/>
  <c r="B843" i="41"/>
  <c r="B841" i="41"/>
  <c r="B839" i="41"/>
  <c r="B837" i="41"/>
  <c r="B835" i="41"/>
  <c r="B833" i="41"/>
  <c r="B831" i="41"/>
  <c r="B829" i="41"/>
  <c r="B827" i="41"/>
  <c r="B825" i="41"/>
  <c r="B823" i="41"/>
  <c r="B821" i="41"/>
  <c r="B819" i="41"/>
  <c r="B817" i="41"/>
  <c r="B815" i="41"/>
  <c r="B813" i="41"/>
  <c r="B811" i="41"/>
  <c r="B809" i="41"/>
  <c r="B807" i="41"/>
  <c r="B805" i="41"/>
  <c r="B803" i="41"/>
  <c r="B801" i="41"/>
  <c r="B799" i="41"/>
  <c r="B797" i="41"/>
  <c r="B795" i="41"/>
  <c r="B793" i="41"/>
  <c r="B791" i="41"/>
  <c r="B789" i="41"/>
  <c r="B787" i="41"/>
  <c r="B785" i="41"/>
  <c r="B783" i="41"/>
  <c r="B781" i="41"/>
  <c r="B779" i="41"/>
  <c r="B777" i="41"/>
  <c r="B775" i="41"/>
  <c r="B773" i="41"/>
  <c r="B771" i="41"/>
  <c r="B769" i="41"/>
  <c r="B767" i="41"/>
  <c r="B765" i="41"/>
  <c r="B763" i="41"/>
  <c r="B761" i="41"/>
  <c r="B759" i="41"/>
  <c r="B757" i="41"/>
  <c r="B755" i="41"/>
  <c r="B753" i="41"/>
  <c r="B751" i="41"/>
  <c r="B749" i="41"/>
  <c r="B747" i="41"/>
  <c r="B745" i="41"/>
  <c r="B743" i="41"/>
  <c r="B741" i="41"/>
  <c r="B739" i="41"/>
  <c r="B737" i="41"/>
  <c r="B735" i="41"/>
  <c r="B733" i="41"/>
  <c r="B731" i="41"/>
  <c r="B729" i="41"/>
  <c r="B727" i="41"/>
  <c r="B725" i="41"/>
  <c r="B723" i="41"/>
  <c r="B721" i="41"/>
  <c r="B719" i="41"/>
  <c r="B717" i="41"/>
  <c r="B715" i="41"/>
  <c r="B713" i="41"/>
  <c r="B711" i="41"/>
  <c r="B709" i="41"/>
  <c r="B707" i="41"/>
  <c r="B705" i="41"/>
  <c r="B703" i="41"/>
  <c r="B701" i="41"/>
  <c r="B699" i="41"/>
  <c r="B697" i="41"/>
  <c r="B695" i="41"/>
  <c r="B693" i="41"/>
  <c r="B691" i="41"/>
  <c r="B689" i="41"/>
  <c r="B687" i="41"/>
  <c r="B685" i="41"/>
  <c r="B683" i="41"/>
  <c r="B681" i="41"/>
  <c r="B679" i="41"/>
  <c r="B677" i="41"/>
  <c r="B675" i="41"/>
  <c r="B673" i="41"/>
  <c r="B671" i="41"/>
  <c r="B669" i="41"/>
  <c r="B667" i="41"/>
  <c r="B665" i="41"/>
  <c r="B663" i="41"/>
  <c r="B661" i="41"/>
  <c r="B659" i="41"/>
  <c r="B657" i="41"/>
  <c r="B655" i="41"/>
  <c r="B653" i="41"/>
  <c r="B651" i="41"/>
  <c r="B649" i="41"/>
  <c r="B647" i="41"/>
  <c r="B645" i="41"/>
  <c r="B643" i="41"/>
  <c r="B641" i="41"/>
  <c r="B639" i="41"/>
  <c r="B637" i="41"/>
  <c r="B635" i="41"/>
  <c r="B633" i="41"/>
  <c r="B631" i="41"/>
  <c r="B629" i="41"/>
  <c r="B627" i="41"/>
  <c r="B625" i="41"/>
  <c r="B623" i="41"/>
  <c r="B621" i="41"/>
  <c r="B619" i="41"/>
  <c r="B617" i="41"/>
  <c r="B615" i="41"/>
  <c r="B613" i="41"/>
  <c r="B611" i="41"/>
  <c r="B609" i="41"/>
  <c r="B607" i="41"/>
  <c r="B605" i="41"/>
  <c r="B603" i="41"/>
  <c r="B601" i="41"/>
  <c r="B599" i="41"/>
  <c r="B597" i="41"/>
  <c r="B595" i="41"/>
  <c r="B593" i="41"/>
  <c r="B591" i="41"/>
  <c r="B589" i="41"/>
  <c r="B587" i="41"/>
  <c r="B585" i="41"/>
  <c r="B583" i="41"/>
  <c r="B581" i="41"/>
  <c r="B579" i="41"/>
  <c r="B577" i="41"/>
  <c r="B575" i="41"/>
  <c r="B573" i="41"/>
  <c r="B571" i="41"/>
  <c r="B569" i="41"/>
  <c r="B567" i="41"/>
  <c r="B565" i="41"/>
  <c r="B563" i="41"/>
  <c r="B561" i="41"/>
  <c r="B559" i="41"/>
  <c r="B557" i="41"/>
  <c r="B555" i="41"/>
  <c r="B553" i="41"/>
  <c r="B551" i="41"/>
  <c r="B549" i="41"/>
  <c r="B547" i="41"/>
  <c r="B545" i="41"/>
  <c r="B543" i="41"/>
  <c r="B541" i="41"/>
  <c r="B539" i="41"/>
  <c r="B537" i="41"/>
  <c r="B535" i="41"/>
  <c r="B533" i="41"/>
  <c r="B531" i="41"/>
  <c r="B529" i="41"/>
  <c r="B527" i="41"/>
  <c r="B525" i="41"/>
  <c r="B523" i="41"/>
  <c r="B521" i="41"/>
  <c r="B519" i="41"/>
  <c r="B517" i="41"/>
  <c r="B515" i="41"/>
  <c r="B513" i="41"/>
  <c r="B511" i="41"/>
  <c r="B509" i="41"/>
  <c r="B507" i="41"/>
  <c r="B505" i="41"/>
  <c r="B503" i="41"/>
  <c r="B501" i="41"/>
  <c r="B499" i="41"/>
  <c r="B497" i="41"/>
  <c r="B495" i="41"/>
  <c r="B493" i="41"/>
  <c r="B491" i="41"/>
  <c r="B489" i="41"/>
  <c r="B487" i="41"/>
  <c r="B485" i="41"/>
  <c r="B483" i="41"/>
  <c r="B481" i="41"/>
  <c r="B479" i="41"/>
  <c r="B477" i="41"/>
  <c r="B475" i="41"/>
  <c r="B473" i="41"/>
  <c r="B471" i="41"/>
  <c r="B469" i="41"/>
  <c r="B467" i="41"/>
  <c r="B465" i="41"/>
  <c r="B463" i="41"/>
  <c r="B461" i="41"/>
  <c r="B459" i="41"/>
  <c r="B457" i="41"/>
  <c r="B455" i="41"/>
  <c r="B453" i="41"/>
  <c r="B451" i="41"/>
  <c r="B449" i="41"/>
  <c r="B447" i="41"/>
  <c r="B445" i="41"/>
  <c r="B443" i="41"/>
  <c r="B441" i="41"/>
  <c r="B439" i="41"/>
  <c r="B437" i="41"/>
  <c r="B435" i="41"/>
  <c r="B433" i="41"/>
  <c r="B431" i="41"/>
  <c r="B429" i="41"/>
  <c r="B427" i="41"/>
  <c r="B425" i="41"/>
  <c r="B423" i="41"/>
  <c r="B421" i="41"/>
  <c r="B419" i="41"/>
  <c r="B417" i="41"/>
  <c r="B415" i="41"/>
  <c r="B413" i="41"/>
  <c r="B411" i="41"/>
  <c r="B409" i="41"/>
  <c r="B407" i="41"/>
  <c r="B405" i="41"/>
  <c r="B403" i="41"/>
  <c r="B401" i="41"/>
  <c r="B399" i="41"/>
  <c r="B397" i="41"/>
  <c r="B395" i="41"/>
  <c r="B393" i="41"/>
  <c r="B391" i="41"/>
  <c r="B389" i="41"/>
  <c r="B387" i="41"/>
  <c r="B385" i="41"/>
  <c r="B383" i="41"/>
  <c r="B381" i="41"/>
  <c r="B379" i="41"/>
  <c r="B377" i="41"/>
  <c r="B375" i="41"/>
  <c r="B373" i="41"/>
  <c r="B371" i="41"/>
  <c r="B369" i="41"/>
  <c r="B367" i="41"/>
  <c r="B365" i="41"/>
  <c r="B363" i="41"/>
  <c r="B361" i="41"/>
  <c r="B359" i="41"/>
  <c r="B357" i="41"/>
  <c r="B355" i="41"/>
  <c r="B353" i="41"/>
  <c r="B351" i="41"/>
  <c r="B349" i="41"/>
  <c r="B347" i="41"/>
  <c r="B345" i="41"/>
  <c r="B343" i="41"/>
  <c r="B341" i="41"/>
  <c r="B339" i="41"/>
  <c r="B337" i="41"/>
  <c r="B846" i="41"/>
  <c r="B844" i="41"/>
  <c r="B842" i="41"/>
  <c r="B840" i="41"/>
  <c r="B838" i="41"/>
  <c r="B836" i="41"/>
  <c r="B834" i="41"/>
  <c r="B832" i="41"/>
  <c r="B830" i="41"/>
  <c r="B828" i="41"/>
  <c r="B826" i="41"/>
  <c r="B824" i="41"/>
  <c r="B822" i="41"/>
  <c r="B820" i="41"/>
  <c r="B818" i="41"/>
  <c r="B816" i="41"/>
  <c r="B814" i="41"/>
  <c r="B812" i="41"/>
  <c r="B810" i="41"/>
  <c r="B808" i="41"/>
  <c r="B806" i="41"/>
  <c r="B804" i="41"/>
  <c r="B802" i="41"/>
  <c r="B800" i="41"/>
  <c r="B798" i="41"/>
  <c r="B796" i="41"/>
  <c r="B794" i="41"/>
  <c r="B792" i="41"/>
  <c r="B790" i="41"/>
  <c r="B788" i="41"/>
  <c r="B786" i="41"/>
  <c r="B784" i="41"/>
  <c r="B782" i="41"/>
  <c r="B780" i="41"/>
  <c r="B778" i="41"/>
  <c r="B776" i="41"/>
  <c r="B774" i="41"/>
  <c r="B772" i="41"/>
  <c r="B770" i="41"/>
  <c r="B768" i="41"/>
  <c r="B766" i="41"/>
  <c r="B764" i="41"/>
  <c r="B762" i="41"/>
  <c r="B760" i="41"/>
  <c r="B758" i="41"/>
  <c r="B756" i="41"/>
  <c r="B754" i="41"/>
  <c r="B752" i="41"/>
  <c r="B750" i="41"/>
  <c r="B748" i="41"/>
  <c r="B746" i="41"/>
  <c r="B744" i="41"/>
  <c r="B742" i="41"/>
  <c r="B740" i="41"/>
  <c r="B738" i="41"/>
  <c r="B736" i="41"/>
  <c r="B734" i="41"/>
  <c r="B732" i="41"/>
  <c r="B730" i="41"/>
  <c r="B728" i="41"/>
  <c r="B726" i="41"/>
  <c r="B724" i="41"/>
  <c r="B722" i="41"/>
  <c r="B720" i="41"/>
  <c r="B718" i="41"/>
  <c r="B716" i="41"/>
  <c r="B714" i="41"/>
  <c r="B712" i="41"/>
  <c r="B710" i="41"/>
  <c r="B708" i="41"/>
  <c r="B706" i="41"/>
  <c r="B704" i="41"/>
  <c r="B702" i="41"/>
  <c r="B700" i="41"/>
  <c r="B698" i="41"/>
  <c r="B696" i="41"/>
  <c r="B694" i="41"/>
  <c r="B692" i="41"/>
  <c r="B690" i="41"/>
  <c r="B688" i="41"/>
  <c r="B686" i="41"/>
  <c r="B684" i="41"/>
  <c r="B682" i="41"/>
  <c r="B680" i="41"/>
  <c r="B678" i="41"/>
  <c r="B676" i="41"/>
  <c r="B674" i="41"/>
  <c r="B672" i="41"/>
  <c r="B670" i="41"/>
  <c r="B668" i="41"/>
  <c r="B666" i="41"/>
  <c r="B664" i="41"/>
  <c r="B662" i="41"/>
  <c r="B660" i="41"/>
  <c r="B658" i="41"/>
  <c r="B656" i="41"/>
  <c r="B654" i="41"/>
  <c r="B652" i="41"/>
  <c r="B650" i="41"/>
  <c r="B648" i="41"/>
  <c r="B646" i="41"/>
  <c r="B644" i="41"/>
  <c r="B642" i="41"/>
  <c r="B640" i="41"/>
  <c r="B638" i="41"/>
  <c r="B636" i="41"/>
  <c r="B634" i="41"/>
  <c r="B632" i="41"/>
  <c r="B630" i="41"/>
  <c r="B628" i="41"/>
  <c r="B626" i="41"/>
  <c r="B624" i="41"/>
  <c r="B622" i="41"/>
  <c r="B620" i="41"/>
  <c r="B618" i="41"/>
  <c r="B616" i="41"/>
  <c r="B614" i="41"/>
  <c r="B612" i="41"/>
  <c r="B610" i="41"/>
  <c r="B608" i="41"/>
  <c r="B606" i="41"/>
  <c r="B604" i="41"/>
  <c r="B602" i="41"/>
  <c r="B600" i="41"/>
  <c r="B598" i="41"/>
  <c r="B596" i="41"/>
  <c r="B594" i="41"/>
  <c r="B592" i="41"/>
  <c r="B590" i="41"/>
  <c r="B588" i="41"/>
  <c r="B586" i="41"/>
  <c r="B584" i="41"/>
  <c r="B582" i="41"/>
  <c r="B580" i="41"/>
  <c r="B578" i="41"/>
  <c r="B576" i="41"/>
  <c r="B574" i="41"/>
  <c r="B572" i="41"/>
  <c r="B570" i="41"/>
  <c r="B568" i="41"/>
  <c r="B566" i="41"/>
  <c r="B564" i="41"/>
  <c r="B562" i="41"/>
  <c r="B560" i="41"/>
  <c r="B558" i="41"/>
  <c r="B556" i="41"/>
  <c r="B554" i="41"/>
  <c r="B552" i="41"/>
  <c r="B550" i="41"/>
  <c r="B548" i="41"/>
  <c r="B546" i="41"/>
  <c r="B544" i="41"/>
  <c r="B542" i="41"/>
  <c r="B540" i="41"/>
  <c r="B538" i="41"/>
  <c r="B536" i="41"/>
  <c r="B534" i="41"/>
  <c r="B532" i="41"/>
  <c r="B530" i="41"/>
  <c r="B528" i="41"/>
  <c r="B526" i="41"/>
  <c r="B524" i="41"/>
  <c r="B522" i="41"/>
  <c r="B520" i="41"/>
  <c r="B518" i="41"/>
  <c r="B516" i="41"/>
  <c r="B514" i="41"/>
  <c r="B512" i="41"/>
  <c r="B510" i="41"/>
  <c r="B508" i="41"/>
  <c r="B506" i="41"/>
  <c r="B504" i="41"/>
  <c r="B502" i="41"/>
  <c r="B500" i="41"/>
  <c r="B498" i="41"/>
  <c r="B496" i="41"/>
  <c r="B494" i="41"/>
  <c r="B492" i="41"/>
  <c r="B490" i="41"/>
  <c r="B488" i="41"/>
  <c r="B486" i="41"/>
  <c r="B484" i="41"/>
  <c r="B482" i="41"/>
  <c r="B480" i="41"/>
  <c r="B478" i="41"/>
  <c r="B476" i="41"/>
  <c r="B474" i="41"/>
  <c r="B472" i="41"/>
  <c r="B470" i="41"/>
  <c r="B468" i="41"/>
  <c r="B466" i="41"/>
  <c r="B464" i="41"/>
  <c r="B462" i="41"/>
  <c r="B460" i="41"/>
  <c r="B458" i="41"/>
  <c r="B456" i="41"/>
  <c r="B454" i="41"/>
  <c r="B452" i="41"/>
  <c r="B450" i="41"/>
  <c r="B448" i="41"/>
  <c r="B446" i="41"/>
  <c r="B444" i="41"/>
  <c r="B442" i="41"/>
  <c r="B440" i="41"/>
  <c r="B438" i="41"/>
  <c r="B436" i="41"/>
  <c r="B434" i="41"/>
  <c r="B432" i="41"/>
  <c r="B430" i="41"/>
  <c r="B428" i="41"/>
  <c r="B426" i="41"/>
  <c r="B424" i="41"/>
  <c r="B422" i="41"/>
  <c r="B420" i="41"/>
  <c r="B418" i="41"/>
  <c r="B416" i="41"/>
  <c r="B414" i="41"/>
  <c r="B412" i="41"/>
  <c r="B410" i="41"/>
  <c r="B408" i="41"/>
  <c r="B406" i="41"/>
  <c r="B404" i="41"/>
  <c r="B402" i="41"/>
  <c r="B400" i="41"/>
  <c r="B398" i="41"/>
  <c r="B396" i="41"/>
  <c r="B394" i="41"/>
  <c r="B392" i="41"/>
  <c r="B390" i="41"/>
  <c r="B388" i="41"/>
  <c r="B386" i="41"/>
  <c r="B384" i="41"/>
  <c r="B382" i="41"/>
  <c r="B380" i="41"/>
  <c r="B378" i="41"/>
  <c r="B376" i="41"/>
  <c r="B374" i="41"/>
  <c r="B372" i="41"/>
  <c r="B370" i="41"/>
  <c r="B368" i="41"/>
  <c r="B366" i="41"/>
  <c r="B364" i="41"/>
  <c r="B362" i="41"/>
  <c r="B360" i="41"/>
  <c r="B358" i="41"/>
  <c r="B356" i="41"/>
  <c r="B354" i="41"/>
  <c r="B352" i="41"/>
  <c r="B350" i="41"/>
  <c r="B348" i="41"/>
  <c r="B346" i="41"/>
  <c r="B344" i="41"/>
  <c r="B342" i="41"/>
  <c r="B340" i="41"/>
  <c r="B338" i="41"/>
  <c r="B336" i="41"/>
  <c r="B334" i="41"/>
  <c r="B332" i="41"/>
  <c r="B330" i="41"/>
  <c r="B328" i="41"/>
  <c r="B326" i="41"/>
  <c r="B324" i="41"/>
  <c r="B322" i="41"/>
  <c r="B320" i="41"/>
  <c r="B318" i="41"/>
  <c r="B316" i="41"/>
  <c r="B314" i="41"/>
  <c r="B312" i="41"/>
  <c r="B310" i="41"/>
  <c r="B308" i="41"/>
  <c r="B306" i="41"/>
  <c r="B304" i="41"/>
  <c r="B302" i="41"/>
  <c r="B300" i="41"/>
  <c r="B298" i="41"/>
  <c r="B296" i="41"/>
  <c r="B294" i="41"/>
  <c r="B292" i="41"/>
  <c r="B290" i="41"/>
  <c r="B288" i="41"/>
  <c r="B286" i="41"/>
  <c r="B284" i="41"/>
  <c r="B282" i="41"/>
  <c r="B280" i="41"/>
  <c r="B278" i="41"/>
  <c r="B276" i="41"/>
  <c r="B274" i="41"/>
  <c r="B272" i="41"/>
  <c r="B270" i="41"/>
  <c r="B268" i="41"/>
  <c r="B266" i="41"/>
  <c r="B264" i="41"/>
  <c r="B262" i="41"/>
  <c r="B260" i="41"/>
  <c r="B258" i="41"/>
  <c r="B256" i="41"/>
  <c r="B254" i="41"/>
  <c r="B252" i="41"/>
  <c r="B250" i="41"/>
  <c r="B248" i="41"/>
  <c r="B246" i="41"/>
  <c r="B244" i="41"/>
  <c r="B242" i="41"/>
  <c r="B240" i="41"/>
  <c r="B238" i="41"/>
  <c r="B236" i="41"/>
  <c r="B234" i="41"/>
  <c r="B232" i="41"/>
  <c r="B230" i="41"/>
  <c r="B228" i="41"/>
  <c r="B226" i="41"/>
  <c r="B224" i="41"/>
  <c r="B222" i="41"/>
  <c r="B220" i="41"/>
  <c r="B218" i="41"/>
  <c r="B216" i="41"/>
  <c r="B214" i="41"/>
  <c r="B212" i="41"/>
  <c r="B210" i="41"/>
  <c r="B208" i="41"/>
  <c r="B206" i="41"/>
  <c r="B204" i="41"/>
  <c r="B202" i="41"/>
  <c r="B200" i="41"/>
  <c r="B198" i="41"/>
  <c r="B196" i="41"/>
  <c r="B194" i="41"/>
  <c r="B192" i="41"/>
  <c r="B190" i="41"/>
  <c r="B188" i="41"/>
  <c r="B186" i="41"/>
  <c r="B184" i="41"/>
  <c r="B182" i="41"/>
  <c r="B180" i="41"/>
  <c r="B178" i="41"/>
  <c r="B176" i="41"/>
  <c r="B174" i="41"/>
  <c r="B172" i="41"/>
  <c r="B170" i="41"/>
  <c r="B168" i="41"/>
  <c r="B166" i="41"/>
  <c r="B164" i="41"/>
  <c r="B162" i="41"/>
  <c r="B160" i="41"/>
  <c r="B158" i="41"/>
  <c r="B156" i="41"/>
  <c r="B154" i="41"/>
  <c r="B152" i="41"/>
  <c r="B150" i="41"/>
  <c r="B148" i="41"/>
  <c r="B146" i="41"/>
  <c r="B144" i="41"/>
  <c r="B142" i="41"/>
  <c r="B140" i="41"/>
  <c r="B138" i="41"/>
  <c r="B136" i="41"/>
  <c r="B134" i="41"/>
  <c r="B132" i="41"/>
  <c r="B130" i="41"/>
  <c r="B128" i="41"/>
  <c r="B126" i="41"/>
  <c r="B124" i="41"/>
  <c r="B122" i="41"/>
  <c r="B120" i="41"/>
  <c r="B118" i="41"/>
  <c r="B116" i="41"/>
  <c r="B114" i="41"/>
  <c r="B112" i="41"/>
  <c r="B110" i="41"/>
  <c r="B108" i="41"/>
  <c r="B106" i="41"/>
  <c r="B104" i="41"/>
  <c r="B102" i="41"/>
  <c r="B100" i="41"/>
  <c r="B98" i="41"/>
  <c r="B96" i="41"/>
  <c r="B94" i="41"/>
  <c r="B92" i="41"/>
  <c r="B90" i="41"/>
  <c r="B88" i="41"/>
  <c r="B86" i="41"/>
  <c r="B84" i="41"/>
  <c r="B82" i="41"/>
  <c r="B80" i="41"/>
  <c r="B78" i="41"/>
  <c r="B76" i="41"/>
  <c r="B74" i="41"/>
  <c r="B72" i="41"/>
  <c r="B70" i="41"/>
  <c r="B68" i="41"/>
  <c r="B66" i="41"/>
  <c r="B64" i="41"/>
  <c r="B62" i="41"/>
  <c r="B60" i="41"/>
  <c r="B58" i="41"/>
  <c r="B56" i="41"/>
  <c r="B54" i="41"/>
  <c r="B52" i="41"/>
  <c r="B50" i="41"/>
  <c r="B48" i="41"/>
  <c r="B46" i="41"/>
  <c r="B44" i="41"/>
  <c r="B42" i="41"/>
  <c r="B40" i="41"/>
  <c r="B38" i="41"/>
  <c r="B36" i="41"/>
  <c r="B34" i="41"/>
  <c r="B32" i="41"/>
  <c r="B30" i="41"/>
  <c r="B28" i="41"/>
  <c r="B26" i="41"/>
  <c r="B24" i="41"/>
  <c r="B22" i="41"/>
  <c r="B20" i="41"/>
  <c r="B18" i="41"/>
  <c r="B16" i="41"/>
  <c r="B14" i="41"/>
  <c r="B12" i="41"/>
  <c r="B10" i="41"/>
  <c r="B8" i="41"/>
  <c r="B77" i="41"/>
  <c r="B75" i="41"/>
  <c r="B73" i="41"/>
  <c r="B71" i="41"/>
  <c r="B69" i="41"/>
  <c r="B67" i="41"/>
  <c r="B65" i="41"/>
  <c r="B63" i="41"/>
  <c r="B61" i="41"/>
  <c r="B59" i="41"/>
  <c r="B57" i="41"/>
  <c r="B55" i="41"/>
  <c r="B53" i="41"/>
  <c r="B51" i="41"/>
  <c r="B49" i="41"/>
  <c r="B47" i="41"/>
  <c r="B45" i="41"/>
  <c r="B43" i="41"/>
  <c r="B41" i="41"/>
  <c r="B39" i="41"/>
  <c r="B37" i="41"/>
  <c r="B35" i="41"/>
  <c r="B33" i="41"/>
  <c r="B31" i="41"/>
  <c r="B29" i="41"/>
  <c r="B27" i="41"/>
  <c r="B25" i="41"/>
  <c r="B23" i="41"/>
  <c r="B21" i="41"/>
  <c r="B19" i="41"/>
  <c r="B17" i="41"/>
  <c r="B15" i="41"/>
  <c r="B13" i="41"/>
  <c r="B11" i="41"/>
  <c r="B9" i="41"/>
  <c r="B79" i="41"/>
  <c r="B81" i="41"/>
  <c r="B83" i="41"/>
  <c r="B85" i="41"/>
  <c r="B87" i="41"/>
  <c r="B89" i="41"/>
  <c r="B91" i="41"/>
  <c r="B93" i="41"/>
  <c r="B95" i="41"/>
  <c r="B97" i="41"/>
  <c r="B99" i="41"/>
  <c r="B101" i="41"/>
  <c r="B103" i="41"/>
  <c r="B105" i="41"/>
  <c r="B107" i="41"/>
  <c r="B109" i="41"/>
  <c r="B111" i="41"/>
  <c r="B113" i="41"/>
  <c r="B115" i="41"/>
  <c r="B117" i="41"/>
  <c r="B119" i="41"/>
  <c r="B121" i="41"/>
  <c r="B123" i="41"/>
  <c r="B125" i="41"/>
  <c r="B127" i="41"/>
  <c r="B129" i="41"/>
  <c r="B131" i="41"/>
  <c r="B133" i="41"/>
  <c r="B135" i="41"/>
  <c r="B137" i="41"/>
  <c r="B139" i="41"/>
  <c r="B141" i="41"/>
  <c r="B143" i="41"/>
  <c r="B145" i="41"/>
  <c r="B147" i="41"/>
  <c r="B149" i="41"/>
  <c r="B151" i="41"/>
  <c r="B153" i="41"/>
  <c r="B155" i="41"/>
  <c r="B157" i="41"/>
  <c r="B159" i="41"/>
  <c r="B161" i="41"/>
  <c r="B163" i="41"/>
  <c r="B165" i="41"/>
  <c r="B167" i="41"/>
  <c r="B169" i="41"/>
  <c r="B171" i="41"/>
  <c r="B173" i="41"/>
  <c r="B175" i="41"/>
  <c r="B177" i="41"/>
  <c r="B179" i="41"/>
  <c r="B181" i="41"/>
  <c r="B183" i="41"/>
  <c r="B185" i="41"/>
  <c r="B187" i="41"/>
  <c r="B189" i="41"/>
  <c r="B191" i="41"/>
  <c r="B193" i="41"/>
  <c r="B195" i="41"/>
  <c r="B197" i="41"/>
  <c r="B199" i="41"/>
  <c r="B201" i="41"/>
  <c r="B203" i="41"/>
  <c r="B205" i="41"/>
  <c r="B207" i="41"/>
  <c r="B209" i="41"/>
  <c r="B211" i="41"/>
  <c r="B213" i="41"/>
  <c r="B215" i="41"/>
  <c r="B217" i="41"/>
  <c r="B219" i="41"/>
  <c r="B221" i="41"/>
  <c r="B223" i="41"/>
  <c r="B225" i="41"/>
  <c r="B227" i="41"/>
  <c r="B229" i="41"/>
  <c r="B231" i="41"/>
  <c r="B233" i="41"/>
  <c r="B235" i="41"/>
  <c r="B237" i="41"/>
  <c r="B239" i="41"/>
  <c r="B241" i="41"/>
  <c r="B243" i="41"/>
  <c r="B245" i="41"/>
  <c r="B247" i="41"/>
  <c r="B249" i="41"/>
  <c r="B251" i="41"/>
  <c r="B253" i="41"/>
  <c r="B255" i="41"/>
  <c r="B257" i="41"/>
  <c r="B259" i="41"/>
  <c r="B261" i="41"/>
  <c r="B263" i="41"/>
  <c r="B265" i="41"/>
  <c r="B267" i="41"/>
  <c r="B269" i="41"/>
  <c r="B271" i="41"/>
  <c r="B273" i="41"/>
  <c r="B275" i="41"/>
  <c r="B277" i="41"/>
  <c r="B279" i="41"/>
  <c r="B281" i="41"/>
  <c r="B283" i="41"/>
  <c r="B285" i="41"/>
  <c r="B287" i="41"/>
  <c r="B289" i="41"/>
  <c r="B291" i="41"/>
  <c r="B293" i="41"/>
  <c r="B295" i="41"/>
  <c r="B297" i="41"/>
  <c r="B299" i="41"/>
  <c r="B301" i="41"/>
  <c r="B303" i="41"/>
  <c r="B305" i="41"/>
  <c r="B307" i="41"/>
  <c r="B309" i="41"/>
  <c r="B311" i="41"/>
  <c r="B313" i="41"/>
  <c r="B315" i="41"/>
  <c r="B317" i="41"/>
  <c r="B319" i="41"/>
  <c r="B321" i="41"/>
  <c r="B323" i="41"/>
  <c r="B325" i="41"/>
  <c r="B327" i="41"/>
  <c r="B329" i="41"/>
  <c r="B331" i="41"/>
  <c r="B333" i="41"/>
  <c r="B335" i="41"/>
  <c r="B73" i="38"/>
  <c r="C73" i="38" s="1"/>
  <c r="B1105" i="40"/>
  <c r="B1103" i="40"/>
  <c r="B1101" i="40"/>
  <c r="B1099" i="40"/>
  <c r="B1097" i="40"/>
  <c r="B1095" i="40"/>
  <c r="B1093" i="40"/>
  <c r="B1091" i="40"/>
  <c r="B1089" i="40"/>
  <c r="B1087" i="40"/>
  <c r="B1085" i="40"/>
  <c r="B1083" i="40"/>
  <c r="B1081" i="40"/>
  <c r="B1079" i="40"/>
  <c r="B1077" i="40"/>
  <c r="B1075" i="40"/>
  <c r="B1073" i="40"/>
  <c r="B1071" i="40"/>
  <c r="B1069" i="40"/>
  <c r="B1067" i="40"/>
  <c r="B1065" i="40"/>
  <c r="B1063" i="40"/>
  <c r="B1061" i="40"/>
  <c r="B1059" i="40"/>
  <c r="B1057" i="40"/>
  <c r="B1055" i="40"/>
  <c r="B1053" i="40"/>
  <c r="B1051" i="40"/>
  <c r="B1049" i="40"/>
  <c r="B1047" i="40"/>
  <c r="B1045" i="40"/>
  <c r="B1043" i="40"/>
  <c r="B1041" i="40"/>
  <c r="B1039" i="40"/>
  <c r="B1037" i="40"/>
  <c r="B1035" i="40"/>
  <c r="B1033" i="40"/>
  <c r="B1031" i="40"/>
  <c r="B1029" i="40"/>
  <c r="B1027" i="40"/>
  <c r="B1025" i="40"/>
  <c r="B1023" i="40"/>
  <c r="B1021" i="40"/>
  <c r="B1104" i="40"/>
  <c r="B1102" i="40"/>
  <c r="B1100" i="40"/>
  <c r="B1098" i="40"/>
  <c r="B1096" i="40"/>
  <c r="B1094" i="40"/>
  <c r="B1092" i="40"/>
  <c r="B1090" i="40"/>
  <c r="B1088" i="40"/>
  <c r="B1086" i="40"/>
  <c r="B1084" i="40"/>
  <c r="B1082" i="40"/>
  <c r="B1080" i="40"/>
  <c r="B1078" i="40"/>
  <c r="B1076" i="40"/>
  <c r="B1074" i="40"/>
  <c r="B1072" i="40"/>
  <c r="B1070" i="40"/>
  <c r="B1068" i="40"/>
  <c r="B1066" i="40"/>
  <c r="B1064" i="40"/>
  <c r="B1062" i="40"/>
  <c r="B1060" i="40"/>
  <c r="B1058" i="40"/>
  <c r="B1056" i="40"/>
  <c r="B1054" i="40"/>
  <c r="B1052" i="40"/>
  <c r="B1050" i="40"/>
  <c r="B1048" i="40"/>
  <c r="B1046" i="40"/>
  <c r="B1044" i="40"/>
  <c r="B1042" i="40"/>
  <c r="B1040" i="40"/>
  <c r="B1038" i="40"/>
  <c r="B1036" i="40"/>
  <c r="B1034" i="40"/>
  <c r="B1032" i="40"/>
  <c r="B1030" i="40"/>
  <c r="B1028" i="40"/>
  <c r="B1026" i="40"/>
  <c r="B1024" i="40"/>
  <c r="B1022" i="40"/>
  <c r="B1020" i="40"/>
  <c r="B1019" i="40"/>
  <c r="B1017" i="40"/>
  <c r="B1015" i="40"/>
  <c r="B1013" i="40"/>
  <c r="B1011" i="40"/>
  <c r="B1009" i="40"/>
  <c r="B1007" i="40"/>
  <c r="B1005" i="40"/>
  <c r="B1003" i="40"/>
  <c r="B1001" i="40"/>
  <c r="B999" i="40"/>
  <c r="B997" i="40"/>
  <c r="B995" i="40"/>
  <c r="B993" i="40"/>
  <c r="B991" i="40"/>
  <c r="B989" i="40"/>
  <c r="B987" i="40"/>
  <c r="B985" i="40"/>
  <c r="B983" i="40"/>
  <c r="B981" i="40"/>
  <c r="B979" i="40"/>
  <c r="B977" i="40"/>
  <c r="B975" i="40"/>
  <c r="B973" i="40"/>
  <c r="B971" i="40"/>
  <c r="B969" i="40"/>
  <c r="B967" i="40"/>
  <c r="B965" i="40"/>
  <c r="B963" i="40"/>
  <c r="B961" i="40"/>
  <c r="B959" i="40"/>
  <c r="B957" i="40"/>
  <c r="B955" i="40"/>
  <c r="B953" i="40"/>
  <c r="B951" i="40"/>
  <c r="B949" i="40"/>
  <c r="B947" i="40"/>
  <c r="B945" i="40"/>
  <c r="B943" i="40"/>
  <c r="B941" i="40"/>
  <c r="B939" i="40"/>
  <c r="B937" i="40"/>
  <c r="B935" i="40"/>
  <c r="B933" i="40"/>
  <c r="B931" i="40"/>
  <c r="B929" i="40"/>
  <c r="B927" i="40"/>
  <c r="B925" i="40"/>
  <c r="B923" i="40"/>
  <c r="B921" i="40"/>
  <c r="B919" i="40"/>
  <c r="B917" i="40"/>
  <c r="B915" i="40"/>
  <c r="B913" i="40"/>
  <c r="B911" i="40"/>
  <c r="B909" i="40"/>
  <c r="B907" i="40"/>
  <c r="B905" i="40"/>
  <c r="B903" i="40"/>
  <c r="B901" i="40"/>
  <c r="B899" i="40"/>
  <c r="B897" i="40"/>
  <c r="B895" i="40"/>
  <c r="B893" i="40"/>
  <c r="B891" i="40"/>
  <c r="B889" i="40"/>
  <c r="B887" i="40"/>
  <c r="B885" i="40"/>
  <c r="B883" i="40"/>
  <c r="B881" i="40"/>
  <c r="B879" i="40"/>
  <c r="B877" i="40"/>
  <c r="B875" i="40"/>
  <c r="B873" i="40"/>
  <c r="B871" i="40"/>
  <c r="B869" i="40"/>
  <c r="B867" i="40"/>
  <c r="B865" i="40"/>
  <c r="B863" i="40"/>
  <c r="B861" i="40"/>
  <c r="B859" i="40"/>
  <c r="B857" i="40"/>
  <c r="B855" i="40"/>
  <c r="B853" i="40"/>
  <c r="B851" i="40"/>
  <c r="B1018" i="40"/>
  <c r="B1016" i="40"/>
  <c r="B1014" i="40"/>
  <c r="B1012" i="40"/>
  <c r="B1010" i="40"/>
  <c r="B1008" i="40"/>
  <c r="B1006" i="40"/>
  <c r="B1004" i="40"/>
  <c r="B1002" i="40"/>
  <c r="B1000" i="40"/>
  <c r="B998" i="40"/>
  <c r="B996" i="40"/>
  <c r="B994" i="40"/>
  <c r="B992" i="40"/>
  <c r="B990" i="40"/>
  <c r="B988" i="40"/>
  <c r="B986" i="40"/>
  <c r="B984" i="40"/>
  <c r="B982" i="40"/>
  <c r="B980" i="40"/>
  <c r="B978" i="40"/>
  <c r="B976" i="40"/>
  <c r="B974" i="40"/>
  <c r="B972" i="40"/>
  <c r="B970" i="40"/>
  <c r="B968" i="40"/>
  <c r="B966" i="40"/>
  <c r="B964" i="40"/>
  <c r="B962" i="40"/>
  <c r="B960" i="40"/>
  <c r="B958" i="40"/>
  <c r="B956" i="40"/>
  <c r="B954" i="40"/>
  <c r="B952" i="40"/>
  <c r="B950" i="40"/>
  <c r="B948" i="40"/>
  <c r="B946" i="40"/>
  <c r="B944" i="40"/>
  <c r="B942" i="40"/>
  <c r="B940" i="40"/>
  <c r="B938" i="40"/>
  <c r="B936" i="40"/>
  <c r="B934" i="40"/>
  <c r="B932" i="40"/>
  <c r="B930" i="40"/>
  <c r="B928" i="40"/>
  <c r="B926" i="40"/>
  <c r="B924" i="40"/>
  <c r="B922" i="40"/>
  <c r="B920" i="40"/>
  <c r="B918" i="40"/>
  <c r="B916" i="40"/>
  <c r="B914" i="40"/>
  <c r="B912" i="40"/>
  <c r="B910" i="40"/>
  <c r="B908" i="40"/>
  <c r="B906" i="40"/>
  <c r="B904" i="40"/>
  <c r="B902" i="40"/>
  <c r="B900" i="40"/>
  <c r="B898" i="40"/>
  <c r="B896" i="40"/>
  <c r="B894" i="40"/>
  <c r="B892" i="40"/>
  <c r="B890" i="40"/>
  <c r="B888" i="40"/>
  <c r="B886" i="40"/>
  <c r="B884" i="40"/>
  <c r="B882" i="40"/>
  <c r="B880" i="40"/>
  <c r="B878" i="40"/>
  <c r="B876" i="40"/>
  <c r="B874" i="40"/>
  <c r="B872" i="40"/>
  <c r="B870" i="40"/>
  <c r="B868" i="40"/>
  <c r="B866" i="40"/>
  <c r="B864" i="40"/>
  <c r="B862" i="40"/>
  <c r="B860" i="40"/>
  <c r="B858" i="40"/>
  <c r="B856" i="40"/>
  <c r="B854" i="40"/>
  <c r="B852" i="40"/>
  <c r="B850" i="40"/>
  <c r="B849" i="40"/>
  <c r="B847" i="40"/>
  <c r="B845" i="40"/>
  <c r="B843" i="40"/>
  <c r="B841" i="40"/>
  <c r="B839" i="40"/>
  <c r="B837" i="40"/>
  <c r="B835" i="40"/>
  <c r="B833" i="40"/>
  <c r="B831" i="40"/>
  <c r="B829" i="40"/>
  <c r="B827" i="40"/>
  <c r="B825" i="40"/>
  <c r="B823" i="40"/>
  <c r="B821" i="40"/>
  <c r="B819" i="40"/>
  <c r="B817" i="40"/>
  <c r="B815" i="40"/>
  <c r="B813" i="40"/>
  <c r="B811" i="40"/>
  <c r="B809" i="40"/>
  <c r="B807" i="40"/>
  <c r="B805" i="40"/>
  <c r="B803" i="40"/>
  <c r="B801" i="40"/>
  <c r="B799" i="40"/>
  <c r="B797" i="40"/>
  <c r="B795" i="40"/>
  <c r="B793" i="40"/>
  <c r="B791" i="40"/>
  <c r="B789" i="40"/>
  <c r="B787" i="40"/>
  <c r="B785" i="40"/>
  <c r="B783" i="40"/>
  <c r="B781" i="40"/>
  <c r="B779" i="40"/>
  <c r="B777" i="40"/>
  <c r="B775" i="40"/>
  <c r="B773" i="40"/>
  <c r="B771" i="40"/>
  <c r="B769" i="40"/>
  <c r="B767" i="40"/>
  <c r="B765" i="40"/>
  <c r="B763" i="40"/>
  <c r="B761" i="40"/>
  <c r="B759" i="40"/>
  <c r="B757" i="40"/>
  <c r="B755" i="40"/>
  <c r="B753" i="40"/>
  <c r="B751" i="40"/>
  <c r="B749" i="40"/>
  <c r="B747" i="40"/>
  <c r="B745" i="40"/>
  <c r="B743" i="40"/>
  <c r="B741" i="40"/>
  <c r="B739" i="40"/>
  <c r="B737" i="40"/>
  <c r="B735" i="40"/>
  <c r="B733" i="40"/>
  <c r="B731" i="40"/>
  <c r="B729" i="40"/>
  <c r="B727" i="40"/>
  <c r="B725" i="40"/>
  <c r="B723" i="40"/>
  <c r="B721" i="40"/>
  <c r="B719" i="40"/>
  <c r="B717" i="40"/>
  <c r="B715" i="40"/>
  <c r="B713" i="40"/>
  <c r="B711" i="40"/>
  <c r="B709" i="40"/>
  <c r="B707" i="40"/>
  <c r="B705" i="40"/>
  <c r="B703" i="40"/>
  <c r="B701" i="40"/>
  <c r="B699" i="40"/>
  <c r="B697" i="40"/>
  <c r="B695" i="40"/>
  <c r="B693" i="40"/>
  <c r="B691" i="40"/>
  <c r="B689" i="40"/>
  <c r="B687" i="40"/>
  <c r="B685" i="40"/>
  <c r="B683" i="40"/>
  <c r="B681" i="40"/>
  <c r="B679" i="40"/>
  <c r="B677" i="40"/>
  <c r="B675" i="40"/>
  <c r="B673" i="40"/>
  <c r="B671" i="40"/>
  <c r="B669" i="40"/>
  <c r="B667" i="40"/>
  <c r="B665" i="40"/>
  <c r="B663" i="40"/>
  <c r="B661" i="40"/>
  <c r="B659" i="40"/>
  <c r="B657" i="40"/>
  <c r="B655" i="40"/>
  <c r="B653" i="40"/>
  <c r="B651" i="40"/>
  <c r="B649" i="40"/>
  <c r="B647" i="40"/>
  <c r="B645" i="40"/>
  <c r="B643" i="40"/>
  <c r="B641" i="40"/>
  <c r="B639" i="40"/>
  <c r="B637" i="40"/>
  <c r="B635" i="40"/>
  <c r="B633" i="40"/>
  <c r="B631" i="40"/>
  <c r="B629" i="40"/>
  <c r="B627" i="40"/>
  <c r="B625" i="40"/>
  <c r="B623" i="40"/>
  <c r="B621" i="40"/>
  <c r="B619" i="40"/>
  <c r="B617" i="40"/>
  <c r="B615" i="40"/>
  <c r="B613" i="40"/>
  <c r="B611" i="40"/>
  <c r="B609" i="40"/>
  <c r="B607" i="40"/>
  <c r="B605" i="40"/>
  <c r="B603" i="40"/>
  <c r="B601" i="40"/>
  <c r="B599" i="40"/>
  <c r="B597" i="40"/>
  <c r="B595" i="40"/>
  <c r="B592" i="40"/>
  <c r="B590" i="40"/>
  <c r="B588" i="40"/>
  <c r="B586" i="40"/>
  <c r="B584" i="40"/>
  <c r="B582" i="40"/>
  <c r="B580" i="40"/>
  <c r="B578" i="40"/>
  <c r="B576" i="40"/>
  <c r="B574" i="40"/>
  <c r="B572" i="40"/>
  <c r="B570" i="40"/>
  <c r="B568" i="40"/>
  <c r="B566" i="40"/>
  <c r="B564" i="40"/>
  <c r="B562" i="40"/>
  <c r="B560" i="40"/>
  <c r="B558" i="40"/>
  <c r="B556" i="40"/>
  <c r="B554" i="40"/>
  <c r="B552" i="40"/>
  <c r="B550" i="40"/>
  <c r="B548" i="40"/>
  <c r="B546" i="40"/>
  <c r="B544" i="40"/>
  <c r="B542" i="40"/>
  <c r="B540" i="40"/>
  <c r="B538" i="40"/>
  <c r="B536" i="40"/>
  <c r="B534" i="40"/>
  <c r="B532" i="40"/>
  <c r="B530" i="40"/>
  <c r="B528" i="40"/>
  <c r="B526" i="40"/>
  <c r="B524" i="40"/>
  <c r="B522" i="40"/>
  <c r="B520" i="40"/>
  <c r="B518" i="40"/>
  <c r="B516" i="40"/>
  <c r="B514" i="40"/>
  <c r="B512" i="40"/>
  <c r="B510" i="40"/>
  <c r="B508" i="40"/>
  <c r="B506" i="40"/>
  <c r="B504" i="40"/>
  <c r="B502" i="40"/>
  <c r="B500" i="40"/>
  <c r="B498" i="40"/>
  <c r="B496" i="40"/>
  <c r="B494" i="40"/>
  <c r="B492" i="40"/>
  <c r="B490" i="40"/>
  <c r="B488" i="40"/>
  <c r="B486" i="40"/>
  <c r="B484" i="40"/>
  <c r="B482" i="40"/>
  <c r="B480" i="40"/>
  <c r="B478" i="40"/>
  <c r="B476" i="40"/>
  <c r="B474" i="40"/>
  <c r="B472" i="40"/>
  <c r="B470" i="40"/>
  <c r="B468" i="40"/>
  <c r="B466" i="40"/>
  <c r="B464" i="40"/>
  <c r="B462" i="40"/>
  <c r="B460" i="40"/>
  <c r="B458" i="40"/>
  <c r="B456" i="40"/>
  <c r="B454" i="40"/>
  <c r="B452" i="40"/>
  <c r="B450" i="40"/>
  <c r="B448" i="40"/>
  <c r="B446" i="40"/>
  <c r="B444" i="40"/>
  <c r="B442" i="40"/>
  <c r="B440" i="40"/>
  <c r="B438" i="40"/>
  <c r="B436" i="40"/>
  <c r="B434" i="40"/>
  <c r="B432" i="40"/>
  <c r="B430" i="40"/>
  <c r="B428" i="40"/>
  <c r="B426" i="40"/>
  <c r="B424" i="40"/>
  <c r="B422" i="40"/>
  <c r="B420" i="40"/>
  <c r="B418" i="40"/>
  <c r="B416" i="40"/>
  <c r="B414" i="40"/>
  <c r="B412" i="40"/>
  <c r="B410" i="40"/>
  <c r="B408" i="40"/>
  <c r="B406" i="40"/>
  <c r="B404" i="40"/>
  <c r="B402" i="40"/>
  <c r="B400" i="40"/>
  <c r="B398" i="40"/>
  <c r="B396" i="40"/>
  <c r="B394" i="40"/>
  <c r="B392" i="40"/>
  <c r="B390" i="40"/>
  <c r="B388" i="40"/>
  <c r="B386" i="40"/>
  <c r="B384" i="40"/>
  <c r="B382" i="40"/>
  <c r="B380" i="40"/>
  <c r="B378" i="40"/>
  <c r="B376" i="40"/>
  <c r="B374" i="40"/>
  <c r="B372" i="40"/>
  <c r="B370" i="40"/>
  <c r="B368" i="40"/>
  <c r="B366" i="40"/>
  <c r="B364" i="40"/>
  <c r="B362" i="40"/>
  <c r="B360" i="40"/>
  <c r="B358" i="40"/>
  <c r="B356" i="40"/>
  <c r="B354" i="40"/>
  <c r="B352" i="40"/>
  <c r="B350" i="40"/>
  <c r="B348" i="40"/>
  <c r="B346" i="40"/>
  <c r="B344" i="40"/>
  <c r="B342" i="40"/>
  <c r="B340" i="40"/>
  <c r="B338" i="40"/>
  <c r="B336" i="40"/>
  <c r="B334" i="40"/>
  <c r="B332" i="40"/>
  <c r="B330" i="40"/>
  <c r="B328" i="40"/>
  <c r="B326" i="40"/>
  <c r="B324" i="40"/>
  <c r="B322" i="40"/>
  <c r="B320" i="40"/>
  <c r="B318" i="40"/>
  <c r="B316" i="40"/>
  <c r="B314" i="40"/>
  <c r="B312" i="40"/>
  <c r="B310" i="40"/>
  <c r="B308" i="40"/>
  <c r="B306" i="40"/>
  <c r="B304" i="40"/>
  <c r="B302" i="40"/>
  <c r="B300" i="40"/>
  <c r="B298" i="40"/>
  <c r="B296" i="40"/>
  <c r="B294" i="40"/>
  <c r="B292" i="40"/>
  <c r="B290" i="40"/>
  <c r="B288" i="40"/>
  <c r="B286" i="40"/>
  <c r="B284" i="40"/>
  <c r="B282" i="40"/>
  <c r="B280" i="40"/>
  <c r="B278" i="40"/>
  <c r="B276" i="40"/>
  <c r="B274" i="40"/>
  <c r="B272" i="40"/>
  <c r="B270" i="40"/>
  <c r="B268" i="40"/>
  <c r="B266" i="40"/>
  <c r="B264" i="40"/>
  <c r="B262" i="40"/>
  <c r="B260" i="40"/>
  <c r="B258" i="40"/>
  <c r="B256" i="40"/>
  <c r="B254" i="40"/>
  <c r="B252" i="40"/>
  <c r="B250" i="40"/>
  <c r="B248" i="40"/>
  <c r="B246" i="40"/>
  <c r="B244" i="40"/>
  <c r="B242" i="40"/>
  <c r="B240" i="40"/>
  <c r="B238" i="40"/>
  <c r="B236" i="40"/>
  <c r="B234" i="40"/>
  <c r="B232" i="40"/>
  <c r="B230" i="40"/>
  <c r="B228" i="40"/>
  <c r="B226" i="40"/>
  <c r="B224" i="40"/>
  <c r="B222" i="40"/>
  <c r="B220" i="40"/>
  <c r="B218" i="40"/>
  <c r="B216" i="40"/>
  <c r="B214" i="40"/>
  <c r="B212" i="40"/>
  <c r="B210" i="40"/>
  <c r="B208" i="40"/>
  <c r="B206" i="40"/>
  <c r="B204" i="40"/>
  <c r="B202" i="40"/>
  <c r="B200" i="40"/>
  <c r="B198" i="40"/>
  <c r="B196" i="40"/>
  <c r="B194" i="40"/>
  <c r="B192" i="40"/>
  <c r="B190" i="40"/>
  <c r="B188" i="40"/>
  <c r="B186" i="40"/>
  <c r="B184" i="40"/>
  <c r="B182" i="40"/>
  <c r="B180" i="40"/>
  <c r="B178" i="40"/>
  <c r="B176" i="40"/>
  <c r="B174" i="40"/>
  <c r="B172" i="40"/>
  <c r="B170" i="40"/>
  <c r="B168" i="40"/>
  <c r="B166" i="40"/>
  <c r="B164" i="40"/>
  <c r="B162" i="40"/>
  <c r="B160" i="40"/>
  <c r="B158" i="40"/>
  <c r="B156" i="40"/>
  <c r="B154" i="40"/>
  <c r="B152" i="40"/>
  <c r="B150" i="40"/>
  <c r="B148" i="40"/>
  <c r="B146" i="40"/>
  <c r="B144" i="40"/>
  <c r="B142" i="40"/>
  <c r="B140" i="40"/>
  <c r="B138" i="40"/>
  <c r="B136" i="40"/>
  <c r="B134" i="40"/>
  <c r="B132" i="40"/>
  <c r="B130" i="40"/>
  <c r="B128" i="40"/>
  <c r="B126" i="40"/>
  <c r="B124" i="40"/>
  <c r="B122" i="40"/>
  <c r="B120" i="40"/>
  <c r="B118" i="40"/>
  <c r="B116" i="40"/>
  <c r="B114" i="40"/>
  <c r="B112" i="40"/>
  <c r="B110" i="40"/>
  <c r="B108" i="40"/>
  <c r="B106" i="40"/>
  <c r="B104" i="40"/>
  <c r="B102" i="40"/>
  <c r="B100" i="40"/>
  <c r="B98" i="40"/>
  <c r="B96" i="40"/>
  <c r="B94" i="40"/>
  <c r="B92" i="40"/>
  <c r="B90" i="40"/>
  <c r="B88" i="40"/>
  <c r="B86" i="40"/>
  <c r="B84" i="40"/>
  <c r="B82" i="40"/>
  <c r="B80" i="40"/>
  <c r="B78" i="40"/>
  <c r="B76" i="40"/>
  <c r="B74" i="40"/>
  <c r="B72" i="40"/>
  <c r="B70" i="40"/>
  <c r="B68" i="40"/>
  <c r="B66" i="40"/>
  <c r="B64" i="40"/>
  <c r="B62" i="40"/>
  <c r="B60" i="40"/>
  <c r="B58" i="40"/>
  <c r="B56" i="40"/>
  <c r="B54" i="40"/>
  <c r="B52" i="40"/>
  <c r="B50" i="40"/>
  <c r="B48" i="40"/>
  <c r="B46" i="40"/>
  <c r="B44" i="40"/>
  <c r="B42" i="40"/>
  <c r="B40" i="40"/>
  <c r="B38" i="40"/>
  <c r="B36" i="40"/>
  <c r="B34" i="40"/>
  <c r="B32" i="40"/>
  <c r="B30" i="40"/>
  <c r="B28" i="40"/>
  <c r="B26" i="40"/>
  <c r="B24" i="40"/>
  <c r="B22" i="40"/>
  <c r="B20" i="40"/>
  <c r="B18" i="40"/>
  <c r="B16" i="40"/>
  <c r="B14" i="40"/>
  <c r="B12" i="40"/>
  <c r="B10" i="40"/>
  <c r="B8" i="40"/>
  <c r="B79" i="40"/>
  <c r="B81" i="40"/>
  <c r="B83" i="40"/>
  <c r="B85" i="40"/>
  <c r="B87" i="40"/>
  <c r="B89" i="40"/>
  <c r="B91" i="40"/>
  <c r="B93" i="40"/>
  <c r="B95" i="40"/>
  <c r="B97" i="40"/>
  <c r="B99" i="40"/>
  <c r="B101" i="40"/>
  <c r="B103" i="40"/>
  <c r="B105" i="40"/>
  <c r="B107" i="40"/>
  <c r="B109" i="40"/>
  <c r="B111" i="40"/>
  <c r="B113" i="40"/>
  <c r="B115" i="40"/>
  <c r="B117" i="40"/>
  <c r="B119" i="40"/>
  <c r="B121" i="40"/>
  <c r="B123" i="40"/>
  <c r="B125" i="40"/>
  <c r="B127" i="40"/>
  <c r="B129" i="40"/>
  <c r="B131" i="40"/>
  <c r="B133" i="40"/>
  <c r="B135" i="40"/>
  <c r="B137" i="40"/>
  <c r="B139" i="40"/>
  <c r="B141" i="40"/>
  <c r="B143" i="40"/>
  <c r="B145" i="40"/>
  <c r="B147" i="40"/>
  <c r="B149" i="40"/>
  <c r="B151" i="40"/>
  <c r="B153" i="40"/>
  <c r="B155" i="40"/>
  <c r="B157" i="40"/>
  <c r="B159" i="40"/>
  <c r="B161" i="40"/>
  <c r="B163" i="40"/>
  <c r="B165" i="40"/>
  <c r="B167" i="40"/>
  <c r="B169" i="40"/>
  <c r="B171" i="40"/>
  <c r="B173" i="40"/>
  <c r="B175" i="40"/>
  <c r="B177" i="40"/>
  <c r="B179" i="40"/>
  <c r="B181" i="40"/>
  <c r="B183" i="40"/>
  <c r="B185" i="40"/>
  <c r="B187" i="40"/>
  <c r="B189" i="40"/>
  <c r="B191" i="40"/>
  <c r="B193" i="40"/>
  <c r="B195" i="40"/>
  <c r="B197" i="40"/>
  <c r="B199" i="40"/>
  <c r="B201" i="40"/>
  <c r="B203" i="40"/>
  <c r="B205" i="40"/>
  <c r="B207" i="40"/>
  <c r="B209" i="40"/>
  <c r="B211" i="40"/>
  <c r="B213" i="40"/>
  <c r="B215" i="40"/>
  <c r="B217" i="40"/>
  <c r="B219" i="40"/>
  <c r="B221" i="40"/>
  <c r="B223" i="40"/>
  <c r="B225" i="40"/>
  <c r="B227" i="40"/>
  <c r="B229" i="40"/>
  <c r="B231" i="40"/>
  <c r="B233" i="40"/>
  <c r="B235" i="40"/>
  <c r="B237" i="40"/>
  <c r="B239" i="40"/>
  <c r="B241" i="40"/>
  <c r="B243" i="40"/>
  <c r="B245" i="40"/>
  <c r="B247" i="40"/>
  <c r="B249" i="40"/>
  <c r="B251" i="40"/>
  <c r="B253" i="40"/>
  <c r="B255" i="40"/>
  <c r="B257" i="40"/>
  <c r="B259" i="40"/>
  <c r="B261" i="40"/>
  <c r="B263" i="40"/>
  <c r="B265" i="40"/>
  <c r="B267" i="40"/>
  <c r="B269" i="40"/>
  <c r="B271" i="40"/>
  <c r="B273" i="40"/>
  <c r="B275" i="40"/>
  <c r="B277" i="40"/>
  <c r="B279" i="40"/>
  <c r="B281" i="40"/>
  <c r="B283" i="40"/>
  <c r="B285" i="40"/>
  <c r="B287" i="40"/>
  <c r="B289" i="40"/>
  <c r="B291" i="40"/>
  <c r="B293" i="40"/>
  <c r="B295" i="40"/>
  <c r="B297" i="40"/>
  <c r="B299" i="40"/>
  <c r="B301" i="40"/>
  <c r="B303" i="40"/>
  <c r="B305" i="40"/>
  <c r="B307" i="40"/>
  <c r="B309" i="40"/>
  <c r="B311" i="40"/>
  <c r="B313" i="40"/>
  <c r="B315" i="40"/>
  <c r="B317" i="40"/>
  <c r="B319" i="40"/>
  <c r="B321" i="40"/>
  <c r="B323" i="40"/>
  <c r="B325" i="40"/>
  <c r="B327" i="40"/>
  <c r="B329" i="40"/>
  <c r="B331" i="40"/>
  <c r="B333" i="40"/>
  <c r="B335" i="40"/>
  <c r="B337" i="40"/>
  <c r="B339" i="40"/>
  <c r="B341" i="40"/>
  <c r="B343" i="40"/>
  <c r="B345" i="40"/>
  <c r="B347" i="40"/>
  <c r="B349" i="40"/>
  <c r="B351" i="40"/>
  <c r="B353" i="40"/>
  <c r="B355" i="40"/>
  <c r="B357" i="40"/>
  <c r="B359" i="40"/>
  <c r="B361" i="40"/>
  <c r="B363" i="40"/>
  <c r="B365" i="40"/>
  <c r="B367" i="40"/>
  <c r="B369" i="40"/>
  <c r="B371" i="40"/>
  <c r="B373" i="40"/>
  <c r="B375" i="40"/>
  <c r="B377" i="40"/>
  <c r="B379" i="40"/>
  <c r="B381" i="40"/>
  <c r="B383" i="40"/>
  <c r="B385" i="40"/>
  <c r="B387" i="40"/>
  <c r="B389" i="40"/>
  <c r="B391" i="40"/>
  <c r="B393" i="40"/>
  <c r="B395" i="40"/>
  <c r="B397" i="40"/>
  <c r="B399" i="40"/>
  <c r="B401" i="40"/>
  <c r="B403" i="40"/>
  <c r="B405" i="40"/>
  <c r="B407" i="40"/>
  <c r="B409" i="40"/>
  <c r="B411" i="40"/>
  <c r="B413" i="40"/>
  <c r="B415" i="40"/>
  <c r="B417" i="40"/>
  <c r="B419" i="40"/>
  <c r="B421" i="40"/>
  <c r="B423" i="40"/>
  <c r="B425" i="40"/>
  <c r="B427" i="40"/>
  <c r="B429" i="40"/>
  <c r="B431" i="40"/>
  <c r="B433" i="40"/>
  <c r="B435" i="40"/>
  <c r="B437" i="40"/>
  <c r="B439" i="40"/>
  <c r="B441" i="40"/>
  <c r="B443" i="40"/>
  <c r="B445" i="40"/>
  <c r="B447" i="40"/>
  <c r="B449" i="40"/>
  <c r="B451" i="40"/>
  <c r="B453" i="40"/>
  <c r="B455" i="40"/>
  <c r="B457" i="40"/>
  <c r="B459" i="40"/>
  <c r="B461" i="40"/>
  <c r="B463" i="40"/>
  <c r="B465" i="40"/>
  <c r="B467" i="40"/>
  <c r="B469" i="40"/>
  <c r="B471" i="40"/>
  <c r="B473" i="40"/>
  <c r="B475" i="40"/>
  <c r="B477" i="40"/>
  <c r="B479" i="40"/>
  <c r="B481" i="40"/>
  <c r="B483" i="40"/>
  <c r="B485" i="40"/>
  <c r="B487" i="40"/>
  <c r="B489" i="40"/>
  <c r="B491" i="40"/>
  <c r="B493" i="40"/>
  <c r="B495" i="40"/>
  <c r="B497" i="40"/>
  <c r="B499" i="40"/>
  <c r="B501" i="40"/>
  <c r="B503" i="40"/>
  <c r="B505" i="40"/>
  <c r="B507" i="40"/>
  <c r="B509" i="40"/>
  <c r="B511" i="40"/>
  <c r="B513" i="40"/>
  <c r="B515" i="40"/>
  <c r="B517" i="40"/>
  <c r="B519" i="40"/>
  <c r="B521" i="40"/>
  <c r="B523" i="40"/>
  <c r="B525" i="40"/>
  <c r="B527" i="40"/>
  <c r="B529" i="40"/>
  <c r="B531" i="40"/>
  <c r="B533" i="40"/>
  <c r="B535" i="40"/>
  <c r="B537" i="40"/>
  <c r="B539" i="40"/>
  <c r="B541" i="40"/>
  <c r="B543" i="40"/>
  <c r="B545" i="40"/>
  <c r="B547" i="40"/>
  <c r="B549" i="40"/>
  <c r="B551" i="40"/>
  <c r="B553" i="40"/>
  <c r="B555" i="40"/>
  <c r="B557" i="40"/>
  <c r="B559" i="40"/>
  <c r="B561" i="40"/>
  <c r="B563" i="40"/>
  <c r="B565" i="40"/>
  <c r="B567" i="40"/>
  <c r="B569" i="40"/>
  <c r="B571" i="40"/>
  <c r="B573" i="40"/>
  <c r="B575" i="40"/>
  <c r="B577" i="40"/>
  <c r="B579" i="40"/>
  <c r="B581" i="40"/>
  <c r="B583" i="40"/>
  <c r="B585" i="40"/>
  <c r="B587" i="40"/>
  <c r="B589" i="40"/>
  <c r="B591" i="40"/>
  <c r="B593" i="40"/>
  <c r="B594" i="40"/>
  <c r="B596" i="40"/>
  <c r="B598" i="40"/>
  <c r="B600" i="40"/>
  <c r="B602" i="40"/>
  <c r="B604" i="40"/>
  <c r="B606" i="40"/>
  <c r="B608" i="40"/>
  <c r="B610" i="40"/>
  <c r="B612" i="40"/>
  <c r="B614" i="40"/>
  <c r="B616" i="40"/>
  <c r="B618" i="40"/>
  <c r="B620" i="40"/>
  <c r="B622" i="40"/>
  <c r="B624" i="40"/>
  <c r="B626" i="40"/>
  <c r="B628" i="40"/>
  <c r="B630" i="40"/>
  <c r="B632" i="40"/>
  <c r="B634" i="40"/>
  <c r="B636" i="40"/>
  <c r="B638" i="40"/>
  <c r="B640" i="40"/>
  <c r="B642" i="40"/>
  <c r="B644" i="40"/>
  <c r="B646" i="40"/>
  <c r="B648" i="40"/>
  <c r="B650" i="40"/>
  <c r="B652" i="40"/>
  <c r="B654" i="40"/>
  <c r="B656" i="40"/>
  <c r="B658" i="40"/>
  <c r="B660" i="40"/>
  <c r="B662" i="40"/>
  <c r="B664" i="40"/>
  <c r="B666" i="40"/>
  <c r="B668" i="40"/>
  <c r="B670" i="40"/>
  <c r="B672" i="40"/>
  <c r="B674" i="40"/>
  <c r="B676" i="40"/>
  <c r="B678" i="40"/>
  <c r="B680" i="40"/>
  <c r="B682" i="40"/>
  <c r="B684" i="40"/>
  <c r="B686" i="40"/>
  <c r="B688" i="40"/>
  <c r="B690" i="40"/>
  <c r="B692" i="40"/>
  <c r="B694" i="40"/>
  <c r="B696" i="40"/>
  <c r="B698" i="40"/>
  <c r="B700" i="40"/>
  <c r="B702" i="40"/>
  <c r="B704" i="40"/>
  <c r="B706" i="40"/>
  <c r="B708" i="40"/>
  <c r="B710" i="40"/>
  <c r="B712" i="40"/>
  <c r="B714" i="40"/>
  <c r="B716" i="40"/>
  <c r="B718" i="40"/>
  <c r="B720" i="40"/>
  <c r="B722" i="40"/>
  <c r="B724" i="40"/>
  <c r="B726" i="40"/>
  <c r="B728" i="40"/>
  <c r="B730" i="40"/>
  <c r="B732" i="40"/>
  <c r="B734" i="40"/>
  <c r="B736" i="40"/>
  <c r="B738" i="40"/>
  <c r="B740" i="40"/>
  <c r="B742" i="40"/>
  <c r="B744" i="40"/>
  <c r="B746" i="40"/>
  <c r="B748" i="40"/>
  <c r="B750" i="40"/>
  <c r="B752" i="40"/>
  <c r="B754" i="40"/>
  <c r="B756" i="40"/>
  <c r="B758" i="40"/>
  <c r="B760" i="40"/>
  <c r="B762" i="40"/>
  <c r="B764" i="40"/>
  <c r="B766" i="40"/>
  <c r="B768" i="40"/>
  <c r="B770" i="40"/>
  <c r="B772" i="40"/>
  <c r="B774" i="40"/>
  <c r="B776" i="40"/>
  <c r="B778" i="40"/>
  <c r="B780" i="40"/>
  <c r="B782" i="40"/>
  <c r="B784" i="40"/>
  <c r="B786" i="40"/>
  <c r="B788" i="40"/>
  <c r="B790" i="40"/>
  <c r="B792" i="40"/>
  <c r="B794" i="40"/>
  <c r="B796" i="40"/>
  <c r="B798" i="40"/>
  <c r="B800" i="40"/>
  <c r="B802" i="40"/>
  <c r="B804" i="40"/>
  <c r="B806" i="40"/>
  <c r="B808" i="40"/>
  <c r="B810" i="40"/>
  <c r="B812" i="40"/>
  <c r="B814" i="40"/>
  <c r="B816" i="40"/>
  <c r="B818" i="40"/>
  <c r="B820" i="40"/>
  <c r="B822" i="40"/>
  <c r="B824" i="40"/>
  <c r="B826" i="40"/>
  <c r="B828" i="40"/>
  <c r="B830" i="40"/>
  <c r="B832" i="40"/>
  <c r="B834" i="40"/>
  <c r="B836" i="40"/>
  <c r="B838" i="40"/>
  <c r="B840" i="40"/>
  <c r="B842" i="40"/>
  <c r="B844" i="40"/>
  <c r="B846" i="40"/>
  <c r="B848" i="40"/>
  <c r="B9" i="40"/>
  <c r="B11" i="40"/>
  <c r="B13" i="40"/>
  <c r="B15" i="40"/>
  <c r="B17" i="40"/>
  <c r="B19" i="40"/>
  <c r="B21" i="40"/>
  <c r="B23" i="40"/>
  <c r="B25" i="40"/>
  <c r="B27" i="40"/>
  <c r="B29" i="40"/>
  <c r="B31" i="40"/>
  <c r="B33" i="40"/>
  <c r="B35" i="40"/>
  <c r="B37" i="40"/>
  <c r="B39" i="40"/>
  <c r="B41" i="40"/>
  <c r="B43" i="40"/>
  <c r="B45" i="40"/>
  <c r="B47" i="40"/>
  <c r="B49" i="40"/>
  <c r="B51" i="40"/>
  <c r="B53" i="40"/>
  <c r="B55" i="40"/>
  <c r="B57" i="40"/>
  <c r="B59" i="40"/>
  <c r="B61" i="40"/>
  <c r="B63" i="40"/>
  <c r="B65" i="40"/>
  <c r="B67" i="40"/>
  <c r="B69" i="40"/>
  <c r="B71" i="40"/>
  <c r="B73" i="40"/>
  <c r="B75" i="40"/>
  <c r="B77" i="40"/>
  <c r="D73" i="38"/>
  <c r="B12" i="38"/>
  <c r="C12" i="38" s="1"/>
  <c r="B13" i="38"/>
  <c r="B20" i="38"/>
  <c r="C20" i="38" s="1"/>
  <c r="B21" i="38"/>
  <c r="B28" i="38"/>
  <c r="C28" i="38" s="1"/>
  <c r="B29" i="38"/>
  <c r="B36" i="38"/>
  <c r="C36" i="38" s="1"/>
  <c r="B37" i="38"/>
  <c r="B44" i="38"/>
  <c r="C44" i="38" s="1"/>
  <c r="B45" i="38"/>
  <c r="B52" i="38"/>
  <c r="C52" i="38" s="1"/>
  <c r="B53" i="38"/>
  <c r="B60" i="38"/>
  <c r="C60" i="38" s="1"/>
  <c r="B61" i="38"/>
  <c r="B68" i="38"/>
  <c r="C68" i="38" s="1"/>
  <c r="B69" i="38"/>
  <c r="B76" i="38"/>
  <c r="C76" i="38" s="1"/>
  <c r="B77" i="38"/>
  <c r="B1105" i="39"/>
  <c r="B1103" i="39"/>
  <c r="B1101" i="39"/>
  <c r="B1099" i="39"/>
  <c r="B1097" i="39"/>
  <c r="B1095" i="39"/>
  <c r="B1093" i="39"/>
  <c r="B1091" i="39"/>
  <c r="B1089" i="39"/>
  <c r="B1087" i="39"/>
  <c r="B1085" i="39"/>
  <c r="B1083" i="39"/>
  <c r="B1081" i="39"/>
  <c r="B1079" i="39"/>
  <c r="B1077" i="39"/>
  <c r="B1075" i="39"/>
  <c r="B1073" i="39"/>
  <c r="B1071" i="39"/>
  <c r="B1069" i="39"/>
  <c r="B1067" i="39"/>
  <c r="B1065" i="39"/>
  <c r="B1063" i="39"/>
  <c r="B1061" i="39"/>
  <c r="B1059" i="39"/>
  <c r="B1057" i="39"/>
  <c r="B1055" i="39"/>
  <c r="B1053" i="39"/>
  <c r="B1051" i="39"/>
  <c r="B1049" i="39"/>
  <c r="B1047" i="39"/>
  <c r="B1045" i="39"/>
  <c r="B1043" i="39"/>
  <c r="B1041" i="39"/>
  <c r="B1039" i="39"/>
  <c r="B1037" i="39"/>
  <c r="B1035" i="39"/>
  <c r="B1033" i="39"/>
  <c r="B1031" i="39"/>
  <c r="B1029" i="39"/>
  <c r="B1027" i="39"/>
  <c r="B1025" i="39"/>
  <c r="B1023" i="39"/>
  <c r="B1021" i="39"/>
  <c r="B1104" i="39"/>
  <c r="B1102" i="39"/>
  <c r="B1100" i="39"/>
  <c r="B1098" i="39"/>
  <c r="B1096" i="39"/>
  <c r="B1094" i="39"/>
  <c r="B1092" i="39"/>
  <c r="B1090" i="39"/>
  <c r="B1088" i="39"/>
  <c r="B1086" i="39"/>
  <c r="B1084" i="39"/>
  <c r="B1082" i="39"/>
  <c r="B1080" i="39"/>
  <c r="B1078" i="39"/>
  <c r="B1076" i="39"/>
  <c r="B1074" i="39"/>
  <c r="B1072" i="39"/>
  <c r="B1070" i="39"/>
  <c r="B1068" i="39"/>
  <c r="B1066" i="39"/>
  <c r="B1064" i="39"/>
  <c r="B1062" i="39"/>
  <c r="B1060" i="39"/>
  <c r="B1058" i="39"/>
  <c r="B1056" i="39"/>
  <c r="B1054" i="39"/>
  <c r="B1052" i="39"/>
  <c r="B1050" i="39"/>
  <c r="B1048" i="39"/>
  <c r="B1046" i="39"/>
  <c r="B1044" i="39"/>
  <c r="B1042" i="39"/>
  <c r="B1040" i="39"/>
  <c r="B1038" i="39"/>
  <c r="B1036" i="39"/>
  <c r="B1034" i="39"/>
  <c r="B1032" i="39"/>
  <c r="B1030" i="39"/>
  <c r="B1028" i="39"/>
  <c r="B1026" i="39"/>
  <c r="B1024" i="39"/>
  <c r="B1022" i="39"/>
  <c r="B1020" i="39"/>
  <c r="B1018" i="39"/>
  <c r="B1016" i="39"/>
  <c r="B1014" i="39"/>
  <c r="B1012" i="39"/>
  <c r="B1010" i="39"/>
  <c r="B1008" i="39"/>
  <c r="B1006" i="39"/>
  <c r="B1004" i="39"/>
  <c r="B1002" i="39"/>
  <c r="B1000" i="39"/>
  <c r="B998" i="39"/>
  <c r="B996" i="39"/>
  <c r="B994" i="39"/>
  <c r="B992" i="39"/>
  <c r="B990" i="39"/>
  <c r="B988" i="39"/>
  <c r="B986" i="39"/>
  <c r="B984" i="39"/>
  <c r="B982" i="39"/>
  <c r="B980" i="39"/>
  <c r="B978" i="39"/>
  <c r="B976" i="39"/>
  <c r="B974" i="39"/>
  <c r="B972" i="39"/>
  <c r="B970" i="39"/>
  <c r="B968" i="39"/>
  <c r="B966" i="39"/>
  <c r="B964" i="39"/>
  <c r="B962" i="39"/>
  <c r="B960" i="39"/>
  <c r="B958" i="39"/>
  <c r="B956" i="39"/>
  <c r="B954" i="39"/>
  <c r="B952" i="39"/>
  <c r="B950" i="39"/>
  <c r="B948" i="39"/>
  <c r="B946" i="39"/>
  <c r="B944" i="39"/>
  <c r="B942" i="39"/>
  <c r="B940" i="39"/>
  <c r="B938" i="39"/>
  <c r="B936" i="39"/>
  <c r="B1019" i="39"/>
  <c r="B1017" i="39"/>
  <c r="B1015" i="39"/>
  <c r="B1013" i="39"/>
  <c r="B1011" i="39"/>
  <c r="B1009" i="39"/>
  <c r="B1007" i="39"/>
  <c r="B1005" i="39"/>
  <c r="B1003" i="39"/>
  <c r="B1001" i="39"/>
  <c r="B999" i="39"/>
  <c r="B997" i="39"/>
  <c r="B995" i="39"/>
  <c r="B993" i="39"/>
  <c r="B991" i="39"/>
  <c r="B989" i="39"/>
  <c r="B987" i="39"/>
  <c r="B985" i="39"/>
  <c r="B983" i="39"/>
  <c r="B981" i="39"/>
  <c r="B979" i="39"/>
  <c r="B977" i="39"/>
  <c r="B975" i="39"/>
  <c r="B973" i="39"/>
  <c r="B971" i="39"/>
  <c r="B969" i="39"/>
  <c r="B967" i="39"/>
  <c r="B965" i="39"/>
  <c r="B963" i="39"/>
  <c r="B961" i="39"/>
  <c r="B959" i="39"/>
  <c r="B957" i="39"/>
  <c r="B955" i="39"/>
  <c r="B953" i="39"/>
  <c r="B951" i="39"/>
  <c r="B949" i="39"/>
  <c r="B947" i="39"/>
  <c r="B945" i="39"/>
  <c r="B943" i="39"/>
  <c r="B941" i="39"/>
  <c r="B939" i="39"/>
  <c r="B937" i="39"/>
  <c r="B935" i="39"/>
  <c r="B933" i="39"/>
  <c r="B931" i="39"/>
  <c r="B929" i="39"/>
  <c r="B927" i="39"/>
  <c r="B925" i="39"/>
  <c r="B923" i="39"/>
  <c r="B921" i="39"/>
  <c r="B919" i="39"/>
  <c r="B917" i="39"/>
  <c r="B915" i="39"/>
  <c r="B913" i="39"/>
  <c r="B911" i="39"/>
  <c r="B909" i="39"/>
  <c r="B907" i="39"/>
  <c r="B905" i="39"/>
  <c r="B903" i="39"/>
  <c r="B901" i="39"/>
  <c r="B899" i="39"/>
  <c r="B897" i="39"/>
  <c r="B895" i="39"/>
  <c r="B893" i="39"/>
  <c r="B891" i="39"/>
  <c r="B889" i="39"/>
  <c r="B887" i="39"/>
  <c r="B885" i="39"/>
  <c r="B883" i="39"/>
  <c r="B881" i="39"/>
  <c r="B879" i="39"/>
  <c r="B877" i="39"/>
  <c r="B875" i="39"/>
  <c r="B873" i="39"/>
  <c r="B871" i="39"/>
  <c r="B869" i="39"/>
  <c r="B867" i="39"/>
  <c r="B865" i="39"/>
  <c r="B863" i="39"/>
  <c r="B861" i="39"/>
  <c r="B859" i="39"/>
  <c r="B857" i="39"/>
  <c r="B855" i="39"/>
  <c r="B853" i="39"/>
  <c r="B851" i="39"/>
  <c r="B849" i="39"/>
  <c r="B847" i="39"/>
  <c r="B845" i="39"/>
  <c r="B843" i="39"/>
  <c r="B841" i="39"/>
  <c r="B839" i="39"/>
  <c r="B837" i="39"/>
  <c r="B835" i="39"/>
  <c r="B833" i="39"/>
  <c r="B831" i="39"/>
  <c r="B829" i="39"/>
  <c r="B827" i="39"/>
  <c r="B825" i="39"/>
  <c r="B823" i="39"/>
  <c r="B821" i="39"/>
  <c r="B819" i="39"/>
  <c r="B817" i="39"/>
  <c r="B815" i="39"/>
  <c r="B813" i="39"/>
  <c r="B811" i="39"/>
  <c r="B809" i="39"/>
  <c r="B807" i="39"/>
  <c r="B805" i="39"/>
  <c r="B803" i="39"/>
  <c r="B801" i="39"/>
  <c r="B799" i="39"/>
  <c r="B797" i="39"/>
  <c r="B795" i="39"/>
  <c r="B793" i="39"/>
  <c r="B791" i="39"/>
  <c r="B789" i="39"/>
  <c r="B787" i="39"/>
  <c r="B785" i="39"/>
  <c r="B783" i="39"/>
  <c r="B781" i="39"/>
  <c r="B779" i="39"/>
  <c r="B777" i="39"/>
  <c r="B775" i="39"/>
  <c r="B773" i="39"/>
  <c r="B771" i="39"/>
  <c r="B769" i="39"/>
  <c r="B767" i="39"/>
  <c r="B765" i="39"/>
  <c r="B763" i="39"/>
  <c r="B761" i="39"/>
  <c r="B759" i="39"/>
  <c r="B757" i="39"/>
  <c r="B755" i="39"/>
  <c r="B753" i="39"/>
  <c r="B751" i="39"/>
  <c r="B749" i="39"/>
  <c r="B747" i="39"/>
  <c r="B745" i="39"/>
  <c r="B743" i="39"/>
  <c r="B741" i="39"/>
  <c r="B739" i="39"/>
  <c r="B737" i="39"/>
  <c r="B735" i="39"/>
  <c r="B733" i="39"/>
  <c r="B731" i="39"/>
  <c r="B729" i="39"/>
  <c r="B727" i="39"/>
  <c r="B725" i="39"/>
  <c r="B723" i="39"/>
  <c r="B721" i="39"/>
  <c r="B719" i="39"/>
  <c r="B717" i="39"/>
  <c r="B715" i="39"/>
  <c r="B713" i="39"/>
  <c r="B711" i="39"/>
  <c r="B709" i="39"/>
  <c r="B707" i="39"/>
  <c r="B705" i="39"/>
  <c r="B703" i="39"/>
  <c r="B701" i="39"/>
  <c r="B699" i="39"/>
  <c r="B697" i="39"/>
  <c r="B695" i="39"/>
  <c r="B693" i="39"/>
  <c r="B691" i="39"/>
  <c r="B689" i="39"/>
  <c r="B687" i="39"/>
  <c r="B685" i="39"/>
  <c r="B683" i="39"/>
  <c r="B681" i="39"/>
  <c r="B679" i="39"/>
  <c r="B677" i="39"/>
  <c r="B675" i="39"/>
  <c r="B673" i="39"/>
  <c r="B671" i="39"/>
  <c r="B669" i="39"/>
  <c r="B667" i="39"/>
  <c r="B665" i="39"/>
  <c r="B663" i="39"/>
  <c r="B661" i="39"/>
  <c r="B659" i="39"/>
  <c r="B657" i="39"/>
  <c r="B655" i="39"/>
  <c r="B653" i="39"/>
  <c r="B651" i="39"/>
  <c r="B649" i="39"/>
  <c r="B647" i="39"/>
  <c r="B645" i="39"/>
  <c r="B643" i="39"/>
  <c r="B641" i="39"/>
  <c r="B639" i="39"/>
  <c r="B637" i="39"/>
  <c r="B635" i="39"/>
  <c r="B633" i="39"/>
  <c r="B631" i="39"/>
  <c r="B629" i="39"/>
  <c r="B627" i="39"/>
  <c r="B625" i="39"/>
  <c r="B623" i="39"/>
  <c r="B621" i="39"/>
  <c r="B619" i="39"/>
  <c r="B617" i="39"/>
  <c r="B615" i="39"/>
  <c r="B613" i="39"/>
  <c r="B611" i="39"/>
  <c r="B609" i="39"/>
  <c r="B607" i="39"/>
  <c r="B605" i="39"/>
  <c r="B603" i="39"/>
  <c r="B601" i="39"/>
  <c r="B599" i="39"/>
  <c r="B597" i="39"/>
  <c r="B595" i="39"/>
  <c r="B593" i="39"/>
  <c r="B591" i="39"/>
  <c r="B589" i="39"/>
  <c r="B587" i="39"/>
  <c r="B585" i="39"/>
  <c r="B583" i="39"/>
  <c r="B581" i="39"/>
  <c r="B579" i="39"/>
  <c r="B577" i="39"/>
  <c r="B575" i="39"/>
  <c r="B573" i="39"/>
  <c r="B571" i="39"/>
  <c r="B569" i="39"/>
  <c r="B567" i="39"/>
  <c r="B565" i="39"/>
  <c r="B563" i="39"/>
  <c r="B561" i="39"/>
  <c r="B559" i="39"/>
  <c r="B557" i="39"/>
  <c r="B555" i="39"/>
  <c r="B553" i="39"/>
  <c r="B551" i="39"/>
  <c r="B549" i="39"/>
  <c r="B547" i="39"/>
  <c r="B545" i="39"/>
  <c r="B543" i="39"/>
  <c r="B541" i="39"/>
  <c r="B539" i="39"/>
  <c r="B537" i="39"/>
  <c r="B535" i="39"/>
  <c r="B533" i="39"/>
  <c r="B531" i="39"/>
  <c r="B529" i="39"/>
  <c r="B527" i="39"/>
  <c r="B525" i="39"/>
  <c r="B523" i="39"/>
  <c r="B521" i="39"/>
  <c r="B519" i="39"/>
  <c r="B517" i="39"/>
  <c r="B515" i="39"/>
  <c r="B513" i="39"/>
  <c r="B511" i="39"/>
  <c r="B509" i="39"/>
  <c r="B507" i="39"/>
  <c r="B505" i="39"/>
  <c r="B503" i="39"/>
  <c r="B501" i="39"/>
  <c r="B499" i="39"/>
  <c r="B497" i="39"/>
  <c r="B495" i="39"/>
  <c r="B493" i="39"/>
  <c r="B491" i="39"/>
  <c r="B489" i="39"/>
  <c r="B487" i="39"/>
  <c r="B485" i="39"/>
  <c r="B483" i="39"/>
  <c r="B481" i="39"/>
  <c r="B479" i="39"/>
  <c r="B477" i="39"/>
  <c r="B475" i="39"/>
  <c r="B473" i="39"/>
  <c r="B471" i="39"/>
  <c r="B469" i="39"/>
  <c r="B466" i="39"/>
  <c r="B464" i="39"/>
  <c r="B462" i="39"/>
  <c r="B460" i="39"/>
  <c r="B458" i="39"/>
  <c r="B456" i="39"/>
  <c r="B454" i="39"/>
  <c r="B452" i="39"/>
  <c r="B450" i="39"/>
  <c r="B448" i="39"/>
  <c r="B446" i="39"/>
  <c r="B444" i="39"/>
  <c r="B442" i="39"/>
  <c r="B440" i="39"/>
  <c r="B438" i="39"/>
  <c r="B436" i="39"/>
  <c r="B434" i="39"/>
  <c r="B432" i="39"/>
  <c r="B430" i="39"/>
  <c r="B428" i="39"/>
  <c r="B426" i="39"/>
  <c r="B424" i="39"/>
  <c r="B422" i="39"/>
  <c r="B420" i="39"/>
  <c r="B418" i="39"/>
  <c r="B416" i="39"/>
  <c r="B414" i="39"/>
  <c r="B412" i="39"/>
  <c r="B410" i="39"/>
  <c r="B408" i="39"/>
  <c r="B406" i="39"/>
  <c r="B404" i="39"/>
  <c r="B402" i="39"/>
  <c r="B400" i="39"/>
  <c r="B398" i="39"/>
  <c r="B396" i="39"/>
  <c r="B394" i="39"/>
  <c r="B392" i="39"/>
  <c r="B390" i="39"/>
  <c r="B388" i="39"/>
  <c r="B386" i="39"/>
  <c r="B384" i="39"/>
  <c r="B382" i="39"/>
  <c r="B380" i="39"/>
  <c r="B378" i="39"/>
  <c r="B376" i="39"/>
  <c r="B374" i="39"/>
  <c r="B372" i="39"/>
  <c r="B370" i="39"/>
  <c r="B368" i="39"/>
  <c r="B366" i="39"/>
  <c r="B364" i="39"/>
  <c r="B362" i="39"/>
  <c r="B360" i="39"/>
  <c r="B358" i="39"/>
  <c r="B356" i="39"/>
  <c r="B354" i="39"/>
  <c r="B352" i="39"/>
  <c r="B350" i="39"/>
  <c r="B348" i="39"/>
  <c r="B346" i="39"/>
  <c r="B344" i="39"/>
  <c r="B342" i="39"/>
  <c r="B340" i="39"/>
  <c r="B338" i="39"/>
  <c r="B336" i="39"/>
  <c r="B334" i="39"/>
  <c r="B332" i="39"/>
  <c r="B330" i="39"/>
  <c r="B328" i="39"/>
  <c r="B326" i="39"/>
  <c r="B324" i="39"/>
  <c r="B322" i="39"/>
  <c r="B320" i="39"/>
  <c r="B318" i="39"/>
  <c r="B316" i="39"/>
  <c r="B314" i="39"/>
  <c r="B312" i="39"/>
  <c r="B310" i="39"/>
  <c r="B308" i="39"/>
  <c r="B306" i="39"/>
  <c r="B304" i="39"/>
  <c r="B302" i="39"/>
  <c r="B300" i="39"/>
  <c r="B298" i="39"/>
  <c r="B296" i="39"/>
  <c r="B294" i="39"/>
  <c r="B292" i="39"/>
  <c r="B290" i="39"/>
  <c r="B288" i="39"/>
  <c r="B286" i="39"/>
  <c r="B284" i="39"/>
  <c r="B282" i="39"/>
  <c r="B280" i="39"/>
  <c r="B278" i="39"/>
  <c r="B276" i="39"/>
  <c r="B274" i="39"/>
  <c r="B272" i="39"/>
  <c r="B270" i="39"/>
  <c r="B268" i="39"/>
  <c r="B266" i="39"/>
  <c r="B264" i="39"/>
  <c r="B262" i="39"/>
  <c r="B260" i="39"/>
  <c r="B258" i="39"/>
  <c r="B256" i="39"/>
  <c r="B254" i="39"/>
  <c r="B252" i="39"/>
  <c r="B250" i="39"/>
  <c r="B248" i="39"/>
  <c r="B246" i="39"/>
  <c r="B244" i="39"/>
  <c r="B242" i="39"/>
  <c r="B240" i="39"/>
  <c r="B238" i="39"/>
  <c r="B236" i="39"/>
  <c r="B234" i="39"/>
  <c r="B232" i="39"/>
  <c r="B230" i="39"/>
  <c r="B228" i="39"/>
  <c r="B226" i="39"/>
  <c r="B224" i="39"/>
  <c r="B222" i="39"/>
  <c r="B220" i="39"/>
  <c r="B218" i="39"/>
  <c r="B216" i="39"/>
  <c r="B214" i="39"/>
  <c r="B212" i="39"/>
  <c r="B210" i="39"/>
  <c r="B208" i="39"/>
  <c r="B206" i="39"/>
  <c r="B204" i="39"/>
  <c r="B202" i="39"/>
  <c r="B200" i="39"/>
  <c r="B198" i="39"/>
  <c r="B196" i="39"/>
  <c r="B194" i="39"/>
  <c r="B192" i="39"/>
  <c r="B190" i="39"/>
  <c r="B188" i="39"/>
  <c r="B186" i="39"/>
  <c r="B184" i="39"/>
  <c r="B182" i="39"/>
  <c r="B180" i="39"/>
  <c r="B178" i="39"/>
  <c r="B176" i="39"/>
  <c r="B174" i="39"/>
  <c r="B172" i="39"/>
  <c r="B170" i="39"/>
  <c r="B168" i="39"/>
  <c r="B166" i="39"/>
  <c r="B164" i="39"/>
  <c r="B162" i="39"/>
  <c r="B160" i="39"/>
  <c r="B158" i="39"/>
  <c r="B156" i="39"/>
  <c r="B154" i="39"/>
  <c r="B152" i="39"/>
  <c r="B150" i="39"/>
  <c r="B148" i="39"/>
  <c r="B146" i="39"/>
  <c r="B144" i="39"/>
  <c r="B142" i="39"/>
  <c r="B140" i="39"/>
  <c r="B138" i="39"/>
  <c r="B136" i="39"/>
  <c r="B134" i="39"/>
  <c r="B132" i="39"/>
  <c r="B130" i="39"/>
  <c r="B128" i="39"/>
  <c r="B126" i="39"/>
  <c r="B124" i="39"/>
  <c r="B122" i="39"/>
  <c r="B120" i="39"/>
  <c r="B118" i="39"/>
  <c r="B116" i="39"/>
  <c r="B114" i="39"/>
  <c r="B112" i="39"/>
  <c r="B110" i="39"/>
  <c r="B108" i="39"/>
  <c r="B106" i="39"/>
  <c r="B104" i="39"/>
  <c r="B102" i="39"/>
  <c r="B100" i="39"/>
  <c r="B98" i="39"/>
  <c r="B96" i="39"/>
  <c r="B94" i="39"/>
  <c r="B92" i="39"/>
  <c r="B90" i="39"/>
  <c r="B88" i="39"/>
  <c r="B86" i="39"/>
  <c r="B84" i="39"/>
  <c r="B82" i="39"/>
  <c r="B80" i="39"/>
  <c r="B78" i="39"/>
  <c r="B76" i="39"/>
  <c r="B74" i="39"/>
  <c r="B72" i="39"/>
  <c r="B70" i="39"/>
  <c r="B68" i="39"/>
  <c r="B66" i="39"/>
  <c r="B64" i="39"/>
  <c r="B62" i="39"/>
  <c r="B60" i="39"/>
  <c r="B58" i="39"/>
  <c r="B56" i="39"/>
  <c r="B54" i="39"/>
  <c r="B52" i="39"/>
  <c r="B50" i="39"/>
  <c r="B48" i="39"/>
  <c r="B46" i="39"/>
  <c r="B44" i="39"/>
  <c r="B42" i="39"/>
  <c r="B40" i="39"/>
  <c r="B38" i="39"/>
  <c r="B36" i="39"/>
  <c r="B34" i="39"/>
  <c r="B32" i="39"/>
  <c r="B30" i="39"/>
  <c r="B28" i="39"/>
  <c r="B26" i="39"/>
  <c r="B24" i="39"/>
  <c r="B22" i="39"/>
  <c r="B20" i="39"/>
  <c r="B18" i="39"/>
  <c r="B16" i="39"/>
  <c r="B14" i="39"/>
  <c r="B12" i="39"/>
  <c r="B10" i="39"/>
  <c r="B8" i="39"/>
  <c r="B77" i="39"/>
  <c r="B75" i="39"/>
  <c r="B73" i="39"/>
  <c r="B71" i="39"/>
  <c r="B69" i="39"/>
  <c r="B67" i="39"/>
  <c r="B65" i="39"/>
  <c r="B63" i="39"/>
  <c r="B61" i="39"/>
  <c r="B59" i="39"/>
  <c r="B57" i="39"/>
  <c r="B55" i="39"/>
  <c r="B53" i="39"/>
  <c r="B51" i="39"/>
  <c r="B49" i="39"/>
  <c r="B47" i="39"/>
  <c r="B45" i="39"/>
  <c r="B43" i="39"/>
  <c r="B41" i="39"/>
  <c r="B39" i="39"/>
  <c r="B37" i="39"/>
  <c r="B35" i="39"/>
  <c r="B33" i="39"/>
  <c r="B31" i="39"/>
  <c r="B29" i="39"/>
  <c r="B27" i="39"/>
  <c r="B25" i="39"/>
  <c r="B23" i="39"/>
  <c r="B21" i="39"/>
  <c r="B19" i="39"/>
  <c r="B17" i="39"/>
  <c r="B15" i="39"/>
  <c r="B13" i="39"/>
  <c r="B11" i="39"/>
  <c r="B9" i="39"/>
  <c r="B79" i="39"/>
  <c r="B81" i="39"/>
  <c r="B83" i="39"/>
  <c r="B85" i="39"/>
  <c r="B87" i="39"/>
  <c r="B89" i="39"/>
  <c r="B91" i="39"/>
  <c r="B93" i="39"/>
  <c r="B95" i="39"/>
  <c r="B97" i="39"/>
  <c r="B99" i="39"/>
  <c r="B101" i="39"/>
  <c r="B103" i="39"/>
  <c r="B105" i="39"/>
  <c r="B107" i="39"/>
  <c r="B109" i="39"/>
  <c r="B111" i="39"/>
  <c r="B113" i="39"/>
  <c r="B115" i="39"/>
  <c r="B117" i="39"/>
  <c r="B119" i="39"/>
  <c r="B121" i="39"/>
  <c r="B123" i="39"/>
  <c r="B125" i="39"/>
  <c r="B127" i="39"/>
  <c r="B129" i="39"/>
  <c r="B131" i="39"/>
  <c r="B133" i="39"/>
  <c r="B135" i="39"/>
  <c r="B137" i="39"/>
  <c r="B139" i="39"/>
  <c r="B141" i="39"/>
  <c r="B143" i="39"/>
  <c r="B145" i="39"/>
  <c r="B147" i="39"/>
  <c r="B149" i="39"/>
  <c r="B151" i="39"/>
  <c r="B153" i="39"/>
  <c r="B155" i="39"/>
  <c r="B157" i="39"/>
  <c r="B159" i="39"/>
  <c r="B161" i="39"/>
  <c r="B163" i="39"/>
  <c r="B165" i="39"/>
  <c r="B167" i="39"/>
  <c r="B169" i="39"/>
  <c r="B171" i="39"/>
  <c r="B173" i="39"/>
  <c r="B175" i="39"/>
  <c r="B177" i="39"/>
  <c r="B179" i="39"/>
  <c r="B181" i="39"/>
  <c r="B183" i="39"/>
  <c r="B185" i="39"/>
  <c r="B187" i="39"/>
  <c r="B189" i="39"/>
  <c r="B191" i="39"/>
  <c r="B193" i="39"/>
  <c r="B195" i="39"/>
  <c r="B197" i="39"/>
  <c r="B199" i="39"/>
  <c r="B201" i="39"/>
  <c r="B203" i="39"/>
  <c r="B205" i="39"/>
  <c r="B207" i="39"/>
  <c r="B209" i="39"/>
  <c r="B211" i="39"/>
  <c r="B213" i="39"/>
  <c r="B215" i="39"/>
  <c r="B217" i="39"/>
  <c r="B219" i="39"/>
  <c r="B221" i="39"/>
  <c r="B223" i="39"/>
  <c r="B225" i="39"/>
  <c r="B227" i="39"/>
  <c r="B229" i="39"/>
  <c r="B231" i="39"/>
  <c r="B233" i="39"/>
  <c r="B235" i="39"/>
  <c r="B237" i="39"/>
  <c r="B239" i="39"/>
  <c r="B241" i="39"/>
  <c r="B243" i="39"/>
  <c r="B245" i="39"/>
  <c r="B247" i="39"/>
  <c r="B249" i="39"/>
  <c r="B251" i="39"/>
  <c r="B253" i="39"/>
  <c r="B255" i="39"/>
  <c r="B257" i="39"/>
  <c r="B259" i="39"/>
  <c r="B261" i="39"/>
  <c r="B263" i="39"/>
  <c r="B265" i="39"/>
  <c r="B267" i="39"/>
  <c r="B269" i="39"/>
  <c r="B271" i="39"/>
  <c r="B273" i="39"/>
  <c r="B275" i="39"/>
  <c r="B277" i="39"/>
  <c r="B279" i="39"/>
  <c r="B281" i="39"/>
  <c r="B283" i="39"/>
  <c r="B285" i="39"/>
  <c r="B287" i="39"/>
  <c r="B289" i="39"/>
  <c r="B291" i="39"/>
  <c r="B293" i="39"/>
  <c r="B295" i="39"/>
  <c r="B297" i="39"/>
  <c r="B299" i="39"/>
  <c r="B301" i="39"/>
  <c r="B303" i="39"/>
  <c r="B305" i="39"/>
  <c r="B307" i="39"/>
  <c r="B309" i="39"/>
  <c r="B311" i="39"/>
  <c r="B313" i="39"/>
  <c r="B315" i="39"/>
  <c r="B317" i="39"/>
  <c r="B319" i="39"/>
  <c r="B321" i="39"/>
  <c r="B323" i="39"/>
  <c r="B325" i="39"/>
  <c r="B327" i="39"/>
  <c r="B329" i="39"/>
  <c r="B331" i="39"/>
  <c r="B333" i="39"/>
  <c r="B335" i="39"/>
  <c r="B337" i="39"/>
  <c r="B339" i="39"/>
  <c r="B341" i="39"/>
  <c r="B343" i="39"/>
  <c r="B345" i="39"/>
  <c r="B347" i="39"/>
  <c r="B349" i="39"/>
  <c r="B351" i="39"/>
  <c r="B353" i="39"/>
  <c r="B355" i="39"/>
  <c r="B357" i="39"/>
  <c r="B359" i="39"/>
  <c r="B361" i="39"/>
  <c r="B363" i="39"/>
  <c r="B365" i="39"/>
  <c r="B367" i="39"/>
  <c r="B369" i="39"/>
  <c r="B371" i="39"/>
  <c r="B373" i="39"/>
  <c r="B375" i="39"/>
  <c r="B377" i="39"/>
  <c r="B379" i="39"/>
  <c r="B381" i="39"/>
  <c r="B383" i="39"/>
  <c r="B385" i="39"/>
  <c r="B387" i="39"/>
  <c r="B389" i="39"/>
  <c r="B391" i="39"/>
  <c r="B393" i="39"/>
  <c r="B395" i="39"/>
  <c r="B397" i="39"/>
  <c r="B399" i="39"/>
  <c r="B401" i="39"/>
  <c r="B403" i="39"/>
  <c r="B405" i="39"/>
  <c r="B407" i="39"/>
  <c r="B409" i="39"/>
  <c r="B411" i="39"/>
  <c r="B413" i="39"/>
  <c r="B415" i="39"/>
  <c r="B417" i="39"/>
  <c r="B419" i="39"/>
  <c r="B421" i="39"/>
  <c r="B423" i="39"/>
  <c r="B425" i="39"/>
  <c r="B427" i="39"/>
  <c r="B429" i="39"/>
  <c r="B431" i="39"/>
  <c r="B433" i="39"/>
  <c r="B435" i="39"/>
  <c r="B437" i="39"/>
  <c r="B439" i="39"/>
  <c r="B441" i="39"/>
  <c r="B443" i="39"/>
  <c r="B445" i="39"/>
  <c r="B447" i="39"/>
  <c r="B449" i="39"/>
  <c r="B451" i="39"/>
  <c r="B453" i="39"/>
  <c r="B455" i="39"/>
  <c r="B457" i="39"/>
  <c r="B459" i="39"/>
  <c r="B461" i="39"/>
  <c r="B463" i="39"/>
  <c r="B465" i="39"/>
  <c r="B467" i="39"/>
  <c r="B468" i="39"/>
  <c r="B470" i="39"/>
  <c r="B472" i="39"/>
  <c r="B474" i="39"/>
  <c r="B476" i="39"/>
  <c r="B478" i="39"/>
  <c r="B480" i="39"/>
  <c r="B482" i="39"/>
  <c r="B484" i="39"/>
  <c r="B486" i="39"/>
  <c r="B488" i="39"/>
  <c r="B490" i="39"/>
  <c r="B492" i="39"/>
  <c r="B494" i="39"/>
  <c r="B496" i="39"/>
  <c r="B498" i="39"/>
  <c r="B500" i="39"/>
  <c r="B502" i="39"/>
  <c r="B504" i="39"/>
  <c r="B506" i="39"/>
  <c r="B508" i="39"/>
  <c r="B510" i="39"/>
  <c r="B512" i="39"/>
  <c r="B514" i="39"/>
  <c r="B516" i="39"/>
  <c r="B518" i="39"/>
  <c r="B520" i="39"/>
  <c r="B522" i="39"/>
  <c r="B524" i="39"/>
  <c r="B526" i="39"/>
  <c r="B528" i="39"/>
  <c r="B530" i="39"/>
  <c r="B532" i="39"/>
  <c r="B534" i="39"/>
  <c r="B536" i="39"/>
  <c r="B538" i="39"/>
  <c r="B540" i="39"/>
  <c r="B542" i="39"/>
  <c r="B544" i="39"/>
  <c r="B546" i="39"/>
  <c r="B548" i="39"/>
  <c r="B550" i="39"/>
  <c r="B552" i="39"/>
  <c r="B554" i="39"/>
  <c r="B556" i="39"/>
  <c r="B558" i="39"/>
  <c r="B560" i="39"/>
  <c r="B562" i="39"/>
  <c r="B564" i="39"/>
  <c r="B566" i="39"/>
  <c r="B568" i="39"/>
  <c r="B570" i="39"/>
  <c r="B572" i="39"/>
  <c r="B574" i="39"/>
  <c r="B576" i="39"/>
  <c r="B578" i="39"/>
  <c r="B580" i="39"/>
  <c r="B582" i="39"/>
  <c r="B584" i="39"/>
  <c r="B586" i="39"/>
  <c r="B588" i="39"/>
  <c r="B590" i="39"/>
  <c r="B592" i="39"/>
  <c r="B594" i="39"/>
  <c r="B596" i="39"/>
  <c r="B598" i="39"/>
  <c r="B600" i="39"/>
  <c r="B602" i="39"/>
  <c r="B604" i="39"/>
  <c r="B606" i="39"/>
  <c r="B608" i="39"/>
  <c r="B610" i="39"/>
  <c r="B612" i="39"/>
  <c r="B614" i="39"/>
  <c r="B616" i="39"/>
  <c r="B618" i="39"/>
  <c r="B620" i="39"/>
  <c r="B622" i="39"/>
  <c r="B624" i="39"/>
  <c r="B626" i="39"/>
  <c r="B628" i="39"/>
  <c r="B630" i="39"/>
  <c r="B632" i="39"/>
  <c r="B634" i="39"/>
  <c r="B636" i="39"/>
  <c r="B638" i="39"/>
  <c r="B640" i="39"/>
  <c r="B642" i="39"/>
  <c r="B644" i="39"/>
  <c r="B646" i="39"/>
  <c r="B648" i="39"/>
  <c r="B650" i="39"/>
  <c r="B652" i="39"/>
  <c r="B654" i="39"/>
  <c r="B656" i="39"/>
  <c r="B658" i="39"/>
  <c r="B660" i="39"/>
  <c r="B662" i="39"/>
  <c r="B664" i="39"/>
  <c r="B666" i="39"/>
  <c r="B668" i="39"/>
  <c r="B670" i="39"/>
  <c r="B672" i="39"/>
  <c r="B674" i="39"/>
  <c r="B676" i="39"/>
  <c r="B678" i="39"/>
  <c r="B680" i="39"/>
  <c r="B682" i="39"/>
  <c r="B684" i="39"/>
  <c r="B686" i="39"/>
  <c r="B688" i="39"/>
  <c r="B690" i="39"/>
  <c r="B692" i="39"/>
  <c r="B694" i="39"/>
  <c r="B696" i="39"/>
  <c r="B698" i="39"/>
  <c r="B700" i="39"/>
  <c r="B702" i="39"/>
  <c r="B704" i="39"/>
  <c r="B706" i="39"/>
  <c r="B708" i="39"/>
  <c r="B710" i="39"/>
  <c r="B712" i="39"/>
  <c r="B714" i="39"/>
  <c r="B716" i="39"/>
  <c r="B718" i="39"/>
  <c r="B720" i="39"/>
  <c r="B722" i="39"/>
  <c r="B724" i="39"/>
  <c r="B726" i="39"/>
  <c r="B728" i="39"/>
  <c r="B730" i="39"/>
  <c r="B732" i="39"/>
  <c r="B734" i="39"/>
  <c r="B736" i="39"/>
  <c r="B738" i="39"/>
  <c r="B740" i="39"/>
  <c r="B742" i="39"/>
  <c r="B744" i="39"/>
  <c r="B746" i="39"/>
  <c r="B748" i="39"/>
  <c r="B750" i="39"/>
  <c r="B752" i="39"/>
  <c r="B754" i="39"/>
  <c r="B756" i="39"/>
  <c r="B758" i="39"/>
  <c r="B760" i="39"/>
  <c r="B762" i="39"/>
  <c r="B764" i="39"/>
  <c r="B766" i="39"/>
  <c r="B768" i="39"/>
  <c r="B770" i="39"/>
  <c r="B772" i="39"/>
  <c r="B774" i="39"/>
  <c r="B776" i="39"/>
  <c r="B778" i="39"/>
  <c r="B780" i="39"/>
  <c r="B782" i="39"/>
  <c r="B784" i="39"/>
  <c r="B786" i="39"/>
  <c r="B788" i="39"/>
  <c r="B790" i="39"/>
  <c r="B792" i="39"/>
  <c r="B794" i="39"/>
  <c r="B796" i="39"/>
  <c r="B798" i="39"/>
  <c r="B800" i="39"/>
  <c r="B802" i="39"/>
  <c r="B804" i="39"/>
  <c r="B806" i="39"/>
  <c r="B808" i="39"/>
  <c r="B810" i="39"/>
  <c r="B812" i="39"/>
  <c r="B814" i="39"/>
  <c r="B816" i="39"/>
  <c r="B818" i="39"/>
  <c r="B820" i="39"/>
  <c r="B822" i="39"/>
  <c r="B824" i="39"/>
  <c r="B826" i="39"/>
  <c r="B828" i="39"/>
  <c r="B830" i="39"/>
  <c r="B832" i="39"/>
  <c r="B834" i="39"/>
  <c r="B836" i="39"/>
  <c r="B838" i="39"/>
  <c r="B840" i="39"/>
  <c r="B842" i="39"/>
  <c r="B844" i="39"/>
  <c r="B846" i="39"/>
  <c r="B848" i="39"/>
  <c r="B850" i="39"/>
  <c r="B852" i="39"/>
  <c r="B854" i="39"/>
  <c r="B856" i="39"/>
  <c r="B858" i="39"/>
  <c r="B860" i="39"/>
  <c r="B862" i="39"/>
  <c r="B864" i="39"/>
  <c r="B866" i="39"/>
  <c r="B868" i="39"/>
  <c r="B870" i="39"/>
  <c r="B872" i="39"/>
  <c r="B874" i="39"/>
  <c r="B876" i="39"/>
  <c r="B878" i="39"/>
  <c r="B880" i="39"/>
  <c r="B882" i="39"/>
  <c r="B884" i="39"/>
  <c r="B886" i="39"/>
  <c r="B888" i="39"/>
  <c r="B890" i="39"/>
  <c r="B892" i="39"/>
  <c r="B894" i="39"/>
  <c r="B896" i="39"/>
  <c r="B898" i="39"/>
  <c r="B900" i="39"/>
  <c r="B902" i="39"/>
  <c r="B904" i="39"/>
  <c r="B906" i="39"/>
  <c r="B908" i="39"/>
  <c r="B910" i="39"/>
  <c r="B912" i="39"/>
  <c r="B914" i="39"/>
  <c r="B916" i="39"/>
  <c r="B918" i="39"/>
  <c r="B920" i="39"/>
  <c r="B922" i="39"/>
  <c r="B924" i="39"/>
  <c r="B926" i="39"/>
  <c r="B928" i="39"/>
  <c r="B930" i="39"/>
  <c r="B932" i="39"/>
  <c r="B934" i="39"/>
  <c r="B1020" i="37"/>
  <c r="B1019" i="37"/>
  <c r="B1018" i="37"/>
  <c r="B1017" i="37"/>
  <c r="B1016" i="37"/>
  <c r="B1015" i="37"/>
  <c r="B1014" i="37"/>
  <c r="B1013" i="37"/>
  <c r="B1012" i="37"/>
  <c r="B1011" i="37"/>
  <c r="B1010" i="37"/>
  <c r="B1009" i="37"/>
  <c r="B1008" i="37"/>
  <c r="B1007" i="37"/>
  <c r="B1006" i="37"/>
  <c r="B1005" i="37"/>
  <c r="B1004" i="37"/>
  <c r="B1003" i="37"/>
  <c r="B1002" i="37"/>
  <c r="B1001" i="37"/>
  <c r="B1000" i="37"/>
  <c r="B999" i="37"/>
  <c r="B998" i="37"/>
  <c r="B997" i="37"/>
  <c r="B996" i="37"/>
  <c r="B995" i="37"/>
  <c r="B994" i="37"/>
  <c r="B993" i="37"/>
  <c r="B992" i="37"/>
  <c r="B991" i="37"/>
  <c r="B990" i="37"/>
  <c r="B989" i="37"/>
  <c r="B988" i="37"/>
  <c r="B987" i="37"/>
  <c r="B986" i="37"/>
  <c r="B985" i="37"/>
  <c r="B984" i="37"/>
  <c r="B983" i="37"/>
  <c r="B982" i="37"/>
  <c r="B981" i="37"/>
  <c r="B980" i="37"/>
  <c r="B979" i="37"/>
  <c r="B978" i="37"/>
  <c r="B977" i="37"/>
  <c r="B976" i="37"/>
  <c r="B975" i="37"/>
  <c r="B974" i="37"/>
  <c r="B973" i="37"/>
  <c r="B972" i="37"/>
  <c r="B971" i="37"/>
  <c r="B970" i="37"/>
  <c r="B969" i="37"/>
  <c r="B968" i="37"/>
  <c r="B967" i="37"/>
  <c r="B966" i="37"/>
  <c r="B965" i="37"/>
  <c r="B964" i="37"/>
  <c r="B963" i="37"/>
  <c r="B962" i="37"/>
  <c r="B961" i="37"/>
  <c r="B960" i="37"/>
  <c r="B959" i="37"/>
  <c r="B958" i="37"/>
  <c r="B957" i="37"/>
  <c r="B956" i="37"/>
  <c r="B955" i="37"/>
  <c r="B954" i="37"/>
  <c r="B953" i="37"/>
  <c r="B952" i="37"/>
  <c r="B951" i="37"/>
  <c r="B950" i="37"/>
  <c r="B949" i="37"/>
  <c r="B948" i="37"/>
  <c r="B947" i="37"/>
  <c r="B946" i="37"/>
  <c r="B945" i="37"/>
  <c r="B944" i="37"/>
  <c r="B943" i="37"/>
  <c r="B942" i="37"/>
  <c r="B941" i="37"/>
  <c r="B940" i="37"/>
  <c r="B939" i="37"/>
  <c r="B938" i="37"/>
  <c r="B937" i="37"/>
  <c r="B936" i="37"/>
  <c r="B935" i="37"/>
  <c r="B934" i="37"/>
  <c r="B933" i="37"/>
  <c r="B932" i="37"/>
  <c r="B931" i="37"/>
  <c r="B930" i="37"/>
  <c r="B929" i="37"/>
  <c r="B928" i="37"/>
  <c r="B927" i="37"/>
  <c r="B926" i="37"/>
  <c r="B925" i="37"/>
  <c r="B924" i="37"/>
  <c r="B923" i="37"/>
  <c r="B922" i="37"/>
  <c r="B921" i="37"/>
  <c r="B920" i="37"/>
  <c r="B919" i="37"/>
  <c r="B918" i="37"/>
  <c r="B917" i="37"/>
  <c r="B916" i="37"/>
  <c r="B915" i="37"/>
  <c r="B914" i="37"/>
  <c r="B913" i="37"/>
  <c r="B912" i="37"/>
  <c r="B911" i="37"/>
  <c r="B910" i="37"/>
  <c r="B909" i="37"/>
  <c r="B908" i="37"/>
  <c r="B907" i="37"/>
  <c r="B906" i="37"/>
  <c r="B905" i="37"/>
  <c r="B904" i="37"/>
  <c r="B903" i="37"/>
  <c r="B902" i="37"/>
  <c r="B901" i="37"/>
  <c r="B900" i="37"/>
  <c r="B899" i="37"/>
  <c r="B898" i="37"/>
  <c r="B897" i="37"/>
  <c r="B896" i="37"/>
  <c r="B895" i="37"/>
  <c r="B894" i="37"/>
  <c r="B893" i="37"/>
  <c r="B892" i="37"/>
  <c r="B891" i="37"/>
  <c r="B890" i="37"/>
  <c r="B889" i="37"/>
  <c r="B888" i="37"/>
  <c r="B887" i="37"/>
  <c r="B886" i="37"/>
  <c r="B885" i="37"/>
  <c r="B884" i="37"/>
  <c r="B883" i="37"/>
  <c r="B882" i="37"/>
  <c r="B881" i="37"/>
  <c r="B880" i="37"/>
  <c r="B879" i="37"/>
  <c r="B878" i="37"/>
  <c r="B877" i="37"/>
  <c r="B876" i="37"/>
  <c r="B875" i="37"/>
  <c r="B874" i="37"/>
  <c r="B873" i="37"/>
  <c r="B872" i="37"/>
  <c r="B871" i="37"/>
  <c r="B870" i="37"/>
  <c r="B869" i="37"/>
  <c r="B868" i="37"/>
  <c r="B867" i="37"/>
  <c r="B866" i="37"/>
  <c r="B865" i="37"/>
  <c r="B864" i="37"/>
  <c r="B863" i="37"/>
  <c r="B862" i="37"/>
  <c r="B861" i="37"/>
  <c r="B860" i="37"/>
  <c r="B859" i="37"/>
  <c r="B858" i="37"/>
  <c r="B857" i="37"/>
  <c r="B856" i="37"/>
  <c r="B855" i="37"/>
  <c r="B854" i="37"/>
  <c r="B853" i="37"/>
  <c r="B852" i="37"/>
  <c r="B851" i="37"/>
  <c r="B850" i="37"/>
  <c r="B849" i="37"/>
  <c r="B848" i="37"/>
  <c r="B847" i="37"/>
  <c r="B846" i="37"/>
  <c r="B845" i="37"/>
  <c r="B844" i="37"/>
  <c r="B843" i="37"/>
  <c r="B842" i="37"/>
  <c r="B841" i="37"/>
  <c r="B840" i="37"/>
  <c r="B839" i="37"/>
  <c r="B838" i="37"/>
  <c r="B837" i="37"/>
  <c r="B836" i="37"/>
  <c r="B835" i="37"/>
  <c r="B834" i="37"/>
  <c r="B833" i="37"/>
  <c r="B832" i="37"/>
  <c r="B831" i="37"/>
  <c r="B830" i="37"/>
  <c r="B829" i="37"/>
  <c r="B828" i="37"/>
  <c r="B827" i="37"/>
  <c r="B826" i="37"/>
  <c r="B825" i="37"/>
  <c r="B824" i="37"/>
  <c r="B823" i="37"/>
  <c r="B822" i="37"/>
  <c r="B821" i="37"/>
  <c r="B820" i="37"/>
  <c r="B819" i="37"/>
  <c r="B818" i="37"/>
  <c r="B817" i="37"/>
  <c r="B816" i="37"/>
  <c r="B815" i="37"/>
  <c r="B814" i="37"/>
  <c r="B813" i="37"/>
  <c r="B812" i="37"/>
  <c r="B811" i="37"/>
  <c r="B810" i="37"/>
  <c r="B809" i="37"/>
  <c r="B808" i="37"/>
  <c r="B807" i="37"/>
  <c r="B806" i="37"/>
  <c r="B805" i="37"/>
  <c r="B804" i="37"/>
  <c r="B803" i="37"/>
  <c r="B802" i="37"/>
  <c r="B801" i="37"/>
  <c r="B800" i="37"/>
  <c r="B799" i="37"/>
  <c r="B798" i="37"/>
  <c r="B797" i="37"/>
  <c r="B796" i="37"/>
  <c r="B795" i="37"/>
  <c r="B794" i="37"/>
  <c r="B793" i="37"/>
  <c r="B792" i="37"/>
  <c r="B791" i="37"/>
  <c r="B790" i="37"/>
  <c r="B789" i="37"/>
  <c r="B788" i="37"/>
  <c r="B787" i="37"/>
  <c r="B786" i="37"/>
  <c r="B785" i="37"/>
  <c r="B784" i="37"/>
  <c r="B783" i="37"/>
  <c r="B782" i="37"/>
  <c r="B781" i="37"/>
  <c r="B780" i="37"/>
  <c r="B779" i="37"/>
  <c r="B778" i="37"/>
  <c r="B777" i="37"/>
  <c r="B776" i="37"/>
  <c r="B775" i="37"/>
  <c r="B774" i="37"/>
  <c r="B773" i="37"/>
  <c r="B772" i="37"/>
  <c r="B771" i="37"/>
  <c r="B770" i="37"/>
  <c r="B769" i="37"/>
  <c r="B768" i="37"/>
  <c r="B767" i="37"/>
  <c r="B766" i="37"/>
  <c r="B765" i="37"/>
  <c r="B764" i="37"/>
  <c r="B763" i="37"/>
  <c r="B762" i="37"/>
  <c r="B761" i="37"/>
  <c r="B760" i="37"/>
  <c r="B759" i="37"/>
  <c r="B758" i="37"/>
  <c r="B757" i="37"/>
  <c r="B756" i="37"/>
  <c r="B755" i="37"/>
  <c r="B754" i="37"/>
  <c r="B753" i="37"/>
  <c r="B752" i="37"/>
  <c r="B751" i="37"/>
  <c r="B750" i="37"/>
  <c r="B749" i="37"/>
  <c r="B748" i="37"/>
  <c r="B747" i="37"/>
  <c r="B746" i="37"/>
  <c r="B745" i="37"/>
  <c r="B744" i="37"/>
  <c r="B743" i="37"/>
  <c r="B742" i="37"/>
  <c r="B741" i="37"/>
  <c r="B740" i="37"/>
  <c r="B739" i="37"/>
  <c r="B738" i="37"/>
  <c r="B737" i="37"/>
  <c r="B736" i="37"/>
  <c r="B735" i="37"/>
  <c r="B734" i="37"/>
  <c r="B733" i="37"/>
  <c r="B732" i="37"/>
  <c r="B731" i="37"/>
  <c r="B730" i="37"/>
  <c r="B729" i="37"/>
  <c r="B728" i="37"/>
  <c r="B727" i="37"/>
  <c r="B726" i="37"/>
  <c r="B725" i="37"/>
  <c r="B724" i="37"/>
  <c r="B723" i="37"/>
  <c r="B722" i="37"/>
  <c r="B721" i="37"/>
  <c r="B720" i="37"/>
  <c r="B719" i="37"/>
  <c r="B718" i="37"/>
  <c r="B717" i="37"/>
  <c r="B716" i="37"/>
  <c r="B715" i="37"/>
  <c r="B714" i="37"/>
  <c r="B713" i="37"/>
  <c r="B712" i="37"/>
  <c r="B711" i="37"/>
  <c r="B710" i="37"/>
  <c r="B709" i="37"/>
  <c r="B708" i="37"/>
  <c r="B707" i="37"/>
  <c r="B706" i="37"/>
  <c r="B705" i="37"/>
  <c r="B704" i="37"/>
  <c r="B703" i="37"/>
  <c r="B702" i="37"/>
  <c r="B701" i="37"/>
  <c r="B700" i="37"/>
  <c r="B699" i="37"/>
  <c r="B698" i="37"/>
  <c r="B697" i="37"/>
  <c r="B696" i="37"/>
  <c r="B695" i="37"/>
  <c r="B694" i="37"/>
  <c r="B693" i="37"/>
  <c r="B692" i="37"/>
  <c r="B691" i="37"/>
  <c r="B690" i="37"/>
  <c r="B689" i="37"/>
  <c r="B688" i="37"/>
  <c r="B687" i="37"/>
  <c r="B686" i="37"/>
  <c r="B685" i="37"/>
  <c r="B684" i="37"/>
  <c r="B683" i="37"/>
  <c r="B682" i="37"/>
  <c r="B681" i="37"/>
  <c r="B680" i="37"/>
  <c r="B679" i="37"/>
  <c r="B678" i="37"/>
  <c r="B677" i="37"/>
  <c r="B676" i="37"/>
  <c r="B675" i="37"/>
  <c r="B674" i="37"/>
  <c r="B673" i="37"/>
  <c r="B672" i="37"/>
  <c r="B671" i="37"/>
  <c r="B670" i="37"/>
  <c r="B669" i="37"/>
  <c r="B668" i="37"/>
  <c r="B667" i="37"/>
  <c r="B666" i="37"/>
  <c r="B665" i="37"/>
  <c r="B664" i="37"/>
  <c r="B663" i="37"/>
  <c r="B662" i="37"/>
  <c r="B661" i="37"/>
  <c r="B660" i="37"/>
  <c r="B659" i="37"/>
  <c r="B658" i="37"/>
  <c r="B657" i="37"/>
  <c r="B656" i="37"/>
  <c r="B655" i="37"/>
  <c r="B654" i="37"/>
  <c r="B653" i="37"/>
  <c r="B652" i="37"/>
  <c r="B651" i="37"/>
  <c r="B650" i="37"/>
  <c r="B649" i="37"/>
  <c r="B648" i="37"/>
  <c r="B647" i="37"/>
  <c r="B646" i="37"/>
  <c r="B645" i="37"/>
  <c r="B644" i="37"/>
  <c r="B643" i="37"/>
  <c r="B642" i="37"/>
  <c r="B641" i="37"/>
  <c r="B640" i="37"/>
  <c r="B639" i="37"/>
  <c r="B638" i="37"/>
  <c r="B637" i="37"/>
  <c r="B636" i="37"/>
  <c r="B635" i="37"/>
  <c r="B634" i="37"/>
  <c r="B633" i="37"/>
  <c r="B632" i="37"/>
  <c r="B631" i="37"/>
  <c r="B630" i="37"/>
  <c r="B629" i="37"/>
  <c r="B628" i="37"/>
  <c r="B627" i="37"/>
  <c r="B626" i="37"/>
  <c r="B625" i="37"/>
  <c r="B624" i="37"/>
  <c r="B623" i="37"/>
  <c r="B622" i="37"/>
  <c r="B621" i="37"/>
  <c r="B620" i="37"/>
  <c r="B619" i="37"/>
  <c r="B618" i="37"/>
  <c r="B617" i="37"/>
  <c r="B616" i="37"/>
  <c r="B615" i="37"/>
  <c r="B614" i="37"/>
  <c r="B613" i="37"/>
  <c r="B612" i="37"/>
  <c r="B611" i="37"/>
  <c r="B610" i="37"/>
  <c r="B609" i="37"/>
  <c r="B608" i="37"/>
  <c r="B607" i="37"/>
  <c r="B606" i="37"/>
  <c r="B605" i="37"/>
  <c r="B604" i="37"/>
  <c r="B603" i="37"/>
  <c r="B602" i="37"/>
  <c r="B601" i="37"/>
  <c r="B600" i="37"/>
  <c r="B599" i="37"/>
  <c r="B598" i="37"/>
  <c r="B597" i="37"/>
  <c r="B596" i="37"/>
  <c r="B595" i="37"/>
  <c r="B594" i="37"/>
  <c r="B593" i="37"/>
  <c r="B592" i="37"/>
  <c r="B591" i="37"/>
  <c r="B590" i="37"/>
  <c r="B589" i="37"/>
  <c r="B588" i="37"/>
  <c r="B587" i="37"/>
  <c r="B586" i="37"/>
  <c r="B585" i="37"/>
  <c r="B584" i="37"/>
  <c r="B583" i="37"/>
  <c r="B582" i="37"/>
  <c r="B581" i="37"/>
  <c r="B580" i="37"/>
  <c r="B579" i="37"/>
  <c r="B578" i="37"/>
  <c r="B577" i="37"/>
  <c r="B576" i="37"/>
  <c r="B575" i="37"/>
  <c r="B574" i="37"/>
  <c r="B573" i="37"/>
  <c r="B572" i="37"/>
  <c r="B571" i="37"/>
  <c r="B570" i="37"/>
  <c r="B569" i="37"/>
  <c r="B8" i="38"/>
  <c r="C8" i="38" s="1"/>
  <c r="B9" i="38"/>
  <c r="B16" i="38"/>
  <c r="C16" i="38" s="1"/>
  <c r="B17" i="38"/>
  <c r="B24" i="38"/>
  <c r="C24" i="38" s="1"/>
  <c r="B25" i="38"/>
  <c r="B32" i="38"/>
  <c r="C32" i="38" s="1"/>
  <c r="B33" i="38"/>
  <c r="B40" i="38"/>
  <c r="C40" i="38" s="1"/>
  <c r="B41" i="38"/>
  <c r="B48" i="38"/>
  <c r="C48" i="38" s="1"/>
  <c r="B49" i="38"/>
  <c r="B56" i="38"/>
  <c r="C56" i="38" s="1"/>
  <c r="B57" i="38"/>
  <c r="B64" i="38"/>
  <c r="C64" i="38" s="1"/>
  <c r="B65" i="38"/>
  <c r="B72" i="38"/>
  <c r="C72" i="38" s="1"/>
  <c r="B1020" i="38"/>
  <c r="B1019" i="38"/>
  <c r="B1018" i="38"/>
  <c r="B1017" i="38"/>
  <c r="B1016" i="38"/>
  <c r="B1015" i="38"/>
  <c r="B1014" i="38"/>
  <c r="B1013" i="38"/>
  <c r="B1012" i="38"/>
  <c r="B1011" i="38"/>
  <c r="B1010" i="38"/>
  <c r="B1009" i="38"/>
  <c r="B1008" i="38"/>
  <c r="B1007" i="38"/>
  <c r="B1006" i="38"/>
  <c r="B1005" i="38"/>
  <c r="B1004" i="38"/>
  <c r="B1003" i="38"/>
  <c r="B1002" i="38"/>
  <c r="B1001" i="38"/>
  <c r="B1000" i="38"/>
  <c r="B999" i="38"/>
  <c r="B998" i="38"/>
  <c r="B997" i="38"/>
  <c r="B996" i="38"/>
  <c r="B995" i="38"/>
  <c r="B994" i="38"/>
  <c r="B993" i="38"/>
  <c r="B992" i="38"/>
  <c r="B991" i="38"/>
  <c r="B990" i="38"/>
  <c r="B989" i="38"/>
  <c r="B988" i="38"/>
  <c r="B987" i="38"/>
  <c r="B986" i="38"/>
  <c r="B985" i="38"/>
  <c r="B984" i="38"/>
  <c r="B983" i="38"/>
  <c r="B982" i="38"/>
  <c r="B981" i="38"/>
  <c r="B980" i="38"/>
  <c r="B979" i="38"/>
  <c r="B978" i="38"/>
  <c r="B977" i="38"/>
  <c r="B976" i="38"/>
  <c r="B975" i="38"/>
  <c r="B974" i="38"/>
  <c r="B973" i="38"/>
  <c r="B972" i="38"/>
  <c r="B971" i="38"/>
  <c r="B970" i="38"/>
  <c r="B969" i="38"/>
  <c r="B968" i="38"/>
  <c r="B967" i="38"/>
  <c r="B966" i="38"/>
  <c r="B965" i="38"/>
  <c r="B964" i="38"/>
  <c r="B963" i="38"/>
  <c r="B962" i="38"/>
  <c r="B961" i="38"/>
  <c r="B960" i="38"/>
  <c r="B959" i="38"/>
  <c r="B958" i="38"/>
  <c r="B957" i="38"/>
  <c r="B956" i="38"/>
  <c r="B955" i="38"/>
  <c r="B954" i="38"/>
  <c r="B953" i="38"/>
  <c r="B952" i="38"/>
  <c r="B951" i="38"/>
  <c r="B950" i="38"/>
  <c r="B949" i="38"/>
  <c r="B948" i="38"/>
  <c r="B947" i="38"/>
  <c r="B946" i="38"/>
  <c r="B945" i="38"/>
  <c r="B944" i="38"/>
  <c r="B943" i="38"/>
  <c r="B942" i="38"/>
  <c r="B941" i="38"/>
  <c r="B940" i="38"/>
  <c r="B939" i="38"/>
  <c r="B938" i="38"/>
  <c r="B937" i="38"/>
  <c r="B936" i="38"/>
  <c r="B935" i="38"/>
  <c r="B934" i="38"/>
  <c r="B933" i="38"/>
  <c r="B932" i="38"/>
  <c r="B931" i="38"/>
  <c r="B930" i="38"/>
  <c r="B929" i="38"/>
  <c r="B928" i="38"/>
  <c r="B927" i="38"/>
  <c r="B926" i="38"/>
  <c r="B925" i="38"/>
  <c r="B924" i="38"/>
  <c r="B923" i="38"/>
  <c r="B922" i="38"/>
  <c r="B921" i="38"/>
  <c r="B920" i="38"/>
  <c r="B919" i="38"/>
  <c r="B918" i="38"/>
  <c r="B917" i="38"/>
  <c r="B916" i="38"/>
  <c r="B915" i="38"/>
  <c r="B914" i="38"/>
  <c r="B913" i="38"/>
  <c r="B912" i="38"/>
  <c r="B911" i="38"/>
  <c r="B910" i="38"/>
  <c r="B909" i="38"/>
  <c r="B908" i="38"/>
  <c r="B907" i="38"/>
  <c r="B906" i="38"/>
  <c r="B905" i="38"/>
  <c r="B904" i="38"/>
  <c r="B903" i="38"/>
  <c r="B902" i="38"/>
  <c r="B901" i="38"/>
  <c r="B900" i="38"/>
  <c r="B899" i="38"/>
  <c r="B898" i="38"/>
  <c r="B897" i="38"/>
  <c r="B896" i="38"/>
  <c r="B895" i="38"/>
  <c r="B894" i="38"/>
  <c r="B893" i="38"/>
  <c r="B892" i="38"/>
  <c r="B891" i="38"/>
  <c r="B890" i="38"/>
  <c r="B889" i="38"/>
  <c r="B888" i="38"/>
  <c r="B887" i="38"/>
  <c r="B886" i="38"/>
  <c r="B885" i="38"/>
  <c r="B884" i="38"/>
  <c r="B883" i="38"/>
  <c r="B882" i="38"/>
  <c r="B881" i="38"/>
  <c r="B880" i="38"/>
  <c r="B879" i="38"/>
  <c r="B878" i="38"/>
  <c r="B877" i="38"/>
  <c r="B876" i="38"/>
  <c r="B875" i="38"/>
  <c r="B874" i="38"/>
  <c r="B873" i="38"/>
  <c r="B872" i="38"/>
  <c r="B871" i="38"/>
  <c r="B870" i="38"/>
  <c r="B869" i="38"/>
  <c r="B10" i="38"/>
  <c r="C10" i="38" s="1"/>
  <c r="B11" i="38"/>
  <c r="B14" i="38"/>
  <c r="C14" i="38" s="1"/>
  <c r="B15" i="38"/>
  <c r="B18" i="38"/>
  <c r="C18" i="38" s="1"/>
  <c r="B19" i="38"/>
  <c r="B22" i="38"/>
  <c r="C22" i="38" s="1"/>
  <c r="B23" i="38"/>
  <c r="B26" i="38"/>
  <c r="C26" i="38" s="1"/>
  <c r="B27" i="38"/>
  <c r="B30" i="38"/>
  <c r="C30" i="38" s="1"/>
  <c r="B31" i="38"/>
  <c r="B34" i="38"/>
  <c r="C34" i="38" s="1"/>
  <c r="B35" i="38"/>
  <c r="B38" i="38"/>
  <c r="C38" i="38" s="1"/>
  <c r="B39" i="38"/>
  <c r="B42" i="38"/>
  <c r="C42" i="38" s="1"/>
  <c r="B43" i="38"/>
  <c r="B46" i="38"/>
  <c r="C46" i="38" s="1"/>
  <c r="B47" i="38"/>
  <c r="B50" i="38"/>
  <c r="C50" i="38" s="1"/>
  <c r="B51" i="38"/>
  <c r="B54" i="38"/>
  <c r="C54" i="38" s="1"/>
  <c r="B55" i="38"/>
  <c r="B58" i="38"/>
  <c r="C58" i="38" s="1"/>
  <c r="B59" i="38"/>
  <c r="B62" i="38"/>
  <c r="C62" i="38" s="1"/>
  <c r="B63" i="38"/>
  <c r="B66" i="38"/>
  <c r="C66" i="38" s="1"/>
  <c r="B67" i="38"/>
  <c r="B70" i="38"/>
  <c r="C70" i="38" s="1"/>
  <c r="B71" i="38"/>
  <c r="B74" i="38"/>
  <c r="C74" i="38" s="1"/>
  <c r="B75" i="38"/>
  <c r="B78" i="38"/>
  <c r="B79" i="38"/>
  <c r="B80" i="38"/>
  <c r="B81" i="38"/>
  <c r="B82" i="38"/>
  <c r="B83" i="38"/>
  <c r="B84" i="38"/>
  <c r="B85" i="38"/>
  <c r="B86" i="38"/>
  <c r="B87" i="38"/>
  <c r="B88" i="38"/>
  <c r="B89" i="38"/>
  <c r="B90" i="38"/>
  <c r="B91" i="38"/>
  <c r="B92" i="38"/>
  <c r="B93" i="38"/>
  <c r="B94" i="38"/>
  <c r="B95" i="38"/>
  <c r="B96" i="38"/>
  <c r="B97" i="38"/>
  <c r="B98" i="38"/>
  <c r="B99" i="38"/>
  <c r="B100" i="38"/>
  <c r="B101" i="38"/>
  <c r="B102" i="38"/>
  <c r="B103" i="38"/>
  <c r="B104" i="38"/>
  <c r="B105" i="38"/>
  <c r="B106" i="38"/>
  <c r="B107" i="38"/>
  <c r="B108" i="38"/>
  <c r="B109" i="38"/>
  <c r="B110" i="38"/>
  <c r="B111" i="38"/>
  <c r="B112" i="38"/>
  <c r="B113" i="38"/>
  <c r="B114" i="38"/>
  <c r="B115" i="38"/>
  <c r="B116" i="38"/>
  <c r="B117" i="38"/>
  <c r="B118" i="38"/>
  <c r="B119" i="38"/>
  <c r="B120" i="38"/>
  <c r="B121" i="38"/>
  <c r="B122" i="38"/>
  <c r="B123" i="38"/>
  <c r="B124" i="38"/>
  <c r="B125" i="38"/>
  <c r="B126" i="38"/>
  <c r="B127" i="38"/>
  <c r="B128" i="38"/>
  <c r="B129" i="38"/>
  <c r="B130" i="38"/>
  <c r="B131" i="38"/>
  <c r="B132" i="38"/>
  <c r="B133" i="38"/>
  <c r="B134" i="38"/>
  <c r="B135" i="38"/>
  <c r="B136" i="38"/>
  <c r="B137" i="38"/>
  <c r="B138" i="38"/>
  <c r="B139" i="38"/>
  <c r="B140" i="38"/>
  <c r="B141" i="38"/>
  <c r="B142" i="38"/>
  <c r="B143" i="38"/>
  <c r="B144" i="38"/>
  <c r="B145" i="38"/>
  <c r="B146" i="38"/>
  <c r="B147" i="38"/>
  <c r="B148" i="38"/>
  <c r="B149" i="38"/>
  <c r="B150" i="38"/>
  <c r="B151" i="38"/>
  <c r="B152" i="38"/>
  <c r="B153" i="38"/>
  <c r="B154" i="38"/>
  <c r="B155" i="38"/>
  <c r="B156" i="38"/>
  <c r="B157" i="38"/>
  <c r="B158" i="38"/>
  <c r="B159" i="38"/>
  <c r="B160" i="38"/>
  <c r="B161" i="38"/>
  <c r="B162" i="38"/>
  <c r="B163" i="38"/>
  <c r="B164" i="38"/>
  <c r="B165" i="38"/>
  <c r="B166" i="38"/>
  <c r="B167" i="38"/>
  <c r="B168" i="38"/>
  <c r="B169" i="38"/>
  <c r="B170" i="38"/>
  <c r="B171" i="38"/>
  <c r="B172" i="38"/>
  <c r="B173" i="38"/>
  <c r="B174" i="38"/>
  <c r="B175" i="38"/>
  <c r="B176" i="38"/>
  <c r="B177" i="38"/>
  <c r="B178" i="38"/>
  <c r="B179" i="38"/>
  <c r="B180" i="38"/>
  <c r="B181" i="38"/>
  <c r="B182" i="38"/>
  <c r="B183" i="38"/>
  <c r="B184" i="38"/>
  <c r="B185" i="38"/>
  <c r="B186" i="38"/>
  <c r="B187" i="38"/>
  <c r="B188" i="38"/>
  <c r="B189" i="38"/>
  <c r="B190" i="38"/>
  <c r="B191" i="38"/>
  <c r="B192" i="38"/>
  <c r="B193" i="38"/>
  <c r="B194" i="38"/>
  <c r="B195" i="38"/>
  <c r="B196" i="38"/>
  <c r="B197" i="38"/>
  <c r="B198" i="38"/>
  <c r="B199" i="38"/>
  <c r="B200" i="38"/>
  <c r="B201" i="38"/>
  <c r="B202" i="38"/>
  <c r="B203" i="38"/>
  <c r="B204" i="38"/>
  <c r="B205" i="38"/>
  <c r="B206" i="38"/>
  <c r="B207" i="38"/>
  <c r="B208" i="38"/>
  <c r="B209" i="38"/>
  <c r="B210" i="38"/>
  <c r="B211" i="38"/>
  <c r="B212" i="38"/>
  <c r="B213" i="38"/>
  <c r="B214" i="38"/>
  <c r="B215" i="38"/>
  <c r="B216" i="38"/>
  <c r="B217" i="38"/>
  <c r="B218" i="38"/>
  <c r="B219" i="38"/>
  <c r="B220" i="38"/>
  <c r="B221" i="38"/>
  <c r="B222" i="38"/>
  <c r="B223" i="38"/>
  <c r="B224" i="38"/>
  <c r="B225" i="38"/>
  <c r="B226" i="38"/>
  <c r="B227" i="38"/>
  <c r="B228" i="38"/>
  <c r="B229" i="38"/>
  <c r="B230" i="38"/>
  <c r="B231" i="38"/>
  <c r="B232" i="38"/>
  <c r="B233" i="38"/>
  <c r="B234" i="38"/>
  <c r="B235" i="38"/>
  <c r="B236" i="38"/>
  <c r="B237" i="38"/>
  <c r="B238" i="38"/>
  <c r="B239" i="38"/>
  <c r="B240" i="38"/>
  <c r="B241" i="38"/>
  <c r="B242" i="38"/>
  <c r="B243" i="38"/>
  <c r="B244" i="38"/>
  <c r="B245" i="38"/>
  <c r="B246" i="38"/>
  <c r="B247" i="38"/>
  <c r="B248" i="38"/>
  <c r="B249" i="38"/>
  <c r="B250" i="38"/>
  <c r="B251" i="38"/>
  <c r="B252" i="38"/>
  <c r="B253" i="38"/>
  <c r="B254" i="38"/>
  <c r="B255" i="38"/>
  <c r="B256" i="38"/>
  <c r="B257" i="38"/>
  <c r="B258" i="38"/>
  <c r="B259" i="38"/>
  <c r="B260" i="38"/>
  <c r="B261" i="38"/>
  <c r="B262" i="38"/>
  <c r="B263" i="38"/>
  <c r="B264" i="38"/>
  <c r="B265" i="38"/>
  <c r="B266" i="38"/>
  <c r="B267" i="38"/>
  <c r="B268" i="38"/>
  <c r="B269" i="38"/>
  <c r="B270" i="38"/>
  <c r="B271" i="38"/>
  <c r="B272" i="38"/>
  <c r="B273" i="38"/>
  <c r="B274" i="38"/>
  <c r="B275" i="38"/>
  <c r="B276" i="38"/>
  <c r="B277" i="38"/>
  <c r="B278" i="38"/>
  <c r="B279" i="38"/>
  <c r="B280" i="38"/>
  <c r="B281" i="38"/>
  <c r="B282" i="38"/>
  <c r="B283" i="38"/>
  <c r="B284" i="38"/>
  <c r="B285" i="38"/>
  <c r="B286" i="38"/>
  <c r="B287" i="38"/>
  <c r="B288" i="38"/>
  <c r="B289" i="38"/>
  <c r="B290" i="38"/>
  <c r="B291" i="38"/>
  <c r="B292" i="38"/>
  <c r="B293" i="38"/>
  <c r="B294" i="38"/>
  <c r="B295" i="38"/>
  <c r="B296" i="38"/>
  <c r="B297" i="38"/>
  <c r="B298" i="38"/>
  <c r="B299" i="38"/>
  <c r="B300" i="38"/>
  <c r="B301" i="38"/>
  <c r="B302" i="38"/>
  <c r="B303" i="38"/>
  <c r="B304" i="38"/>
  <c r="B305" i="38"/>
  <c r="B306" i="38"/>
  <c r="B307" i="38"/>
  <c r="B308" i="38"/>
  <c r="B309" i="38"/>
  <c r="B310" i="38"/>
  <c r="B311" i="38"/>
  <c r="B312" i="38"/>
  <c r="B313" i="38"/>
  <c r="B314" i="38"/>
  <c r="B315" i="38"/>
  <c r="B316" i="38"/>
  <c r="B317" i="38"/>
  <c r="B318" i="38"/>
  <c r="B319" i="38"/>
  <c r="B320" i="38"/>
  <c r="B321" i="38"/>
  <c r="B322" i="38"/>
  <c r="B323" i="38"/>
  <c r="B324" i="38"/>
  <c r="B325" i="38"/>
  <c r="B326" i="38"/>
  <c r="B327" i="38"/>
  <c r="B328" i="38"/>
  <c r="B329" i="38"/>
  <c r="B330" i="38"/>
  <c r="B331" i="38"/>
  <c r="B332" i="38"/>
  <c r="B333" i="38"/>
  <c r="B334" i="38"/>
  <c r="B335" i="38"/>
  <c r="B336" i="38"/>
  <c r="B337" i="38"/>
  <c r="B338" i="38"/>
  <c r="B339" i="38"/>
  <c r="B340" i="38"/>
  <c r="B341" i="38"/>
  <c r="B342" i="38"/>
  <c r="B343" i="38"/>
  <c r="B344" i="38"/>
  <c r="B345" i="38"/>
  <c r="B346" i="38"/>
  <c r="B347" i="38"/>
  <c r="B348" i="38"/>
  <c r="B349" i="38"/>
  <c r="B350" i="38"/>
  <c r="B351" i="38"/>
  <c r="B352" i="38"/>
  <c r="B353" i="38"/>
  <c r="B354" i="38"/>
  <c r="B355" i="38"/>
  <c r="B356" i="38"/>
  <c r="B357" i="38"/>
  <c r="B358" i="38"/>
  <c r="B359" i="38"/>
  <c r="B360" i="38"/>
  <c r="B361" i="38"/>
  <c r="B362" i="38"/>
  <c r="B363" i="38"/>
  <c r="B364" i="38"/>
  <c r="B365" i="38"/>
  <c r="B366" i="38"/>
  <c r="B367" i="38"/>
  <c r="B368" i="38"/>
  <c r="B369" i="38"/>
  <c r="B370" i="38"/>
  <c r="B371" i="38"/>
  <c r="B372" i="38"/>
  <c r="B373" i="38"/>
  <c r="B374" i="38"/>
  <c r="B375" i="38"/>
  <c r="B376" i="38"/>
  <c r="B377" i="38"/>
  <c r="B378" i="38"/>
  <c r="B379" i="38"/>
  <c r="B380" i="38"/>
  <c r="B381" i="38"/>
  <c r="B382" i="38"/>
  <c r="B383" i="38"/>
  <c r="B384" i="38"/>
  <c r="B385" i="38"/>
  <c r="B386" i="38"/>
  <c r="B387" i="38"/>
  <c r="B388" i="38"/>
  <c r="B389" i="38"/>
  <c r="B390" i="38"/>
  <c r="B391" i="38"/>
  <c r="B392" i="38"/>
  <c r="B393" i="38"/>
  <c r="B394" i="38"/>
  <c r="B395" i="38"/>
  <c r="B396" i="38"/>
  <c r="B397" i="38"/>
  <c r="B398" i="38"/>
  <c r="B399" i="38"/>
  <c r="B400" i="38"/>
  <c r="B401" i="38"/>
  <c r="B402" i="38"/>
  <c r="B403" i="38"/>
  <c r="B404" i="38"/>
  <c r="B405" i="38"/>
  <c r="B406" i="38"/>
  <c r="B407" i="38"/>
  <c r="B408" i="38"/>
  <c r="B409" i="38"/>
  <c r="B410" i="38"/>
  <c r="B411" i="38"/>
  <c r="B412" i="38"/>
  <c r="B413" i="38"/>
  <c r="B414" i="38"/>
  <c r="B415" i="38"/>
  <c r="B416" i="38"/>
  <c r="B417" i="38"/>
  <c r="B418" i="38"/>
  <c r="B419" i="38"/>
  <c r="B420" i="38"/>
  <c r="B421" i="38"/>
  <c r="B422" i="38"/>
  <c r="B423" i="38"/>
  <c r="B424" i="38"/>
  <c r="B425" i="38"/>
  <c r="B426" i="38"/>
  <c r="B427" i="38"/>
  <c r="B428" i="38"/>
  <c r="B429" i="38"/>
  <c r="B430" i="38"/>
  <c r="B431" i="38"/>
  <c r="B432" i="38"/>
  <c r="B433" i="38"/>
  <c r="B434" i="38"/>
  <c r="B435" i="38"/>
  <c r="B436" i="38"/>
  <c r="B437" i="38"/>
  <c r="B438" i="38"/>
  <c r="B439" i="38"/>
  <c r="B440" i="38"/>
  <c r="B441" i="38"/>
  <c r="B442" i="38"/>
  <c r="B443" i="38"/>
  <c r="B444" i="38"/>
  <c r="B445" i="38"/>
  <c r="B446" i="38"/>
  <c r="B447" i="38"/>
  <c r="B448" i="38"/>
  <c r="B449" i="38"/>
  <c r="B450" i="38"/>
  <c r="B451" i="38"/>
  <c r="B452" i="38"/>
  <c r="B453" i="38"/>
  <c r="B454" i="38"/>
  <c r="B455" i="38"/>
  <c r="B456" i="38"/>
  <c r="B457" i="38"/>
  <c r="B458" i="38"/>
  <c r="B459" i="38"/>
  <c r="B460" i="38"/>
  <c r="B461" i="38"/>
  <c r="B462" i="38"/>
  <c r="B463" i="38"/>
  <c r="B464" i="38"/>
  <c r="B465" i="38"/>
  <c r="B466" i="38"/>
  <c r="B467" i="38"/>
  <c r="B468" i="38"/>
  <c r="B469" i="38"/>
  <c r="B470" i="38"/>
  <c r="B471" i="38"/>
  <c r="B472" i="38"/>
  <c r="B473" i="38"/>
  <c r="B474" i="38"/>
  <c r="B475" i="38"/>
  <c r="B476" i="38"/>
  <c r="B477" i="38"/>
  <c r="B478" i="38"/>
  <c r="B479" i="38"/>
  <c r="B480" i="38"/>
  <c r="B481" i="38"/>
  <c r="B482" i="38"/>
  <c r="B483" i="38"/>
  <c r="B484" i="38"/>
  <c r="B485" i="38"/>
  <c r="B486" i="38"/>
  <c r="B487" i="38"/>
  <c r="B488" i="38"/>
  <c r="B489" i="38"/>
  <c r="B490" i="38"/>
  <c r="B491" i="38"/>
  <c r="B492" i="38"/>
  <c r="B493" i="38"/>
  <c r="B494" i="38"/>
  <c r="B495" i="38"/>
  <c r="B496" i="38"/>
  <c r="B497" i="38"/>
  <c r="B498" i="38"/>
  <c r="B499" i="38"/>
  <c r="B500" i="38"/>
  <c r="B501" i="38"/>
  <c r="B502" i="38"/>
  <c r="B503" i="38"/>
  <c r="B504" i="38"/>
  <c r="B505" i="38"/>
  <c r="B506" i="38"/>
  <c r="B507" i="38"/>
  <c r="B508" i="38"/>
  <c r="B509" i="38"/>
  <c r="B510" i="38"/>
  <c r="B511" i="38"/>
  <c r="B512" i="38"/>
  <c r="B513" i="38"/>
  <c r="B514" i="38"/>
  <c r="B515" i="38"/>
  <c r="B516" i="38"/>
  <c r="B517" i="38"/>
  <c r="B518" i="38"/>
  <c r="B519" i="38"/>
  <c r="B520" i="38"/>
  <c r="B521" i="38"/>
  <c r="B522" i="38"/>
  <c r="B523" i="38"/>
  <c r="B524" i="38"/>
  <c r="B525" i="38"/>
  <c r="B526" i="38"/>
  <c r="B527" i="38"/>
  <c r="B528" i="38"/>
  <c r="B529" i="38"/>
  <c r="B530" i="38"/>
  <c r="B531" i="38"/>
  <c r="B532" i="38"/>
  <c r="B533" i="38"/>
  <c r="B534" i="38"/>
  <c r="B535" i="38"/>
  <c r="B536" i="38"/>
  <c r="B537" i="38"/>
  <c r="B538" i="38"/>
  <c r="B539" i="38"/>
  <c r="B540" i="38"/>
  <c r="B541" i="38"/>
  <c r="B542" i="38"/>
  <c r="B543" i="38"/>
  <c r="B544" i="38"/>
  <c r="B545" i="38"/>
  <c r="B546" i="38"/>
  <c r="B547" i="38"/>
  <c r="B548" i="38"/>
  <c r="B549" i="38"/>
  <c r="B550" i="38"/>
  <c r="B551" i="38"/>
  <c r="B552" i="38"/>
  <c r="B553" i="38"/>
  <c r="B554" i="38"/>
  <c r="B555" i="38"/>
  <c r="B556" i="38"/>
  <c r="B557" i="38"/>
  <c r="B558" i="38"/>
  <c r="B559" i="38"/>
  <c r="B560" i="38"/>
  <c r="B561" i="38"/>
  <c r="B562" i="38"/>
  <c r="B563" i="38"/>
  <c r="B564" i="38"/>
  <c r="B565" i="38"/>
  <c r="B566" i="38"/>
  <c r="B567" i="38"/>
  <c r="B568" i="38"/>
  <c r="B569" i="38"/>
  <c r="B570" i="38"/>
  <c r="B571" i="38"/>
  <c r="B572" i="38"/>
  <c r="B573" i="38"/>
  <c r="B574" i="38"/>
  <c r="B575" i="38"/>
  <c r="B576" i="38"/>
  <c r="B577" i="38"/>
  <c r="B578" i="38"/>
  <c r="B579" i="38"/>
  <c r="B580" i="38"/>
  <c r="B581" i="38"/>
  <c r="B582" i="38"/>
  <c r="B583" i="38"/>
  <c r="B584" i="38"/>
  <c r="B585" i="38"/>
  <c r="B586" i="38"/>
  <c r="B587" i="38"/>
  <c r="B588" i="38"/>
  <c r="B589" i="38"/>
  <c r="B590" i="38"/>
  <c r="B591" i="38"/>
  <c r="B592" i="38"/>
  <c r="B593" i="38"/>
  <c r="B594" i="38"/>
  <c r="B595" i="38"/>
  <c r="B596" i="38"/>
  <c r="B597" i="38"/>
  <c r="B598" i="38"/>
  <c r="B599" i="38"/>
  <c r="B600" i="38"/>
  <c r="B601" i="38"/>
  <c r="B602" i="38"/>
  <c r="B603" i="38"/>
  <c r="B604" i="38"/>
  <c r="B605" i="38"/>
  <c r="B606" i="38"/>
  <c r="B607" i="38"/>
  <c r="B608" i="38"/>
  <c r="B609" i="38"/>
  <c r="B610" i="38"/>
  <c r="B611" i="38"/>
  <c r="B612" i="38"/>
  <c r="B613" i="38"/>
  <c r="B614" i="38"/>
  <c r="B615" i="38"/>
  <c r="B616" i="38"/>
  <c r="B617" i="38"/>
  <c r="B618" i="38"/>
  <c r="B619" i="38"/>
  <c r="B620" i="38"/>
  <c r="B621" i="38"/>
  <c r="B622" i="38"/>
  <c r="B623" i="38"/>
  <c r="B624" i="38"/>
  <c r="B625" i="38"/>
  <c r="B626" i="38"/>
  <c r="B627" i="38"/>
  <c r="B628" i="38"/>
  <c r="B629" i="38"/>
  <c r="B630" i="38"/>
  <c r="B631" i="38"/>
  <c r="B632" i="38"/>
  <c r="B633" i="38"/>
  <c r="B634" i="38"/>
  <c r="B635" i="38"/>
  <c r="B636" i="38"/>
  <c r="B637" i="38"/>
  <c r="B638" i="38"/>
  <c r="B639" i="38"/>
  <c r="B640" i="38"/>
  <c r="B641" i="38"/>
  <c r="B642" i="38"/>
  <c r="B643" i="38"/>
  <c r="B644" i="38"/>
  <c r="B645" i="38"/>
  <c r="B646" i="38"/>
  <c r="B647" i="38"/>
  <c r="B648" i="38"/>
  <c r="B649" i="38"/>
  <c r="B650" i="38"/>
  <c r="B651" i="38"/>
  <c r="B652" i="38"/>
  <c r="B653" i="38"/>
  <c r="B654" i="38"/>
  <c r="B655" i="38"/>
  <c r="B656" i="38"/>
  <c r="B657" i="38"/>
  <c r="B658" i="38"/>
  <c r="B659" i="38"/>
  <c r="B660" i="38"/>
  <c r="B661" i="38"/>
  <c r="B662" i="38"/>
  <c r="B663" i="38"/>
  <c r="B664" i="38"/>
  <c r="B665" i="38"/>
  <c r="B666" i="38"/>
  <c r="B667" i="38"/>
  <c r="B668" i="38"/>
  <c r="B669" i="38"/>
  <c r="B670" i="38"/>
  <c r="B671" i="38"/>
  <c r="B672" i="38"/>
  <c r="B673" i="38"/>
  <c r="B674" i="38"/>
  <c r="B675" i="38"/>
  <c r="B676" i="38"/>
  <c r="B677" i="38"/>
  <c r="B678" i="38"/>
  <c r="B679" i="38"/>
  <c r="B680" i="38"/>
  <c r="B681" i="38"/>
  <c r="B682" i="38"/>
  <c r="B683" i="38"/>
  <c r="B684" i="38"/>
  <c r="B685" i="38"/>
  <c r="B686" i="38"/>
  <c r="B687" i="38"/>
  <c r="B688" i="38"/>
  <c r="B689" i="38"/>
  <c r="B690" i="38"/>
  <c r="B691" i="38"/>
  <c r="B692" i="38"/>
  <c r="B693" i="38"/>
  <c r="B694" i="38"/>
  <c r="B695" i="38"/>
  <c r="B696" i="38"/>
  <c r="B697" i="38"/>
  <c r="B698" i="38"/>
  <c r="B699" i="38"/>
  <c r="B700" i="38"/>
  <c r="B701" i="38"/>
  <c r="B702" i="38"/>
  <c r="B703" i="38"/>
  <c r="B704" i="38"/>
  <c r="B705" i="38"/>
  <c r="B706" i="38"/>
  <c r="B707" i="38"/>
  <c r="B708" i="38"/>
  <c r="B709" i="38"/>
  <c r="B710" i="38"/>
  <c r="B711" i="38"/>
  <c r="B712" i="38"/>
  <c r="B713" i="38"/>
  <c r="B714" i="38"/>
  <c r="B715" i="38"/>
  <c r="B716" i="38"/>
  <c r="B717" i="38"/>
  <c r="B718" i="38"/>
  <c r="B719" i="38"/>
  <c r="B720" i="38"/>
  <c r="B721" i="38"/>
  <c r="B722" i="38"/>
  <c r="B723" i="38"/>
  <c r="B724" i="38"/>
  <c r="B725" i="38"/>
  <c r="B726" i="38"/>
  <c r="B727" i="38"/>
  <c r="B728" i="38"/>
  <c r="B729" i="38"/>
  <c r="B730" i="38"/>
  <c r="B731" i="38"/>
  <c r="B732" i="38"/>
  <c r="B733" i="38"/>
  <c r="B734" i="38"/>
  <c r="B735" i="38"/>
  <c r="B736" i="38"/>
  <c r="B737" i="38"/>
  <c r="B738" i="38"/>
  <c r="B739" i="38"/>
  <c r="B740" i="38"/>
  <c r="B741" i="38"/>
  <c r="B742" i="38"/>
  <c r="B743" i="38"/>
  <c r="B744" i="38"/>
  <c r="B745" i="38"/>
  <c r="B746" i="38"/>
  <c r="B747" i="38"/>
  <c r="B748" i="38"/>
  <c r="B749" i="38"/>
  <c r="B750" i="38"/>
  <c r="B751" i="38"/>
  <c r="B752" i="38"/>
  <c r="B753" i="38"/>
  <c r="B754" i="38"/>
  <c r="B755" i="38"/>
  <c r="B756" i="38"/>
  <c r="B757" i="38"/>
  <c r="B758" i="38"/>
  <c r="B759" i="38"/>
  <c r="B760" i="38"/>
  <c r="B761" i="38"/>
  <c r="B762" i="38"/>
  <c r="B763" i="38"/>
  <c r="B764" i="38"/>
  <c r="B765" i="38"/>
  <c r="B766" i="38"/>
  <c r="B767" i="38"/>
  <c r="B768" i="38"/>
  <c r="B769" i="38"/>
  <c r="B770" i="38"/>
  <c r="B771" i="38"/>
  <c r="B772" i="38"/>
  <c r="B773" i="38"/>
  <c r="B774" i="38"/>
  <c r="B775" i="38"/>
  <c r="B776" i="38"/>
  <c r="B777" i="38"/>
  <c r="B778" i="38"/>
  <c r="B779" i="38"/>
  <c r="B780" i="38"/>
  <c r="B781" i="38"/>
  <c r="B782" i="38"/>
  <c r="B783" i="38"/>
  <c r="B784" i="38"/>
  <c r="B785" i="38"/>
  <c r="B786" i="38"/>
  <c r="B787" i="38"/>
  <c r="B788" i="38"/>
  <c r="B789" i="38"/>
  <c r="B790" i="38"/>
  <c r="B791" i="38"/>
  <c r="B792" i="38"/>
  <c r="B793" i="38"/>
  <c r="B794" i="38"/>
  <c r="B795" i="38"/>
  <c r="B796" i="38"/>
  <c r="B797" i="38"/>
  <c r="B798" i="38"/>
  <c r="B799" i="38"/>
  <c r="B800" i="38"/>
  <c r="B801" i="38"/>
  <c r="B802" i="38"/>
  <c r="B803" i="38"/>
  <c r="B804" i="38"/>
  <c r="B805" i="38"/>
  <c r="B806" i="38"/>
  <c r="B807" i="38"/>
  <c r="B808" i="38"/>
  <c r="B809" i="38"/>
  <c r="B810" i="38"/>
  <c r="B811" i="38"/>
  <c r="B812" i="38"/>
  <c r="B813" i="38"/>
  <c r="B814" i="38"/>
  <c r="B815" i="38"/>
  <c r="B816" i="38"/>
  <c r="B817" i="38"/>
  <c r="B818" i="38"/>
  <c r="B819" i="38"/>
  <c r="B820" i="38"/>
  <c r="B821" i="38"/>
  <c r="B822" i="38"/>
  <c r="B823" i="38"/>
  <c r="B824" i="38"/>
  <c r="B825" i="38"/>
  <c r="B826" i="38"/>
  <c r="B827" i="38"/>
  <c r="B828" i="38"/>
  <c r="B829" i="38"/>
  <c r="B830" i="38"/>
  <c r="B831" i="38"/>
  <c r="B832" i="38"/>
  <c r="B833" i="38"/>
  <c r="B834" i="38"/>
  <c r="B835" i="38"/>
  <c r="B836" i="38"/>
  <c r="B837" i="38"/>
  <c r="B838" i="38"/>
  <c r="B839" i="38"/>
  <c r="B840" i="38"/>
  <c r="B841" i="38"/>
  <c r="B842" i="38"/>
  <c r="B843" i="38"/>
  <c r="B844" i="38"/>
  <c r="B845" i="38"/>
  <c r="B846" i="38"/>
  <c r="B847" i="38"/>
  <c r="B848" i="38"/>
  <c r="B849" i="38"/>
  <c r="B850" i="38"/>
  <c r="B851" i="38"/>
  <c r="B852" i="38"/>
  <c r="B853" i="38"/>
  <c r="B854" i="38"/>
  <c r="B855" i="38"/>
  <c r="B856" i="38"/>
  <c r="B857" i="38"/>
  <c r="B858" i="38"/>
  <c r="B859" i="38"/>
  <c r="B860" i="38"/>
  <c r="B861" i="38"/>
  <c r="B862" i="38"/>
  <c r="B863" i="38"/>
  <c r="B864" i="38"/>
  <c r="B865" i="38"/>
  <c r="B866" i="38"/>
  <c r="B867" i="38"/>
  <c r="B868" i="38"/>
  <c r="B1020" i="36"/>
  <c r="B1019" i="36"/>
  <c r="B1018" i="36"/>
  <c r="B1017" i="36"/>
  <c r="B1016" i="36"/>
  <c r="B1015" i="36"/>
  <c r="B1014" i="36"/>
  <c r="B1013" i="36"/>
  <c r="B1012" i="36"/>
  <c r="B1011" i="36"/>
  <c r="B1010" i="36"/>
  <c r="B1009" i="36"/>
  <c r="B1008" i="36"/>
  <c r="B1007" i="36"/>
  <c r="B1006" i="36"/>
  <c r="B1005" i="36"/>
  <c r="B1004" i="36"/>
  <c r="B1003" i="36"/>
  <c r="B1002" i="36"/>
  <c r="B1001" i="36"/>
  <c r="B1000" i="36"/>
  <c r="B999" i="36"/>
  <c r="B998" i="36"/>
  <c r="B997" i="36"/>
  <c r="B996" i="36"/>
  <c r="B995" i="36"/>
  <c r="B994" i="36"/>
  <c r="B993" i="36"/>
  <c r="B992" i="36"/>
  <c r="B991" i="36"/>
  <c r="B990" i="36"/>
  <c r="B989" i="36"/>
  <c r="B988" i="36"/>
  <c r="B987" i="36"/>
  <c r="B986" i="36"/>
  <c r="B985" i="36"/>
  <c r="B984" i="36"/>
  <c r="B983" i="36"/>
  <c r="B982" i="36"/>
  <c r="B981" i="36"/>
  <c r="B980" i="36"/>
  <c r="B979" i="36"/>
  <c r="B978" i="36"/>
  <c r="B977" i="36"/>
  <c r="B976" i="36"/>
  <c r="B975" i="36"/>
  <c r="B974" i="36"/>
  <c r="B973" i="36"/>
  <c r="B972" i="36"/>
  <c r="B971" i="36"/>
  <c r="B970" i="36"/>
  <c r="B969" i="36"/>
  <c r="B968" i="36"/>
  <c r="B967" i="36"/>
  <c r="B966" i="36"/>
  <c r="B965" i="36"/>
  <c r="B964" i="36"/>
  <c r="B963" i="36"/>
  <c r="B962" i="36"/>
  <c r="B961" i="36"/>
  <c r="B960" i="36"/>
  <c r="B959" i="36"/>
  <c r="B958" i="36"/>
  <c r="B957" i="36"/>
  <c r="B956" i="36"/>
  <c r="B955" i="36"/>
  <c r="B954" i="36"/>
  <c r="B953" i="36"/>
  <c r="B952" i="36"/>
  <c r="B951" i="36"/>
  <c r="B950" i="36"/>
  <c r="B949" i="36"/>
  <c r="B948" i="36"/>
  <c r="B947" i="36"/>
  <c r="B946" i="36"/>
  <c r="B945" i="36"/>
  <c r="B944" i="36"/>
  <c r="B943" i="36"/>
  <c r="B942" i="36"/>
  <c r="B941" i="36"/>
  <c r="B940" i="36"/>
  <c r="B939" i="36"/>
  <c r="B938" i="36"/>
  <c r="B937" i="36"/>
  <c r="B936" i="36"/>
  <c r="B935" i="36"/>
  <c r="B934" i="36"/>
  <c r="B933" i="36"/>
  <c r="B932" i="36"/>
  <c r="B931" i="36"/>
  <c r="B930" i="36"/>
  <c r="B929" i="36"/>
  <c r="B928" i="36"/>
  <c r="B927" i="36"/>
  <c r="B926" i="36"/>
  <c r="B925" i="36"/>
  <c r="B924" i="36"/>
  <c r="B923" i="36"/>
  <c r="B922" i="36"/>
  <c r="D10" i="38"/>
  <c r="D12" i="38"/>
  <c r="D14" i="38"/>
  <c r="D18" i="38"/>
  <c r="D20" i="38"/>
  <c r="D22" i="38"/>
  <c r="D26" i="38"/>
  <c r="D28" i="38"/>
  <c r="D30" i="38"/>
  <c r="D34" i="38"/>
  <c r="D36" i="38"/>
  <c r="D38" i="38"/>
  <c r="D42" i="38"/>
  <c r="D44" i="38"/>
  <c r="D46" i="38"/>
  <c r="D50" i="38"/>
  <c r="D52" i="38"/>
  <c r="D54" i="38"/>
  <c r="D58" i="38"/>
  <c r="D60" i="38"/>
  <c r="D62" i="38"/>
  <c r="D66" i="38"/>
  <c r="D68" i="38"/>
  <c r="D70" i="38"/>
  <c r="D74" i="38"/>
  <c r="D76" i="38"/>
  <c r="B1105" i="38"/>
  <c r="B1104" i="38"/>
  <c r="B1103" i="38"/>
  <c r="B1102" i="38"/>
  <c r="B1101" i="38"/>
  <c r="B1100" i="38"/>
  <c r="B1099" i="38"/>
  <c r="B1098" i="38"/>
  <c r="B1097" i="38"/>
  <c r="B1096" i="38"/>
  <c r="B1095" i="38"/>
  <c r="B1094" i="38"/>
  <c r="B1093" i="38"/>
  <c r="B1092" i="38"/>
  <c r="B1091" i="38"/>
  <c r="B1090" i="38"/>
  <c r="B1089" i="38"/>
  <c r="B1088" i="38"/>
  <c r="B1087" i="38"/>
  <c r="B1086" i="38"/>
  <c r="B1085" i="38"/>
  <c r="B1084" i="38"/>
  <c r="B1083" i="38"/>
  <c r="B1082" i="38"/>
  <c r="B1081" i="38"/>
  <c r="B1080" i="38"/>
  <c r="B1079" i="38"/>
  <c r="B1078" i="38"/>
  <c r="B1077" i="38"/>
  <c r="B1076" i="38"/>
  <c r="B1075" i="38"/>
  <c r="B1074" i="38"/>
  <c r="B1073" i="38"/>
  <c r="B1072" i="38"/>
  <c r="B1071" i="38"/>
  <c r="B1070" i="38"/>
  <c r="B1069" i="38"/>
  <c r="B1068" i="38"/>
  <c r="B1067" i="38"/>
  <c r="B1066" i="38"/>
  <c r="B1065" i="38"/>
  <c r="B1064" i="38"/>
  <c r="B1063" i="38"/>
  <c r="B1062" i="38"/>
  <c r="B1061" i="38"/>
  <c r="B1060" i="38"/>
  <c r="B1059" i="38"/>
  <c r="B1058" i="38"/>
  <c r="B1057" i="38"/>
  <c r="B1056" i="38"/>
  <c r="B1055" i="38"/>
  <c r="B1054" i="38"/>
  <c r="B1053" i="38"/>
  <c r="B1052" i="38"/>
  <c r="B1051" i="38"/>
  <c r="B1050" i="38"/>
  <c r="B1049" i="38"/>
  <c r="B1048" i="38"/>
  <c r="B1047" i="38"/>
  <c r="B1046" i="38"/>
  <c r="B1045" i="38"/>
  <c r="B1044" i="38"/>
  <c r="B1043" i="38"/>
  <c r="B1042" i="38"/>
  <c r="B1041" i="38"/>
  <c r="B1040" i="38"/>
  <c r="B1039" i="38"/>
  <c r="B1038" i="38"/>
  <c r="B1037" i="38"/>
  <c r="B1036" i="38"/>
  <c r="B1035" i="38"/>
  <c r="B1034" i="38"/>
  <c r="B1033" i="38"/>
  <c r="B1032" i="38"/>
  <c r="B1031" i="38"/>
  <c r="B1030" i="38"/>
  <c r="B1029" i="38"/>
  <c r="B1028" i="38"/>
  <c r="B1027" i="38"/>
  <c r="B1026" i="38"/>
  <c r="B1025" i="38"/>
  <c r="B1024" i="38"/>
  <c r="B1023" i="38"/>
  <c r="B1022" i="38"/>
  <c r="B1021" i="38"/>
  <c r="D8" i="37"/>
  <c r="D10" i="37"/>
  <c r="D12" i="37"/>
  <c r="D14" i="37"/>
  <c r="D16" i="37"/>
  <c r="D18" i="37"/>
  <c r="D20" i="37"/>
  <c r="D22" i="37"/>
  <c r="D24" i="37"/>
  <c r="D26" i="37"/>
  <c r="D27" i="37"/>
  <c r="D29" i="37"/>
  <c r="D31" i="37"/>
  <c r="D33" i="37"/>
  <c r="D35" i="37"/>
  <c r="D37" i="37"/>
  <c r="D38" i="37"/>
  <c r="D40" i="37"/>
  <c r="D42" i="37"/>
  <c r="D44" i="37"/>
  <c r="D46" i="37"/>
  <c r="D48" i="37"/>
  <c r="D50" i="37"/>
  <c r="D52" i="37"/>
  <c r="D54" i="37"/>
  <c r="D56" i="37"/>
  <c r="D58" i="37"/>
  <c r="D60" i="37"/>
  <c r="D62" i="37"/>
  <c r="D64" i="37"/>
  <c r="D66" i="37"/>
  <c r="D68" i="37"/>
  <c r="D70" i="37"/>
  <c r="D72" i="37"/>
  <c r="D75" i="37"/>
  <c r="D77" i="37"/>
  <c r="D9" i="37"/>
  <c r="D11" i="37"/>
  <c r="D13" i="37"/>
  <c r="D15" i="37"/>
  <c r="D17" i="37"/>
  <c r="D19" i="37"/>
  <c r="D21" i="37"/>
  <c r="D23" i="37"/>
  <c r="D25" i="37"/>
  <c r="D28" i="37"/>
  <c r="D30" i="37"/>
  <c r="D32" i="37"/>
  <c r="D34" i="37"/>
  <c r="D36" i="37"/>
  <c r="D39" i="37"/>
  <c r="D41" i="37"/>
  <c r="D43" i="37"/>
  <c r="D45" i="37"/>
  <c r="D47" i="37"/>
  <c r="D49" i="37"/>
  <c r="D51" i="37"/>
  <c r="D53" i="37"/>
  <c r="D55" i="37"/>
  <c r="D57" i="37"/>
  <c r="D59" i="37"/>
  <c r="D61" i="37"/>
  <c r="D63" i="37"/>
  <c r="D65" i="37"/>
  <c r="D67" i="37"/>
  <c r="D69" i="37"/>
  <c r="D71" i="37"/>
  <c r="D73" i="37"/>
  <c r="D74" i="37"/>
  <c r="D76" i="37"/>
  <c r="B1105" i="37"/>
  <c r="B1104" i="37"/>
  <c r="B1103" i="37"/>
  <c r="B1102" i="37"/>
  <c r="B1101" i="37"/>
  <c r="B1100" i="37"/>
  <c r="B1099" i="37"/>
  <c r="B1098" i="37"/>
  <c r="B1097" i="37"/>
  <c r="B1096" i="37"/>
  <c r="B1095" i="37"/>
  <c r="B1094" i="37"/>
  <c r="B1093" i="37"/>
  <c r="B1092" i="37"/>
  <c r="B1091" i="37"/>
  <c r="B1090" i="37"/>
  <c r="B1089" i="37"/>
  <c r="B1088" i="37"/>
  <c r="B1087" i="37"/>
  <c r="B1086" i="37"/>
  <c r="B1085" i="37"/>
  <c r="B1084" i="37"/>
  <c r="B1083" i="37"/>
  <c r="B1082" i="37"/>
  <c r="B1081" i="37"/>
  <c r="B1080" i="37"/>
  <c r="B1079" i="37"/>
  <c r="B1078" i="37"/>
  <c r="B1077" i="37"/>
  <c r="B1076" i="37"/>
  <c r="B1075" i="37"/>
  <c r="B1074" i="37"/>
  <c r="B1073" i="37"/>
  <c r="B1072" i="37"/>
  <c r="B1071" i="37"/>
  <c r="B1070" i="37"/>
  <c r="B1069" i="37"/>
  <c r="B1068" i="37"/>
  <c r="B1067" i="37"/>
  <c r="B1066" i="37"/>
  <c r="B1065" i="37"/>
  <c r="B1064" i="37"/>
  <c r="B1063" i="37"/>
  <c r="B1062" i="37"/>
  <c r="B1061" i="37"/>
  <c r="B1060" i="37"/>
  <c r="B1059" i="37"/>
  <c r="B1058" i="37"/>
  <c r="B1057" i="37"/>
  <c r="B1056" i="37"/>
  <c r="B1055" i="37"/>
  <c r="B1054" i="37"/>
  <c r="B1053" i="37"/>
  <c r="B1052" i="37"/>
  <c r="B1051" i="37"/>
  <c r="B1050" i="37"/>
  <c r="B1049" i="37"/>
  <c r="B1048" i="37"/>
  <c r="B1047" i="37"/>
  <c r="B1046" i="37"/>
  <c r="B1045" i="37"/>
  <c r="B1044" i="37"/>
  <c r="B1043" i="37"/>
  <c r="B1042" i="37"/>
  <c r="B1041" i="37"/>
  <c r="B1040" i="37"/>
  <c r="B1039" i="37"/>
  <c r="B1038" i="37"/>
  <c r="B1037" i="37"/>
  <c r="B1036" i="37"/>
  <c r="B1035" i="37"/>
  <c r="B1034" i="37"/>
  <c r="B1033" i="37"/>
  <c r="B1032" i="37"/>
  <c r="B1031" i="37"/>
  <c r="B1030" i="37"/>
  <c r="B1029" i="37"/>
  <c r="B1028" i="37"/>
  <c r="B1027" i="37"/>
  <c r="B1026" i="37"/>
  <c r="B1025" i="37"/>
  <c r="B1024" i="37"/>
  <c r="B1023" i="37"/>
  <c r="B1022" i="37"/>
  <c r="B1021" i="37"/>
  <c r="D9" i="36"/>
  <c r="D11" i="36"/>
  <c r="D13" i="36"/>
  <c r="D15" i="36"/>
  <c r="D17" i="36"/>
  <c r="D19" i="36"/>
  <c r="D21" i="36"/>
  <c r="D23" i="36"/>
  <c r="D25" i="36"/>
  <c r="D28" i="36"/>
  <c r="D30" i="36"/>
  <c r="D32" i="36"/>
  <c r="D34" i="36"/>
  <c r="D36" i="36"/>
  <c r="D39" i="36"/>
  <c r="D41" i="36"/>
  <c r="D44" i="36"/>
  <c r="D46" i="36"/>
  <c r="D48" i="36"/>
  <c r="D50" i="36"/>
  <c r="D52" i="36"/>
  <c r="D54" i="36"/>
  <c r="D56" i="36"/>
  <c r="D58" i="36"/>
  <c r="D60" i="36"/>
  <c r="D62" i="36"/>
  <c r="D64" i="36"/>
  <c r="D66" i="36"/>
  <c r="D68" i="36"/>
  <c r="D70" i="36"/>
  <c r="D72" i="36"/>
  <c r="D75" i="36"/>
  <c r="D77" i="36"/>
  <c r="D8" i="36"/>
  <c r="D10" i="36"/>
  <c r="D12" i="36"/>
  <c r="D14" i="36"/>
  <c r="D16" i="36"/>
  <c r="D18" i="36"/>
  <c r="D20" i="36"/>
  <c r="D22" i="36"/>
  <c r="D24" i="36"/>
  <c r="D26" i="36"/>
  <c r="D27" i="36"/>
  <c r="D29" i="36"/>
  <c r="D31" i="36"/>
  <c r="D33" i="36"/>
  <c r="D35" i="36"/>
  <c r="D37" i="36"/>
  <c r="D38" i="36"/>
  <c r="D40" i="36"/>
  <c r="D42" i="36"/>
  <c r="D43" i="36"/>
  <c r="D45" i="36"/>
  <c r="D47" i="36"/>
  <c r="D49" i="36"/>
  <c r="D51" i="36"/>
  <c r="D53" i="36"/>
  <c r="D55" i="36"/>
  <c r="D57" i="36"/>
  <c r="D59" i="36"/>
  <c r="D61" i="36"/>
  <c r="D63" i="36"/>
  <c r="D65" i="36"/>
  <c r="D67" i="36"/>
  <c r="D69" i="36"/>
  <c r="D71" i="36"/>
  <c r="D73" i="36"/>
  <c r="D74" i="36"/>
  <c r="D76" i="36"/>
  <c r="B1105" i="36"/>
  <c r="B1104" i="36"/>
  <c r="B1103" i="36"/>
  <c r="B1102" i="36"/>
  <c r="B1101" i="36"/>
  <c r="B1100" i="36"/>
  <c r="B1099" i="36"/>
  <c r="B1098" i="36"/>
  <c r="B1097" i="36"/>
  <c r="B1096" i="36"/>
  <c r="B1095" i="36"/>
  <c r="B1094" i="36"/>
  <c r="B1093" i="36"/>
  <c r="B1092" i="36"/>
  <c r="B1091" i="36"/>
  <c r="B1090" i="36"/>
  <c r="B1089" i="36"/>
  <c r="B1088" i="36"/>
  <c r="B1087" i="36"/>
  <c r="B1086" i="36"/>
  <c r="B1085" i="36"/>
  <c r="B1084" i="36"/>
  <c r="B1083" i="36"/>
  <c r="B1082" i="36"/>
  <c r="B1081" i="36"/>
  <c r="B1080" i="36"/>
  <c r="B1079" i="36"/>
  <c r="B1078" i="36"/>
  <c r="B1077" i="36"/>
  <c r="B1076" i="36"/>
  <c r="B1075" i="36"/>
  <c r="B1074" i="36"/>
  <c r="B1073" i="36"/>
  <c r="B1072" i="36"/>
  <c r="B1071" i="36"/>
  <c r="B1070" i="36"/>
  <c r="B1069" i="36"/>
  <c r="B1068" i="36"/>
  <c r="B1067" i="36"/>
  <c r="B1066" i="36"/>
  <c r="B1065" i="36"/>
  <c r="B1064" i="36"/>
  <c r="B1063" i="36"/>
  <c r="B1062" i="36"/>
  <c r="B1061" i="36"/>
  <c r="B1060" i="36"/>
  <c r="B1059" i="36"/>
  <c r="B1058" i="36"/>
  <c r="B1057" i="36"/>
  <c r="B1056" i="36"/>
  <c r="B1055" i="36"/>
  <c r="B1054" i="36"/>
  <c r="B1053" i="36"/>
  <c r="B1052" i="36"/>
  <c r="B1051" i="36"/>
  <c r="B1050" i="36"/>
  <c r="B1049" i="36"/>
  <c r="B1048" i="36"/>
  <c r="B1047" i="36"/>
  <c r="B1046" i="36"/>
  <c r="B1045" i="36"/>
  <c r="B1044" i="36"/>
  <c r="B1043" i="36"/>
  <c r="B1042" i="36"/>
  <c r="B1041" i="36"/>
  <c r="B1040" i="36"/>
  <c r="B1039" i="36"/>
  <c r="B1038" i="36"/>
  <c r="B1037" i="36"/>
  <c r="B1036" i="36"/>
  <c r="B1035" i="36"/>
  <c r="B1034" i="36"/>
  <c r="B1033" i="36"/>
  <c r="B1032" i="36"/>
  <c r="B1031" i="36"/>
  <c r="B1030" i="36"/>
  <c r="B1029" i="36"/>
  <c r="B1028" i="36"/>
  <c r="B1027" i="36"/>
  <c r="B1026" i="36"/>
  <c r="B1025" i="36"/>
  <c r="B1024" i="36"/>
  <c r="B1023" i="36"/>
  <c r="B1022" i="36"/>
  <c r="B1021" i="36"/>
  <c r="Q79" i="30"/>
  <c r="F79" i="30"/>
  <c r="A9" i="30"/>
  <c r="A10" i="30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39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61" i="30"/>
  <c r="A62" i="30"/>
  <c r="A63" i="30"/>
  <c r="A64" i="30"/>
  <c r="A65" i="30"/>
  <c r="A66" i="30"/>
  <c r="A67" i="30"/>
  <c r="A68" i="30"/>
  <c r="A69" i="30"/>
  <c r="A70" i="30"/>
  <c r="A71" i="30"/>
  <c r="A72" i="30"/>
  <c r="A73" i="30"/>
  <c r="A74" i="30"/>
  <c r="A75" i="30"/>
  <c r="A76" i="30"/>
  <c r="A77" i="30"/>
  <c r="A78" i="30"/>
  <c r="A79" i="30"/>
  <c r="A80" i="30"/>
  <c r="A81" i="30"/>
  <c r="A82" i="30"/>
  <c r="A83" i="30"/>
  <c r="A84" i="30"/>
  <c r="A85" i="30"/>
  <c r="A86" i="30"/>
  <c r="A87" i="30"/>
  <c r="A88" i="30"/>
  <c r="A89" i="30"/>
  <c r="A90" i="30"/>
  <c r="A91" i="30"/>
  <c r="A92" i="30"/>
  <c r="A93" i="30"/>
  <c r="A94" i="30"/>
  <c r="A95" i="30"/>
  <c r="A96" i="30"/>
  <c r="A97" i="30"/>
  <c r="A98" i="30"/>
  <c r="A99" i="30"/>
  <c r="A100" i="30"/>
  <c r="A101" i="30"/>
  <c r="A102" i="30"/>
  <c r="A103" i="30"/>
  <c r="A104" i="30"/>
  <c r="A105" i="30"/>
  <c r="A106" i="30"/>
  <c r="A107" i="30"/>
  <c r="A108" i="30"/>
  <c r="A109" i="30"/>
  <c r="A110" i="30"/>
  <c r="A111" i="30"/>
  <c r="A112" i="30"/>
  <c r="A113" i="30"/>
  <c r="A114" i="30"/>
  <c r="A115" i="30"/>
  <c r="A116" i="30"/>
  <c r="A117" i="30"/>
  <c r="A118" i="30"/>
  <c r="A119" i="30"/>
  <c r="A120" i="30"/>
  <c r="A121" i="30"/>
  <c r="A122" i="30"/>
  <c r="A123" i="30"/>
  <c r="A124" i="30"/>
  <c r="A125" i="30"/>
  <c r="A126" i="30"/>
  <c r="A127" i="30"/>
  <c r="A128" i="30"/>
  <c r="A129" i="30"/>
  <c r="A130" i="30"/>
  <c r="A131" i="30"/>
  <c r="A132" i="30"/>
  <c r="A133" i="30"/>
  <c r="A134" i="30"/>
  <c r="A135" i="30"/>
  <c r="A136" i="30"/>
  <c r="A137" i="30"/>
  <c r="A138" i="30"/>
  <c r="A139" i="30"/>
  <c r="A140" i="30"/>
  <c r="A141" i="30"/>
  <c r="A142" i="30"/>
  <c r="A143" i="30"/>
  <c r="A144" i="30"/>
  <c r="A145" i="30"/>
  <c r="A146" i="30"/>
  <c r="A147" i="30"/>
  <c r="A148" i="30"/>
  <c r="A149" i="30"/>
  <c r="A150" i="30"/>
  <c r="A151" i="30"/>
  <c r="A152" i="30"/>
  <c r="A153" i="30"/>
  <c r="A154" i="30"/>
  <c r="A155" i="30"/>
  <c r="A156" i="30"/>
  <c r="A157" i="30"/>
  <c r="A158" i="30"/>
  <c r="A159" i="30"/>
  <c r="A160" i="30"/>
  <c r="A161" i="30"/>
  <c r="A162" i="30"/>
  <c r="A163" i="30"/>
  <c r="A164" i="30"/>
  <c r="A165" i="30"/>
  <c r="A166" i="30"/>
  <c r="A167" i="30"/>
  <c r="A168" i="30"/>
  <c r="A169" i="30"/>
  <c r="A170" i="30"/>
  <c r="A171" i="30"/>
  <c r="A172" i="30"/>
  <c r="A173" i="30"/>
  <c r="A174" i="30"/>
  <c r="A175" i="30"/>
  <c r="A176" i="30"/>
  <c r="A177" i="30"/>
  <c r="A178" i="30"/>
  <c r="A179" i="30"/>
  <c r="A180" i="30"/>
  <c r="A181" i="30"/>
  <c r="A182" i="30"/>
  <c r="A183" i="30"/>
  <c r="A184" i="30"/>
  <c r="A185" i="30"/>
  <c r="A186" i="30"/>
  <c r="A187" i="30"/>
  <c r="A188" i="30"/>
  <c r="A189" i="30"/>
  <c r="A190" i="30"/>
  <c r="A191" i="30"/>
  <c r="A192" i="30"/>
  <c r="A193" i="30"/>
  <c r="A194" i="30"/>
  <c r="A195" i="30"/>
  <c r="A196" i="30"/>
  <c r="A197" i="30"/>
  <c r="A198" i="30"/>
  <c r="A199" i="30"/>
  <c r="A200" i="30"/>
  <c r="A201" i="30"/>
  <c r="A202" i="30"/>
  <c r="A203" i="30"/>
  <c r="A204" i="30"/>
  <c r="A205" i="30"/>
  <c r="A206" i="30"/>
  <c r="A207" i="30"/>
  <c r="A208" i="30"/>
  <c r="A209" i="30"/>
  <c r="A210" i="30"/>
  <c r="A211" i="30"/>
  <c r="A212" i="30"/>
  <c r="A213" i="30"/>
  <c r="A214" i="30"/>
  <c r="A215" i="30"/>
  <c r="A216" i="30"/>
  <c r="A217" i="30"/>
  <c r="A218" i="30"/>
  <c r="A219" i="30"/>
  <c r="A220" i="30"/>
  <c r="A221" i="30"/>
  <c r="A222" i="30"/>
  <c r="A223" i="30"/>
  <c r="A224" i="30"/>
  <c r="A225" i="30"/>
  <c r="A226" i="30"/>
  <c r="A227" i="30"/>
  <c r="A228" i="30"/>
  <c r="A229" i="30"/>
  <c r="A230" i="30"/>
  <c r="A231" i="30"/>
  <c r="A232" i="30"/>
  <c r="A233" i="30"/>
  <c r="A234" i="30"/>
  <c r="A235" i="30"/>
  <c r="A236" i="30"/>
  <c r="A237" i="30"/>
  <c r="A238" i="30"/>
  <c r="A239" i="30"/>
  <c r="A240" i="30"/>
  <c r="A241" i="30"/>
  <c r="A242" i="30"/>
  <c r="A243" i="30"/>
  <c r="A244" i="30"/>
  <c r="A245" i="30"/>
  <c r="A246" i="30"/>
  <c r="A247" i="30"/>
  <c r="A248" i="30"/>
  <c r="A249" i="30"/>
  <c r="A250" i="30"/>
  <c r="A251" i="30"/>
  <c r="A252" i="30"/>
  <c r="A253" i="30"/>
  <c r="A254" i="30"/>
  <c r="A255" i="30"/>
  <c r="A256" i="30"/>
  <c r="A257" i="30"/>
  <c r="A258" i="30"/>
  <c r="A259" i="30"/>
  <c r="A260" i="30"/>
  <c r="A261" i="30"/>
  <c r="A262" i="30"/>
  <c r="A263" i="30"/>
  <c r="A264" i="30"/>
  <c r="A265" i="30"/>
  <c r="A266" i="30"/>
  <c r="A267" i="30"/>
  <c r="A268" i="30"/>
  <c r="A269" i="30"/>
  <c r="A270" i="30"/>
  <c r="A271" i="30"/>
  <c r="A272" i="30"/>
  <c r="A273" i="30"/>
  <c r="A274" i="30"/>
  <c r="A275" i="30"/>
  <c r="A276" i="30"/>
  <c r="A277" i="30"/>
  <c r="A278" i="30"/>
  <c r="A279" i="30"/>
  <c r="A280" i="30"/>
  <c r="A281" i="30"/>
  <c r="A282" i="30"/>
  <c r="A283" i="30"/>
  <c r="A284" i="30"/>
  <c r="A285" i="30"/>
  <c r="A286" i="30"/>
  <c r="A287" i="30"/>
  <c r="A288" i="30"/>
  <c r="A289" i="30"/>
  <c r="A290" i="30"/>
  <c r="A291" i="30"/>
  <c r="A292" i="30"/>
  <c r="A293" i="30"/>
  <c r="A294" i="30"/>
  <c r="A295" i="30"/>
  <c r="A296" i="30"/>
  <c r="A297" i="30"/>
  <c r="A298" i="30"/>
  <c r="A299" i="30"/>
  <c r="A300" i="30"/>
  <c r="A301" i="30"/>
  <c r="A302" i="30"/>
  <c r="A303" i="30"/>
  <c r="A304" i="30"/>
  <c r="A305" i="30"/>
  <c r="A306" i="30"/>
  <c r="A307" i="30"/>
  <c r="A308" i="30"/>
  <c r="A309" i="30"/>
  <c r="A310" i="30"/>
  <c r="A311" i="30"/>
  <c r="A312" i="30"/>
  <c r="A313" i="30"/>
  <c r="A314" i="30"/>
  <c r="A315" i="30"/>
  <c r="A316" i="30"/>
  <c r="A317" i="30"/>
  <c r="A318" i="30"/>
  <c r="A319" i="30"/>
  <c r="A320" i="30"/>
  <c r="A321" i="30"/>
  <c r="A322" i="30"/>
  <c r="A323" i="30"/>
  <c r="A324" i="30"/>
  <c r="A325" i="30"/>
  <c r="A326" i="30"/>
  <c r="A327" i="30"/>
  <c r="A328" i="30"/>
  <c r="A329" i="30"/>
  <c r="A330" i="30"/>
  <c r="A331" i="30"/>
  <c r="A332" i="30"/>
  <c r="A333" i="30"/>
  <c r="A334" i="30"/>
  <c r="A335" i="30"/>
  <c r="A336" i="30"/>
  <c r="A337" i="30"/>
  <c r="A338" i="30"/>
  <c r="A339" i="30"/>
  <c r="A340" i="30"/>
  <c r="A341" i="30"/>
  <c r="A342" i="30"/>
  <c r="A343" i="30"/>
  <c r="A344" i="30"/>
  <c r="A345" i="30"/>
  <c r="A346" i="30"/>
  <c r="A347" i="30"/>
  <c r="A348" i="30"/>
  <c r="A349" i="30"/>
  <c r="A350" i="30"/>
  <c r="A351" i="30"/>
  <c r="A352" i="30"/>
  <c r="A353" i="30"/>
  <c r="A354" i="30"/>
  <c r="A355" i="30"/>
  <c r="A356" i="30"/>
  <c r="A357" i="30"/>
  <c r="A358" i="30"/>
  <c r="A359" i="30"/>
  <c r="A360" i="30"/>
  <c r="A361" i="30"/>
  <c r="A362" i="30"/>
  <c r="A363" i="30"/>
  <c r="A364" i="30"/>
  <c r="A365" i="30"/>
  <c r="A366" i="30"/>
  <c r="A367" i="30"/>
  <c r="A368" i="30"/>
  <c r="A369" i="30"/>
  <c r="A370" i="30"/>
  <c r="A371" i="30"/>
  <c r="A372" i="30"/>
  <c r="A373" i="30"/>
  <c r="A374" i="30"/>
  <c r="A375" i="30"/>
  <c r="A376" i="30"/>
  <c r="A377" i="30"/>
  <c r="A378" i="30"/>
  <c r="A379" i="30"/>
  <c r="A380" i="30"/>
  <c r="A381" i="30"/>
  <c r="A382" i="30"/>
  <c r="A383" i="30"/>
  <c r="A384" i="30"/>
  <c r="A385" i="30"/>
  <c r="A386" i="30"/>
  <c r="A387" i="30"/>
  <c r="A388" i="30"/>
  <c r="A389" i="30"/>
  <c r="A390" i="30"/>
  <c r="A391" i="30"/>
  <c r="A392" i="30"/>
  <c r="A393" i="30"/>
  <c r="A394" i="30"/>
  <c r="A395" i="30"/>
  <c r="A396" i="30"/>
  <c r="A397" i="30"/>
  <c r="A398" i="30"/>
  <c r="A399" i="30"/>
  <c r="A400" i="30"/>
  <c r="A401" i="30"/>
  <c r="A402" i="30"/>
  <c r="A403" i="30"/>
  <c r="A404" i="30"/>
  <c r="A405" i="30"/>
  <c r="A406" i="30"/>
  <c r="A407" i="30"/>
  <c r="A408" i="30"/>
  <c r="A409" i="30"/>
  <c r="A410" i="30"/>
  <c r="A411" i="30"/>
  <c r="A412" i="30"/>
  <c r="A413" i="30"/>
  <c r="A414" i="30"/>
  <c r="A415" i="30"/>
  <c r="A416" i="30"/>
  <c r="A417" i="30"/>
  <c r="A418" i="30"/>
  <c r="A419" i="30"/>
  <c r="A420" i="30"/>
  <c r="A421" i="30"/>
  <c r="A422" i="30"/>
  <c r="A423" i="30"/>
  <c r="A424" i="30"/>
  <c r="A425" i="30"/>
  <c r="A426" i="30"/>
  <c r="A427" i="30"/>
  <c r="A428" i="30"/>
  <c r="A429" i="30"/>
  <c r="A430" i="30"/>
  <c r="A431" i="30"/>
  <c r="A432" i="30"/>
  <c r="A433" i="30"/>
  <c r="A434" i="30"/>
  <c r="A435" i="30"/>
  <c r="A436" i="30"/>
  <c r="A437" i="30"/>
  <c r="A438" i="30"/>
  <c r="A439" i="30"/>
  <c r="A440" i="30"/>
  <c r="A441" i="30"/>
  <c r="A442" i="30"/>
  <c r="A443" i="30"/>
  <c r="A444" i="30"/>
  <c r="A445" i="30"/>
  <c r="A446" i="30"/>
  <c r="A447" i="30"/>
  <c r="A448" i="30"/>
  <c r="A449" i="30"/>
  <c r="A450" i="30"/>
  <c r="A451" i="30"/>
  <c r="A452" i="30"/>
  <c r="A453" i="30"/>
  <c r="A454" i="30"/>
  <c r="A455" i="30"/>
  <c r="A456" i="30"/>
  <c r="A457" i="30"/>
  <c r="A458" i="30"/>
  <c r="A459" i="30"/>
  <c r="A460" i="30"/>
  <c r="A461" i="30"/>
  <c r="A462" i="30"/>
  <c r="A463" i="30"/>
  <c r="A464" i="30"/>
  <c r="A465" i="30"/>
  <c r="A466" i="30"/>
  <c r="A467" i="30"/>
  <c r="A468" i="30"/>
  <c r="A469" i="30"/>
  <c r="A470" i="30"/>
  <c r="A471" i="30"/>
  <c r="A472" i="30"/>
  <c r="A473" i="30"/>
  <c r="A474" i="30"/>
  <c r="A475" i="30"/>
  <c r="A476" i="30"/>
  <c r="A477" i="30"/>
  <c r="A478" i="30"/>
  <c r="A479" i="30"/>
  <c r="A480" i="30"/>
  <c r="A481" i="30"/>
  <c r="A482" i="30"/>
  <c r="A483" i="30"/>
  <c r="A484" i="30"/>
  <c r="A485" i="30"/>
  <c r="A486" i="30"/>
  <c r="A487" i="30"/>
  <c r="A488" i="30"/>
  <c r="A489" i="30"/>
  <c r="A490" i="30"/>
  <c r="A491" i="30"/>
  <c r="A492" i="30"/>
  <c r="A493" i="30"/>
  <c r="A494" i="30"/>
  <c r="A495" i="30"/>
  <c r="A496" i="30"/>
  <c r="A497" i="30"/>
  <c r="A498" i="30"/>
  <c r="A499" i="30"/>
  <c r="A500" i="30"/>
  <c r="A501" i="30"/>
  <c r="A502" i="30"/>
  <c r="A503" i="30"/>
  <c r="A504" i="30"/>
  <c r="A505" i="30"/>
  <c r="A506" i="30"/>
  <c r="A507" i="30"/>
  <c r="A508" i="30"/>
  <c r="A509" i="30"/>
  <c r="A510" i="30"/>
  <c r="A511" i="30"/>
  <c r="A512" i="30"/>
  <c r="A513" i="30"/>
  <c r="A514" i="30"/>
  <c r="A515" i="30"/>
  <c r="A516" i="30"/>
  <c r="A517" i="30"/>
  <c r="A518" i="30"/>
  <c r="A519" i="30"/>
  <c r="A520" i="30"/>
  <c r="A521" i="30"/>
  <c r="A522" i="30"/>
  <c r="A523" i="30"/>
  <c r="A524" i="30"/>
  <c r="A525" i="30"/>
  <c r="A526" i="30"/>
  <c r="A527" i="30"/>
  <c r="A528" i="30"/>
  <c r="A529" i="30"/>
  <c r="A530" i="30"/>
  <c r="A531" i="30"/>
  <c r="A532" i="30"/>
  <c r="A533" i="30"/>
  <c r="A534" i="30"/>
  <c r="A535" i="30"/>
  <c r="A536" i="30"/>
  <c r="A537" i="30"/>
  <c r="A538" i="30"/>
  <c r="A539" i="30"/>
  <c r="A540" i="30"/>
  <c r="A541" i="30"/>
  <c r="A542" i="30"/>
  <c r="A543" i="30"/>
  <c r="A544" i="30"/>
  <c r="A545" i="30"/>
  <c r="A546" i="30"/>
  <c r="A547" i="30"/>
  <c r="A548" i="30"/>
  <c r="A549" i="30"/>
  <c r="A550" i="30"/>
  <c r="A551" i="30"/>
  <c r="A552" i="30"/>
  <c r="A553" i="30"/>
  <c r="A554" i="30"/>
  <c r="A555" i="30"/>
  <c r="A556" i="30"/>
  <c r="A557" i="30"/>
  <c r="A558" i="30"/>
  <c r="A559" i="30"/>
  <c r="A560" i="30"/>
  <c r="A561" i="30"/>
  <c r="A562" i="30"/>
  <c r="A563" i="30"/>
  <c r="A564" i="30"/>
  <c r="A565" i="30"/>
  <c r="A566" i="30"/>
  <c r="A567" i="30"/>
  <c r="A568" i="30"/>
  <c r="A569" i="30"/>
  <c r="A570" i="30"/>
  <c r="A571" i="30"/>
  <c r="A572" i="30"/>
  <c r="A573" i="30"/>
  <c r="A574" i="30"/>
  <c r="A575" i="30"/>
  <c r="A576" i="30"/>
  <c r="A577" i="30"/>
  <c r="A578" i="30"/>
  <c r="A579" i="30"/>
  <c r="A580" i="30"/>
  <c r="A581" i="30"/>
  <c r="A582" i="30"/>
  <c r="A583" i="30"/>
  <c r="A584" i="30"/>
  <c r="A585" i="30"/>
  <c r="A586" i="30"/>
  <c r="A587" i="30"/>
  <c r="A588" i="30"/>
  <c r="A589" i="30"/>
  <c r="A590" i="30"/>
  <c r="A591" i="30"/>
  <c r="A592" i="30"/>
  <c r="A593" i="30"/>
  <c r="A594" i="30"/>
  <c r="A595" i="30"/>
  <c r="A596" i="30"/>
  <c r="A597" i="30"/>
  <c r="A598" i="30"/>
  <c r="A599" i="30"/>
  <c r="A600" i="30"/>
  <c r="A601" i="30"/>
  <c r="A602" i="30"/>
  <c r="A603" i="30"/>
  <c r="A604" i="30"/>
  <c r="A605" i="30"/>
  <c r="A606" i="30"/>
  <c r="A607" i="30"/>
  <c r="A608" i="30"/>
  <c r="A609" i="30"/>
  <c r="A610" i="30"/>
  <c r="A611" i="30"/>
  <c r="A612" i="30"/>
  <c r="A613" i="30"/>
  <c r="A614" i="30"/>
  <c r="A615" i="30"/>
  <c r="A616" i="30"/>
  <c r="A617" i="30"/>
  <c r="A618" i="30"/>
  <c r="A619" i="30"/>
  <c r="A620" i="30"/>
  <c r="A621" i="30"/>
  <c r="A622" i="30"/>
  <c r="A623" i="30"/>
  <c r="A624" i="30"/>
  <c r="A625" i="30"/>
  <c r="A626" i="30"/>
  <c r="A627" i="30"/>
  <c r="A628" i="30"/>
  <c r="A629" i="30"/>
  <c r="A630" i="30"/>
  <c r="A631" i="30"/>
  <c r="A632" i="30"/>
  <c r="A633" i="30"/>
  <c r="A634" i="30"/>
  <c r="A635" i="30"/>
  <c r="A636" i="30"/>
  <c r="A637" i="30"/>
  <c r="A638" i="30"/>
  <c r="A639" i="30"/>
  <c r="A640" i="30"/>
  <c r="A641" i="30"/>
  <c r="A642" i="30"/>
  <c r="A643" i="30"/>
  <c r="A644" i="30"/>
  <c r="A645" i="30"/>
  <c r="A646" i="30"/>
  <c r="A647" i="30"/>
  <c r="A648" i="30"/>
  <c r="A649" i="30"/>
  <c r="A650" i="30"/>
  <c r="A651" i="30"/>
  <c r="A652" i="30"/>
  <c r="A653" i="30"/>
  <c r="A654" i="30"/>
  <c r="A655" i="30"/>
  <c r="A656" i="30"/>
  <c r="A657" i="30"/>
  <c r="A658" i="30"/>
  <c r="A659" i="30"/>
  <c r="A660" i="30"/>
  <c r="A661" i="30"/>
  <c r="A662" i="30"/>
  <c r="A663" i="30"/>
  <c r="A664" i="30"/>
  <c r="A665" i="30"/>
  <c r="A666" i="30"/>
  <c r="A667" i="30"/>
  <c r="A668" i="30"/>
  <c r="A669" i="30"/>
  <c r="A670" i="30"/>
  <c r="A671" i="30"/>
  <c r="A672" i="30"/>
  <c r="A673" i="30"/>
  <c r="A674" i="30"/>
  <c r="A675" i="30"/>
  <c r="A676" i="30"/>
  <c r="A677" i="30"/>
  <c r="A678" i="30"/>
  <c r="A679" i="30"/>
  <c r="A680" i="30"/>
  <c r="A681" i="30"/>
  <c r="A682" i="30"/>
  <c r="A683" i="30"/>
  <c r="A684" i="30"/>
  <c r="A685" i="30"/>
  <c r="A686" i="30"/>
  <c r="A687" i="30"/>
  <c r="A688" i="30"/>
  <c r="A689" i="30"/>
  <c r="A690" i="30"/>
  <c r="A691" i="30"/>
  <c r="A692" i="30"/>
  <c r="A693" i="30"/>
  <c r="A694" i="30"/>
  <c r="A695" i="30"/>
  <c r="A696" i="30"/>
  <c r="A697" i="30"/>
  <c r="A698" i="30"/>
  <c r="A699" i="30"/>
  <c r="A700" i="30"/>
  <c r="A701" i="30"/>
  <c r="A702" i="30"/>
  <c r="A703" i="30"/>
  <c r="A704" i="30"/>
  <c r="A705" i="30"/>
  <c r="A706" i="30"/>
  <c r="A707" i="30"/>
  <c r="A708" i="30"/>
  <c r="A709" i="30"/>
  <c r="A710" i="30"/>
  <c r="A711" i="30"/>
  <c r="A712" i="30"/>
  <c r="A713" i="30"/>
  <c r="A714" i="30"/>
  <c r="A715" i="30"/>
  <c r="A716" i="30"/>
  <c r="A717" i="30"/>
  <c r="A718" i="30"/>
  <c r="A719" i="30"/>
  <c r="A720" i="30"/>
  <c r="A721" i="30"/>
  <c r="A722" i="30"/>
  <c r="A723" i="30"/>
  <c r="A724" i="30"/>
  <c r="A725" i="30"/>
  <c r="A726" i="30"/>
  <c r="A727" i="30"/>
  <c r="A728" i="30"/>
  <c r="A729" i="30"/>
  <c r="A730" i="30"/>
  <c r="A731" i="30"/>
  <c r="A732" i="30"/>
  <c r="A733" i="30"/>
  <c r="A734" i="30"/>
  <c r="A735" i="30"/>
  <c r="A736" i="30"/>
  <c r="A737" i="30"/>
  <c r="A738" i="30"/>
  <c r="A739" i="30"/>
  <c r="A740" i="30"/>
  <c r="A741" i="30"/>
  <c r="A742" i="30"/>
  <c r="A743" i="30"/>
  <c r="A744" i="30"/>
  <c r="A745" i="30"/>
  <c r="A746" i="30"/>
  <c r="A747" i="30"/>
  <c r="A748" i="30"/>
  <c r="A749" i="30"/>
  <c r="A750" i="30"/>
  <c r="A751" i="30"/>
  <c r="A752" i="30"/>
  <c r="A753" i="30"/>
  <c r="A754" i="30"/>
  <c r="A755" i="30"/>
  <c r="A756" i="30"/>
  <c r="A757" i="30"/>
  <c r="A758" i="30"/>
  <c r="A759" i="30"/>
  <c r="A760" i="30"/>
  <c r="A761" i="30"/>
  <c r="A762" i="30"/>
  <c r="A763" i="30"/>
  <c r="A764" i="30"/>
  <c r="A765" i="30"/>
  <c r="A766" i="30"/>
  <c r="A767" i="30"/>
  <c r="A768" i="30"/>
  <c r="A769" i="30"/>
  <c r="A770" i="30"/>
  <c r="A771" i="30"/>
  <c r="A772" i="30"/>
  <c r="A773" i="30"/>
  <c r="A774" i="30"/>
  <c r="A775" i="30"/>
  <c r="A776" i="30"/>
  <c r="A777" i="30"/>
  <c r="A778" i="30"/>
  <c r="A779" i="30"/>
  <c r="A780" i="30"/>
  <c r="A781" i="30"/>
  <c r="A782" i="30"/>
  <c r="A783" i="30"/>
  <c r="A784" i="30"/>
  <c r="A785" i="30"/>
  <c r="A786" i="30"/>
  <c r="A787" i="30"/>
  <c r="A788" i="30"/>
  <c r="A789" i="30"/>
  <c r="A790" i="30"/>
  <c r="A791" i="30"/>
  <c r="A792" i="30"/>
  <c r="A793" i="30"/>
  <c r="A794" i="30"/>
  <c r="A795" i="30"/>
  <c r="A796" i="30"/>
  <c r="A797" i="30"/>
  <c r="A798" i="30"/>
  <c r="A799" i="30"/>
  <c r="A800" i="30"/>
  <c r="A801" i="30"/>
  <c r="A802" i="30"/>
  <c r="A803" i="30"/>
  <c r="A804" i="30"/>
  <c r="A805" i="30"/>
  <c r="A806" i="30"/>
  <c r="A807" i="30"/>
  <c r="A808" i="30"/>
  <c r="A809" i="30"/>
  <c r="A810" i="30"/>
  <c r="A811" i="30"/>
  <c r="A812" i="30"/>
  <c r="A813" i="30"/>
  <c r="A814" i="30"/>
  <c r="A815" i="30"/>
  <c r="A816" i="30"/>
  <c r="A817" i="30"/>
  <c r="A818" i="30"/>
  <c r="A819" i="30"/>
  <c r="A820" i="30"/>
  <c r="A821" i="30"/>
  <c r="A822" i="30"/>
  <c r="A823" i="30"/>
  <c r="A824" i="30"/>
  <c r="A825" i="30"/>
  <c r="A826" i="30"/>
  <c r="A827" i="30"/>
  <c r="A828" i="30"/>
  <c r="A829" i="30"/>
  <c r="A830" i="30"/>
  <c r="A831" i="30"/>
  <c r="A832" i="30"/>
  <c r="A833" i="30"/>
  <c r="A834" i="30"/>
  <c r="A835" i="30"/>
  <c r="A836" i="30"/>
  <c r="A837" i="30"/>
  <c r="A838" i="30"/>
  <c r="A839" i="30"/>
  <c r="A840" i="30"/>
  <c r="A841" i="30"/>
  <c r="A842" i="30"/>
  <c r="A843" i="30"/>
  <c r="A844" i="30"/>
  <c r="A845" i="30"/>
  <c r="A846" i="30"/>
  <c r="A847" i="30"/>
  <c r="A848" i="30"/>
  <c r="A849" i="30"/>
  <c r="A850" i="30"/>
  <c r="A851" i="30"/>
  <c r="A852" i="30"/>
  <c r="A853" i="30"/>
  <c r="A854" i="30"/>
  <c r="A855" i="30"/>
  <c r="A856" i="30"/>
  <c r="A857" i="30"/>
  <c r="A858" i="30"/>
  <c r="A859" i="30"/>
  <c r="A860" i="30"/>
  <c r="A861" i="30"/>
  <c r="A862" i="30"/>
  <c r="A863" i="30"/>
  <c r="A864" i="30"/>
  <c r="A865" i="30"/>
  <c r="A866" i="30"/>
  <c r="A867" i="30"/>
  <c r="A868" i="30"/>
  <c r="A869" i="30"/>
  <c r="A870" i="30"/>
  <c r="A871" i="30"/>
  <c r="A872" i="30"/>
  <c r="A873" i="30"/>
  <c r="A874" i="30"/>
  <c r="A875" i="30"/>
  <c r="A876" i="30"/>
  <c r="A877" i="30"/>
  <c r="A878" i="30"/>
  <c r="A879" i="30"/>
  <c r="A880" i="30"/>
  <c r="A881" i="30"/>
  <c r="A882" i="30"/>
  <c r="A883" i="30"/>
  <c r="A884" i="30"/>
  <c r="A885" i="30"/>
  <c r="A886" i="30"/>
  <c r="A887" i="30"/>
  <c r="A888" i="30"/>
  <c r="A889" i="30"/>
  <c r="A890" i="30"/>
  <c r="A891" i="30"/>
  <c r="A892" i="30"/>
  <c r="A893" i="30"/>
  <c r="A894" i="30"/>
  <c r="A895" i="30"/>
  <c r="A896" i="30"/>
  <c r="A897" i="30"/>
  <c r="A898" i="30"/>
  <c r="A899" i="30"/>
  <c r="A900" i="30"/>
  <c r="A901" i="30"/>
  <c r="A902" i="30"/>
  <c r="A903" i="30"/>
  <c r="A904" i="30"/>
  <c r="A905" i="30"/>
  <c r="A906" i="30"/>
  <c r="A907" i="30"/>
  <c r="A908" i="30"/>
  <c r="A909" i="30"/>
  <c r="A910" i="30"/>
  <c r="A911" i="30"/>
  <c r="A912" i="30"/>
  <c r="A913" i="30"/>
  <c r="A914" i="30"/>
  <c r="A915" i="30"/>
  <c r="A916" i="30"/>
  <c r="A917" i="30"/>
  <c r="A918" i="30"/>
  <c r="A919" i="30"/>
  <c r="A920" i="30"/>
  <c r="A921" i="30"/>
  <c r="A922" i="30"/>
  <c r="A923" i="30"/>
  <c r="A924" i="30"/>
  <c r="A925" i="30"/>
  <c r="A926" i="30"/>
  <c r="A927" i="30"/>
  <c r="A928" i="30"/>
  <c r="A929" i="30"/>
  <c r="A930" i="30"/>
  <c r="A931" i="30"/>
  <c r="A932" i="30"/>
  <c r="A933" i="30"/>
  <c r="A934" i="30"/>
  <c r="A935" i="30"/>
  <c r="A936" i="30"/>
  <c r="A937" i="30"/>
  <c r="A938" i="30"/>
  <c r="A939" i="30"/>
  <c r="A940" i="30"/>
  <c r="A941" i="30"/>
  <c r="A942" i="30"/>
  <c r="A943" i="30"/>
  <c r="A944" i="30"/>
  <c r="A945" i="30"/>
  <c r="A946" i="30"/>
  <c r="A947" i="30"/>
  <c r="A948" i="30"/>
  <c r="A949" i="30"/>
  <c r="A950" i="30"/>
  <c r="A951" i="30"/>
  <c r="A952" i="30"/>
  <c r="A953" i="30"/>
  <c r="A954" i="30"/>
  <c r="A955" i="30"/>
  <c r="A956" i="30"/>
  <c r="A957" i="30"/>
  <c r="A958" i="30"/>
  <c r="A959" i="30"/>
  <c r="A960" i="30"/>
  <c r="A961" i="30"/>
  <c r="A962" i="30"/>
  <c r="A963" i="30"/>
  <c r="A964" i="30"/>
  <c r="A965" i="30"/>
  <c r="A966" i="30"/>
  <c r="A967" i="30"/>
  <c r="A968" i="30"/>
  <c r="A969" i="30"/>
  <c r="A970" i="30"/>
  <c r="A971" i="30"/>
  <c r="A972" i="30"/>
  <c r="A973" i="30"/>
  <c r="A974" i="30"/>
  <c r="A975" i="30"/>
  <c r="A976" i="30"/>
  <c r="A977" i="30"/>
  <c r="A978" i="30"/>
  <c r="A979" i="30"/>
  <c r="A980" i="30"/>
  <c r="A981" i="30"/>
  <c r="A982" i="30"/>
  <c r="A983" i="30"/>
  <c r="A984" i="30"/>
  <c r="A985" i="30"/>
  <c r="A986" i="30"/>
  <c r="A987" i="30"/>
  <c r="A988" i="30"/>
  <c r="A989" i="30"/>
  <c r="A990" i="30"/>
  <c r="A991" i="30"/>
  <c r="A992" i="30"/>
  <c r="A993" i="30"/>
  <c r="A994" i="30"/>
  <c r="A995" i="30"/>
  <c r="A996" i="30"/>
  <c r="A997" i="30"/>
  <c r="A998" i="30"/>
  <c r="A999" i="30"/>
  <c r="A1000" i="30"/>
  <c r="A1001" i="30"/>
  <c r="A1002" i="30"/>
  <c r="A1003" i="30"/>
  <c r="A1004" i="30"/>
  <c r="A1005" i="30"/>
  <c r="A1006" i="30"/>
  <c r="A1007" i="30"/>
  <c r="A1008" i="30"/>
  <c r="A1009" i="30"/>
  <c r="A1010" i="30"/>
  <c r="A1011" i="30"/>
  <c r="A1012" i="30"/>
  <c r="A1013" i="30"/>
  <c r="A1014" i="30"/>
  <c r="A1015" i="30"/>
  <c r="A1016" i="30"/>
  <c r="A1017" i="30"/>
  <c r="A1018" i="30"/>
  <c r="A1019" i="30"/>
  <c r="A1020" i="30"/>
  <c r="A1021" i="30"/>
  <c r="A1022" i="30"/>
  <c r="A1023" i="30"/>
  <c r="A1024" i="30"/>
  <c r="A1025" i="30"/>
  <c r="A1026" i="30"/>
  <c r="A1027" i="30"/>
  <c r="A1028" i="30"/>
  <c r="A1029" i="30"/>
  <c r="A1030" i="30"/>
  <c r="A1031" i="30"/>
  <c r="A1032" i="30"/>
  <c r="A1033" i="30"/>
  <c r="A1034" i="30"/>
  <c r="A1035" i="30"/>
  <c r="A1036" i="30"/>
  <c r="A1037" i="30"/>
  <c r="A1038" i="30"/>
  <c r="A1039" i="30"/>
  <c r="A1040" i="30"/>
  <c r="A1041" i="30"/>
  <c r="A1042" i="30"/>
  <c r="A1043" i="30"/>
  <c r="A1044" i="30"/>
  <c r="A1045" i="30"/>
  <c r="A1046" i="30"/>
  <c r="A1047" i="30"/>
  <c r="A1048" i="30"/>
  <c r="A1049" i="30"/>
  <c r="A1050" i="30"/>
  <c r="A1051" i="30"/>
  <c r="A1052" i="30"/>
  <c r="A1053" i="30"/>
  <c r="A1054" i="30"/>
  <c r="A1055" i="30"/>
  <c r="A1056" i="30"/>
  <c r="A1057" i="30"/>
  <c r="A1058" i="30"/>
  <c r="A1059" i="30"/>
  <c r="A1060" i="30"/>
  <c r="A1061" i="30"/>
  <c r="A1062" i="30"/>
  <c r="A1063" i="30"/>
  <c r="A1064" i="30"/>
  <c r="A1065" i="30"/>
  <c r="A1066" i="30"/>
  <c r="A1067" i="30"/>
  <c r="A1068" i="30"/>
  <c r="A1069" i="30"/>
  <c r="A1070" i="30"/>
  <c r="A1071" i="30"/>
  <c r="A1072" i="30"/>
  <c r="A1073" i="30"/>
  <c r="A1074" i="30"/>
  <c r="A1075" i="30"/>
  <c r="A1076" i="30"/>
  <c r="A1077" i="30"/>
  <c r="A1078" i="30"/>
  <c r="A1079" i="30"/>
  <c r="A1080" i="30"/>
  <c r="A1081" i="30"/>
  <c r="A1082" i="30"/>
  <c r="A1083" i="30"/>
  <c r="A1084" i="30"/>
  <c r="A1085" i="30"/>
  <c r="A1086" i="30"/>
  <c r="A1087" i="30"/>
  <c r="A1088" i="30"/>
  <c r="A1089" i="30"/>
  <c r="A1090" i="30"/>
  <c r="A1091" i="30"/>
  <c r="A1092" i="30"/>
  <c r="A1093" i="30"/>
  <c r="A1094" i="30"/>
  <c r="A1095" i="30"/>
  <c r="A1096" i="30"/>
  <c r="A1097" i="30"/>
  <c r="A1098" i="30"/>
  <c r="A1099" i="30"/>
  <c r="A1100" i="30"/>
  <c r="A1101" i="30"/>
  <c r="A1102" i="30"/>
  <c r="A1103" i="30"/>
  <c r="A1104" i="30"/>
  <c r="A1105" i="30"/>
  <c r="A8" i="30"/>
  <c r="P3" i="30"/>
  <c r="L3" i="30"/>
  <c r="J4" i="30"/>
  <c r="V60" i="7"/>
  <c r="V59" i="7"/>
  <c r="V58" i="7"/>
  <c r="V57" i="7"/>
  <c r="V56" i="7"/>
  <c r="V55" i="7"/>
  <c r="V54" i="7"/>
  <c r="V53" i="7"/>
  <c r="V52" i="7"/>
  <c r="V51" i="7"/>
  <c r="V50" i="7"/>
  <c r="V49" i="7"/>
  <c r="V48" i="7"/>
  <c r="V47" i="7"/>
  <c r="V46" i="7"/>
  <c r="V45" i="7"/>
  <c r="V44" i="7"/>
  <c r="V43" i="7"/>
  <c r="V42" i="7"/>
  <c r="V41" i="7"/>
  <c r="V40" i="7"/>
  <c r="V39" i="7"/>
  <c r="V38" i="7"/>
  <c r="V37" i="7"/>
  <c r="V36" i="7"/>
  <c r="V35" i="7"/>
  <c r="V34" i="7"/>
  <c r="V33" i="7"/>
  <c r="V32" i="7"/>
  <c r="V31" i="7"/>
  <c r="D72" i="38" l="1"/>
  <c r="D64" i="38"/>
  <c r="D56" i="38"/>
  <c r="D48" i="38"/>
  <c r="D40" i="38"/>
  <c r="D32" i="38"/>
  <c r="D24" i="38"/>
  <c r="D16" i="38"/>
  <c r="D8" i="38"/>
  <c r="C11" i="41"/>
  <c r="D11" i="41"/>
  <c r="C15" i="41"/>
  <c r="D15" i="41"/>
  <c r="C19" i="41"/>
  <c r="D19" i="41"/>
  <c r="C23" i="41"/>
  <c r="D23" i="41"/>
  <c r="C27" i="41"/>
  <c r="D27" i="41"/>
  <c r="C31" i="41"/>
  <c r="D31" i="41"/>
  <c r="C35" i="41"/>
  <c r="D35" i="41"/>
  <c r="C39" i="41"/>
  <c r="D39" i="41"/>
  <c r="C43" i="41"/>
  <c r="D43" i="41"/>
  <c r="C47" i="41"/>
  <c r="D47" i="41"/>
  <c r="C51" i="41"/>
  <c r="D51" i="41"/>
  <c r="C55" i="41"/>
  <c r="D55" i="41"/>
  <c r="C59" i="41"/>
  <c r="D59" i="41"/>
  <c r="C63" i="41"/>
  <c r="D63" i="41"/>
  <c r="C67" i="41"/>
  <c r="D67" i="41"/>
  <c r="C71" i="41"/>
  <c r="D71" i="41"/>
  <c r="C75" i="41"/>
  <c r="D75" i="41"/>
  <c r="D8" i="41"/>
  <c r="C8" i="41"/>
  <c r="D12" i="41"/>
  <c r="C12" i="41"/>
  <c r="D16" i="41"/>
  <c r="C16" i="41"/>
  <c r="D20" i="41"/>
  <c r="C20" i="41"/>
  <c r="D24" i="41"/>
  <c r="C24" i="41"/>
  <c r="D28" i="41"/>
  <c r="C28" i="41"/>
  <c r="D32" i="41"/>
  <c r="C32" i="41"/>
  <c r="D36" i="41"/>
  <c r="C36" i="41"/>
  <c r="D40" i="41"/>
  <c r="C40" i="41"/>
  <c r="D44" i="41"/>
  <c r="C44" i="41"/>
  <c r="D48" i="41"/>
  <c r="C48" i="41"/>
  <c r="D52" i="41"/>
  <c r="C52" i="41"/>
  <c r="D56" i="41"/>
  <c r="C56" i="41"/>
  <c r="D60" i="41"/>
  <c r="C60" i="41"/>
  <c r="D64" i="41"/>
  <c r="C64" i="41"/>
  <c r="D68" i="41"/>
  <c r="C68" i="41"/>
  <c r="D72" i="41"/>
  <c r="C72" i="41"/>
  <c r="D76" i="41"/>
  <c r="C76" i="41"/>
  <c r="C9" i="41"/>
  <c r="D9" i="41"/>
  <c r="C13" i="41"/>
  <c r="D13" i="41"/>
  <c r="C17" i="41"/>
  <c r="D17" i="41"/>
  <c r="C21" i="41"/>
  <c r="D21" i="41"/>
  <c r="C25" i="41"/>
  <c r="D25" i="41"/>
  <c r="C29" i="41"/>
  <c r="D29" i="41"/>
  <c r="C33" i="41"/>
  <c r="D33" i="41"/>
  <c r="C37" i="41"/>
  <c r="D37" i="41"/>
  <c r="C41" i="41"/>
  <c r="D41" i="41"/>
  <c r="C45" i="41"/>
  <c r="D45" i="41"/>
  <c r="C49" i="41"/>
  <c r="D49" i="41"/>
  <c r="C53" i="41"/>
  <c r="D53" i="41"/>
  <c r="C57" i="41"/>
  <c r="D57" i="41"/>
  <c r="C61" i="41"/>
  <c r="D61" i="41"/>
  <c r="C65" i="41"/>
  <c r="D65" i="41"/>
  <c r="C69" i="41"/>
  <c r="D69" i="41"/>
  <c r="C73" i="41"/>
  <c r="D73" i="41"/>
  <c r="C77" i="41"/>
  <c r="D77" i="41"/>
  <c r="D10" i="41"/>
  <c r="C10" i="41"/>
  <c r="D14" i="41"/>
  <c r="C14" i="41"/>
  <c r="D18" i="41"/>
  <c r="C18" i="41"/>
  <c r="D22" i="41"/>
  <c r="C22" i="41"/>
  <c r="D26" i="41"/>
  <c r="C26" i="41"/>
  <c r="D30" i="41"/>
  <c r="C30" i="41"/>
  <c r="D34" i="41"/>
  <c r="C34" i="41"/>
  <c r="D38" i="41"/>
  <c r="C38" i="41"/>
  <c r="D42" i="41"/>
  <c r="C42" i="41"/>
  <c r="D46" i="41"/>
  <c r="C46" i="41"/>
  <c r="D50" i="41"/>
  <c r="C50" i="41"/>
  <c r="D54" i="41"/>
  <c r="C54" i="41"/>
  <c r="D58" i="41"/>
  <c r="C58" i="41"/>
  <c r="D62" i="41"/>
  <c r="C62" i="41"/>
  <c r="D66" i="41"/>
  <c r="C66" i="41"/>
  <c r="D70" i="41"/>
  <c r="C70" i="41"/>
  <c r="D74" i="41"/>
  <c r="C74" i="41"/>
  <c r="C75" i="40"/>
  <c r="D75" i="40"/>
  <c r="C71" i="40"/>
  <c r="D71" i="40"/>
  <c r="C67" i="40"/>
  <c r="D67" i="40"/>
  <c r="C63" i="40"/>
  <c r="D63" i="40"/>
  <c r="C59" i="40"/>
  <c r="D59" i="40"/>
  <c r="C55" i="40"/>
  <c r="D55" i="40"/>
  <c r="C51" i="40"/>
  <c r="D51" i="40"/>
  <c r="C47" i="40"/>
  <c r="D47" i="40"/>
  <c r="C43" i="40"/>
  <c r="D43" i="40"/>
  <c r="C39" i="40"/>
  <c r="D39" i="40"/>
  <c r="C35" i="40"/>
  <c r="D35" i="40"/>
  <c r="C31" i="40"/>
  <c r="D31" i="40"/>
  <c r="C27" i="40"/>
  <c r="D27" i="40"/>
  <c r="C23" i="40"/>
  <c r="D23" i="40"/>
  <c r="C19" i="40"/>
  <c r="D19" i="40"/>
  <c r="C15" i="40"/>
  <c r="D15" i="40"/>
  <c r="C11" i="40"/>
  <c r="D11" i="40"/>
  <c r="D8" i="40"/>
  <c r="C8" i="40"/>
  <c r="D12" i="40"/>
  <c r="C12" i="40"/>
  <c r="D16" i="40"/>
  <c r="C16" i="40"/>
  <c r="D20" i="40"/>
  <c r="C20" i="40"/>
  <c r="D24" i="40"/>
  <c r="C24" i="40"/>
  <c r="D28" i="40"/>
  <c r="C28" i="40"/>
  <c r="D32" i="40"/>
  <c r="C32" i="40"/>
  <c r="D36" i="40"/>
  <c r="C36" i="40"/>
  <c r="D40" i="40"/>
  <c r="C40" i="40"/>
  <c r="D44" i="40"/>
  <c r="C44" i="40"/>
  <c r="D48" i="40"/>
  <c r="C48" i="40"/>
  <c r="D52" i="40"/>
  <c r="C52" i="40"/>
  <c r="D56" i="40"/>
  <c r="C56" i="40"/>
  <c r="D60" i="40"/>
  <c r="C60" i="40"/>
  <c r="D64" i="40"/>
  <c r="C64" i="40"/>
  <c r="D68" i="40"/>
  <c r="C68" i="40"/>
  <c r="D72" i="40"/>
  <c r="C72" i="40"/>
  <c r="D76" i="40"/>
  <c r="C76" i="40"/>
  <c r="C77" i="40"/>
  <c r="D77" i="40"/>
  <c r="C73" i="40"/>
  <c r="D73" i="40"/>
  <c r="C69" i="40"/>
  <c r="D69" i="40"/>
  <c r="C65" i="40"/>
  <c r="D65" i="40"/>
  <c r="C61" i="40"/>
  <c r="D61" i="40"/>
  <c r="C57" i="40"/>
  <c r="D57" i="40"/>
  <c r="C53" i="40"/>
  <c r="D53" i="40"/>
  <c r="C49" i="40"/>
  <c r="D49" i="40"/>
  <c r="C45" i="40"/>
  <c r="D45" i="40"/>
  <c r="C41" i="40"/>
  <c r="D41" i="40"/>
  <c r="C37" i="40"/>
  <c r="D37" i="40"/>
  <c r="C33" i="40"/>
  <c r="D33" i="40"/>
  <c r="C29" i="40"/>
  <c r="D29" i="40"/>
  <c r="C25" i="40"/>
  <c r="D25" i="40"/>
  <c r="C21" i="40"/>
  <c r="D21" i="40"/>
  <c r="C17" i="40"/>
  <c r="D17" i="40"/>
  <c r="C13" i="40"/>
  <c r="D13" i="40"/>
  <c r="C9" i="40"/>
  <c r="D9" i="40"/>
  <c r="D10" i="40"/>
  <c r="C10" i="40"/>
  <c r="D14" i="40"/>
  <c r="C14" i="40"/>
  <c r="D18" i="40"/>
  <c r="C18" i="40"/>
  <c r="D22" i="40"/>
  <c r="C22" i="40"/>
  <c r="D26" i="40"/>
  <c r="C26" i="40"/>
  <c r="D30" i="40"/>
  <c r="C30" i="40"/>
  <c r="D34" i="40"/>
  <c r="C34" i="40"/>
  <c r="D38" i="40"/>
  <c r="C38" i="40"/>
  <c r="D42" i="40"/>
  <c r="C42" i="40"/>
  <c r="D46" i="40"/>
  <c r="C46" i="40"/>
  <c r="D50" i="40"/>
  <c r="C50" i="40"/>
  <c r="D54" i="40"/>
  <c r="C54" i="40"/>
  <c r="D58" i="40"/>
  <c r="C58" i="40"/>
  <c r="D62" i="40"/>
  <c r="C62" i="40"/>
  <c r="D66" i="40"/>
  <c r="C66" i="40"/>
  <c r="D70" i="40"/>
  <c r="C70" i="40"/>
  <c r="D74" i="40"/>
  <c r="C74" i="40"/>
  <c r="C65" i="38"/>
  <c r="D65" i="38"/>
  <c r="C57" i="38"/>
  <c r="D57" i="38"/>
  <c r="C49" i="38"/>
  <c r="D49" i="38"/>
  <c r="C41" i="38"/>
  <c r="D41" i="38"/>
  <c r="C33" i="38"/>
  <c r="D33" i="38"/>
  <c r="C25" i="38"/>
  <c r="D25" i="38"/>
  <c r="C17" i="38"/>
  <c r="D17" i="38"/>
  <c r="C9" i="38"/>
  <c r="D9" i="38"/>
  <c r="C11" i="39"/>
  <c r="D11" i="39"/>
  <c r="C15" i="39"/>
  <c r="D15" i="39"/>
  <c r="C19" i="39"/>
  <c r="D19" i="39"/>
  <c r="C23" i="39"/>
  <c r="D23" i="39"/>
  <c r="C27" i="39"/>
  <c r="D27" i="39"/>
  <c r="C31" i="39"/>
  <c r="D31" i="39"/>
  <c r="C35" i="39"/>
  <c r="D35" i="39"/>
  <c r="C39" i="39"/>
  <c r="D39" i="39"/>
  <c r="C43" i="39"/>
  <c r="D43" i="39"/>
  <c r="C47" i="39"/>
  <c r="D47" i="39"/>
  <c r="C51" i="39"/>
  <c r="D51" i="39"/>
  <c r="C55" i="39"/>
  <c r="D55" i="39"/>
  <c r="C59" i="39"/>
  <c r="D59" i="39"/>
  <c r="C63" i="39"/>
  <c r="D63" i="39"/>
  <c r="C67" i="39"/>
  <c r="D67" i="39"/>
  <c r="C71" i="39"/>
  <c r="D71" i="39"/>
  <c r="C75" i="39"/>
  <c r="D75" i="39"/>
  <c r="D8" i="39"/>
  <c r="C8" i="39"/>
  <c r="D12" i="39"/>
  <c r="C12" i="39"/>
  <c r="D16" i="39"/>
  <c r="C16" i="39"/>
  <c r="D20" i="39"/>
  <c r="C20" i="39"/>
  <c r="D24" i="39"/>
  <c r="C24" i="39"/>
  <c r="D28" i="39"/>
  <c r="C28" i="39"/>
  <c r="D32" i="39"/>
  <c r="C32" i="39"/>
  <c r="D36" i="39"/>
  <c r="C36" i="39"/>
  <c r="D40" i="39"/>
  <c r="C40" i="39"/>
  <c r="D44" i="39"/>
  <c r="C44" i="39"/>
  <c r="D48" i="39"/>
  <c r="C48" i="39"/>
  <c r="D52" i="39"/>
  <c r="C52" i="39"/>
  <c r="D56" i="39"/>
  <c r="C56" i="39"/>
  <c r="D60" i="39"/>
  <c r="C60" i="39"/>
  <c r="D64" i="39"/>
  <c r="C64" i="39"/>
  <c r="D68" i="39"/>
  <c r="C68" i="39"/>
  <c r="D72" i="39"/>
  <c r="C72" i="39"/>
  <c r="D76" i="39"/>
  <c r="C76" i="39"/>
  <c r="C77" i="38"/>
  <c r="D77" i="38"/>
  <c r="C69" i="38"/>
  <c r="D69" i="38"/>
  <c r="C61" i="38"/>
  <c r="D61" i="38"/>
  <c r="C53" i="38"/>
  <c r="D53" i="38"/>
  <c r="C45" i="38"/>
  <c r="D45" i="38"/>
  <c r="C37" i="38"/>
  <c r="D37" i="38"/>
  <c r="C29" i="38"/>
  <c r="D29" i="38"/>
  <c r="C21" i="38"/>
  <c r="D21" i="38"/>
  <c r="C13" i="38"/>
  <c r="D13" i="38"/>
  <c r="C75" i="38"/>
  <c r="D75" i="38"/>
  <c r="C71" i="38"/>
  <c r="D71" i="38"/>
  <c r="C67" i="38"/>
  <c r="D67" i="38"/>
  <c r="C63" i="38"/>
  <c r="D63" i="38"/>
  <c r="C59" i="38"/>
  <c r="D59" i="38"/>
  <c r="C55" i="38"/>
  <c r="D55" i="38"/>
  <c r="C51" i="38"/>
  <c r="D51" i="38"/>
  <c r="C47" i="38"/>
  <c r="D47" i="38"/>
  <c r="C43" i="38"/>
  <c r="D43" i="38"/>
  <c r="C39" i="38"/>
  <c r="D39" i="38"/>
  <c r="C35" i="38"/>
  <c r="D35" i="38"/>
  <c r="C31" i="38"/>
  <c r="D31" i="38"/>
  <c r="C27" i="38"/>
  <c r="D27" i="38"/>
  <c r="C23" i="38"/>
  <c r="D23" i="38"/>
  <c r="C19" i="38"/>
  <c r="D19" i="38"/>
  <c r="C15" i="38"/>
  <c r="D15" i="38"/>
  <c r="C11" i="38"/>
  <c r="D11" i="38"/>
  <c r="C9" i="39"/>
  <c r="D9" i="39"/>
  <c r="C13" i="39"/>
  <c r="D13" i="39"/>
  <c r="C17" i="39"/>
  <c r="D17" i="39"/>
  <c r="C21" i="39"/>
  <c r="D21" i="39"/>
  <c r="C25" i="39"/>
  <c r="D25" i="39"/>
  <c r="C29" i="39"/>
  <c r="D29" i="39"/>
  <c r="C33" i="39"/>
  <c r="D33" i="39"/>
  <c r="C37" i="39"/>
  <c r="D37" i="39"/>
  <c r="C41" i="39"/>
  <c r="D41" i="39"/>
  <c r="C45" i="39"/>
  <c r="D45" i="39"/>
  <c r="C49" i="39"/>
  <c r="D49" i="39"/>
  <c r="C53" i="39"/>
  <c r="D53" i="39"/>
  <c r="C57" i="39"/>
  <c r="D57" i="39"/>
  <c r="C61" i="39"/>
  <c r="D61" i="39"/>
  <c r="C65" i="39"/>
  <c r="D65" i="39"/>
  <c r="C69" i="39"/>
  <c r="D69" i="39"/>
  <c r="C73" i="39"/>
  <c r="D73" i="39"/>
  <c r="C77" i="39"/>
  <c r="D77" i="39"/>
  <c r="D10" i="39"/>
  <c r="C10" i="39"/>
  <c r="D14" i="39"/>
  <c r="C14" i="39"/>
  <c r="D18" i="39"/>
  <c r="C18" i="39"/>
  <c r="D22" i="39"/>
  <c r="C22" i="39"/>
  <c r="D26" i="39"/>
  <c r="C26" i="39"/>
  <c r="D30" i="39"/>
  <c r="C30" i="39"/>
  <c r="D34" i="39"/>
  <c r="C34" i="39"/>
  <c r="D38" i="39"/>
  <c r="C38" i="39"/>
  <c r="D42" i="39"/>
  <c r="C42" i="39"/>
  <c r="D46" i="39"/>
  <c r="C46" i="39"/>
  <c r="D50" i="39"/>
  <c r="C50" i="39"/>
  <c r="D54" i="39"/>
  <c r="C54" i="39"/>
  <c r="D58" i="39"/>
  <c r="C58" i="39"/>
  <c r="D62" i="39"/>
  <c r="C62" i="39"/>
  <c r="D66" i="39"/>
  <c r="C66" i="39"/>
  <c r="D70" i="39"/>
  <c r="C70" i="39"/>
  <c r="D74" i="39"/>
  <c r="C74" i="39"/>
  <c r="AD1" i="7"/>
  <c r="K2" i="35" l="1"/>
  <c r="I2" i="35"/>
  <c r="D3" i="35"/>
  <c r="A1105" i="35" a="1"/>
  <c r="A1105" i="35" s="1"/>
  <c r="A1104" i="35" a="1"/>
  <c r="A1104" i="35" s="1"/>
  <c r="A1103" i="35" a="1"/>
  <c r="A1103" i="35" s="1"/>
  <c r="A1102" i="35" a="1"/>
  <c r="A1102" i="35" s="1"/>
  <c r="A1101" i="35" a="1"/>
  <c r="A1101" i="35" s="1"/>
  <c r="A1100" i="35" a="1"/>
  <c r="A1100" i="35" s="1"/>
  <c r="A1099" i="35" a="1"/>
  <c r="A1099" i="35" s="1"/>
  <c r="A1098" i="35" a="1"/>
  <c r="A1098" i="35" s="1"/>
  <c r="A1097" i="35" a="1"/>
  <c r="A1097" i="35" s="1"/>
  <c r="A1096" i="35" a="1"/>
  <c r="A1096" i="35" s="1"/>
  <c r="A1095" i="35" a="1"/>
  <c r="A1095" i="35" s="1"/>
  <c r="A1094" i="35" a="1"/>
  <c r="A1094" i="35" s="1"/>
  <c r="A1093" i="35" a="1"/>
  <c r="A1093" i="35" s="1"/>
  <c r="A1092" i="35" a="1"/>
  <c r="A1092" i="35" s="1"/>
  <c r="A1091" i="35" a="1"/>
  <c r="A1091" i="35" s="1"/>
  <c r="A1090" i="35" a="1"/>
  <c r="A1090" i="35" s="1"/>
  <c r="A1089" i="35" a="1"/>
  <c r="A1089" i="35" s="1"/>
  <c r="A1088" i="35" a="1"/>
  <c r="A1088" i="35" s="1"/>
  <c r="A1087" i="35" a="1"/>
  <c r="A1087" i="35" s="1"/>
  <c r="A1086" i="35" a="1"/>
  <c r="A1086" i="35" s="1"/>
  <c r="A1085" i="35" a="1"/>
  <c r="A1085" i="35" s="1"/>
  <c r="A1084" i="35" a="1"/>
  <c r="A1084" i="35" s="1"/>
  <c r="A1083" i="35" a="1"/>
  <c r="A1083" i="35" s="1"/>
  <c r="A1082" i="35" a="1"/>
  <c r="A1082" i="35" s="1"/>
  <c r="A1081" i="35" a="1"/>
  <c r="A1081" i="35" s="1"/>
  <c r="A1080" i="35" a="1"/>
  <c r="A1080" i="35" s="1"/>
  <c r="A1079" i="35" a="1"/>
  <c r="A1079" i="35" s="1"/>
  <c r="A1078" i="35" a="1"/>
  <c r="A1078" i="35" s="1"/>
  <c r="A1077" i="35" a="1"/>
  <c r="A1077" i="35" s="1"/>
  <c r="A1076" i="35" a="1"/>
  <c r="A1076" i="35" s="1"/>
  <c r="A1075" i="35" a="1"/>
  <c r="A1075" i="35" s="1"/>
  <c r="A1074" i="35" a="1"/>
  <c r="A1074" i="35" s="1"/>
  <c r="A1073" i="35" a="1"/>
  <c r="A1073" i="35" s="1"/>
  <c r="A1072" i="35" a="1"/>
  <c r="A1072" i="35" s="1"/>
  <c r="A1071" i="35" a="1"/>
  <c r="A1071" i="35" s="1"/>
  <c r="A1070" i="35" a="1"/>
  <c r="A1070" i="35" s="1"/>
  <c r="A1069" i="35" a="1"/>
  <c r="A1069" i="35" s="1"/>
  <c r="A1068" i="35" a="1"/>
  <c r="A1068" i="35" s="1"/>
  <c r="A1067" i="35" a="1"/>
  <c r="A1067" i="35" s="1"/>
  <c r="A1066" i="35" a="1"/>
  <c r="A1066" i="35" s="1"/>
  <c r="A1065" i="35" a="1"/>
  <c r="A1065" i="35" s="1"/>
  <c r="A1064" i="35" a="1"/>
  <c r="A1064" i="35" s="1"/>
  <c r="A1063" i="35" a="1"/>
  <c r="A1063" i="35" s="1"/>
  <c r="A1062" i="35" a="1"/>
  <c r="A1062" i="35" s="1"/>
  <c r="A1061" i="35" a="1"/>
  <c r="A1061" i="35" s="1"/>
  <c r="A1060" i="35" a="1"/>
  <c r="A1060" i="35" s="1"/>
  <c r="A1059" i="35" a="1"/>
  <c r="A1059" i="35" s="1"/>
  <c r="A1058" i="35" a="1"/>
  <c r="A1058" i="35" s="1"/>
  <c r="A1057" i="35" a="1"/>
  <c r="A1057" i="35" s="1"/>
  <c r="A1056" i="35" a="1"/>
  <c r="A1056" i="35" s="1"/>
  <c r="A1055" i="35" a="1"/>
  <c r="A1055" i="35" s="1"/>
  <c r="A1054" i="35" a="1"/>
  <c r="A1054" i="35" s="1"/>
  <c r="A1053" i="35" a="1"/>
  <c r="A1053" i="35" s="1"/>
  <c r="A1052" i="35" a="1"/>
  <c r="A1052" i="35" s="1"/>
  <c r="A1051" i="35" a="1"/>
  <c r="A1051" i="35" s="1"/>
  <c r="A1050" i="35" a="1"/>
  <c r="A1050" i="35" s="1"/>
  <c r="A1049" i="35" a="1"/>
  <c r="A1049" i="35" s="1"/>
  <c r="A1048" i="35" a="1"/>
  <c r="A1048" i="35" s="1"/>
  <c r="A1047" i="35" a="1"/>
  <c r="A1047" i="35" s="1"/>
  <c r="A1046" i="35" a="1"/>
  <c r="A1046" i="35" s="1"/>
  <c r="A1045" i="35" a="1"/>
  <c r="A1045" i="35" s="1"/>
  <c r="A1044" i="35" a="1"/>
  <c r="A1044" i="35" s="1"/>
  <c r="A1043" i="35" a="1"/>
  <c r="A1043" i="35" s="1"/>
  <c r="A1042" i="35" a="1"/>
  <c r="A1042" i="35" s="1"/>
  <c r="A1041" i="35" a="1"/>
  <c r="A1041" i="35" s="1"/>
  <c r="A1040" i="35" a="1"/>
  <c r="A1040" i="35" s="1"/>
  <c r="A1039" i="35" a="1"/>
  <c r="A1039" i="35" s="1"/>
  <c r="A1038" i="35" a="1"/>
  <c r="A1038" i="35" s="1"/>
  <c r="A1037" i="35" a="1"/>
  <c r="A1037" i="35" s="1"/>
  <c r="A1036" i="35" a="1"/>
  <c r="A1036" i="35" s="1"/>
  <c r="A1035" i="35" a="1"/>
  <c r="A1035" i="35" s="1"/>
  <c r="A1034" i="35" a="1"/>
  <c r="A1034" i="35" s="1"/>
  <c r="A1033" i="35" a="1"/>
  <c r="A1033" i="35" s="1"/>
  <c r="A1032" i="35" a="1"/>
  <c r="A1032" i="35" s="1"/>
  <c r="A1031" i="35" a="1"/>
  <c r="A1031" i="35" s="1"/>
  <c r="A1030" i="35" a="1"/>
  <c r="A1030" i="35" s="1"/>
  <c r="A1029" i="35" a="1"/>
  <c r="A1029" i="35" s="1"/>
  <c r="A1028" i="35" a="1"/>
  <c r="A1028" i="35" s="1"/>
  <c r="A1027" i="35" a="1"/>
  <c r="A1027" i="35" s="1"/>
  <c r="A1026" i="35" a="1"/>
  <c r="A1026" i="35" s="1"/>
  <c r="A1025" i="35" a="1"/>
  <c r="A1025" i="35" s="1"/>
  <c r="A1024" i="35" a="1"/>
  <c r="A1024" i="35" s="1"/>
  <c r="A1023" i="35" a="1"/>
  <c r="A1023" i="35" s="1"/>
  <c r="A1022" i="35" a="1"/>
  <c r="A1022" i="35" s="1"/>
  <c r="A1021" i="35" a="1"/>
  <c r="A1021" i="35" s="1"/>
  <c r="A1020" i="35" a="1"/>
  <c r="A1020" i="35" s="1"/>
  <c r="A1019" i="35" a="1"/>
  <c r="A1019" i="35" s="1"/>
  <c r="A1018" i="35" a="1"/>
  <c r="A1018" i="35" s="1"/>
  <c r="A1017" i="35" a="1"/>
  <c r="A1017" i="35" s="1"/>
  <c r="A1016" i="35" a="1"/>
  <c r="A1016" i="35" s="1"/>
  <c r="A1015" i="35" a="1"/>
  <c r="A1015" i="35" s="1"/>
  <c r="A1014" i="35" a="1"/>
  <c r="A1014" i="35" s="1"/>
  <c r="A1013" i="35" a="1"/>
  <c r="A1013" i="35" s="1"/>
  <c r="A1012" i="35" a="1"/>
  <c r="A1012" i="35" s="1"/>
  <c r="A1011" i="35" a="1"/>
  <c r="A1011" i="35" s="1"/>
  <c r="A1010" i="35" a="1"/>
  <c r="A1010" i="35" s="1"/>
  <c r="A1009" i="35" a="1"/>
  <c r="A1009" i="35" s="1"/>
  <c r="A1008" i="35" a="1"/>
  <c r="A1008" i="35" s="1"/>
  <c r="A1007" i="35" a="1"/>
  <c r="A1007" i="35" s="1"/>
  <c r="A1006" i="35" a="1"/>
  <c r="A1006" i="35" s="1"/>
  <c r="A1005" i="35" a="1"/>
  <c r="A1005" i="35" s="1"/>
  <c r="A1004" i="35" a="1"/>
  <c r="A1004" i="35" s="1"/>
  <c r="A1003" i="35" a="1"/>
  <c r="A1003" i="35" s="1"/>
  <c r="A1002" i="35" a="1"/>
  <c r="A1002" i="35" s="1"/>
  <c r="A1001" i="35" a="1"/>
  <c r="A1001" i="35" s="1"/>
  <c r="A1000" i="35" a="1"/>
  <c r="A1000" i="35" s="1"/>
  <c r="A999" i="35" a="1"/>
  <c r="A999" i="35" s="1"/>
  <c r="A998" i="35" a="1"/>
  <c r="A998" i="35" s="1"/>
  <c r="A997" i="35" a="1"/>
  <c r="A997" i="35" s="1"/>
  <c r="A996" i="35" a="1"/>
  <c r="A996" i="35" s="1"/>
  <c r="A995" i="35" a="1"/>
  <c r="A995" i="35" s="1"/>
  <c r="A994" i="35" a="1"/>
  <c r="A994" i="35" s="1"/>
  <c r="A993" i="35" a="1"/>
  <c r="A993" i="35" s="1"/>
  <c r="A992" i="35" a="1"/>
  <c r="A992" i="35" s="1"/>
  <c r="A991" i="35" a="1"/>
  <c r="A991" i="35" s="1"/>
  <c r="A990" i="35" a="1"/>
  <c r="A990" i="35" s="1"/>
  <c r="A989" i="35" a="1"/>
  <c r="A989" i="35" s="1"/>
  <c r="A988" i="35" a="1"/>
  <c r="A988" i="35" s="1"/>
  <c r="A987" i="35" a="1"/>
  <c r="A987" i="35" s="1"/>
  <c r="A986" i="35" a="1"/>
  <c r="A986" i="35" s="1"/>
  <c r="A985" i="35" a="1"/>
  <c r="A985" i="35" s="1"/>
  <c r="A984" i="35" a="1"/>
  <c r="A984" i="35" s="1"/>
  <c r="A983" i="35" a="1"/>
  <c r="A983" i="35" s="1"/>
  <c r="A982" i="35" a="1"/>
  <c r="A982" i="35" s="1"/>
  <c r="A981" i="35" a="1"/>
  <c r="A981" i="35" s="1"/>
  <c r="A980" i="35" a="1"/>
  <c r="A980" i="35" s="1"/>
  <c r="A979" i="35" a="1"/>
  <c r="A979" i="35" s="1"/>
  <c r="A978" i="35" a="1"/>
  <c r="A978" i="35" s="1"/>
  <c r="A977" i="35" a="1"/>
  <c r="A977" i="35" s="1"/>
  <c r="A976" i="35" a="1"/>
  <c r="A976" i="35" s="1"/>
  <c r="A975" i="35" a="1"/>
  <c r="A975" i="35" s="1"/>
  <c r="A974" i="35" a="1"/>
  <c r="A974" i="35" s="1"/>
  <c r="A973" i="35" a="1"/>
  <c r="A973" i="35" s="1"/>
  <c r="A972" i="35" a="1"/>
  <c r="A972" i="35" s="1"/>
  <c r="A971" i="35" a="1"/>
  <c r="A971" i="35" s="1"/>
  <c r="A970" i="35" a="1"/>
  <c r="A970" i="35" s="1"/>
  <c r="A969" i="35" a="1"/>
  <c r="A969" i="35" s="1"/>
  <c r="A968" i="35" a="1"/>
  <c r="A968" i="35" s="1"/>
  <c r="A967" i="35" a="1"/>
  <c r="A967" i="35" s="1"/>
  <c r="A966" i="35" a="1"/>
  <c r="A966" i="35" s="1"/>
  <c r="A965" i="35" a="1"/>
  <c r="A965" i="35" s="1"/>
  <c r="A964" i="35" a="1"/>
  <c r="A964" i="35" s="1"/>
  <c r="A963" i="35" a="1"/>
  <c r="A963" i="35" s="1"/>
  <c r="A962" i="35" a="1"/>
  <c r="A962" i="35" s="1"/>
  <c r="A961" i="35" a="1"/>
  <c r="A961" i="35" s="1"/>
  <c r="A960" i="35" a="1"/>
  <c r="A960" i="35" s="1"/>
  <c r="A959" i="35" a="1"/>
  <c r="A959" i="35" s="1"/>
  <c r="A958" i="35" a="1"/>
  <c r="A958" i="35" s="1"/>
  <c r="A957" i="35" a="1"/>
  <c r="A957" i="35" s="1"/>
  <c r="A956" i="35" a="1"/>
  <c r="A956" i="35" s="1"/>
  <c r="A955" i="35" a="1"/>
  <c r="A955" i="35" s="1"/>
  <c r="A954" i="35" a="1"/>
  <c r="A954" i="35" s="1"/>
  <c r="A953" i="35" a="1"/>
  <c r="A953" i="35" s="1"/>
  <c r="A952" i="35" a="1"/>
  <c r="A952" i="35" s="1"/>
  <c r="A951" i="35" a="1"/>
  <c r="A951" i="35" s="1"/>
  <c r="A950" i="35" a="1"/>
  <c r="A950" i="35" s="1"/>
  <c r="A949" i="35" a="1"/>
  <c r="A949" i="35" s="1"/>
  <c r="A948" i="35" a="1"/>
  <c r="A948" i="35" s="1"/>
  <c r="A947" i="35" a="1"/>
  <c r="A947" i="35" s="1"/>
  <c r="A946" i="35" a="1"/>
  <c r="A946" i="35" s="1"/>
  <c r="A945" i="35" a="1"/>
  <c r="A945" i="35" s="1"/>
  <c r="A944" i="35" a="1"/>
  <c r="A944" i="35" s="1"/>
  <c r="A943" i="35" a="1"/>
  <c r="A943" i="35" s="1"/>
  <c r="A942" i="35" a="1"/>
  <c r="A942" i="35" s="1"/>
  <c r="A941" i="35" a="1"/>
  <c r="A941" i="35" s="1"/>
  <c r="A940" i="35" a="1"/>
  <c r="A940" i="35" s="1"/>
  <c r="A939" i="35" a="1"/>
  <c r="A939" i="35" s="1"/>
  <c r="A938" i="35" a="1"/>
  <c r="A938" i="35" s="1"/>
  <c r="A937" i="35" a="1"/>
  <c r="A937" i="35" s="1"/>
  <c r="A936" i="35" a="1"/>
  <c r="A936" i="35" s="1"/>
  <c r="A935" i="35" a="1"/>
  <c r="A935" i="35" s="1"/>
  <c r="A934" i="35" a="1"/>
  <c r="A934" i="35" s="1"/>
  <c r="A933" i="35" a="1"/>
  <c r="A933" i="35" s="1"/>
  <c r="A932" i="35" a="1"/>
  <c r="A932" i="35" s="1"/>
  <c r="A931" i="35" a="1"/>
  <c r="A931" i="35" s="1"/>
  <c r="A930" i="35" a="1"/>
  <c r="A930" i="35" s="1"/>
  <c r="A929" i="35" a="1"/>
  <c r="A929" i="35" s="1"/>
  <c r="A928" i="35" a="1"/>
  <c r="A928" i="35" s="1"/>
  <c r="A927" i="35" a="1"/>
  <c r="A927" i="35" s="1"/>
  <c r="A926" i="35" a="1"/>
  <c r="A926" i="35" s="1"/>
  <c r="A925" i="35" a="1"/>
  <c r="A925" i="35" s="1"/>
  <c r="A924" i="35" a="1"/>
  <c r="A924" i="35" s="1"/>
  <c r="A923" i="35" a="1"/>
  <c r="A923" i="35" s="1"/>
  <c r="A922" i="35" a="1"/>
  <c r="A922" i="35" s="1"/>
  <c r="A921" i="35" a="1"/>
  <c r="A921" i="35" s="1"/>
  <c r="A920" i="35" a="1"/>
  <c r="A920" i="35" s="1"/>
  <c r="A919" i="35" a="1"/>
  <c r="A919" i="35" s="1"/>
  <c r="A918" i="35" a="1"/>
  <c r="A918" i="35" s="1"/>
  <c r="A917" i="35" a="1"/>
  <c r="A917" i="35" s="1"/>
  <c r="A916" i="35" a="1"/>
  <c r="A916" i="35" s="1"/>
  <c r="A915" i="35" a="1"/>
  <c r="A915" i="35" s="1"/>
  <c r="A914" i="35" a="1"/>
  <c r="A914" i="35" s="1"/>
  <c r="A913" i="35" a="1"/>
  <c r="A913" i="35" s="1"/>
  <c r="A912" i="35" a="1"/>
  <c r="A912" i="35" s="1"/>
  <c r="A911" i="35" a="1"/>
  <c r="A911" i="35" s="1"/>
  <c r="A910" i="35" a="1"/>
  <c r="A910" i="35" s="1"/>
  <c r="A909" i="35" a="1"/>
  <c r="A909" i="35" s="1"/>
  <c r="A908" i="35" a="1"/>
  <c r="A908" i="35" s="1"/>
  <c r="A907" i="35" a="1"/>
  <c r="A907" i="35" s="1"/>
  <c r="A906" i="35" a="1"/>
  <c r="A906" i="35" s="1"/>
  <c r="A905" i="35" a="1"/>
  <c r="A905" i="35" s="1"/>
  <c r="A904" i="35" a="1"/>
  <c r="A904" i="35" s="1"/>
  <c r="A903" i="35" a="1"/>
  <c r="A903" i="35" s="1"/>
  <c r="A902" i="35" a="1"/>
  <c r="A902" i="35" s="1"/>
  <c r="A901" i="35" a="1"/>
  <c r="A901" i="35" s="1"/>
  <c r="A900" i="35" a="1"/>
  <c r="A900" i="35" s="1"/>
  <c r="A899" i="35" a="1"/>
  <c r="A899" i="35" s="1"/>
  <c r="A898" i="35" a="1"/>
  <c r="A898" i="35" s="1"/>
  <c r="A897" i="35" a="1"/>
  <c r="A897" i="35" s="1"/>
  <c r="A896" i="35" a="1"/>
  <c r="A896" i="35" s="1"/>
  <c r="A895" i="35" a="1"/>
  <c r="A895" i="35" s="1"/>
  <c r="A894" i="35" a="1"/>
  <c r="A894" i="35" s="1"/>
  <c r="A893" i="35" a="1"/>
  <c r="A893" i="35" s="1"/>
  <c r="A892" i="35" a="1"/>
  <c r="A892" i="35" s="1"/>
  <c r="A891" i="35" a="1"/>
  <c r="A891" i="35" s="1"/>
  <c r="A890" i="35" a="1"/>
  <c r="A890" i="35" s="1"/>
  <c r="A889" i="35" a="1"/>
  <c r="A889" i="35" s="1"/>
  <c r="A888" i="35" a="1"/>
  <c r="A888" i="35" s="1"/>
  <c r="A887" i="35" a="1"/>
  <c r="A887" i="35" s="1"/>
  <c r="A886" i="35" a="1"/>
  <c r="A886" i="35" s="1"/>
  <c r="A885" i="35" a="1"/>
  <c r="A885" i="35" s="1"/>
  <c r="A884" i="35" a="1"/>
  <c r="A884" i="35" s="1"/>
  <c r="A883" i="35" a="1"/>
  <c r="A883" i="35" s="1"/>
  <c r="A882" i="35" a="1"/>
  <c r="A882" i="35" s="1"/>
  <c r="A881" i="35" a="1"/>
  <c r="A881" i="35" s="1"/>
  <c r="A880" i="35" a="1"/>
  <c r="A880" i="35" s="1"/>
  <c r="A879" i="35" a="1"/>
  <c r="A879" i="35" s="1"/>
  <c r="A878" i="35" a="1"/>
  <c r="A878" i="35" s="1"/>
  <c r="A877" i="35" a="1"/>
  <c r="A877" i="35" s="1"/>
  <c r="A876" i="35" a="1"/>
  <c r="A876" i="35" s="1"/>
  <c r="A875" i="35" a="1"/>
  <c r="A875" i="35" s="1"/>
  <c r="A874" i="35" a="1"/>
  <c r="A874" i="35" s="1"/>
  <c r="A873" i="35" a="1"/>
  <c r="A873" i="35" s="1"/>
  <c r="A872" i="35" a="1"/>
  <c r="A872" i="35" s="1"/>
  <c r="A871" i="35" a="1"/>
  <c r="A871" i="35" s="1"/>
  <c r="A870" i="35" a="1"/>
  <c r="A870" i="35" s="1"/>
  <c r="A869" i="35" a="1"/>
  <c r="A869" i="35" s="1"/>
  <c r="A868" i="35" a="1"/>
  <c r="A868" i="35" s="1"/>
  <c r="A867" i="35" a="1"/>
  <c r="A867" i="35" s="1"/>
  <c r="A866" i="35" a="1"/>
  <c r="A866" i="35" s="1"/>
  <c r="A865" i="35" a="1"/>
  <c r="A865" i="35" s="1"/>
  <c r="A864" i="35" a="1"/>
  <c r="A864" i="35" s="1"/>
  <c r="A863" i="35" a="1"/>
  <c r="A863" i="35" s="1"/>
  <c r="A862" i="35" a="1"/>
  <c r="A862" i="35" s="1"/>
  <c r="A861" i="35" a="1"/>
  <c r="A861" i="35" s="1"/>
  <c r="A860" i="35" a="1"/>
  <c r="A860" i="35" s="1"/>
  <c r="A859" i="35" a="1"/>
  <c r="A859" i="35" s="1"/>
  <c r="A858" i="35" a="1"/>
  <c r="A858" i="35" s="1"/>
  <c r="A857" i="35" a="1"/>
  <c r="A857" i="35" s="1"/>
  <c r="A856" i="35" a="1"/>
  <c r="A856" i="35" s="1"/>
  <c r="A855" i="35" a="1"/>
  <c r="A855" i="35" s="1"/>
  <c r="A854" i="35" a="1"/>
  <c r="A854" i="35" s="1"/>
  <c r="A853" i="35" a="1"/>
  <c r="A853" i="35" s="1"/>
  <c r="A852" i="35" a="1"/>
  <c r="A852" i="35" s="1"/>
  <c r="A851" i="35" a="1"/>
  <c r="A851" i="35" s="1"/>
  <c r="A850" i="35" a="1"/>
  <c r="A850" i="35" s="1"/>
  <c r="A849" i="35" a="1"/>
  <c r="A849" i="35" s="1"/>
  <c r="A848" i="35" a="1"/>
  <c r="A848" i="35" s="1"/>
  <c r="A847" i="35" a="1"/>
  <c r="A847" i="35" s="1"/>
  <c r="A846" i="35" a="1"/>
  <c r="A846" i="35" s="1"/>
  <c r="A845" i="35" a="1"/>
  <c r="A845" i="35" s="1"/>
  <c r="A844" i="35" a="1"/>
  <c r="A844" i="35" s="1"/>
  <c r="A843" i="35" a="1"/>
  <c r="A843" i="35" s="1"/>
  <c r="A842" i="35" a="1"/>
  <c r="A842" i="35" s="1"/>
  <c r="A841" i="35" a="1"/>
  <c r="A841" i="35" s="1"/>
  <c r="A840" i="35" a="1"/>
  <c r="A840" i="35" s="1"/>
  <c r="A839" i="35" a="1"/>
  <c r="A839" i="35" s="1"/>
  <c r="A838" i="35" a="1"/>
  <c r="A838" i="35" s="1"/>
  <c r="A837" i="35" a="1"/>
  <c r="A837" i="35" s="1"/>
  <c r="A836" i="35" a="1"/>
  <c r="A836" i="35" s="1"/>
  <c r="A835" i="35" a="1"/>
  <c r="A835" i="35" s="1"/>
  <c r="A834" i="35" a="1"/>
  <c r="A834" i="35" s="1"/>
  <c r="A833" i="35" a="1"/>
  <c r="A833" i="35" s="1"/>
  <c r="A832" i="35" a="1"/>
  <c r="A832" i="35" s="1"/>
  <c r="A831" i="35" a="1"/>
  <c r="A831" i="35" s="1"/>
  <c r="A830" i="35" a="1"/>
  <c r="A830" i="35" s="1"/>
  <c r="A829" i="35" a="1"/>
  <c r="A829" i="35" s="1"/>
  <c r="A828" i="35" a="1"/>
  <c r="A828" i="35" s="1"/>
  <c r="A827" i="35" a="1"/>
  <c r="A827" i="35" s="1"/>
  <c r="A826" i="35" a="1"/>
  <c r="A826" i="35" s="1"/>
  <c r="A825" i="35" a="1"/>
  <c r="A825" i="35" s="1"/>
  <c r="A824" i="35" a="1"/>
  <c r="A824" i="35" s="1"/>
  <c r="A823" i="35" a="1"/>
  <c r="A823" i="35" s="1"/>
  <c r="A822" i="35" a="1"/>
  <c r="A822" i="35" s="1"/>
  <c r="A821" i="35" a="1"/>
  <c r="A821" i="35" s="1"/>
  <c r="A820" i="35" a="1"/>
  <c r="A820" i="35" s="1"/>
  <c r="A819" i="35" a="1"/>
  <c r="A819" i="35" s="1"/>
  <c r="A818" i="35" a="1"/>
  <c r="A818" i="35" s="1"/>
  <c r="A817" i="35" a="1"/>
  <c r="A817" i="35" s="1"/>
  <c r="A816" i="35" a="1"/>
  <c r="A816" i="35" s="1"/>
  <c r="A815" i="35" a="1"/>
  <c r="A815" i="35" s="1"/>
  <c r="A814" i="35" a="1"/>
  <c r="A814" i="35" s="1"/>
  <c r="A813" i="35" a="1"/>
  <c r="A813" i="35" s="1"/>
  <c r="A812" i="35" a="1"/>
  <c r="A812" i="35" s="1"/>
  <c r="A811" i="35" a="1"/>
  <c r="A811" i="35" s="1"/>
  <c r="A810" i="35" a="1"/>
  <c r="A810" i="35" s="1"/>
  <c r="A809" i="35" a="1"/>
  <c r="A809" i="35" s="1"/>
  <c r="A808" i="35" a="1"/>
  <c r="A808" i="35" s="1"/>
  <c r="A807" i="35" a="1"/>
  <c r="A807" i="35" s="1"/>
  <c r="A806" i="35" a="1"/>
  <c r="A806" i="35" s="1"/>
  <c r="A805" i="35" a="1"/>
  <c r="A805" i="35" s="1"/>
  <c r="A804" i="35" a="1"/>
  <c r="A804" i="35" s="1"/>
  <c r="A803" i="35" a="1"/>
  <c r="A803" i="35" s="1"/>
  <c r="A802" i="35" a="1"/>
  <c r="A802" i="35" s="1"/>
  <c r="A801" i="35" a="1"/>
  <c r="A801" i="35" s="1"/>
  <c r="A800" i="35" a="1"/>
  <c r="A800" i="35" s="1"/>
  <c r="A799" i="35" a="1"/>
  <c r="A799" i="35" s="1"/>
  <c r="A798" i="35" a="1"/>
  <c r="A798" i="35" s="1"/>
  <c r="A797" i="35" a="1"/>
  <c r="A797" i="35" s="1"/>
  <c r="A796" i="35" a="1"/>
  <c r="A796" i="35" s="1"/>
  <c r="A795" i="35" a="1"/>
  <c r="A795" i="35" s="1"/>
  <c r="A794" i="35" a="1"/>
  <c r="A794" i="35" s="1"/>
  <c r="A793" i="35" a="1"/>
  <c r="A793" i="35" s="1"/>
  <c r="A792" i="35" a="1"/>
  <c r="A792" i="35" s="1"/>
  <c r="A791" i="35" a="1"/>
  <c r="A791" i="35" s="1"/>
  <c r="A790" i="35" a="1"/>
  <c r="A790" i="35" s="1"/>
  <c r="A789" i="35" a="1"/>
  <c r="A789" i="35" s="1"/>
  <c r="A788" i="35" a="1"/>
  <c r="A788" i="35" s="1"/>
  <c r="A787" i="35" a="1"/>
  <c r="A787" i="35" s="1"/>
  <c r="A786" i="35" a="1"/>
  <c r="A786" i="35" s="1"/>
  <c r="A785" i="35" a="1"/>
  <c r="A785" i="35" s="1"/>
  <c r="A784" i="35" a="1"/>
  <c r="A784" i="35" s="1"/>
  <c r="A783" i="35" a="1"/>
  <c r="A783" i="35" s="1"/>
  <c r="A782" i="35" a="1"/>
  <c r="A782" i="35" s="1"/>
  <c r="A781" i="35" a="1"/>
  <c r="A781" i="35" s="1"/>
  <c r="A780" i="35" a="1"/>
  <c r="A780" i="35" s="1"/>
  <c r="A779" i="35" a="1"/>
  <c r="A779" i="35" s="1"/>
  <c r="A778" i="35" a="1"/>
  <c r="A778" i="35" s="1"/>
  <c r="A777" i="35" a="1"/>
  <c r="A777" i="35" s="1"/>
  <c r="A776" i="35" a="1"/>
  <c r="A776" i="35" s="1"/>
  <c r="A775" i="35" a="1"/>
  <c r="A775" i="35" s="1"/>
  <c r="A774" i="35" a="1"/>
  <c r="A774" i="35" s="1"/>
  <c r="A773" i="35" a="1"/>
  <c r="A773" i="35" s="1"/>
  <c r="A772" i="35" a="1"/>
  <c r="A772" i="35" s="1"/>
  <c r="A771" i="35" a="1"/>
  <c r="A771" i="35" s="1"/>
  <c r="A770" i="35" a="1"/>
  <c r="A770" i="35" s="1"/>
  <c r="A769" i="35" a="1"/>
  <c r="A769" i="35" s="1"/>
  <c r="A768" i="35" a="1"/>
  <c r="A768" i="35" s="1"/>
  <c r="A767" i="35" a="1"/>
  <c r="A767" i="35" s="1"/>
  <c r="A766" i="35" a="1"/>
  <c r="A766" i="35" s="1"/>
  <c r="A765" i="35" a="1"/>
  <c r="A765" i="35" s="1"/>
  <c r="A764" i="35" a="1"/>
  <c r="A764" i="35" s="1"/>
  <c r="A763" i="35" a="1"/>
  <c r="A763" i="35" s="1"/>
  <c r="A762" i="35" a="1"/>
  <c r="A762" i="35" s="1"/>
  <c r="A761" i="35" a="1"/>
  <c r="A761" i="35" s="1"/>
  <c r="A760" i="35" a="1"/>
  <c r="A760" i="35" s="1"/>
  <c r="A759" i="35" a="1"/>
  <c r="A759" i="35" s="1"/>
  <c r="A758" i="35" a="1"/>
  <c r="A758" i="35" s="1"/>
  <c r="A757" i="35" a="1"/>
  <c r="A757" i="35" s="1"/>
  <c r="A756" i="35" a="1"/>
  <c r="A756" i="35" s="1"/>
  <c r="A755" i="35" a="1"/>
  <c r="A755" i="35" s="1"/>
  <c r="A754" i="35" a="1"/>
  <c r="A754" i="35" s="1"/>
  <c r="A753" i="35" a="1"/>
  <c r="A753" i="35" s="1"/>
  <c r="A752" i="35" a="1"/>
  <c r="A752" i="35" s="1"/>
  <c r="A751" i="35" a="1"/>
  <c r="A751" i="35" s="1"/>
  <c r="A750" i="35" a="1"/>
  <c r="A750" i="35" s="1"/>
  <c r="A749" i="35" a="1"/>
  <c r="A749" i="35" s="1"/>
  <c r="A748" i="35" a="1"/>
  <c r="A748" i="35" s="1"/>
  <c r="A747" i="35" a="1"/>
  <c r="A747" i="35" s="1"/>
  <c r="A746" i="35" a="1"/>
  <c r="A746" i="35" s="1"/>
  <c r="A745" i="35" a="1"/>
  <c r="A745" i="35" s="1"/>
  <c r="A744" i="35" a="1"/>
  <c r="A744" i="35" s="1"/>
  <c r="A743" i="35" a="1"/>
  <c r="A743" i="35" s="1"/>
  <c r="A742" i="35" a="1"/>
  <c r="A742" i="35" s="1"/>
  <c r="A741" i="35" a="1"/>
  <c r="A741" i="35" s="1"/>
  <c r="A740" i="35" a="1"/>
  <c r="A740" i="35" s="1"/>
  <c r="A739" i="35" a="1"/>
  <c r="A739" i="35" s="1"/>
  <c r="A738" i="35" a="1"/>
  <c r="A738" i="35" s="1"/>
  <c r="A737" i="35" a="1"/>
  <c r="A737" i="35" s="1"/>
  <c r="A736" i="35" a="1"/>
  <c r="A736" i="35" s="1"/>
  <c r="A735" i="35" a="1"/>
  <c r="A735" i="35" s="1"/>
  <c r="A734" i="35" a="1"/>
  <c r="A734" i="35" s="1"/>
  <c r="A733" i="35" a="1"/>
  <c r="A733" i="35" s="1"/>
  <c r="A732" i="35" a="1"/>
  <c r="A732" i="35" s="1"/>
  <c r="A731" i="35" a="1"/>
  <c r="A731" i="35" s="1"/>
  <c r="A730" i="35" a="1"/>
  <c r="A730" i="35" s="1"/>
  <c r="A729" i="35" a="1"/>
  <c r="A729" i="35" s="1"/>
  <c r="A728" i="35" a="1"/>
  <c r="A728" i="35" s="1"/>
  <c r="A727" i="35" a="1"/>
  <c r="A727" i="35" s="1"/>
  <c r="A726" i="35" a="1"/>
  <c r="A726" i="35" s="1"/>
  <c r="A725" i="35" a="1"/>
  <c r="A725" i="35" s="1"/>
  <c r="A724" i="35" a="1"/>
  <c r="A724" i="35" s="1"/>
  <c r="A723" i="35" a="1"/>
  <c r="A723" i="35" s="1"/>
  <c r="A722" i="35" a="1"/>
  <c r="A722" i="35" s="1"/>
  <c r="A721" i="35" a="1"/>
  <c r="A721" i="35" s="1"/>
  <c r="A720" i="35" a="1"/>
  <c r="A720" i="35" s="1"/>
  <c r="A719" i="35" a="1"/>
  <c r="A719" i="35" s="1"/>
  <c r="A718" i="35" a="1"/>
  <c r="A718" i="35" s="1"/>
  <c r="A717" i="35" a="1"/>
  <c r="A717" i="35" s="1"/>
  <c r="A716" i="35" a="1"/>
  <c r="A716" i="35" s="1"/>
  <c r="A715" i="35" a="1"/>
  <c r="A715" i="35" s="1"/>
  <c r="A714" i="35" a="1"/>
  <c r="A714" i="35" s="1"/>
  <c r="A713" i="35" a="1"/>
  <c r="A713" i="35" s="1"/>
  <c r="A712" i="35" a="1"/>
  <c r="A712" i="35" s="1"/>
  <c r="A711" i="35" a="1"/>
  <c r="A711" i="35" s="1"/>
  <c r="A710" i="35" a="1"/>
  <c r="A710" i="35" s="1"/>
  <c r="A709" i="35" a="1"/>
  <c r="A709" i="35" s="1"/>
  <c r="A708" i="35" a="1"/>
  <c r="A708" i="35" s="1"/>
  <c r="A707" i="35" a="1"/>
  <c r="A707" i="35" s="1"/>
  <c r="A706" i="35" a="1"/>
  <c r="A706" i="35" s="1"/>
  <c r="A705" i="35" a="1"/>
  <c r="A705" i="35" s="1"/>
  <c r="A704" i="35" a="1"/>
  <c r="A704" i="35" s="1"/>
  <c r="A703" i="35" a="1"/>
  <c r="A703" i="35" s="1"/>
  <c r="A702" i="35" a="1"/>
  <c r="A702" i="35" s="1"/>
  <c r="A701" i="35" a="1"/>
  <c r="A701" i="35" s="1"/>
  <c r="A700" i="35" a="1"/>
  <c r="A700" i="35" s="1"/>
  <c r="A699" i="35" a="1"/>
  <c r="A699" i="35" s="1"/>
  <c r="A698" i="35" a="1"/>
  <c r="A698" i="35" s="1"/>
  <c r="A697" i="35" a="1"/>
  <c r="A697" i="35" s="1"/>
  <c r="A696" i="35" a="1"/>
  <c r="A696" i="35" s="1"/>
  <c r="A695" i="35" a="1"/>
  <c r="A695" i="35" s="1"/>
  <c r="A694" i="35" a="1"/>
  <c r="A694" i="35" s="1"/>
  <c r="A693" i="35" a="1"/>
  <c r="A693" i="35" s="1"/>
  <c r="A692" i="35" a="1"/>
  <c r="A692" i="35" s="1"/>
  <c r="A691" i="35" a="1"/>
  <c r="A691" i="35" s="1"/>
  <c r="A690" i="35" a="1"/>
  <c r="A690" i="35" s="1"/>
  <c r="A689" i="35" a="1"/>
  <c r="A689" i="35" s="1"/>
  <c r="A688" i="35" a="1"/>
  <c r="A688" i="35" s="1"/>
  <c r="A687" i="35" a="1"/>
  <c r="A687" i="35" s="1"/>
  <c r="A686" i="35" a="1"/>
  <c r="A686" i="35" s="1"/>
  <c r="A685" i="35" a="1"/>
  <c r="A685" i="35" s="1"/>
  <c r="A684" i="35" a="1"/>
  <c r="A684" i="35" s="1"/>
  <c r="A683" i="35" a="1"/>
  <c r="A683" i="35" s="1"/>
  <c r="A682" i="35" a="1"/>
  <c r="A682" i="35" s="1"/>
  <c r="A681" i="35" a="1"/>
  <c r="A681" i="35" s="1"/>
  <c r="A680" i="35" a="1"/>
  <c r="A680" i="35" s="1"/>
  <c r="A679" i="35" a="1"/>
  <c r="A679" i="35" s="1"/>
  <c r="A678" i="35" a="1"/>
  <c r="A678" i="35" s="1"/>
  <c r="A677" i="35" a="1"/>
  <c r="A677" i="35" s="1"/>
  <c r="A676" i="35" a="1"/>
  <c r="A676" i="35" s="1"/>
  <c r="A675" i="35" a="1"/>
  <c r="A675" i="35" s="1"/>
  <c r="A674" i="35" a="1"/>
  <c r="A674" i="35" s="1"/>
  <c r="A673" i="35" a="1"/>
  <c r="A673" i="35" s="1"/>
  <c r="A672" i="35" a="1"/>
  <c r="A672" i="35" s="1"/>
  <c r="A671" i="35" a="1"/>
  <c r="A671" i="35" s="1"/>
  <c r="A670" i="35" a="1"/>
  <c r="A670" i="35" s="1"/>
  <c r="A669" i="35" a="1"/>
  <c r="A669" i="35" s="1"/>
  <c r="A668" i="35" a="1"/>
  <c r="A668" i="35" s="1"/>
  <c r="A667" i="35" a="1"/>
  <c r="A667" i="35" s="1"/>
  <c r="A666" i="35" a="1"/>
  <c r="A666" i="35" s="1"/>
  <c r="A665" i="35" a="1"/>
  <c r="A665" i="35" s="1"/>
  <c r="A664" i="35" a="1"/>
  <c r="A664" i="35" s="1"/>
  <c r="A663" i="35" a="1"/>
  <c r="A663" i="35" s="1"/>
  <c r="A662" i="35" a="1"/>
  <c r="A662" i="35" s="1"/>
  <c r="A661" i="35" a="1"/>
  <c r="A661" i="35" s="1"/>
  <c r="A660" i="35" a="1"/>
  <c r="A660" i="35" s="1"/>
  <c r="A659" i="35" a="1"/>
  <c r="A659" i="35" s="1"/>
  <c r="A658" i="35" a="1"/>
  <c r="A658" i="35" s="1"/>
  <c r="A657" i="35" a="1"/>
  <c r="A657" i="35" s="1"/>
  <c r="A656" i="35" a="1"/>
  <c r="A656" i="35" s="1"/>
  <c r="A655" i="35" a="1"/>
  <c r="A655" i="35" s="1"/>
  <c r="A654" i="35" a="1"/>
  <c r="A654" i="35" s="1"/>
  <c r="A653" i="35" a="1"/>
  <c r="A653" i="35" s="1"/>
  <c r="A652" i="35" a="1"/>
  <c r="A652" i="35" s="1"/>
  <c r="A651" i="35" a="1"/>
  <c r="A651" i="35" s="1"/>
  <c r="A650" i="35" a="1"/>
  <c r="A650" i="35" s="1"/>
  <c r="A649" i="35" a="1"/>
  <c r="A649" i="35" s="1"/>
  <c r="A648" i="35" a="1"/>
  <c r="A648" i="35" s="1"/>
  <c r="A647" i="35" a="1"/>
  <c r="A647" i="35" s="1"/>
  <c r="A646" i="35" a="1"/>
  <c r="A646" i="35" s="1"/>
  <c r="A645" i="35" a="1"/>
  <c r="A645" i="35" s="1"/>
  <c r="A644" i="35" a="1"/>
  <c r="A644" i="35" s="1"/>
  <c r="A643" i="35" a="1"/>
  <c r="A643" i="35" s="1"/>
  <c r="A642" i="35" a="1"/>
  <c r="A642" i="35" s="1"/>
  <c r="A641" i="35" a="1"/>
  <c r="A641" i="35" s="1"/>
  <c r="A640" i="35" a="1"/>
  <c r="A640" i="35" s="1"/>
  <c r="A639" i="35" a="1"/>
  <c r="A639" i="35" s="1"/>
  <c r="A638" i="35" a="1"/>
  <c r="A638" i="35" s="1"/>
  <c r="A637" i="35" a="1"/>
  <c r="A637" i="35" s="1"/>
  <c r="A636" i="35" a="1"/>
  <c r="A636" i="35" s="1"/>
  <c r="A635" i="35" a="1"/>
  <c r="A635" i="35" s="1"/>
  <c r="A634" i="35" a="1"/>
  <c r="A634" i="35" s="1"/>
  <c r="A633" i="35" a="1"/>
  <c r="A633" i="35" s="1"/>
  <c r="A632" i="35" a="1"/>
  <c r="A632" i="35" s="1"/>
  <c r="A631" i="35" a="1"/>
  <c r="A631" i="35" s="1"/>
  <c r="A630" i="35" a="1"/>
  <c r="A630" i="35" s="1"/>
  <c r="A629" i="35" a="1"/>
  <c r="A629" i="35" s="1"/>
  <c r="A628" i="35" a="1"/>
  <c r="A628" i="35" s="1"/>
  <c r="A627" i="35" a="1"/>
  <c r="A627" i="35" s="1"/>
  <c r="A626" i="35" a="1"/>
  <c r="A626" i="35" s="1"/>
  <c r="A625" i="35" a="1"/>
  <c r="A625" i="35" s="1"/>
  <c r="A624" i="35" a="1"/>
  <c r="A624" i="35" s="1"/>
  <c r="A623" i="35" a="1"/>
  <c r="A623" i="35" s="1"/>
  <c r="A622" i="35" a="1"/>
  <c r="A622" i="35" s="1"/>
  <c r="A621" i="35" a="1"/>
  <c r="A621" i="35" s="1"/>
  <c r="A620" i="35" a="1"/>
  <c r="A620" i="35" s="1"/>
  <c r="A619" i="35" a="1"/>
  <c r="A619" i="35" s="1"/>
  <c r="A618" i="35" a="1"/>
  <c r="A618" i="35" s="1"/>
  <c r="A617" i="35" a="1"/>
  <c r="A617" i="35" s="1"/>
  <c r="A616" i="35" a="1"/>
  <c r="A616" i="35" s="1"/>
  <c r="A615" i="35" a="1"/>
  <c r="A615" i="35" s="1"/>
  <c r="A614" i="35" a="1"/>
  <c r="A614" i="35" s="1"/>
  <c r="A613" i="35" a="1"/>
  <c r="A613" i="35" s="1"/>
  <c r="A612" i="35" a="1"/>
  <c r="A612" i="35" s="1"/>
  <c r="A611" i="35" a="1"/>
  <c r="A611" i="35" s="1"/>
  <c r="A610" i="35" a="1"/>
  <c r="A610" i="35" s="1"/>
  <c r="A609" i="35" a="1"/>
  <c r="A609" i="35" s="1"/>
  <c r="A608" i="35" a="1"/>
  <c r="A608" i="35" s="1"/>
  <c r="A607" i="35" a="1"/>
  <c r="A607" i="35" s="1"/>
  <c r="A606" i="35" a="1"/>
  <c r="A606" i="35" s="1"/>
  <c r="A605" i="35" a="1"/>
  <c r="A605" i="35" s="1"/>
  <c r="A604" i="35" a="1"/>
  <c r="A604" i="35" s="1"/>
  <c r="A603" i="35" a="1"/>
  <c r="A603" i="35" s="1"/>
  <c r="A602" i="35" a="1"/>
  <c r="A602" i="35" s="1"/>
  <c r="A601" i="35" a="1"/>
  <c r="A601" i="35" s="1"/>
  <c r="A600" i="35" a="1"/>
  <c r="A600" i="35" s="1"/>
  <c r="A599" i="35" a="1"/>
  <c r="A599" i="35" s="1"/>
  <c r="A598" i="35" a="1"/>
  <c r="A598" i="35" s="1"/>
  <c r="A597" i="35" a="1"/>
  <c r="A597" i="35" s="1"/>
  <c r="A596" i="35" a="1"/>
  <c r="A596" i="35" s="1"/>
  <c r="A595" i="35" a="1"/>
  <c r="A595" i="35" s="1"/>
  <c r="A594" i="35" a="1"/>
  <c r="A594" i="35" s="1"/>
  <c r="A593" i="35" a="1"/>
  <c r="A593" i="35" s="1"/>
  <c r="A592" i="35" a="1"/>
  <c r="A592" i="35" s="1"/>
  <c r="A591" i="35" a="1"/>
  <c r="A591" i="35" s="1"/>
  <c r="A590" i="35" a="1"/>
  <c r="A590" i="35" s="1"/>
  <c r="A589" i="35" a="1"/>
  <c r="A589" i="35" s="1"/>
  <c r="A588" i="35" a="1"/>
  <c r="A588" i="35" s="1"/>
  <c r="A587" i="35" a="1"/>
  <c r="A587" i="35" s="1"/>
  <c r="A586" i="35" a="1"/>
  <c r="A586" i="35" s="1"/>
  <c r="A585" i="35" a="1"/>
  <c r="A585" i="35" s="1"/>
  <c r="A584" i="35" a="1"/>
  <c r="A584" i="35" s="1"/>
  <c r="A583" i="35" a="1"/>
  <c r="A583" i="35" s="1"/>
  <c r="A582" i="35" a="1"/>
  <c r="A582" i="35" s="1"/>
  <c r="A581" i="35" a="1"/>
  <c r="A581" i="35" s="1"/>
  <c r="A580" i="35" a="1"/>
  <c r="A580" i="35" s="1"/>
  <c r="A579" i="35" a="1"/>
  <c r="A579" i="35" s="1"/>
  <c r="A578" i="35" a="1"/>
  <c r="A578" i="35" s="1"/>
  <c r="A577" i="35" a="1"/>
  <c r="A577" i="35" s="1"/>
  <c r="A576" i="35" a="1"/>
  <c r="A576" i="35" s="1"/>
  <c r="A575" i="35" a="1"/>
  <c r="A575" i="35" s="1"/>
  <c r="A574" i="35" a="1"/>
  <c r="A574" i="35" s="1"/>
  <c r="A573" i="35" a="1"/>
  <c r="A573" i="35" s="1"/>
  <c r="A572" i="35" a="1"/>
  <c r="A572" i="35" s="1"/>
  <c r="A571" i="35" a="1"/>
  <c r="A571" i="35" s="1"/>
  <c r="A570" i="35" a="1"/>
  <c r="A570" i="35" s="1"/>
  <c r="A569" i="35" a="1"/>
  <c r="A569" i="35" s="1"/>
  <c r="A568" i="35" a="1"/>
  <c r="A568" i="35" s="1"/>
  <c r="A567" i="35" a="1"/>
  <c r="A567" i="35" s="1"/>
  <c r="A566" i="35" a="1"/>
  <c r="A566" i="35" s="1"/>
  <c r="A565" i="35" a="1"/>
  <c r="A565" i="35" s="1"/>
  <c r="A564" i="35" a="1"/>
  <c r="A564" i="35" s="1"/>
  <c r="A563" i="35" a="1"/>
  <c r="A563" i="35" s="1"/>
  <c r="A562" i="35" a="1"/>
  <c r="A562" i="35" s="1"/>
  <c r="A561" i="35" a="1"/>
  <c r="A561" i="35" s="1"/>
  <c r="A560" i="35" a="1"/>
  <c r="A560" i="35" s="1"/>
  <c r="A559" i="35" a="1"/>
  <c r="A559" i="35" s="1"/>
  <c r="A558" i="35" a="1"/>
  <c r="A558" i="35" s="1"/>
  <c r="A557" i="35" a="1"/>
  <c r="A557" i="35" s="1"/>
  <c r="A556" i="35" a="1"/>
  <c r="A556" i="35" s="1"/>
  <c r="A555" i="35" a="1"/>
  <c r="A555" i="35" s="1"/>
  <c r="A554" i="35" a="1"/>
  <c r="A554" i="35" s="1"/>
  <c r="A553" i="35" a="1"/>
  <c r="A553" i="35" s="1"/>
  <c r="A552" i="35" a="1"/>
  <c r="A552" i="35" s="1"/>
  <c r="A551" i="35" a="1"/>
  <c r="A551" i="35" s="1"/>
  <c r="A550" i="35" a="1"/>
  <c r="A550" i="35" s="1"/>
  <c r="A549" i="35" a="1"/>
  <c r="A549" i="35" s="1"/>
  <c r="A548" i="35" a="1"/>
  <c r="A548" i="35" s="1"/>
  <c r="A547" i="35" a="1"/>
  <c r="A547" i="35" s="1"/>
  <c r="A546" i="35" a="1"/>
  <c r="A546" i="35" s="1"/>
  <c r="A545" i="35" a="1"/>
  <c r="A545" i="35" s="1"/>
  <c r="A544" i="35" a="1"/>
  <c r="A544" i="35" s="1"/>
  <c r="A543" i="35" a="1"/>
  <c r="A543" i="35" s="1"/>
  <c r="A542" i="35" a="1"/>
  <c r="A542" i="35" s="1"/>
  <c r="A541" i="35" a="1"/>
  <c r="A541" i="35" s="1"/>
  <c r="A540" i="35" a="1"/>
  <c r="A540" i="35" s="1"/>
  <c r="A539" i="35" a="1"/>
  <c r="A539" i="35" s="1"/>
  <c r="A538" i="35" a="1"/>
  <c r="A538" i="35" s="1"/>
  <c r="A537" i="35" a="1"/>
  <c r="A537" i="35" s="1"/>
  <c r="A536" i="35" a="1"/>
  <c r="A536" i="35" s="1"/>
  <c r="A535" i="35" a="1"/>
  <c r="A535" i="35" s="1"/>
  <c r="A534" i="35" a="1"/>
  <c r="A534" i="35" s="1"/>
  <c r="A533" i="35" a="1"/>
  <c r="A533" i="35" s="1"/>
  <c r="A532" i="35" a="1"/>
  <c r="A532" i="35" s="1"/>
  <c r="A531" i="35" a="1"/>
  <c r="A531" i="35" s="1"/>
  <c r="A530" i="35" a="1"/>
  <c r="A530" i="35" s="1"/>
  <c r="A529" i="35" a="1"/>
  <c r="A529" i="35" s="1"/>
  <c r="A528" i="35" a="1"/>
  <c r="A528" i="35" s="1"/>
  <c r="A527" i="35" a="1"/>
  <c r="A527" i="35" s="1"/>
  <c r="A526" i="35" a="1"/>
  <c r="A526" i="35" s="1"/>
  <c r="A525" i="35" a="1"/>
  <c r="A525" i="35" s="1"/>
  <c r="A524" i="35" a="1"/>
  <c r="A524" i="35" s="1"/>
  <c r="A523" i="35" a="1"/>
  <c r="A523" i="35" s="1"/>
  <c r="A522" i="35" a="1"/>
  <c r="A522" i="35" s="1"/>
  <c r="A521" i="35" a="1"/>
  <c r="A521" i="35" s="1"/>
  <c r="A520" i="35" a="1"/>
  <c r="A520" i="35" s="1"/>
  <c r="A519" i="35" a="1"/>
  <c r="A519" i="35" s="1"/>
  <c r="A518" i="35" a="1"/>
  <c r="A518" i="35" s="1"/>
  <c r="A517" i="35" a="1"/>
  <c r="A517" i="35" s="1"/>
  <c r="A516" i="35" a="1"/>
  <c r="A516" i="35" s="1"/>
  <c r="A515" i="35" a="1"/>
  <c r="A515" i="35" s="1"/>
  <c r="A514" i="35" a="1"/>
  <c r="A514" i="35" s="1"/>
  <c r="A513" i="35" a="1"/>
  <c r="A513" i="35" s="1"/>
  <c r="A512" i="35" a="1"/>
  <c r="A512" i="35" s="1"/>
  <c r="A511" i="35" a="1"/>
  <c r="A511" i="35" s="1"/>
  <c r="A510" i="35" a="1"/>
  <c r="A510" i="35" s="1"/>
  <c r="A509" i="35" a="1"/>
  <c r="A509" i="35" s="1"/>
  <c r="A508" i="35" a="1"/>
  <c r="A508" i="35" s="1"/>
  <c r="A507" i="35" a="1"/>
  <c r="A507" i="35" s="1"/>
  <c r="A506" i="35" a="1"/>
  <c r="A506" i="35" s="1"/>
  <c r="A505" i="35" a="1"/>
  <c r="A505" i="35" s="1"/>
  <c r="A504" i="35" a="1"/>
  <c r="A504" i="35" s="1"/>
  <c r="A503" i="35" a="1"/>
  <c r="A503" i="35" s="1"/>
  <c r="A502" i="35" a="1"/>
  <c r="A502" i="35" s="1"/>
  <c r="A501" i="35" a="1"/>
  <c r="A501" i="35" s="1"/>
  <c r="A500" i="35" a="1"/>
  <c r="A500" i="35" s="1"/>
  <c r="A499" i="35" a="1"/>
  <c r="A499" i="35" s="1"/>
  <c r="A498" i="35" a="1"/>
  <c r="A498" i="35" s="1"/>
  <c r="A497" i="35" a="1"/>
  <c r="A497" i="35" s="1"/>
  <c r="A496" i="35" a="1"/>
  <c r="A496" i="35" s="1"/>
  <c r="A495" i="35" a="1"/>
  <c r="A495" i="35" s="1"/>
  <c r="A494" i="35" a="1"/>
  <c r="A494" i="35" s="1"/>
  <c r="A493" i="35" a="1"/>
  <c r="A493" i="35" s="1"/>
  <c r="A492" i="35" a="1"/>
  <c r="A492" i="35" s="1"/>
  <c r="A491" i="35" a="1"/>
  <c r="A491" i="35" s="1"/>
  <c r="A490" i="35" a="1"/>
  <c r="A490" i="35" s="1"/>
  <c r="A489" i="35" a="1"/>
  <c r="A489" i="35" s="1"/>
  <c r="A488" i="35" a="1"/>
  <c r="A488" i="35" s="1"/>
  <c r="A487" i="35" a="1"/>
  <c r="A487" i="35" s="1"/>
  <c r="A486" i="35" a="1"/>
  <c r="A486" i="35" s="1"/>
  <c r="A485" i="35" a="1"/>
  <c r="A485" i="35" s="1"/>
  <c r="A484" i="35" a="1"/>
  <c r="A484" i="35" s="1"/>
  <c r="A483" i="35" a="1"/>
  <c r="A483" i="35" s="1"/>
  <c r="A482" i="35" a="1"/>
  <c r="A482" i="35" s="1"/>
  <c r="A481" i="35" a="1"/>
  <c r="A481" i="35" s="1"/>
  <c r="A480" i="35" a="1"/>
  <c r="A480" i="35" s="1"/>
  <c r="A479" i="35" a="1"/>
  <c r="A479" i="35" s="1"/>
  <c r="A478" i="35" a="1"/>
  <c r="A478" i="35" s="1"/>
  <c r="A477" i="35" a="1"/>
  <c r="A477" i="35" s="1"/>
  <c r="A476" i="35" a="1"/>
  <c r="A476" i="35" s="1"/>
  <c r="A475" i="35" a="1"/>
  <c r="A475" i="35" s="1"/>
  <c r="A474" i="35" a="1"/>
  <c r="A474" i="35" s="1"/>
  <c r="A473" i="35" a="1"/>
  <c r="A473" i="35" s="1"/>
  <c r="A472" i="35" a="1"/>
  <c r="A472" i="35" s="1"/>
  <c r="A471" i="35" a="1"/>
  <c r="A471" i="35" s="1"/>
  <c r="A470" i="35" a="1"/>
  <c r="A470" i="35" s="1"/>
  <c r="A469" i="35" a="1"/>
  <c r="A469" i="35" s="1"/>
  <c r="A468" i="35" a="1"/>
  <c r="A468" i="35" s="1"/>
  <c r="A467" i="35" a="1"/>
  <c r="A467" i="35" s="1"/>
  <c r="A466" i="35" a="1"/>
  <c r="A466" i="35" s="1"/>
  <c r="A465" i="35" a="1"/>
  <c r="A465" i="35" s="1"/>
  <c r="A464" i="35" a="1"/>
  <c r="A464" i="35" s="1"/>
  <c r="A463" i="35" a="1"/>
  <c r="A463" i="35" s="1"/>
  <c r="A462" i="35" a="1"/>
  <c r="A462" i="35" s="1"/>
  <c r="A461" i="35" a="1"/>
  <c r="A461" i="35" s="1"/>
  <c r="A460" i="35" a="1"/>
  <c r="A460" i="35" s="1"/>
  <c r="A459" i="35" a="1"/>
  <c r="A459" i="35" s="1"/>
  <c r="A458" i="35" a="1"/>
  <c r="A458" i="35" s="1"/>
  <c r="A457" i="35" a="1"/>
  <c r="A457" i="35" s="1"/>
  <c r="A456" i="35" a="1"/>
  <c r="A456" i="35" s="1"/>
  <c r="A455" i="35" a="1"/>
  <c r="A455" i="35" s="1"/>
  <c r="A454" i="35" a="1"/>
  <c r="A454" i="35" s="1"/>
  <c r="A453" i="35" a="1"/>
  <c r="A453" i="35" s="1"/>
  <c r="A452" i="35" a="1"/>
  <c r="A452" i="35" s="1"/>
  <c r="A451" i="35" a="1"/>
  <c r="A451" i="35" s="1"/>
  <c r="A450" i="35" a="1"/>
  <c r="A450" i="35" s="1"/>
  <c r="A449" i="35" a="1"/>
  <c r="A449" i="35" s="1"/>
  <c r="A448" i="35" a="1"/>
  <c r="A448" i="35" s="1"/>
  <c r="A447" i="35" a="1"/>
  <c r="A447" i="35" s="1"/>
  <c r="A446" i="35" a="1"/>
  <c r="A446" i="35" s="1"/>
  <c r="A445" i="35" a="1"/>
  <c r="A445" i="35" s="1"/>
  <c r="A444" i="35" a="1"/>
  <c r="A444" i="35" s="1"/>
  <c r="A443" i="35" a="1"/>
  <c r="A443" i="35" s="1"/>
  <c r="A442" i="35" a="1"/>
  <c r="A442" i="35" s="1"/>
  <c r="A441" i="35" a="1"/>
  <c r="A441" i="35" s="1"/>
  <c r="A440" i="35" a="1"/>
  <c r="A440" i="35" s="1"/>
  <c r="A439" i="35" a="1"/>
  <c r="A439" i="35" s="1"/>
  <c r="A438" i="35" a="1"/>
  <c r="A438" i="35" s="1"/>
  <c r="A437" i="35" a="1"/>
  <c r="A437" i="35" s="1"/>
  <c r="A436" i="35" a="1"/>
  <c r="A436" i="35" s="1"/>
  <c r="A435" i="35" a="1"/>
  <c r="A435" i="35" s="1"/>
  <c r="A434" i="35" a="1"/>
  <c r="A434" i="35" s="1"/>
  <c r="A433" i="35" a="1"/>
  <c r="A433" i="35" s="1"/>
  <c r="A432" i="35" a="1"/>
  <c r="A432" i="35" s="1"/>
  <c r="A431" i="35" a="1"/>
  <c r="A431" i="35" s="1"/>
  <c r="A430" i="35" a="1"/>
  <c r="A430" i="35" s="1"/>
  <c r="A429" i="35" a="1"/>
  <c r="A429" i="35" s="1"/>
  <c r="A428" i="35" a="1"/>
  <c r="A428" i="35" s="1"/>
  <c r="A427" i="35" a="1"/>
  <c r="A427" i="35" s="1"/>
  <c r="A426" i="35" a="1"/>
  <c r="A426" i="35" s="1"/>
  <c r="A425" i="35" a="1"/>
  <c r="A425" i="35" s="1"/>
  <c r="A424" i="35" a="1"/>
  <c r="A424" i="35" s="1"/>
  <c r="A423" i="35" a="1"/>
  <c r="A423" i="35" s="1"/>
  <c r="A422" i="35" a="1"/>
  <c r="A422" i="35" s="1"/>
  <c r="A421" i="35" a="1"/>
  <c r="A421" i="35" s="1"/>
  <c r="A420" i="35" a="1"/>
  <c r="A420" i="35" s="1"/>
  <c r="A419" i="35" a="1"/>
  <c r="A419" i="35" s="1"/>
  <c r="A418" i="35" a="1"/>
  <c r="A418" i="35" s="1"/>
  <c r="A417" i="35" a="1"/>
  <c r="A417" i="35" s="1"/>
  <c r="A416" i="35" a="1"/>
  <c r="A416" i="35" s="1"/>
  <c r="A415" i="35" a="1"/>
  <c r="A415" i="35" s="1"/>
  <c r="A414" i="35" a="1"/>
  <c r="A414" i="35" s="1"/>
  <c r="A413" i="35" a="1"/>
  <c r="A413" i="35" s="1"/>
  <c r="A412" i="35" a="1"/>
  <c r="A412" i="35" s="1"/>
  <c r="A411" i="35" a="1"/>
  <c r="A411" i="35" s="1"/>
  <c r="A410" i="35" a="1"/>
  <c r="A410" i="35" s="1"/>
  <c r="A409" i="35" a="1"/>
  <c r="A409" i="35" s="1"/>
  <c r="A408" i="35" a="1"/>
  <c r="A408" i="35" s="1"/>
  <c r="A407" i="35" a="1"/>
  <c r="A407" i="35" s="1"/>
  <c r="A406" i="35" a="1"/>
  <c r="A406" i="35" s="1"/>
  <c r="A405" i="35" a="1"/>
  <c r="A405" i="35" s="1"/>
  <c r="A404" i="35" a="1"/>
  <c r="A404" i="35" s="1"/>
  <c r="A403" i="35" a="1"/>
  <c r="A403" i="35" s="1"/>
  <c r="A402" i="35" a="1"/>
  <c r="A402" i="35" s="1"/>
  <c r="A401" i="35" a="1"/>
  <c r="A401" i="35" s="1"/>
  <c r="A400" i="35" a="1"/>
  <c r="A400" i="35" s="1"/>
  <c r="A399" i="35" a="1"/>
  <c r="A399" i="35" s="1"/>
  <c r="A398" i="35" a="1"/>
  <c r="A398" i="35" s="1"/>
  <c r="A397" i="35" a="1"/>
  <c r="A397" i="35" s="1"/>
  <c r="A396" i="35" a="1"/>
  <c r="A396" i="35" s="1"/>
  <c r="A395" i="35" a="1"/>
  <c r="A395" i="35" s="1"/>
  <c r="A394" i="35" a="1"/>
  <c r="A394" i="35" s="1"/>
  <c r="A393" i="35" a="1"/>
  <c r="A393" i="35" s="1"/>
  <c r="A392" i="35" a="1"/>
  <c r="A392" i="35" s="1"/>
  <c r="A391" i="35" a="1"/>
  <c r="A391" i="35" s="1"/>
  <c r="A390" i="35" a="1"/>
  <c r="A390" i="35" s="1"/>
  <c r="A389" i="35" a="1"/>
  <c r="A389" i="35" s="1"/>
  <c r="A388" i="35" a="1"/>
  <c r="A388" i="35" s="1"/>
  <c r="A387" i="35" a="1"/>
  <c r="A387" i="35" s="1"/>
  <c r="A386" i="35" a="1"/>
  <c r="A386" i="35" s="1"/>
  <c r="A385" i="35" a="1"/>
  <c r="A385" i="35" s="1"/>
  <c r="A384" i="35" a="1"/>
  <c r="A384" i="35" s="1"/>
  <c r="A383" i="35" a="1"/>
  <c r="A383" i="35" s="1"/>
  <c r="A382" i="35" a="1"/>
  <c r="A382" i="35" s="1"/>
  <c r="A381" i="35" a="1"/>
  <c r="A381" i="35" s="1"/>
  <c r="A380" i="35" a="1"/>
  <c r="A380" i="35" s="1"/>
  <c r="A379" i="35" a="1"/>
  <c r="A379" i="35" s="1"/>
  <c r="A378" i="35" a="1"/>
  <c r="A378" i="35" s="1"/>
  <c r="A377" i="35" a="1"/>
  <c r="A377" i="35" s="1"/>
  <c r="A376" i="35" a="1"/>
  <c r="A376" i="35" s="1"/>
  <c r="A375" i="35" a="1"/>
  <c r="A375" i="35" s="1"/>
  <c r="A374" i="35" a="1"/>
  <c r="A374" i="35" s="1"/>
  <c r="A373" i="35" a="1"/>
  <c r="A373" i="35" s="1"/>
  <c r="A372" i="35" a="1"/>
  <c r="A372" i="35" s="1"/>
  <c r="A371" i="35" a="1"/>
  <c r="A371" i="35" s="1"/>
  <c r="A370" i="35" a="1"/>
  <c r="A370" i="35" s="1"/>
  <c r="A369" i="35" a="1"/>
  <c r="A369" i="35" s="1"/>
  <c r="A368" i="35" a="1"/>
  <c r="A368" i="35" s="1"/>
  <c r="A367" i="35" a="1"/>
  <c r="A367" i="35" s="1"/>
  <c r="A366" i="35" a="1"/>
  <c r="A366" i="35" s="1"/>
  <c r="A365" i="35" a="1"/>
  <c r="A365" i="35" s="1"/>
  <c r="A364" i="35" a="1"/>
  <c r="A364" i="35" s="1"/>
  <c r="A363" i="35" a="1"/>
  <c r="A363" i="35" s="1"/>
  <c r="A362" i="35" a="1"/>
  <c r="A362" i="35" s="1"/>
  <c r="A361" i="35" a="1"/>
  <c r="A361" i="35" s="1"/>
  <c r="A360" i="35" a="1"/>
  <c r="A360" i="35" s="1"/>
  <c r="A359" i="35" a="1"/>
  <c r="A359" i="35" s="1"/>
  <c r="A358" i="35" a="1"/>
  <c r="A358" i="35" s="1"/>
  <c r="A357" i="35" a="1"/>
  <c r="A357" i="35" s="1"/>
  <c r="A356" i="35" a="1"/>
  <c r="A356" i="35" s="1"/>
  <c r="A355" i="35" a="1"/>
  <c r="A355" i="35" s="1"/>
  <c r="A354" i="35" a="1"/>
  <c r="A354" i="35" s="1"/>
  <c r="A353" i="35" a="1"/>
  <c r="A353" i="35" s="1"/>
  <c r="A352" i="35" a="1"/>
  <c r="A352" i="35" s="1"/>
  <c r="A351" i="35" a="1"/>
  <c r="A351" i="35" s="1"/>
  <c r="A350" i="35" a="1"/>
  <c r="A350" i="35" s="1"/>
  <c r="A349" i="35" a="1"/>
  <c r="A349" i="35" s="1"/>
  <c r="A348" i="35" a="1"/>
  <c r="A348" i="35" s="1"/>
  <c r="A347" i="35" a="1"/>
  <c r="A347" i="35" s="1"/>
  <c r="A346" i="35" a="1"/>
  <c r="A346" i="35" s="1"/>
  <c r="A345" i="35" a="1"/>
  <c r="A345" i="35" s="1"/>
  <c r="A344" i="35" a="1"/>
  <c r="A344" i="35" s="1"/>
  <c r="A343" i="35" a="1"/>
  <c r="A343" i="35" s="1"/>
  <c r="A342" i="35" a="1"/>
  <c r="A342" i="35" s="1"/>
  <c r="A341" i="35" a="1"/>
  <c r="A341" i="35" s="1"/>
  <c r="A340" i="35" a="1"/>
  <c r="A340" i="35" s="1"/>
  <c r="A339" i="35" a="1"/>
  <c r="A339" i="35" s="1"/>
  <c r="A338" i="35" a="1"/>
  <c r="A338" i="35" s="1"/>
  <c r="A337" i="35" a="1"/>
  <c r="A337" i="35" s="1"/>
  <c r="A336" i="35" a="1"/>
  <c r="A336" i="35" s="1"/>
  <c r="A335" i="35" a="1"/>
  <c r="A335" i="35" s="1"/>
  <c r="A334" i="35" a="1"/>
  <c r="A334" i="35" s="1"/>
  <c r="A333" i="35" a="1"/>
  <c r="A333" i="35" s="1"/>
  <c r="A332" i="35" a="1"/>
  <c r="A332" i="35" s="1"/>
  <c r="A331" i="35" a="1"/>
  <c r="A331" i="35" s="1"/>
  <c r="A330" i="35" a="1"/>
  <c r="A330" i="35" s="1"/>
  <c r="A329" i="35" a="1"/>
  <c r="A329" i="35" s="1"/>
  <c r="A328" i="35" a="1"/>
  <c r="A328" i="35" s="1"/>
  <c r="A327" i="35" a="1"/>
  <c r="A327" i="35" s="1"/>
  <c r="A326" i="35" a="1"/>
  <c r="A326" i="35" s="1"/>
  <c r="A325" i="35" a="1"/>
  <c r="A325" i="35" s="1"/>
  <c r="A324" i="35" a="1"/>
  <c r="A324" i="35" s="1"/>
  <c r="A323" i="35" a="1"/>
  <c r="A323" i="35" s="1"/>
  <c r="A322" i="35" a="1"/>
  <c r="A322" i="35" s="1"/>
  <c r="A321" i="35" a="1"/>
  <c r="A321" i="35" s="1"/>
  <c r="A320" i="35" a="1"/>
  <c r="A320" i="35" s="1"/>
  <c r="A319" i="35" a="1"/>
  <c r="A319" i="35" s="1"/>
  <c r="A318" i="35" a="1"/>
  <c r="A318" i="35" s="1"/>
  <c r="A317" i="35" a="1"/>
  <c r="A317" i="35" s="1"/>
  <c r="A316" i="35" a="1"/>
  <c r="A316" i="35" s="1"/>
  <c r="A315" i="35" a="1"/>
  <c r="A315" i="35" s="1"/>
  <c r="A314" i="35" a="1"/>
  <c r="A314" i="35" s="1"/>
  <c r="A313" i="35" a="1"/>
  <c r="A313" i="35" s="1"/>
  <c r="A312" i="35" a="1"/>
  <c r="A312" i="35" s="1"/>
  <c r="A311" i="35" a="1"/>
  <c r="A311" i="35" s="1"/>
  <c r="A310" i="35" a="1"/>
  <c r="A310" i="35" s="1"/>
  <c r="A309" i="35" a="1"/>
  <c r="A309" i="35" s="1"/>
  <c r="A308" i="35" a="1"/>
  <c r="A308" i="35" s="1"/>
  <c r="A307" i="35" a="1"/>
  <c r="A307" i="35" s="1"/>
  <c r="A306" i="35" a="1"/>
  <c r="A306" i="35" s="1"/>
  <c r="A305" i="35" a="1"/>
  <c r="A305" i="35" s="1"/>
  <c r="A304" i="35" a="1"/>
  <c r="A304" i="35" s="1"/>
  <c r="A303" i="35" a="1"/>
  <c r="A303" i="35" s="1"/>
  <c r="A302" i="35" a="1"/>
  <c r="A302" i="35" s="1"/>
  <c r="A301" i="35" a="1"/>
  <c r="A301" i="35" s="1"/>
  <c r="A300" i="35" a="1"/>
  <c r="A300" i="35" s="1"/>
  <c r="A299" i="35" a="1"/>
  <c r="A299" i="35" s="1"/>
  <c r="A298" i="35" a="1"/>
  <c r="A298" i="35" s="1"/>
  <c r="A297" i="35" a="1"/>
  <c r="A297" i="35" s="1"/>
  <c r="A296" i="35" a="1"/>
  <c r="A296" i="35" s="1"/>
  <c r="A295" i="35" a="1"/>
  <c r="A295" i="35" s="1"/>
  <c r="A294" i="35" a="1"/>
  <c r="A294" i="35" s="1"/>
  <c r="A293" i="35" a="1"/>
  <c r="A293" i="35" s="1"/>
  <c r="A292" i="35" a="1"/>
  <c r="A292" i="35" s="1"/>
  <c r="A291" i="35" a="1"/>
  <c r="A291" i="35" s="1"/>
  <c r="A290" i="35" a="1"/>
  <c r="A290" i="35" s="1"/>
  <c r="A289" i="35" a="1"/>
  <c r="A289" i="35" s="1"/>
  <c r="A288" i="35" a="1"/>
  <c r="A288" i="35" s="1"/>
  <c r="A287" i="35" a="1"/>
  <c r="A287" i="35" s="1"/>
  <c r="A286" i="35" a="1"/>
  <c r="A286" i="35" s="1"/>
  <c r="A285" i="35" a="1"/>
  <c r="A285" i="35" s="1"/>
  <c r="A284" i="35" a="1"/>
  <c r="A284" i="35" s="1"/>
  <c r="A283" i="35" a="1"/>
  <c r="A283" i="35" s="1"/>
  <c r="A282" i="35" a="1"/>
  <c r="A282" i="35" s="1"/>
  <c r="A281" i="35" a="1"/>
  <c r="A281" i="35" s="1"/>
  <c r="A280" i="35" a="1"/>
  <c r="A280" i="35" s="1"/>
  <c r="A279" i="35" a="1"/>
  <c r="A279" i="35" s="1"/>
  <c r="A278" i="35" a="1"/>
  <c r="A278" i="35" s="1"/>
  <c r="A277" i="35" a="1"/>
  <c r="A277" i="35" s="1"/>
  <c r="A276" i="35" a="1"/>
  <c r="A276" i="35" s="1"/>
  <c r="A275" i="35" a="1"/>
  <c r="A275" i="35" s="1"/>
  <c r="A274" i="35" a="1"/>
  <c r="A274" i="35" s="1"/>
  <c r="A273" i="35" a="1"/>
  <c r="A273" i="35" s="1"/>
  <c r="A272" i="35" a="1"/>
  <c r="A272" i="35" s="1"/>
  <c r="A271" i="35" a="1"/>
  <c r="A271" i="35" s="1"/>
  <c r="A270" i="35" a="1"/>
  <c r="A270" i="35" s="1"/>
  <c r="A269" i="35" a="1"/>
  <c r="A269" i="35" s="1"/>
  <c r="A268" i="35" a="1"/>
  <c r="A268" i="35" s="1"/>
  <c r="A267" i="35" a="1"/>
  <c r="A267" i="35" s="1"/>
  <c r="A266" i="35" a="1"/>
  <c r="A266" i="35" s="1"/>
  <c r="A265" i="35" a="1"/>
  <c r="A265" i="35" s="1"/>
  <c r="A264" i="35" a="1"/>
  <c r="A264" i="35" s="1"/>
  <c r="A263" i="35" a="1"/>
  <c r="A263" i="35" s="1"/>
  <c r="A262" i="35" a="1"/>
  <c r="A262" i="35" s="1"/>
  <c r="A261" i="35" a="1"/>
  <c r="A261" i="35" s="1"/>
  <c r="A260" i="35" a="1"/>
  <c r="A260" i="35" s="1"/>
  <c r="A259" i="35" a="1"/>
  <c r="A259" i="35" s="1"/>
  <c r="A258" i="35" a="1"/>
  <c r="A258" i="35" s="1"/>
  <c r="A257" i="35" a="1"/>
  <c r="A257" i="35" s="1"/>
  <c r="A256" i="35" a="1"/>
  <c r="A256" i="35" s="1"/>
  <c r="A255" i="35" a="1"/>
  <c r="A255" i="35" s="1"/>
  <c r="A254" i="35" a="1"/>
  <c r="A254" i="35" s="1"/>
  <c r="A253" i="35" a="1"/>
  <c r="A253" i="35" s="1"/>
  <c r="A252" i="35" a="1"/>
  <c r="A252" i="35" s="1"/>
  <c r="A251" i="35" a="1"/>
  <c r="A251" i="35" s="1"/>
  <c r="A250" i="35" a="1"/>
  <c r="A250" i="35" s="1"/>
  <c r="A249" i="35" a="1"/>
  <c r="A249" i="35" s="1"/>
  <c r="A248" i="35" a="1"/>
  <c r="A248" i="35" s="1"/>
  <c r="A247" i="35" a="1"/>
  <c r="A247" i="35" s="1"/>
  <c r="A246" i="35" a="1"/>
  <c r="A246" i="35" s="1"/>
  <c r="A245" i="35" a="1"/>
  <c r="A245" i="35" s="1"/>
  <c r="A244" i="35" a="1"/>
  <c r="A244" i="35" s="1"/>
  <c r="A243" i="35" a="1"/>
  <c r="A243" i="35" s="1"/>
  <c r="A242" i="35" a="1"/>
  <c r="A242" i="35" s="1"/>
  <c r="A241" i="35" a="1"/>
  <c r="A241" i="35" s="1"/>
  <c r="A240" i="35" a="1"/>
  <c r="A240" i="35" s="1"/>
  <c r="A239" i="35" a="1"/>
  <c r="A239" i="35" s="1"/>
  <c r="A238" i="35" a="1"/>
  <c r="A238" i="35" s="1"/>
  <c r="A237" i="35" a="1"/>
  <c r="A237" i="35" s="1"/>
  <c r="A236" i="35" a="1"/>
  <c r="A236" i="35" s="1"/>
  <c r="A235" i="35" a="1"/>
  <c r="A235" i="35" s="1"/>
  <c r="A234" i="35" a="1"/>
  <c r="A234" i="35" s="1"/>
  <c r="A233" i="35" a="1"/>
  <c r="A233" i="35" s="1"/>
  <c r="A232" i="35" a="1"/>
  <c r="A232" i="35" s="1"/>
  <c r="A231" i="35" a="1"/>
  <c r="A231" i="35" s="1"/>
  <c r="A230" i="35" a="1"/>
  <c r="A230" i="35" s="1"/>
  <c r="A229" i="35" a="1"/>
  <c r="A229" i="35" s="1"/>
  <c r="A228" i="35" a="1"/>
  <c r="A228" i="35" s="1"/>
  <c r="A227" i="35" a="1"/>
  <c r="A227" i="35" s="1"/>
  <c r="A226" i="35" a="1"/>
  <c r="A226" i="35" s="1"/>
  <c r="A225" i="35" a="1"/>
  <c r="A225" i="35" s="1"/>
  <c r="A224" i="35" a="1"/>
  <c r="A224" i="35" s="1"/>
  <c r="A223" i="35" a="1"/>
  <c r="A223" i="35" s="1"/>
  <c r="A222" i="35" a="1"/>
  <c r="A222" i="35" s="1"/>
  <c r="A221" i="35" a="1"/>
  <c r="A221" i="35" s="1"/>
  <c r="A220" i="35" a="1"/>
  <c r="A220" i="35" s="1"/>
  <c r="A219" i="35" a="1"/>
  <c r="A219" i="35" s="1"/>
  <c r="A218" i="35" a="1"/>
  <c r="A218" i="35" s="1"/>
  <c r="A217" i="35" a="1"/>
  <c r="A217" i="35" s="1"/>
  <c r="A216" i="35" a="1"/>
  <c r="A216" i="35" s="1"/>
  <c r="A215" i="35" a="1"/>
  <c r="A215" i="35" s="1"/>
  <c r="A214" i="35" a="1"/>
  <c r="A214" i="35" s="1"/>
  <c r="A213" i="35" a="1"/>
  <c r="A213" i="35" s="1"/>
  <c r="A212" i="35" a="1"/>
  <c r="A212" i="35" s="1"/>
  <c r="A211" i="35" a="1"/>
  <c r="A211" i="35" s="1"/>
  <c r="A210" i="35" a="1"/>
  <c r="A210" i="35" s="1"/>
  <c r="A209" i="35" a="1"/>
  <c r="A209" i="35" s="1"/>
  <c r="A208" i="35" a="1"/>
  <c r="A208" i="35" s="1"/>
  <c r="A207" i="35" a="1"/>
  <c r="A207" i="35" s="1"/>
  <c r="A206" i="35" a="1"/>
  <c r="A206" i="35" s="1"/>
  <c r="A205" i="35" a="1"/>
  <c r="A205" i="35" s="1"/>
  <c r="A204" i="35" a="1"/>
  <c r="A204" i="35" s="1"/>
  <c r="A203" i="35" a="1"/>
  <c r="A203" i="35" s="1"/>
  <c r="A202" i="35" a="1"/>
  <c r="A202" i="35" s="1"/>
  <c r="A201" i="35" a="1"/>
  <c r="A201" i="35" s="1"/>
  <c r="A200" i="35" a="1"/>
  <c r="A200" i="35" s="1"/>
  <c r="A199" i="35" a="1"/>
  <c r="A199" i="35" s="1"/>
  <c r="A198" i="35" a="1"/>
  <c r="A198" i="35" s="1"/>
  <c r="A197" i="35" a="1"/>
  <c r="A197" i="35" s="1"/>
  <c r="A196" i="35" a="1"/>
  <c r="A196" i="35" s="1"/>
  <c r="A195" i="35" a="1"/>
  <c r="A195" i="35" s="1"/>
  <c r="A194" i="35" a="1"/>
  <c r="A194" i="35" s="1"/>
  <c r="A193" i="35" a="1"/>
  <c r="A193" i="35" s="1"/>
  <c r="A192" i="35" a="1"/>
  <c r="A192" i="35" s="1"/>
  <c r="A191" i="35" a="1"/>
  <c r="A191" i="35" s="1"/>
  <c r="A190" i="35" a="1"/>
  <c r="A190" i="35" s="1"/>
  <c r="A189" i="35" a="1"/>
  <c r="A189" i="35" s="1"/>
  <c r="A188" i="35" a="1"/>
  <c r="A188" i="35" s="1"/>
  <c r="A187" i="35" a="1"/>
  <c r="A187" i="35" s="1"/>
  <c r="A186" i="35" a="1"/>
  <c r="A186" i="35" s="1"/>
  <c r="A185" i="35" a="1"/>
  <c r="A185" i="35" s="1"/>
  <c r="A184" i="35" a="1"/>
  <c r="A184" i="35" s="1"/>
  <c r="A183" i="35" a="1"/>
  <c r="A183" i="35" s="1"/>
  <c r="A182" i="35" a="1"/>
  <c r="A182" i="35" s="1"/>
  <c r="A181" i="35" a="1"/>
  <c r="A181" i="35" s="1"/>
  <c r="A180" i="35" a="1"/>
  <c r="A180" i="35" s="1"/>
  <c r="A179" i="35" a="1"/>
  <c r="A179" i="35" s="1"/>
  <c r="A178" i="35" a="1"/>
  <c r="A178" i="35" s="1"/>
  <c r="A177" i="35" a="1"/>
  <c r="A177" i="35" s="1"/>
  <c r="A176" i="35" a="1"/>
  <c r="A176" i="35" s="1"/>
  <c r="A175" i="35" a="1"/>
  <c r="A175" i="35" s="1"/>
  <c r="A174" i="35" a="1"/>
  <c r="A174" i="35" s="1"/>
  <c r="A173" i="35" a="1"/>
  <c r="A173" i="35" s="1"/>
  <c r="A172" i="35" a="1"/>
  <c r="A172" i="35" s="1"/>
  <c r="A171" i="35" a="1"/>
  <c r="A171" i="35" s="1"/>
  <c r="A170" i="35" a="1"/>
  <c r="A170" i="35" s="1"/>
  <c r="A169" i="35" a="1"/>
  <c r="A169" i="35" s="1"/>
  <c r="A168" i="35" a="1"/>
  <c r="A168" i="35" s="1"/>
  <c r="A167" i="35" a="1"/>
  <c r="A167" i="35" s="1"/>
  <c r="A166" i="35" a="1"/>
  <c r="A166" i="35" s="1"/>
  <c r="A165" i="35" a="1"/>
  <c r="A165" i="35" s="1"/>
  <c r="A164" i="35" a="1"/>
  <c r="A164" i="35" s="1"/>
  <c r="A163" i="35" a="1"/>
  <c r="A163" i="35" s="1"/>
  <c r="A162" i="35" a="1"/>
  <c r="A162" i="35" s="1"/>
  <c r="A161" i="35" a="1"/>
  <c r="A161" i="35" s="1"/>
  <c r="A160" i="35" a="1"/>
  <c r="A160" i="35" s="1"/>
  <c r="A159" i="35" a="1"/>
  <c r="A159" i="35" s="1"/>
  <c r="A158" i="35" a="1"/>
  <c r="A158" i="35" s="1"/>
  <c r="A157" i="35" a="1"/>
  <c r="A157" i="35" s="1"/>
  <c r="A156" i="35" a="1"/>
  <c r="A156" i="35" s="1"/>
  <c r="A155" i="35" a="1"/>
  <c r="A155" i="35" s="1"/>
  <c r="A154" i="35" a="1"/>
  <c r="A154" i="35" s="1"/>
  <c r="A153" i="35" a="1"/>
  <c r="A153" i="35" s="1"/>
  <c r="A152" i="35" a="1"/>
  <c r="A152" i="35" s="1"/>
  <c r="A151" i="35" a="1"/>
  <c r="A151" i="35" s="1"/>
  <c r="A150" i="35" a="1"/>
  <c r="A150" i="35" s="1"/>
  <c r="A149" i="35" a="1"/>
  <c r="A149" i="35" s="1"/>
  <c r="A148" i="35" a="1"/>
  <c r="A148" i="35" s="1"/>
  <c r="A147" i="35" a="1"/>
  <c r="A147" i="35" s="1"/>
  <c r="A146" i="35" a="1"/>
  <c r="A146" i="35" s="1"/>
  <c r="A145" i="35" a="1"/>
  <c r="A145" i="35" s="1"/>
  <c r="A144" i="35" a="1"/>
  <c r="A144" i="35" s="1"/>
  <c r="A143" i="35" a="1"/>
  <c r="A143" i="35" s="1"/>
  <c r="A142" i="35" a="1"/>
  <c r="A142" i="35" s="1"/>
  <c r="A141" i="35" a="1"/>
  <c r="A141" i="35" s="1"/>
  <c r="A140" i="35" a="1"/>
  <c r="A140" i="35" s="1"/>
  <c r="A139" i="35" a="1"/>
  <c r="A139" i="35" s="1"/>
  <c r="A138" i="35" a="1"/>
  <c r="A138" i="35" s="1"/>
  <c r="A137" i="35" a="1"/>
  <c r="A137" i="35" s="1"/>
  <c r="A136" i="35" a="1"/>
  <c r="A136" i="35" s="1"/>
  <c r="A135" i="35" a="1"/>
  <c r="A135" i="35" s="1"/>
  <c r="A134" i="35" a="1"/>
  <c r="A134" i="35" s="1"/>
  <c r="A133" i="35" a="1"/>
  <c r="A133" i="35" s="1"/>
  <c r="A132" i="35" a="1"/>
  <c r="A132" i="35" s="1"/>
  <c r="A131" i="35" a="1"/>
  <c r="A131" i="35" s="1"/>
  <c r="A130" i="35" a="1"/>
  <c r="A130" i="35" s="1"/>
  <c r="A129" i="35" a="1"/>
  <c r="A129" i="35" s="1"/>
  <c r="A128" i="35" a="1"/>
  <c r="A128" i="35" s="1"/>
  <c r="A127" i="35" a="1"/>
  <c r="A127" i="35" s="1"/>
  <c r="A126" i="35" a="1"/>
  <c r="A126" i="35" s="1"/>
  <c r="A125" i="35" a="1"/>
  <c r="A125" i="35" s="1"/>
  <c r="A124" i="35" a="1"/>
  <c r="A124" i="35" s="1"/>
  <c r="A123" i="35" a="1"/>
  <c r="A123" i="35" s="1"/>
  <c r="A122" i="35" a="1"/>
  <c r="A122" i="35" s="1"/>
  <c r="A121" i="35" a="1"/>
  <c r="A121" i="35" s="1"/>
  <c r="A120" i="35" a="1"/>
  <c r="A120" i="35" s="1"/>
  <c r="A119" i="35" a="1"/>
  <c r="A119" i="35" s="1"/>
  <c r="A118" i="35" a="1"/>
  <c r="A118" i="35" s="1"/>
  <c r="A117" i="35" a="1"/>
  <c r="A117" i="35" s="1"/>
  <c r="A116" i="35" a="1"/>
  <c r="A116" i="35" s="1"/>
  <c r="A115" i="35" a="1"/>
  <c r="A115" i="35" s="1"/>
  <c r="A114" i="35" a="1"/>
  <c r="A114" i="35" s="1"/>
  <c r="A113" i="35" a="1"/>
  <c r="A113" i="35" s="1"/>
  <c r="A112" i="35" a="1"/>
  <c r="A112" i="35" s="1"/>
  <c r="A111" i="35" a="1"/>
  <c r="A111" i="35" s="1"/>
  <c r="A110" i="35" a="1"/>
  <c r="A110" i="35" s="1"/>
  <c r="A109" i="35" a="1"/>
  <c r="A109" i="35" s="1"/>
  <c r="A108" i="35" a="1"/>
  <c r="A108" i="35" s="1"/>
  <c r="A107" i="35" a="1"/>
  <c r="A107" i="35" s="1"/>
  <c r="A106" i="35" a="1"/>
  <c r="A106" i="35" s="1"/>
  <c r="A105" i="35" a="1"/>
  <c r="A105" i="35" s="1"/>
  <c r="A104" i="35" a="1"/>
  <c r="A104" i="35" s="1"/>
  <c r="A103" i="35" a="1"/>
  <c r="A103" i="35" s="1"/>
  <c r="A102" i="35" a="1"/>
  <c r="A102" i="35" s="1"/>
  <c r="A101" i="35" a="1"/>
  <c r="A101" i="35" s="1"/>
  <c r="A100" i="35" a="1"/>
  <c r="A100" i="35" s="1"/>
  <c r="A99" i="35" a="1"/>
  <c r="A99" i="35" s="1"/>
  <c r="A98" i="35" a="1"/>
  <c r="A98" i="35" s="1"/>
  <c r="A97" i="35" a="1"/>
  <c r="A97" i="35" s="1"/>
  <c r="A96" i="35" a="1"/>
  <c r="A96" i="35" s="1"/>
  <c r="A95" i="35" a="1"/>
  <c r="A95" i="35" s="1"/>
  <c r="A94" i="35" a="1"/>
  <c r="A94" i="35" s="1"/>
  <c r="A93" i="35" a="1"/>
  <c r="A93" i="35" s="1"/>
  <c r="A92" i="35" a="1"/>
  <c r="A92" i="35" s="1"/>
  <c r="A91" i="35" a="1"/>
  <c r="A91" i="35" s="1"/>
  <c r="A90" i="35" a="1"/>
  <c r="A90" i="35" s="1"/>
  <c r="A89" i="35" a="1"/>
  <c r="A89" i="35" s="1"/>
  <c r="A88" i="35" a="1"/>
  <c r="A88" i="35" s="1"/>
  <c r="A87" i="35" a="1"/>
  <c r="A87" i="35" s="1"/>
  <c r="A86" i="35" a="1"/>
  <c r="A86" i="35" s="1"/>
  <c r="A85" i="35" a="1"/>
  <c r="A85" i="35" s="1"/>
  <c r="A84" i="35" a="1"/>
  <c r="A84" i="35" s="1"/>
  <c r="A83" i="35" a="1"/>
  <c r="A83" i="35" s="1"/>
  <c r="A82" i="35" a="1"/>
  <c r="A82" i="35" s="1"/>
  <c r="A81" i="35" a="1"/>
  <c r="A81" i="35" s="1"/>
  <c r="A80" i="35" a="1"/>
  <c r="A80" i="35" s="1"/>
  <c r="A79" i="35" a="1"/>
  <c r="A79" i="35" s="1"/>
  <c r="A78" i="35" a="1"/>
  <c r="A78" i="35" s="1"/>
  <c r="A77" i="35" a="1"/>
  <c r="A77" i="35" s="1"/>
  <c r="A76" i="35" a="1"/>
  <c r="A76" i="35" s="1"/>
  <c r="A75" i="35" a="1"/>
  <c r="A75" i="35" s="1"/>
  <c r="A74" i="35" a="1"/>
  <c r="A74" i="35" s="1"/>
  <c r="A73" i="35" a="1"/>
  <c r="A73" i="35" s="1"/>
  <c r="A72" i="35" a="1"/>
  <c r="A72" i="35" s="1"/>
  <c r="A71" i="35" a="1"/>
  <c r="A71" i="35" s="1"/>
  <c r="A70" i="35" a="1"/>
  <c r="A70" i="35" s="1"/>
  <c r="A69" i="35" a="1"/>
  <c r="A69" i="35" s="1"/>
  <c r="A68" i="35" a="1"/>
  <c r="A68" i="35" s="1"/>
  <c r="A67" i="35" a="1"/>
  <c r="A67" i="35" s="1"/>
  <c r="A66" i="35" a="1"/>
  <c r="A66" i="35" s="1"/>
  <c r="A65" i="35" a="1"/>
  <c r="A65" i="35" s="1"/>
  <c r="A64" i="35" a="1"/>
  <c r="A64" i="35" s="1"/>
  <c r="A63" i="35" a="1"/>
  <c r="A63" i="35" s="1"/>
  <c r="A62" i="35" a="1"/>
  <c r="A62" i="35" s="1"/>
  <c r="A61" i="35" a="1"/>
  <c r="A61" i="35" s="1"/>
  <c r="A60" i="35" a="1"/>
  <c r="A60" i="35" s="1"/>
  <c r="A59" i="35" a="1"/>
  <c r="A59" i="35" s="1"/>
  <c r="A58" i="35" a="1"/>
  <c r="A58" i="35" s="1"/>
  <c r="A57" i="35" a="1"/>
  <c r="A57" i="35" s="1"/>
  <c r="A56" i="35" a="1"/>
  <c r="A56" i="35" s="1"/>
  <c r="A55" i="35" a="1"/>
  <c r="A55" i="35" s="1"/>
  <c r="A54" i="35" a="1"/>
  <c r="A54" i="35" s="1"/>
  <c r="A53" i="35" a="1"/>
  <c r="A53" i="35" s="1"/>
  <c r="A52" i="35" a="1"/>
  <c r="A52" i="35" s="1"/>
  <c r="A51" i="35" a="1"/>
  <c r="A51" i="35" s="1"/>
  <c r="A50" i="35" a="1"/>
  <c r="A50" i="35" s="1"/>
  <c r="A49" i="35" a="1"/>
  <c r="A49" i="35" s="1"/>
  <c r="A48" i="35" a="1"/>
  <c r="A48" i="35" s="1"/>
  <c r="A47" i="35" a="1"/>
  <c r="A47" i="35" s="1"/>
  <c r="A46" i="35" a="1"/>
  <c r="A46" i="35" s="1"/>
  <c r="A45" i="35" a="1"/>
  <c r="A45" i="35" s="1"/>
  <c r="A44" i="35" a="1"/>
  <c r="A44" i="35" s="1"/>
  <c r="A43" i="35" a="1"/>
  <c r="A43" i="35" s="1"/>
  <c r="A42" i="35" a="1"/>
  <c r="A42" i="35" s="1"/>
  <c r="A41" i="35" a="1"/>
  <c r="A41" i="35" s="1"/>
  <c r="A40" i="35" a="1"/>
  <c r="A40" i="35" s="1"/>
  <c r="A39" i="35" a="1"/>
  <c r="A39" i="35" s="1"/>
  <c r="A38" i="35" a="1"/>
  <c r="A38" i="35" s="1"/>
  <c r="A37" i="35" a="1"/>
  <c r="A37" i="35" s="1"/>
  <c r="A36" i="35" a="1"/>
  <c r="A36" i="35" s="1"/>
  <c r="A35" i="35" a="1"/>
  <c r="A35" i="35" s="1"/>
  <c r="A34" i="35" a="1"/>
  <c r="A34" i="35" s="1"/>
  <c r="A33" i="35" a="1"/>
  <c r="A33" i="35" s="1"/>
  <c r="A32" i="35" a="1"/>
  <c r="A32" i="35" s="1"/>
  <c r="A31" i="35" a="1"/>
  <c r="A31" i="35" s="1"/>
  <c r="A30" i="35" a="1"/>
  <c r="A30" i="35" s="1"/>
  <c r="A29" i="35" a="1"/>
  <c r="A29" i="35" s="1"/>
  <c r="A28" i="35" a="1"/>
  <c r="A28" i="35" s="1"/>
  <c r="A27" i="35" a="1"/>
  <c r="A27" i="35" s="1"/>
  <c r="A26" i="35" a="1"/>
  <c r="A26" i="35" s="1"/>
  <c r="A25" i="35" a="1"/>
  <c r="A25" i="35" s="1"/>
  <c r="A24" i="35" a="1"/>
  <c r="A24" i="35" s="1"/>
  <c r="A23" i="35" a="1"/>
  <c r="A23" i="35" s="1"/>
  <c r="A22" i="35" a="1"/>
  <c r="A22" i="35" s="1"/>
  <c r="A21" i="35" a="1"/>
  <c r="A21" i="35" s="1"/>
  <c r="A20" i="35" a="1"/>
  <c r="A20" i="35" s="1"/>
  <c r="A19" i="35" a="1"/>
  <c r="A19" i="35" s="1"/>
  <c r="A18" i="35" a="1"/>
  <c r="A18" i="35" s="1"/>
  <c r="A17" i="35" a="1"/>
  <c r="A17" i="35" s="1"/>
  <c r="A16" i="35" a="1"/>
  <c r="A16" i="35" s="1"/>
  <c r="A15" i="35" a="1"/>
  <c r="A15" i="35" s="1"/>
  <c r="A14" i="35" a="1"/>
  <c r="A14" i="35" s="1"/>
  <c r="A13" i="35" a="1"/>
  <c r="A13" i="35" s="1"/>
  <c r="A12" i="35" a="1"/>
  <c r="A12" i="35" s="1"/>
  <c r="A11" i="35" a="1"/>
  <c r="A11" i="35" s="1"/>
  <c r="A10" i="35" a="1"/>
  <c r="A10" i="35" s="1"/>
  <c r="A9" i="35" a="1"/>
  <c r="A9" i="35" s="1"/>
  <c r="A8" i="35" a="1"/>
  <c r="A8" i="35" s="1"/>
  <c r="V3" i="35"/>
  <c r="U3" i="35"/>
  <c r="V2" i="35"/>
  <c r="U2" i="35"/>
  <c r="D2" i="35"/>
  <c r="S1" i="35"/>
  <c r="T1" i="35" s="1"/>
  <c r="B1077" i="35" l="1"/>
  <c r="B1073" i="35"/>
  <c r="B611" i="35"/>
  <c r="B274" i="35"/>
  <c r="B221" i="35"/>
  <c r="B205" i="35"/>
  <c r="B194" i="35"/>
  <c r="B125" i="35"/>
  <c r="B77" i="35"/>
  <c r="B72" i="35"/>
  <c r="B57" i="35"/>
  <c r="B735" i="35"/>
  <c r="B675" i="35"/>
  <c r="B590" i="35"/>
  <c r="B583" i="35"/>
  <c r="B294" i="35"/>
  <c r="B269" i="35"/>
  <c r="B258" i="35"/>
  <c r="B253" i="35"/>
  <c r="B242" i="35"/>
  <c r="B237" i="35"/>
  <c r="B226" i="35"/>
  <c r="B114" i="35"/>
  <c r="B93" i="35"/>
  <c r="B82" i="35"/>
  <c r="B56" i="35"/>
  <c r="B11" i="35"/>
  <c r="B707" i="35"/>
  <c r="B643" i="35"/>
  <c r="B588" i="35"/>
  <c r="B326" i="35"/>
  <c r="B307" i="35"/>
  <c r="B296" i="35"/>
  <c r="B285" i="35"/>
  <c r="B210" i="35"/>
  <c r="B189" i="35"/>
  <c r="B178" i="35"/>
  <c r="B173" i="35"/>
  <c r="B162" i="35"/>
  <c r="B157" i="35"/>
  <c r="B146" i="35"/>
  <c r="B141" i="35"/>
  <c r="B130" i="35"/>
  <c r="B109" i="35"/>
  <c r="B98" i="35"/>
  <c r="B73" i="35"/>
  <c r="B864" i="35"/>
  <c r="B19" i="35"/>
  <c r="B31" i="35"/>
  <c r="B39" i="35"/>
  <c r="B45" i="35"/>
  <c r="B60" i="35"/>
  <c r="B86" i="35"/>
  <c r="B113" i="35"/>
  <c r="B129" i="35"/>
  <c r="B145" i="35"/>
  <c r="B161" i="35"/>
  <c r="B166" i="35"/>
  <c r="B182" i="35"/>
  <c r="B193" i="35"/>
  <c r="B198" i="35"/>
  <c r="B209" i="35"/>
  <c r="B214" i="35"/>
  <c r="B225" i="35"/>
  <c r="B230" i="35"/>
  <c r="B241" i="35"/>
  <c r="B246" i="35"/>
  <c r="B257" i="35"/>
  <c r="B262" i="35"/>
  <c r="B273" i="35"/>
  <c r="B278" i="35"/>
  <c r="B302" i="35"/>
  <c r="B304" i="35"/>
  <c r="B334" i="35"/>
  <c r="B551" i="35"/>
  <c r="B556" i="35"/>
  <c r="B558" i="35"/>
  <c r="B722" i="35"/>
  <c r="B724" i="35"/>
  <c r="B786" i="35"/>
  <c r="B788" i="35"/>
  <c r="B1105" i="35"/>
  <c r="B1101" i="35"/>
  <c r="B1097" i="35"/>
  <c r="B1093" i="35"/>
  <c r="B1089" i="35"/>
  <c r="B1085" i="35"/>
  <c r="B1081" i="35"/>
  <c r="B1102" i="35"/>
  <c r="B1098" i="35"/>
  <c r="B1094" i="35"/>
  <c r="B1090" i="35"/>
  <c r="B1086" i="35"/>
  <c r="B1082" i="35"/>
  <c r="B1078" i="35"/>
  <c r="B1074" i="35"/>
  <c r="B1070" i="35"/>
  <c r="B1066" i="35"/>
  <c r="B1062" i="35"/>
  <c r="B1058" i="35"/>
  <c r="B1054" i="35"/>
  <c r="B1050" i="35"/>
  <c r="B1046" i="35"/>
  <c r="B1042" i="35"/>
  <c r="B1038" i="35"/>
  <c r="B1034" i="35"/>
  <c r="B1030" i="35"/>
  <c r="B1026" i="35"/>
  <c r="B1022" i="35"/>
  <c r="B1018" i="35"/>
  <c r="B1014" i="35"/>
  <c r="B1010" i="35"/>
  <c r="B1006" i="35"/>
  <c r="B1002" i="35"/>
  <c r="B1103" i="35"/>
  <c r="B1099" i="35"/>
  <c r="B1095" i="35"/>
  <c r="B1091" i="35"/>
  <c r="B1087" i="35"/>
  <c r="B1083" i="35"/>
  <c r="B1079" i="35"/>
  <c r="B1075" i="35"/>
  <c r="B1071" i="35"/>
  <c r="B1067" i="35"/>
  <c r="B1063" i="35"/>
  <c r="B1059" i="35"/>
  <c r="B1055" i="35"/>
  <c r="B1051" i="35"/>
  <c r="B1047" i="35"/>
  <c r="B1043" i="35"/>
  <c r="B1039" i="35"/>
  <c r="B1035" i="35"/>
  <c r="B1031" i="35"/>
  <c r="B1027" i="35"/>
  <c r="B1023" i="35"/>
  <c r="B1019" i="35"/>
  <c r="B1015" i="35"/>
  <c r="B1011" i="35"/>
  <c r="B1007" i="35"/>
  <c r="B1003" i="35"/>
  <c r="B999" i="35"/>
  <c r="B995" i="35"/>
  <c r="B991" i="35"/>
  <c r="B987" i="35"/>
  <c r="B983" i="35"/>
  <c r="B979" i="35"/>
  <c r="B975" i="35"/>
  <c r="B971" i="35"/>
  <c r="B967" i="35"/>
  <c r="B963" i="35"/>
  <c r="B959" i="35"/>
  <c r="B955" i="35"/>
  <c r="B951" i="35"/>
  <c r="B947" i="35"/>
  <c r="B943" i="35"/>
  <c r="B939" i="35"/>
  <c r="B935" i="35"/>
  <c r="B1104" i="35"/>
  <c r="B1100" i="35"/>
  <c r="B1096" i="35"/>
  <c r="B1092" i="35"/>
  <c r="B1088" i="35"/>
  <c r="B1084" i="35"/>
  <c r="B1080" i="35"/>
  <c r="B1076" i="35"/>
  <c r="B1072" i="35"/>
  <c r="B1068" i="35"/>
  <c r="B1064" i="35"/>
  <c r="B1060" i="35"/>
  <c r="B1056" i="35"/>
  <c r="B1052" i="35"/>
  <c r="B1048" i="35"/>
  <c r="B1044" i="35"/>
  <c r="B1040" i="35"/>
  <c r="B1036" i="35"/>
  <c r="B1032" i="35"/>
  <c r="B1028" i="35"/>
  <c r="B1024" i="35"/>
  <c r="B1020" i="35"/>
  <c r="B1016" i="35"/>
  <c r="B1012" i="35"/>
  <c r="B1008" i="35"/>
  <c r="B1004" i="35"/>
  <c r="B1000" i="35"/>
  <c r="B996" i="35"/>
  <c r="B992" i="35"/>
  <c r="B988" i="35"/>
  <c r="B984" i="35"/>
  <c r="B980" i="35"/>
  <c r="B976" i="35"/>
  <c r="B972" i="35"/>
  <c r="B968" i="35"/>
  <c r="B964" i="35"/>
  <c r="B960" i="35"/>
  <c r="B956" i="35"/>
  <c r="B952" i="35"/>
  <c r="B948" i="35"/>
  <c r="B944" i="35"/>
  <c r="B940" i="35"/>
  <c r="B936" i="35"/>
  <c r="B1061" i="35"/>
  <c r="B1045" i="35"/>
  <c r="B1029" i="35"/>
  <c r="B1013" i="35"/>
  <c r="B934" i="35"/>
  <c r="B930" i="35"/>
  <c r="B926" i="35"/>
  <c r="B922" i="35"/>
  <c r="B918" i="35"/>
  <c r="B914" i="35"/>
  <c r="B910" i="35"/>
  <c r="B906" i="35"/>
  <c r="B902" i="35"/>
  <c r="B898" i="35"/>
  <c r="B894" i="35"/>
  <c r="B890" i="35"/>
  <c r="B886" i="35"/>
  <c r="B882" i="35"/>
  <c r="B878" i="35"/>
  <c r="B874" i="35"/>
  <c r="B870" i="35"/>
  <c r="B866" i="35"/>
  <c r="B862" i="35"/>
  <c r="B858" i="35"/>
  <c r="B854" i="35"/>
  <c r="B850" i="35"/>
  <c r="B846" i="35"/>
  <c r="B842" i="35"/>
  <c r="B838" i="35"/>
  <c r="B834" i="35"/>
  <c r="B830" i="35"/>
  <c r="B826" i="35"/>
  <c r="B822" i="35"/>
  <c r="B818" i="35"/>
  <c r="B814" i="35"/>
  <c r="B810" i="35"/>
  <c r="B806" i="35"/>
  <c r="B1065" i="35"/>
  <c r="B1049" i="35"/>
  <c r="B1033" i="35"/>
  <c r="B1017" i="35"/>
  <c r="B1001" i="35"/>
  <c r="B997" i="35"/>
  <c r="B993" i="35"/>
  <c r="B989" i="35"/>
  <c r="B985" i="35"/>
  <c r="B981" i="35"/>
  <c r="B977" i="35"/>
  <c r="B973" i="35"/>
  <c r="B969" i="35"/>
  <c r="B965" i="35"/>
  <c r="B961" i="35"/>
  <c r="B957" i="35"/>
  <c r="B953" i="35"/>
  <c r="B949" i="35"/>
  <c r="B945" i="35"/>
  <c r="B941" i="35"/>
  <c r="B937" i="35"/>
  <c r="B931" i="35"/>
  <c r="B927" i="35"/>
  <c r="B923" i="35"/>
  <c r="B919" i="35"/>
  <c r="B915" i="35"/>
  <c r="B911" i="35"/>
  <c r="B907" i="35"/>
  <c r="B903" i="35"/>
  <c r="B899" i="35"/>
  <c r="B895" i="35"/>
  <c r="B891" i="35"/>
  <c r="B887" i="35"/>
  <c r="B883" i="35"/>
  <c r="B879" i="35"/>
  <c r="B875" i="35"/>
  <c r="B871" i="35"/>
  <c r="B867" i="35"/>
  <c r="B863" i="35"/>
  <c r="B859" i="35"/>
  <c r="B855" i="35"/>
  <c r="B851" i="35"/>
  <c r="B847" i="35"/>
  <c r="B843" i="35"/>
  <c r="B839" i="35"/>
  <c r="B835" i="35"/>
  <c r="B831" i="35"/>
  <c r="B827" i="35"/>
  <c r="B823" i="35"/>
  <c r="B819" i="35"/>
  <c r="B815" i="35"/>
  <c r="B1053" i="35"/>
  <c r="B1021" i="35"/>
  <c r="B994" i="35"/>
  <c r="B986" i="35"/>
  <c r="B978" i="35"/>
  <c r="B970" i="35"/>
  <c r="B962" i="35"/>
  <c r="B954" i="35"/>
  <c r="B946" i="35"/>
  <c r="B938" i="35"/>
  <c r="B933" i="35"/>
  <c r="B929" i="35"/>
  <c r="B925" i="35"/>
  <c r="B921" i="35"/>
  <c r="B917" i="35"/>
  <c r="B913" i="35"/>
  <c r="B909" i="35"/>
  <c r="B905" i="35"/>
  <c r="B901" i="35"/>
  <c r="B897" i="35"/>
  <c r="B893" i="35"/>
  <c r="B889" i="35"/>
  <c r="B885" i="35"/>
  <c r="B881" i="35"/>
  <c r="B877" i="35"/>
  <c r="B873" i="35"/>
  <c r="B869" i="35"/>
  <c r="B865" i="35"/>
  <c r="B861" i="35"/>
  <c r="B857" i="35"/>
  <c r="B853" i="35"/>
  <c r="B849" i="35"/>
  <c r="B845" i="35"/>
  <c r="B841" i="35"/>
  <c r="B837" i="35"/>
  <c r="B833" i="35"/>
  <c r="B1057" i="35"/>
  <c r="B1025" i="35"/>
  <c r="B813" i="35"/>
  <c r="B808" i="35"/>
  <c r="B805" i="35"/>
  <c r="B801" i="35"/>
  <c r="B797" i="35"/>
  <c r="B793" i="35"/>
  <c r="B789" i="35"/>
  <c r="B785" i="35"/>
  <c r="B781" i="35"/>
  <c r="B777" i="35"/>
  <c r="B773" i="35"/>
  <c r="B769" i="35"/>
  <c r="B765" i="35"/>
  <c r="B761" i="35"/>
  <c r="B757" i="35"/>
  <c r="B753" i="35"/>
  <c r="B749" i="35"/>
  <c r="B745" i="35"/>
  <c r="B741" i="35"/>
  <c r="B737" i="35"/>
  <c r="B733" i="35"/>
  <c r="B729" i="35"/>
  <c r="B725" i="35"/>
  <c r="B721" i="35"/>
  <c r="B717" i="35"/>
  <c r="B713" i="35"/>
  <c r="B1037" i="35"/>
  <c r="B982" i="35"/>
  <c r="B950" i="35"/>
  <c r="B932" i="35"/>
  <c r="B924" i="35"/>
  <c r="B916" i="35"/>
  <c r="B908" i="35"/>
  <c r="B900" i="35"/>
  <c r="B892" i="35"/>
  <c r="B884" i="35"/>
  <c r="B876" i="35"/>
  <c r="B868" i="35"/>
  <c r="B860" i="35"/>
  <c r="B852" i="35"/>
  <c r="B844" i="35"/>
  <c r="B836" i="35"/>
  <c r="B824" i="35"/>
  <c r="B817" i="35"/>
  <c r="B811" i="35"/>
  <c r="B809" i="35"/>
  <c r="B807" i="35"/>
  <c r="B803" i="35"/>
  <c r="B800" i="35"/>
  <c r="B795" i="35"/>
  <c r="B792" i="35"/>
  <c r="B787" i="35"/>
  <c r="B784" i="35"/>
  <c r="B779" i="35"/>
  <c r="B776" i="35"/>
  <c r="B771" i="35"/>
  <c r="B768" i="35"/>
  <c r="B763" i="35"/>
  <c r="B760" i="35"/>
  <c r="B755" i="35"/>
  <c r="B752" i="35"/>
  <c r="B747" i="35"/>
  <c r="B744" i="35"/>
  <c r="B739" i="35"/>
  <c r="B736" i="35"/>
  <c r="B731" i="35"/>
  <c r="B728" i="35"/>
  <c r="B723" i="35"/>
  <c r="B720" i="35"/>
  <c r="B715" i="35"/>
  <c r="B712" i="35"/>
  <c r="B709" i="35"/>
  <c r="B705" i="35"/>
  <c r="B701" i="35"/>
  <c r="B697" i="35"/>
  <c r="B693" i="35"/>
  <c r="B689" i="35"/>
  <c r="B685" i="35"/>
  <c r="B681" i="35"/>
  <c r="B677" i="35"/>
  <c r="B673" i="35"/>
  <c r="B669" i="35"/>
  <c r="B665" i="35"/>
  <c r="B661" i="35"/>
  <c r="B657" i="35"/>
  <c r="B653" i="35"/>
  <c r="B649" i="35"/>
  <c r="B645" i="35"/>
  <c r="B641" i="35"/>
  <c r="B637" i="35"/>
  <c r="B633" i="35"/>
  <c r="B629" i="35"/>
  <c r="B625" i="35"/>
  <c r="B621" i="35"/>
  <c r="B617" i="35"/>
  <c r="B613" i="35"/>
  <c r="B609" i="35"/>
  <c r="B605" i="35"/>
  <c r="B601" i="35"/>
  <c r="B597" i="35"/>
  <c r="B593" i="35"/>
  <c r="B589" i="35"/>
  <c r="B585" i="35"/>
  <c r="B581" i="35"/>
  <c r="B577" i="35"/>
  <c r="B573" i="35"/>
  <c r="B569" i="35"/>
  <c r="B565" i="35"/>
  <c r="B561" i="35"/>
  <c r="B557" i="35"/>
  <c r="B553" i="35"/>
  <c r="B549" i="35"/>
  <c r="B545" i="35"/>
  <c r="B541" i="35"/>
  <c r="B537" i="35"/>
  <c r="B533" i="35"/>
  <c r="B529" i="35"/>
  <c r="B525" i="35"/>
  <c r="B521" i="35"/>
  <c r="B517" i="35"/>
  <c r="B513" i="35"/>
  <c r="B509" i="35"/>
  <c r="B505" i="35"/>
  <c r="B501" i="35"/>
  <c r="B1041" i="35"/>
  <c r="B990" i="35"/>
  <c r="B958" i="35"/>
  <c r="B828" i="35"/>
  <c r="B821" i="35"/>
  <c r="B812" i="35"/>
  <c r="B798" i="35"/>
  <c r="B790" i="35"/>
  <c r="B782" i="35"/>
  <c r="B774" i="35"/>
  <c r="B766" i="35"/>
  <c r="B758" i="35"/>
  <c r="B750" i="35"/>
  <c r="B742" i="35"/>
  <c r="B734" i="35"/>
  <c r="B726" i="35"/>
  <c r="B718" i="35"/>
  <c r="B710" i="35"/>
  <c r="B706" i="35"/>
  <c r="B702" i="35"/>
  <c r="B698" i="35"/>
  <c r="B694" i="35"/>
  <c r="B690" i="35"/>
  <c r="B686" i="35"/>
  <c r="B682" i="35"/>
  <c r="B678" i="35"/>
  <c r="B674" i="35"/>
  <c r="B670" i="35"/>
  <c r="B666" i="35"/>
  <c r="B662" i="35"/>
  <c r="B658" i="35"/>
  <c r="B654" i="35"/>
  <c r="B650" i="35"/>
  <c r="B646" i="35"/>
  <c r="B642" i="35"/>
  <c r="B638" i="35"/>
  <c r="B634" i="35"/>
  <c r="B630" i="35"/>
  <c r="B626" i="35"/>
  <c r="B622" i="35"/>
  <c r="B618" i="35"/>
  <c r="B614" i="35"/>
  <c r="B610" i="35"/>
  <c r="B1005" i="35"/>
  <c r="B998" i="35"/>
  <c r="B904" i="35"/>
  <c r="B872" i="35"/>
  <c r="B840" i="35"/>
  <c r="B829" i="35"/>
  <c r="B799" i="35"/>
  <c r="B783" i="35"/>
  <c r="B764" i="35"/>
  <c r="B762" i="35"/>
  <c r="B751" i="35"/>
  <c r="B732" i="35"/>
  <c r="B730" i="35"/>
  <c r="B719" i="35"/>
  <c r="B602" i="35"/>
  <c r="B594" i="35"/>
  <c r="B586" i="35"/>
  <c r="B578" i="35"/>
  <c r="B570" i="35"/>
  <c r="B562" i="35"/>
  <c r="B554" i="35"/>
  <c r="B546" i="35"/>
  <c r="B538" i="35"/>
  <c r="B530" i="35"/>
  <c r="B522" i="35"/>
  <c r="B514" i="35"/>
  <c r="B506" i="35"/>
  <c r="B497" i="35"/>
  <c r="B493" i="35"/>
  <c r="B489" i="35"/>
  <c r="B485" i="35"/>
  <c r="B481" i="35"/>
  <c r="B477" i="35"/>
  <c r="B473" i="35"/>
  <c r="B469" i="35"/>
  <c r="B465" i="35"/>
  <c r="B461" i="35"/>
  <c r="B457" i="35"/>
  <c r="B453" i="35"/>
  <c r="B449" i="35"/>
  <c r="B445" i="35"/>
  <c r="B441" i="35"/>
  <c r="B437" i="35"/>
  <c r="B433" i="35"/>
  <c r="B429" i="35"/>
  <c r="B425" i="35"/>
  <c r="B421" i="35"/>
  <c r="B417" i="35"/>
  <c r="B413" i="35"/>
  <c r="B409" i="35"/>
  <c r="B405" i="35"/>
  <c r="B401" i="35"/>
  <c r="B397" i="35"/>
  <c r="B393" i="35"/>
  <c r="B389" i="35"/>
  <c r="B385" i="35"/>
  <c r="B381" i="35"/>
  <c r="B377" i="35"/>
  <c r="B373" i="35"/>
  <c r="B369" i="35"/>
  <c r="B365" i="35"/>
  <c r="B361" i="35"/>
  <c r="B357" i="35"/>
  <c r="B353" i="35"/>
  <c r="B349" i="35"/>
  <c r="B345" i="35"/>
  <c r="B341" i="35"/>
  <c r="B337" i="35"/>
  <c r="B333" i="35"/>
  <c r="B329" i="35"/>
  <c r="B325" i="35"/>
  <c r="B321" i="35"/>
  <c r="B317" i="35"/>
  <c r="B313" i="35"/>
  <c r="B309" i="35"/>
  <c r="B305" i="35"/>
  <c r="B301" i="35"/>
  <c r="B297" i="35"/>
  <c r="B293" i="35"/>
  <c r="B289" i="35"/>
  <c r="B1009" i="35"/>
  <c r="B942" i="35"/>
  <c r="B912" i="35"/>
  <c r="B880" i="35"/>
  <c r="B848" i="35"/>
  <c r="B820" i="35"/>
  <c r="B791" i="35"/>
  <c r="B772" i="35"/>
  <c r="B770" i="35"/>
  <c r="B759" i="35"/>
  <c r="B740" i="35"/>
  <c r="B738" i="35"/>
  <c r="B727" i="35"/>
  <c r="B708" i="35"/>
  <c r="B704" i="35"/>
  <c r="B700" i="35"/>
  <c r="B696" i="35"/>
  <c r="B692" i="35"/>
  <c r="B688" i="35"/>
  <c r="B684" i="35"/>
  <c r="B680" i="35"/>
  <c r="B676" i="35"/>
  <c r="B672" i="35"/>
  <c r="B668" i="35"/>
  <c r="B664" i="35"/>
  <c r="B660" i="35"/>
  <c r="B656" i="35"/>
  <c r="B652" i="35"/>
  <c r="B648" i="35"/>
  <c r="B644" i="35"/>
  <c r="B640" i="35"/>
  <c r="B636" i="35"/>
  <c r="B632" i="35"/>
  <c r="B628" i="35"/>
  <c r="B624" i="35"/>
  <c r="B620" i="35"/>
  <c r="B616" i="35"/>
  <c r="B612" i="35"/>
  <c r="B608" i="35"/>
  <c r="B603" i="35"/>
  <c r="B600" i="35"/>
  <c r="B595" i="35"/>
  <c r="B592" i="35"/>
  <c r="B587" i="35"/>
  <c r="B584" i="35"/>
  <c r="B579" i="35"/>
  <c r="B576" i="35"/>
  <c r="B571" i="35"/>
  <c r="B568" i="35"/>
  <c r="B563" i="35"/>
  <c r="B560" i="35"/>
  <c r="B555" i="35"/>
  <c r="B552" i="35"/>
  <c r="B547" i="35"/>
  <c r="B544" i="35"/>
  <c r="B539" i="35"/>
  <c r="B536" i="35"/>
  <c r="B531" i="35"/>
  <c r="B528" i="35"/>
  <c r="B523" i="35"/>
  <c r="B520" i="35"/>
  <c r="B515" i="35"/>
  <c r="B512" i="35"/>
  <c r="B507" i="35"/>
  <c r="B504" i="35"/>
  <c r="B498" i="35"/>
  <c r="B494" i="35"/>
  <c r="B490" i="35"/>
  <c r="B486" i="35"/>
  <c r="B482" i="35"/>
  <c r="B478" i="35"/>
  <c r="B474" i="35"/>
  <c r="B470" i="35"/>
  <c r="B466" i="35"/>
  <c r="B462" i="35"/>
  <c r="B458" i="35"/>
  <c r="B454" i="35"/>
  <c r="B450" i="35"/>
  <c r="B446" i="35"/>
  <c r="B442" i="35"/>
  <c r="B438" i="35"/>
  <c r="B434" i="35"/>
  <c r="B430" i="35"/>
  <c r="B426" i="35"/>
  <c r="B422" i="35"/>
  <c r="B418" i="35"/>
  <c r="B414" i="35"/>
  <c r="B410" i="35"/>
  <c r="B406" i="35"/>
  <c r="B402" i="35"/>
  <c r="B398" i="35"/>
  <c r="B394" i="35"/>
  <c r="B390" i="35"/>
  <c r="B386" i="35"/>
  <c r="B382" i="35"/>
  <c r="B378" i="35"/>
  <c r="B374" i="35"/>
  <c r="B370" i="35"/>
  <c r="B366" i="35"/>
  <c r="B362" i="35"/>
  <c r="B358" i="35"/>
  <c r="B974" i="35"/>
  <c r="B888" i="35"/>
  <c r="B780" i="35"/>
  <c r="B778" i="35"/>
  <c r="B775" i="35"/>
  <c r="B716" i="35"/>
  <c r="B714" i="35"/>
  <c r="B711" i="35"/>
  <c r="B695" i="35"/>
  <c r="B679" i="35"/>
  <c r="B663" i="35"/>
  <c r="B647" i="35"/>
  <c r="B631" i="35"/>
  <c r="B615" i="35"/>
  <c r="B598" i="35"/>
  <c r="B596" i="35"/>
  <c r="B591" i="35"/>
  <c r="B566" i="35"/>
  <c r="B564" i="35"/>
  <c r="B559" i="35"/>
  <c r="B534" i="35"/>
  <c r="B532" i="35"/>
  <c r="B527" i="35"/>
  <c r="B502" i="35"/>
  <c r="B500" i="35"/>
  <c r="B496" i="35"/>
  <c r="B492" i="35"/>
  <c r="B488" i="35"/>
  <c r="B484" i="35"/>
  <c r="B480" i="35"/>
  <c r="B476" i="35"/>
  <c r="B472" i="35"/>
  <c r="B468" i="35"/>
  <c r="B464" i="35"/>
  <c r="B460" i="35"/>
  <c r="B456" i="35"/>
  <c r="B452" i="35"/>
  <c r="B448" i="35"/>
  <c r="B444" i="35"/>
  <c r="B440" i="35"/>
  <c r="B436" i="35"/>
  <c r="B432" i="35"/>
  <c r="B428" i="35"/>
  <c r="B424" i="35"/>
  <c r="B420" i="35"/>
  <c r="B416" i="35"/>
  <c r="B412" i="35"/>
  <c r="B408" i="35"/>
  <c r="B404" i="35"/>
  <c r="B400" i="35"/>
  <c r="B396" i="35"/>
  <c r="B392" i="35"/>
  <c r="B388" i="35"/>
  <c r="B384" i="35"/>
  <c r="B380" i="35"/>
  <c r="B376" i="35"/>
  <c r="B372" i="35"/>
  <c r="B368" i="35"/>
  <c r="B364" i="35"/>
  <c r="B360" i="35"/>
  <c r="B356" i="35"/>
  <c r="B351" i="35"/>
  <c r="B348" i="35"/>
  <c r="B343" i="35"/>
  <c r="B340" i="35"/>
  <c r="B335" i="35"/>
  <c r="B332" i="35"/>
  <c r="B327" i="35"/>
  <c r="B324" i="35"/>
  <c r="B319" i="35"/>
  <c r="B316" i="35"/>
  <c r="B311" i="35"/>
  <c r="B308" i="35"/>
  <c r="B303" i="35"/>
  <c r="B300" i="35"/>
  <c r="B295" i="35"/>
  <c r="B292" i="35"/>
  <c r="B287" i="35"/>
  <c r="B283" i="35"/>
  <c r="B279" i="35"/>
  <c r="B275" i="35"/>
  <c r="B271" i="35"/>
  <c r="B267" i="35"/>
  <c r="B263" i="35"/>
  <c r="B259" i="35"/>
  <c r="B255" i="35"/>
  <c r="B251" i="35"/>
  <c r="B247" i="35"/>
  <c r="B243" i="35"/>
  <c r="B239" i="35"/>
  <c r="B235" i="35"/>
  <c r="B231" i="35"/>
  <c r="B227" i="35"/>
  <c r="B223" i="35"/>
  <c r="B219" i="35"/>
  <c r="B215" i="35"/>
  <c r="B211" i="35"/>
  <c r="B207" i="35"/>
  <c r="B203" i="35"/>
  <c r="B199" i="35"/>
  <c r="B195" i="35"/>
  <c r="B191" i="35"/>
  <c r="B187" i="35"/>
  <c r="B183" i="35"/>
  <c r="B179" i="35"/>
  <c r="B175" i="35"/>
  <c r="B171" i="35"/>
  <c r="B167" i="35"/>
  <c r="B163" i="35"/>
  <c r="B159" i="35"/>
  <c r="B155" i="35"/>
  <c r="B151" i="35"/>
  <c r="B147" i="35"/>
  <c r="B143" i="35"/>
  <c r="B139" i="35"/>
  <c r="B135" i="35"/>
  <c r="B131" i="35"/>
  <c r="B127" i="35"/>
  <c r="B123" i="35"/>
  <c r="B119" i="35"/>
  <c r="B115" i="35"/>
  <c r="B111" i="35"/>
  <c r="B107" i="35"/>
  <c r="B103" i="35"/>
  <c r="B99" i="35"/>
  <c r="B95" i="35"/>
  <c r="B91" i="35"/>
  <c r="B87" i="35"/>
  <c r="B83" i="35"/>
  <c r="B79" i="35"/>
  <c r="B71" i="35"/>
  <c r="B67" i="35"/>
  <c r="B63" i="35"/>
  <c r="B59" i="35"/>
  <c r="B55" i="35"/>
  <c r="B51" i="35"/>
  <c r="B47" i="35"/>
  <c r="B43" i="35"/>
  <c r="B896" i="35"/>
  <c r="B832" i="35"/>
  <c r="B796" i="35"/>
  <c r="B794" i="35"/>
  <c r="B767" i="35"/>
  <c r="B756" i="35"/>
  <c r="B754" i="35"/>
  <c r="B699" i="35"/>
  <c r="B683" i="35"/>
  <c r="B667" i="35"/>
  <c r="B651" i="35"/>
  <c r="B635" i="35"/>
  <c r="B619" i="35"/>
  <c r="B606" i="35"/>
  <c r="B604" i="35"/>
  <c r="B599" i="35"/>
  <c r="B574" i="35"/>
  <c r="B572" i="35"/>
  <c r="B567" i="35"/>
  <c r="B542" i="35"/>
  <c r="B540" i="35"/>
  <c r="B535" i="35"/>
  <c r="B510" i="35"/>
  <c r="B508" i="35"/>
  <c r="B503" i="35"/>
  <c r="B354" i="35"/>
  <c r="B346" i="35"/>
  <c r="B338" i="35"/>
  <c r="B330" i="35"/>
  <c r="B322" i="35"/>
  <c r="B314" i="35"/>
  <c r="B306" i="35"/>
  <c r="B298" i="35"/>
  <c r="B290" i="35"/>
  <c r="B284" i="35"/>
  <c r="B280" i="35"/>
  <c r="B276" i="35"/>
  <c r="B272" i="35"/>
  <c r="B268" i="35"/>
  <c r="B264" i="35"/>
  <c r="B260" i="35"/>
  <c r="B256" i="35"/>
  <c r="B252" i="35"/>
  <c r="B248" i="35"/>
  <c r="B244" i="35"/>
  <c r="B240" i="35"/>
  <c r="B236" i="35"/>
  <c r="B232" i="35"/>
  <c r="B228" i="35"/>
  <c r="B224" i="35"/>
  <c r="B220" i="35"/>
  <c r="B216" i="35"/>
  <c r="B212" i="35"/>
  <c r="B208" i="35"/>
  <c r="B204" i="35"/>
  <c r="B200" i="35"/>
  <c r="B196" i="35"/>
  <c r="B192" i="35"/>
  <c r="B188" i="35"/>
  <c r="B184" i="35"/>
  <c r="B180" i="35"/>
  <c r="B176" i="35"/>
  <c r="B172" i="35"/>
  <c r="B168" i="35"/>
  <c r="B164" i="35"/>
  <c r="B160" i="35"/>
  <c r="B156" i="35"/>
  <c r="B152" i="35"/>
  <c r="B148" i="35"/>
  <c r="B144" i="35"/>
  <c r="B140" i="35"/>
  <c r="B136" i="35"/>
  <c r="B132" i="35"/>
  <c r="B128" i="35"/>
  <c r="B124" i="35"/>
  <c r="B120" i="35"/>
  <c r="B116" i="35"/>
  <c r="B112" i="35"/>
  <c r="B108" i="35"/>
  <c r="B104" i="35"/>
  <c r="B100" i="35"/>
  <c r="B96" i="35"/>
  <c r="B92" i="35"/>
  <c r="B88" i="35"/>
  <c r="B84" i="35"/>
  <c r="B80" i="35"/>
  <c r="B76" i="35"/>
  <c r="B74" i="35"/>
  <c r="B70" i="35"/>
  <c r="B66" i="35"/>
  <c r="B62" i="35"/>
  <c r="B58" i="35"/>
  <c r="B54" i="35"/>
  <c r="B50" i="35"/>
  <c r="B46" i="35"/>
  <c r="B42" i="35"/>
  <c r="B38" i="35"/>
  <c r="B34" i="35"/>
  <c r="B30" i="35"/>
  <c r="B26" i="35"/>
  <c r="B22" i="35"/>
  <c r="B18" i="35"/>
  <c r="B14" i="35"/>
  <c r="B10" i="35"/>
  <c r="B1069" i="35"/>
  <c r="B920" i="35"/>
  <c r="B856" i="35"/>
  <c r="B804" i="35"/>
  <c r="B802" i="35"/>
  <c r="B748" i="35"/>
  <c r="B746" i="35"/>
  <c r="B743" i="35"/>
  <c r="B703" i="35"/>
  <c r="B687" i="35"/>
  <c r="B671" i="35"/>
  <c r="B655" i="35"/>
  <c r="B639" i="35"/>
  <c r="B623" i="35"/>
  <c r="B607" i="35"/>
  <c r="B582" i="35"/>
  <c r="B580" i="35"/>
  <c r="B575" i="35"/>
  <c r="B550" i="35"/>
  <c r="B548" i="35"/>
  <c r="B543" i="35"/>
  <c r="B518" i="35"/>
  <c r="B516" i="35"/>
  <c r="B511" i="35"/>
  <c r="B499" i="35"/>
  <c r="B495" i="35"/>
  <c r="B491" i="35"/>
  <c r="B487" i="35"/>
  <c r="B483" i="35"/>
  <c r="B479" i="35"/>
  <c r="B475" i="35"/>
  <c r="B471" i="35"/>
  <c r="B467" i="35"/>
  <c r="B463" i="35"/>
  <c r="B459" i="35"/>
  <c r="B455" i="35"/>
  <c r="B451" i="35"/>
  <c r="B447" i="35"/>
  <c r="B443" i="35"/>
  <c r="B439" i="35"/>
  <c r="B435" i="35"/>
  <c r="B431" i="35"/>
  <c r="B427" i="35"/>
  <c r="B423" i="35"/>
  <c r="B419" i="35"/>
  <c r="B415" i="35"/>
  <c r="B411" i="35"/>
  <c r="B407" i="35"/>
  <c r="B403" i="35"/>
  <c r="B399" i="35"/>
  <c r="B395" i="35"/>
  <c r="B391" i="35"/>
  <c r="B387" i="35"/>
  <c r="B383" i="35"/>
  <c r="B379" i="35"/>
  <c r="B375" i="35"/>
  <c r="B371" i="35"/>
  <c r="B367" i="35"/>
  <c r="B363" i="35"/>
  <c r="B359" i="35"/>
  <c r="B355" i="35"/>
  <c r="B352" i="35"/>
  <c r="B347" i="35"/>
  <c r="B344" i="35"/>
  <c r="B339" i="35"/>
  <c r="B336" i="35"/>
  <c r="B331" i="35"/>
  <c r="B328" i="35"/>
  <c r="B323" i="35"/>
  <c r="B320" i="35"/>
  <c r="B315" i="35"/>
  <c r="B312" i="35"/>
  <c r="B15" i="35"/>
  <c r="B27" i="35"/>
  <c r="B35" i="35"/>
  <c r="B44" i="35"/>
  <c r="B75" i="35"/>
  <c r="B81" i="35"/>
  <c r="B97" i="35"/>
  <c r="B102" i="35"/>
  <c r="B118" i="35"/>
  <c r="B134" i="35"/>
  <c r="B150" i="35"/>
  <c r="B177" i="35"/>
  <c r="B8" i="35"/>
  <c r="B9" i="35"/>
  <c r="B12" i="35"/>
  <c r="B13" i="35"/>
  <c r="B16" i="35"/>
  <c r="B17" i="35"/>
  <c r="B20" i="35"/>
  <c r="B21" i="35"/>
  <c r="B24" i="35"/>
  <c r="B25" i="35"/>
  <c r="B28" i="35"/>
  <c r="B29" i="35"/>
  <c r="B32" i="35"/>
  <c r="B33" i="35"/>
  <c r="B36" i="35"/>
  <c r="B37" i="35"/>
  <c r="B40" i="35"/>
  <c r="B41" i="35"/>
  <c r="B48" i="35"/>
  <c r="B49" i="35"/>
  <c r="B64" i="35"/>
  <c r="B65" i="35"/>
  <c r="B85" i="35"/>
  <c r="B90" i="35"/>
  <c r="B101" i="35"/>
  <c r="B106" i="35"/>
  <c r="B117" i="35"/>
  <c r="B122" i="35"/>
  <c r="B133" i="35"/>
  <c r="B138" i="35"/>
  <c r="B149" i="35"/>
  <c r="B154" i="35"/>
  <c r="B165" i="35"/>
  <c r="B170" i="35"/>
  <c r="B181" i="35"/>
  <c r="B186" i="35"/>
  <c r="B197" i="35"/>
  <c r="B202" i="35"/>
  <c r="B213" i="35"/>
  <c r="B218" i="35"/>
  <c r="B229" i="35"/>
  <c r="B234" i="35"/>
  <c r="B245" i="35"/>
  <c r="B250" i="35"/>
  <c r="B261" i="35"/>
  <c r="B266" i="35"/>
  <c r="B277" i="35"/>
  <c r="B282" i="35"/>
  <c r="B291" i="35"/>
  <c r="B310" i="35"/>
  <c r="B342" i="35"/>
  <c r="B519" i="35"/>
  <c r="B524" i="35"/>
  <c r="B526" i="35"/>
  <c r="B627" i="35"/>
  <c r="B659" i="35"/>
  <c r="B691" i="35"/>
  <c r="B928" i="35"/>
  <c r="B966" i="35"/>
  <c r="B23" i="35"/>
  <c r="B61" i="35"/>
  <c r="B52" i="35"/>
  <c r="B53" i="35"/>
  <c r="B68" i="35"/>
  <c r="B69" i="35"/>
  <c r="B78" i="35"/>
  <c r="B89" i="35"/>
  <c r="B94" i="35"/>
  <c r="B105" i="35"/>
  <c r="B110" i="35"/>
  <c r="B121" i="35"/>
  <c r="B126" i="35"/>
  <c r="B137" i="35"/>
  <c r="B142" i="35"/>
  <c r="B153" i="35"/>
  <c r="B158" i="35"/>
  <c r="B169" i="35"/>
  <c r="B174" i="35"/>
  <c r="B185" i="35"/>
  <c r="B190" i="35"/>
  <c r="B201" i="35"/>
  <c r="B206" i="35"/>
  <c r="B217" i="35"/>
  <c r="B222" i="35"/>
  <c r="B233" i="35"/>
  <c r="B238" i="35"/>
  <c r="B249" i="35"/>
  <c r="B254" i="35"/>
  <c r="B265" i="35"/>
  <c r="B270" i="35"/>
  <c r="B281" i="35"/>
  <c r="B286" i="35"/>
  <c r="B288" i="35"/>
  <c r="B299" i="35"/>
  <c r="B318" i="35"/>
  <c r="B350" i="35"/>
  <c r="B816" i="35"/>
  <c r="B825" i="35"/>
  <c r="D74" i="35" l="1"/>
  <c r="C74" i="35"/>
  <c r="D75" i="35"/>
  <c r="C75" i="35"/>
  <c r="D76" i="35"/>
  <c r="C76" i="35"/>
  <c r="C77" i="35"/>
  <c r="D77" i="35"/>
  <c r="D23" i="35"/>
  <c r="C23" i="35"/>
  <c r="C37" i="35"/>
  <c r="D37" i="35"/>
  <c r="C13" i="35"/>
  <c r="D13" i="35"/>
  <c r="D10" i="35"/>
  <c r="C10" i="35"/>
  <c r="D59" i="35"/>
  <c r="C59" i="35"/>
  <c r="D53" i="35"/>
  <c r="C53" i="35"/>
  <c r="D48" i="35"/>
  <c r="C48" i="35"/>
  <c r="D36" i="35"/>
  <c r="C36" i="35"/>
  <c r="D28" i="35"/>
  <c r="C28" i="35"/>
  <c r="D20" i="35"/>
  <c r="C20" i="35"/>
  <c r="D12" i="35"/>
  <c r="C12" i="35"/>
  <c r="D35" i="35"/>
  <c r="C35" i="35"/>
  <c r="D14" i="35"/>
  <c r="C14" i="35"/>
  <c r="D30" i="35"/>
  <c r="C30" i="35"/>
  <c r="C46" i="35"/>
  <c r="D46" i="35"/>
  <c r="C62" i="35"/>
  <c r="D62" i="35"/>
  <c r="D47" i="35"/>
  <c r="C47" i="35"/>
  <c r="D63" i="35"/>
  <c r="C63" i="35"/>
  <c r="D45" i="35"/>
  <c r="C45" i="35"/>
  <c r="D11" i="35"/>
  <c r="C11" i="35"/>
  <c r="D57" i="35"/>
  <c r="C57" i="35"/>
  <c r="D49" i="35"/>
  <c r="C49" i="35"/>
  <c r="C29" i="35"/>
  <c r="D29" i="35"/>
  <c r="D44" i="35"/>
  <c r="C44" i="35"/>
  <c r="D26" i="35"/>
  <c r="C26" i="35"/>
  <c r="C58" i="35"/>
  <c r="D58" i="35"/>
  <c r="D43" i="35"/>
  <c r="C43" i="35"/>
  <c r="D60" i="35"/>
  <c r="C60" i="35"/>
  <c r="D52" i="35"/>
  <c r="C52" i="35"/>
  <c r="C41" i="35"/>
  <c r="D41" i="35"/>
  <c r="C25" i="35"/>
  <c r="D25" i="35"/>
  <c r="C9" i="35"/>
  <c r="D9" i="35"/>
  <c r="D18" i="35"/>
  <c r="C18" i="35"/>
  <c r="C50" i="35"/>
  <c r="D50" i="35"/>
  <c r="C51" i="35"/>
  <c r="D51" i="35"/>
  <c r="C67" i="35"/>
  <c r="D67" i="35"/>
  <c r="D39" i="35"/>
  <c r="C39" i="35"/>
  <c r="D73" i="35"/>
  <c r="C73" i="35"/>
  <c r="D56" i="35"/>
  <c r="C56" i="35"/>
  <c r="D72" i="35"/>
  <c r="C72" i="35"/>
  <c r="D68" i="35"/>
  <c r="C68" i="35"/>
  <c r="C21" i="35"/>
  <c r="D21" i="35"/>
  <c r="D42" i="35"/>
  <c r="C42" i="35"/>
  <c r="D19" i="35"/>
  <c r="C19" i="35"/>
  <c r="D65" i="35"/>
  <c r="C65" i="35"/>
  <c r="C33" i="35"/>
  <c r="D33" i="35"/>
  <c r="C17" i="35"/>
  <c r="D17" i="35"/>
  <c r="D27" i="35"/>
  <c r="C27" i="35"/>
  <c r="D34" i="35"/>
  <c r="C34" i="35"/>
  <c r="C66" i="35"/>
  <c r="D66" i="35"/>
  <c r="D69" i="35"/>
  <c r="C69" i="35"/>
  <c r="D61" i="35"/>
  <c r="C61" i="35"/>
  <c r="D64" i="35"/>
  <c r="C64" i="35"/>
  <c r="D40" i="35"/>
  <c r="C40" i="35"/>
  <c r="D32" i="35"/>
  <c r="C32" i="35"/>
  <c r="D24" i="35"/>
  <c r="C24" i="35"/>
  <c r="D16" i="35"/>
  <c r="C16" i="35"/>
  <c r="D8" i="35"/>
  <c r="C8" i="35"/>
  <c r="D15" i="35"/>
  <c r="C15" i="35"/>
  <c r="D22" i="35"/>
  <c r="C22" i="35"/>
  <c r="D38" i="35"/>
  <c r="C38" i="35"/>
  <c r="C54" i="35"/>
  <c r="D54" i="35"/>
  <c r="C70" i="35"/>
  <c r="D70" i="35"/>
  <c r="D55" i="35"/>
  <c r="C55" i="35"/>
  <c r="D71" i="35"/>
  <c r="C71" i="35"/>
  <c r="D31" i="35"/>
  <c r="C31" i="35"/>
  <c r="D4" i="30"/>
  <c r="AF3" i="30"/>
  <c r="AE3" i="30"/>
  <c r="D3" i="30"/>
  <c r="AF2" i="30"/>
  <c r="AE2" i="30"/>
  <c r="D2" i="30"/>
  <c r="AC1" i="30"/>
  <c r="AD1" i="30" s="1"/>
  <c r="B1105" i="30" l="1"/>
  <c r="B1101" i="30"/>
  <c r="B1097" i="30"/>
  <c r="B1093" i="30"/>
  <c r="B1089" i="30"/>
  <c r="B1085" i="30"/>
  <c r="B1081" i="30"/>
  <c r="B1077" i="30"/>
  <c r="B1073" i="30"/>
  <c r="B1069" i="30"/>
  <c r="B1065" i="30"/>
  <c r="B1061" i="30"/>
  <c r="B1057" i="30"/>
  <c r="B1053" i="30"/>
  <c r="B1049" i="30"/>
  <c r="B1045" i="30"/>
  <c r="B1041" i="30"/>
  <c r="B1037" i="30"/>
  <c r="B1033" i="30"/>
  <c r="B1029" i="30"/>
  <c r="B1025" i="30"/>
  <c r="B1021" i="30"/>
  <c r="B1017" i="30"/>
  <c r="B1013" i="30"/>
  <c r="B1009" i="30"/>
  <c r="B1005" i="30"/>
  <c r="B1001" i="30"/>
  <c r="B997" i="30"/>
  <c r="B993" i="30"/>
  <c r="B989" i="30"/>
  <c r="B985" i="30"/>
  <c r="B981" i="30"/>
  <c r="B977" i="30"/>
  <c r="B973" i="30"/>
  <c r="B969" i="30"/>
  <c r="B965" i="30"/>
  <c r="B961" i="30"/>
  <c r="B957" i="30"/>
  <c r="B953" i="30"/>
  <c r="B949" i="30"/>
  <c r="B945" i="30"/>
  <c r="B941" i="30"/>
  <c r="B937" i="30"/>
  <c r="B1102" i="30"/>
  <c r="B1098" i="30"/>
  <c r="B1094" i="30"/>
  <c r="B1090" i="30"/>
  <c r="B1086" i="30"/>
  <c r="B1082" i="30"/>
  <c r="B1078" i="30"/>
  <c r="B1074" i="30"/>
  <c r="B1070" i="30"/>
  <c r="B1066" i="30"/>
  <c r="B1062" i="30"/>
  <c r="B1058" i="30"/>
  <c r="B1054" i="30"/>
  <c r="B1050" i="30"/>
  <c r="B1046" i="30"/>
  <c r="B1042" i="30"/>
  <c r="B1038" i="30"/>
  <c r="B1034" i="30"/>
  <c r="B1030" i="30"/>
  <c r="B1026" i="30"/>
  <c r="B1022" i="30"/>
  <c r="B1018" i="30"/>
  <c r="B1014" i="30"/>
  <c r="B1010" i="30"/>
  <c r="B1006" i="30"/>
  <c r="B1002" i="30"/>
  <c r="B998" i="30"/>
  <c r="B994" i="30"/>
  <c r="B1103" i="30"/>
  <c r="B1099" i="30"/>
  <c r="B1095" i="30"/>
  <c r="B1091" i="30"/>
  <c r="B1087" i="30"/>
  <c r="B1083" i="30"/>
  <c r="B1079" i="30"/>
  <c r="B1075" i="30"/>
  <c r="B1071" i="30"/>
  <c r="B1067" i="30"/>
  <c r="B1063" i="30"/>
  <c r="B1059" i="30"/>
  <c r="B1055" i="30"/>
  <c r="B1051" i="30"/>
  <c r="B1047" i="30"/>
  <c r="B1043" i="30"/>
  <c r="B1039" i="30"/>
  <c r="B1035" i="30"/>
  <c r="B1031" i="30"/>
  <c r="B1027" i="30"/>
  <c r="B1023" i="30"/>
  <c r="B1019" i="30"/>
  <c r="B1015" i="30"/>
  <c r="B1011" i="30"/>
  <c r="B1007" i="30"/>
  <c r="B1003" i="30"/>
  <c r="B999" i="30"/>
  <c r="B995" i="30"/>
  <c r="B991" i="30"/>
  <c r="B987" i="30"/>
  <c r="B983" i="30"/>
  <c r="B979" i="30"/>
  <c r="B975" i="30"/>
  <c r="B971" i="30"/>
  <c r="B967" i="30"/>
  <c r="B963" i="30"/>
  <c r="B959" i="30"/>
  <c r="B955" i="30"/>
  <c r="B951" i="30"/>
  <c r="B947" i="30"/>
  <c r="B943" i="30"/>
  <c r="B939" i="30"/>
  <c r="B1100" i="30"/>
  <c r="B1084" i="30"/>
  <c r="B1068" i="30"/>
  <c r="B1052" i="30"/>
  <c r="B1036" i="30"/>
  <c r="B1020" i="30"/>
  <c r="B1004" i="30"/>
  <c r="B935" i="30"/>
  <c r="B931" i="30"/>
  <c r="B927" i="30"/>
  <c r="B923" i="30"/>
  <c r="B919" i="30"/>
  <c r="B915" i="30"/>
  <c r="B911" i="30"/>
  <c r="B907" i="30"/>
  <c r="B903" i="30"/>
  <c r="B899" i="30"/>
  <c r="B895" i="30"/>
  <c r="B891" i="30"/>
  <c r="B887" i="30"/>
  <c r="B883" i="30"/>
  <c r="B879" i="30"/>
  <c r="B875" i="30"/>
  <c r="B871" i="30"/>
  <c r="B867" i="30"/>
  <c r="B863" i="30"/>
  <c r="B859" i="30"/>
  <c r="B855" i="30"/>
  <c r="B851" i="30"/>
  <c r="B847" i="30"/>
  <c r="B843" i="30"/>
  <c r="B839" i="30"/>
  <c r="B835" i="30"/>
  <c r="B831" i="30"/>
  <c r="B827" i="30"/>
  <c r="B823" i="30"/>
  <c r="B819" i="30"/>
  <c r="B815" i="30"/>
  <c r="B811" i="30"/>
  <c r="B807" i="30"/>
  <c r="B803" i="30"/>
  <c r="B1104" i="30"/>
  <c r="B1088" i="30"/>
  <c r="B1072" i="30"/>
  <c r="B1056" i="30"/>
  <c r="B1040" i="30"/>
  <c r="B1024" i="30"/>
  <c r="B1008" i="30"/>
  <c r="B992" i="30"/>
  <c r="B990" i="30"/>
  <c r="B988" i="30"/>
  <c r="B986" i="30"/>
  <c r="B984" i="30"/>
  <c r="B982" i="30"/>
  <c r="B980" i="30"/>
  <c r="B978" i="30"/>
  <c r="B976" i="30"/>
  <c r="B974" i="30"/>
  <c r="B972" i="30"/>
  <c r="B970" i="30"/>
  <c r="B968" i="30"/>
  <c r="B966" i="30"/>
  <c r="B964" i="30"/>
  <c r="B962" i="30"/>
  <c r="B960" i="30"/>
  <c r="B958" i="30"/>
  <c r="B956" i="30"/>
  <c r="B954" i="30"/>
  <c r="B952" i="30"/>
  <c r="B950" i="30"/>
  <c r="B948" i="30"/>
  <c r="B946" i="30"/>
  <c r="B944" i="30"/>
  <c r="B942" i="30"/>
  <c r="B940" i="30"/>
  <c r="B938" i="30"/>
  <c r="B936" i="30"/>
  <c r="B932" i="30"/>
  <c r="B928" i="30"/>
  <c r="B924" i="30"/>
  <c r="B920" i="30"/>
  <c r="B916" i="30"/>
  <c r="B912" i="30"/>
  <c r="B908" i="30"/>
  <c r="B904" i="30"/>
  <c r="B900" i="30"/>
  <c r="B896" i="30"/>
  <c r="B892" i="30"/>
  <c r="B888" i="30"/>
  <c r="B884" i="30"/>
  <c r="B880" i="30"/>
  <c r="B876" i="30"/>
  <c r="B872" i="30"/>
  <c r="B868" i="30"/>
  <c r="B864" i="30"/>
  <c r="B860" i="30"/>
  <c r="B856" i="30"/>
  <c r="B852" i="30"/>
  <c r="B848" i="30"/>
  <c r="B844" i="30"/>
  <c r="B840" i="30"/>
  <c r="B1092" i="30"/>
  <c r="B1060" i="30"/>
  <c r="B1028" i="30"/>
  <c r="B996" i="30"/>
  <c r="B933" i="30"/>
  <c r="B929" i="30"/>
  <c r="B925" i="30"/>
  <c r="B921" i="30"/>
  <c r="B917" i="30"/>
  <c r="B913" i="30"/>
  <c r="B909" i="30"/>
  <c r="B905" i="30"/>
  <c r="B901" i="30"/>
  <c r="B897" i="30"/>
  <c r="B893" i="30"/>
  <c r="B889" i="30"/>
  <c r="B885" i="30"/>
  <c r="B881" i="30"/>
  <c r="B877" i="30"/>
  <c r="B873" i="30"/>
  <c r="B869" i="30"/>
  <c r="B865" i="30"/>
  <c r="B861" i="30"/>
  <c r="B857" i="30"/>
  <c r="B853" i="30"/>
  <c r="B849" i="30"/>
  <c r="B845" i="30"/>
  <c r="B841" i="30"/>
  <c r="B837" i="30"/>
  <c r="B834" i="30"/>
  <c r="B829" i="30"/>
  <c r="B826" i="30"/>
  <c r="B821" i="30"/>
  <c r="B818" i="30"/>
  <c r="B813" i="30"/>
  <c r="B810" i="30"/>
  <c r="B805" i="30"/>
  <c r="B802" i="30"/>
  <c r="B798" i="30"/>
  <c r="B794" i="30"/>
  <c r="B790" i="30"/>
  <c r="B786" i="30"/>
  <c r="B782" i="30"/>
  <c r="B778" i="30"/>
  <c r="B774" i="30"/>
  <c r="B770" i="30"/>
  <c r="B766" i="30"/>
  <c r="B762" i="30"/>
  <c r="B758" i="30"/>
  <c r="B754" i="30"/>
  <c r="B750" i="30"/>
  <c r="B746" i="30"/>
  <c r="B742" i="30"/>
  <c r="B738" i="30"/>
  <c r="B734" i="30"/>
  <c r="B730" i="30"/>
  <c r="B726" i="30"/>
  <c r="B722" i="30"/>
  <c r="B718" i="30"/>
  <c r="B714" i="30"/>
  <c r="B710" i="30"/>
  <c r="B706" i="30"/>
  <c r="B702" i="30"/>
  <c r="B698" i="30"/>
  <c r="B694" i="30"/>
  <c r="B690" i="30"/>
  <c r="B686" i="30"/>
  <c r="B682" i="30"/>
  <c r="B678" i="30"/>
  <c r="B674" i="30"/>
  <c r="B670" i="30"/>
  <c r="B666" i="30"/>
  <c r="B662" i="30"/>
  <c r="B658" i="30"/>
  <c r="B654" i="30"/>
  <c r="B650" i="30"/>
  <c r="B646" i="30"/>
  <c r="B642" i="30"/>
  <c r="B638" i="30"/>
  <c r="B634" i="30"/>
  <c r="B630" i="30"/>
  <c r="B626" i="30"/>
  <c r="B622" i="30"/>
  <c r="B618" i="30"/>
  <c r="B614" i="30"/>
  <c r="B610" i="30"/>
  <c r="B606" i="30"/>
  <c r="B602" i="30"/>
  <c r="B598" i="30"/>
  <c r="B594" i="30"/>
  <c r="B590" i="30"/>
  <c r="B586" i="30"/>
  <c r="B582" i="30"/>
  <c r="B578" i="30"/>
  <c r="B574" i="30"/>
  <c r="B570" i="30"/>
  <c r="B566" i="30"/>
  <c r="B562" i="30"/>
  <c r="B558" i="30"/>
  <c r="B554" i="30"/>
  <c r="B550" i="30"/>
  <c r="B546" i="30"/>
  <c r="B542" i="30"/>
  <c r="B538" i="30"/>
  <c r="B534" i="30"/>
  <c r="B530" i="30"/>
  <c r="B526" i="30"/>
  <c r="B522" i="30"/>
  <c r="B518" i="30"/>
  <c r="B514" i="30"/>
  <c r="B510" i="30"/>
  <c r="B506" i="30"/>
  <c r="B502" i="30"/>
  <c r="B498" i="30"/>
  <c r="B1096" i="30"/>
  <c r="B1064" i="30"/>
  <c r="B1032" i="30"/>
  <c r="B1000" i="30"/>
  <c r="B832" i="30"/>
  <c r="B824" i="30"/>
  <c r="B816" i="30"/>
  <c r="B808" i="30"/>
  <c r="B799" i="30"/>
  <c r="B795" i="30"/>
  <c r="B791" i="30"/>
  <c r="B787" i="30"/>
  <c r="B783" i="30"/>
  <c r="B779" i="30"/>
  <c r="B775" i="30"/>
  <c r="B771" i="30"/>
  <c r="B767" i="30"/>
  <c r="B763" i="30"/>
  <c r="B759" i="30"/>
  <c r="B755" i="30"/>
  <c r="B751" i="30"/>
  <c r="B747" i="30"/>
  <c r="B743" i="30"/>
  <c r="B739" i="30"/>
  <c r="B735" i="30"/>
  <c r="B731" i="30"/>
  <c r="B727" i="30"/>
  <c r="B723" i="30"/>
  <c r="B719" i="30"/>
  <c r="B715" i="30"/>
  <c r="B711" i="30"/>
  <c r="B707" i="30"/>
  <c r="B703" i="30"/>
  <c r="B699" i="30"/>
  <c r="B695" i="30"/>
  <c r="B691" i="30"/>
  <c r="B687" i="30"/>
  <c r="B683" i="30"/>
  <c r="B679" i="30"/>
  <c r="B675" i="30"/>
  <c r="B671" i="30"/>
  <c r="B667" i="30"/>
  <c r="B663" i="30"/>
  <c r="B659" i="30"/>
  <c r="B655" i="30"/>
  <c r="B651" i="30"/>
  <c r="B647" i="30"/>
  <c r="B643" i="30"/>
  <c r="B639" i="30"/>
  <c r="B635" i="30"/>
  <c r="B631" i="30"/>
  <c r="B627" i="30"/>
  <c r="B623" i="30"/>
  <c r="B619" i="30"/>
  <c r="B615" i="30"/>
  <c r="B611" i="30"/>
  <c r="B607" i="30"/>
  <c r="B603" i="30"/>
  <c r="B599" i="30"/>
  <c r="B595" i="30"/>
  <c r="B591" i="30"/>
  <c r="B587" i="30"/>
  <c r="B583" i="30"/>
  <c r="B579" i="30"/>
  <c r="B575" i="30"/>
  <c r="B571" i="30"/>
  <c r="B567" i="30"/>
  <c r="B563" i="30"/>
  <c r="B559" i="30"/>
  <c r="B555" i="30"/>
  <c r="B551" i="30"/>
  <c r="B547" i="30"/>
  <c r="B543" i="30"/>
  <c r="B539" i="30"/>
  <c r="B535" i="30"/>
  <c r="B531" i="30"/>
  <c r="B527" i="30"/>
  <c r="B523" i="30"/>
  <c r="B519" i="30"/>
  <c r="B515" i="30"/>
  <c r="B511" i="30"/>
  <c r="B507" i="30"/>
  <c r="B503" i="30"/>
  <c r="B499" i="30"/>
  <c r="B1076" i="30"/>
  <c r="B1012" i="30"/>
  <c r="B926" i="30"/>
  <c r="B910" i="30"/>
  <c r="B894" i="30"/>
  <c r="B878" i="30"/>
  <c r="B862" i="30"/>
  <c r="B846" i="30"/>
  <c r="B833" i="30"/>
  <c r="B822" i="30"/>
  <c r="B820" i="30"/>
  <c r="B801" i="30"/>
  <c r="B796" i="30"/>
  <c r="B785" i="30"/>
  <c r="B780" i="30"/>
  <c r="B769" i="30"/>
  <c r="B764" i="30"/>
  <c r="B753" i="30"/>
  <c r="B748" i="30"/>
  <c r="B737" i="30"/>
  <c r="B732" i="30"/>
  <c r="B721" i="30"/>
  <c r="B717" i="30"/>
  <c r="B713" i="30"/>
  <c r="B709" i="30"/>
  <c r="B705" i="30"/>
  <c r="B701" i="30"/>
  <c r="B697" i="30"/>
  <c r="B693" i="30"/>
  <c r="B689" i="30"/>
  <c r="B685" i="30"/>
  <c r="B681" i="30"/>
  <c r="B677" i="30"/>
  <c r="B673" i="30"/>
  <c r="B669" i="30"/>
  <c r="B665" i="30"/>
  <c r="B661" i="30"/>
  <c r="B657" i="30"/>
  <c r="B653" i="30"/>
  <c r="B649" i="30"/>
  <c r="B645" i="30"/>
  <c r="B641" i="30"/>
  <c r="B637" i="30"/>
  <c r="B633" i="30"/>
  <c r="B629" i="30"/>
  <c r="B625" i="30"/>
  <c r="B621" i="30"/>
  <c r="B617" i="30"/>
  <c r="B613" i="30"/>
  <c r="B609" i="30"/>
  <c r="B605" i="30"/>
  <c r="B601" i="30"/>
  <c r="B597" i="30"/>
  <c r="B593" i="30"/>
  <c r="B589" i="30"/>
  <c r="B585" i="30"/>
  <c r="B581" i="30"/>
  <c r="B577" i="30"/>
  <c r="B573" i="30"/>
  <c r="B569" i="30"/>
  <c r="B565" i="30"/>
  <c r="B561" i="30"/>
  <c r="B557" i="30"/>
  <c r="B553" i="30"/>
  <c r="B549" i="30"/>
  <c r="B545" i="30"/>
  <c r="B541" i="30"/>
  <c r="B537" i="30"/>
  <c r="B533" i="30"/>
  <c r="B529" i="30"/>
  <c r="B525" i="30"/>
  <c r="B521" i="30"/>
  <c r="B517" i="30"/>
  <c r="B513" i="30"/>
  <c r="B509" i="30"/>
  <c r="B505" i="30"/>
  <c r="B501" i="30"/>
  <c r="B497" i="30"/>
  <c r="B493" i="30"/>
  <c r="B489" i="30"/>
  <c r="B485" i="30"/>
  <c r="B481" i="30"/>
  <c r="B477" i="30"/>
  <c r="B473" i="30"/>
  <c r="B469" i="30"/>
  <c r="B465" i="30"/>
  <c r="B461" i="30"/>
  <c r="B457" i="30"/>
  <c r="B453" i="30"/>
  <c r="B449" i="30"/>
  <c r="B445" i="30"/>
  <c r="B441" i="30"/>
  <c r="B437" i="30"/>
  <c r="B433" i="30"/>
  <c r="B429" i="30"/>
  <c r="B425" i="30"/>
  <c r="B421" i="30"/>
  <c r="B1080" i="30"/>
  <c r="B1016" i="30"/>
  <c r="B930" i="30"/>
  <c r="B914" i="30"/>
  <c r="B898" i="30"/>
  <c r="B882" i="30"/>
  <c r="B866" i="30"/>
  <c r="B850" i="30"/>
  <c r="B825" i="30"/>
  <c r="B814" i="30"/>
  <c r="B812" i="30"/>
  <c r="B797" i="30"/>
  <c r="B792" i="30"/>
  <c r="B781" i="30"/>
  <c r="B776" i="30"/>
  <c r="B765" i="30"/>
  <c r="B760" i="30"/>
  <c r="B749" i="30"/>
  <c r="B744" i="30"/>
  <c r="B733" i="30"/>
  <c r="B728" i="30"/>
  <c r="B494" i="30"/>
  <c r="B490" i="30"/>
  <c r="B486" i="30"/>
  <c r="B482" i="30"/>
  <c r="B478" i="30"/>
  <c r="B474" i="30"/>
  <c r="B470" i="30"/>
  <c r="B466" i="30"/>
  <c r="B462" i="30"/>
  <c r="B458" i="30"/>
  <c r="B454" i="30"/>
  <c r="B450" i="30"/>
  <c r="B446" i="30"/>
  <c r="B442" i="30"/>
  <c r="B438" i="30"/>
  <c r="B434" i="30"/>
  <c r="B430" i="30"/>
  <c r="B426" i="30"/>
  <c r="B422" i="30"/>
  <c r="B418" i="30"/>
  <c r="B414" i="30"/>
  <c r="B410" i="30"/>
  <c r="B406" i="30"/>
  <c r="B402" i="30"/>
  <c r="B398" i="30"/>
  <c r="B394" i="30"/>
  <c r="B390" i="30"/>
  <c r="B386" i="30"/>
  <c r="B382" i="30"/>
  <c r="B378" i="30"/>
  <c r="B374" i="30"/>
  <c r="B370" i="30"/>
  <c r="B366" i="30"/>
  <c r="B362" i="30"/>
  <c r="B358" i="30"/>
  <c r="B354" i="30"/>
  <c r="B350" i="30"/>
  <c r="B346" i="30"/>
  <c r="B342" i="30"/>
  <c r="B338" i="30"/>
  <c r="B334" i="30"/>
  <c r="B330" i="30"/>
  <c r="B1044" i="30"/>
  <c r="B934" i="30"/>
  <c r="B918" i="30"/>
  <c r="B902" i="30"/>
  <c r="B886" i="30"/>
  <c r="B870" i="30"/>
  <c r="B854" i="30"/>
  <c r="B838" i="30"/>
  <c r="B836" i="30"/>
  <c r="B817" i="30"/>
  <c r="B806" i="30"/>
  <c r="B804" i="30"/>
  <c r="B793" i="30"/>
  <c r="B788" i="30"/>
  <c r="B777" i="30"/>
  <c r="B772" i="30"/>
  <c r="B761" i="30"/>
  <c r="B756" i="30"/>
  <c r="B745" i="30"/>
  <c r="B740" i="30"/>
  <c r="B729" i="30"/>
  <c r="B724" i="30"/>
  <c r="B906" i="30"/>
  <c r="B842" i="30"/>
  <c r="B830" i="30"/>
  <c r="B828" i="30"/>
  <c r="B784" i="30"/>
  <c r="B741" i="30"/>
  <c r="B492" i="30"/>
  <c r="B487" i="30"/>
  <c r="B476" i="30"/>
  <c r="B471" i="30"/>
  <c r="B460" i="30"/>
  <c r="B455" i="30"/>
  <c r="B444" i="30"/>
  <c r="B439" i="30"/>
  <c r="B428" i="30"/>
  <c r="B423" i="30"/>
  <c r="B416" i="30"/>
  <c r="B413" i="30"/>
  <c r="B408" i="30"/>
  <c r="B405" i="30"/>
  <c r="B400" i="30"/>
  <c r="B397" i="30"/>
  <c r="B392" i="30"/>
  <c r="B389" i="30"/>
  <c r="B384" i="30"/>
  <c r="B381" i="30"/>
  <c r="B376" i="30"/>
  <c r="B373" i="30"/>
  <c r="B368" i="30"/>
  <c r="B365" i="30"/>
  <c r="B360" i="30"/>
  <c r="B357" i="30"/>
  <c r="B352" i="30"/>
  <c r="B349" i="30"/>
  <c r="B344" i="30"/>
  <c r="B341" i="30"/>
  <c r="B336" i="30"/>
  <c r="B333" i="30"/>
  <c r="B328" i="30"/>
  <c r="B324" i="30"/>
  <c r="B320" i="30"/>
  <c r="B316" i="30"/>
  <c r="B312" i="30"/>
  <c r="B308" i="30"/>
  <c r="B304" i="30"/>
  <c r="B300" i="30"/>
  <c r="B296" i="30"/>
  <c r="B292" i="30"/>
  <c r="B288" i="30"/>
  <c r="B284" i="30"/>
  <c r="B280" i="30"/>
  <c r="B276" i="30"/>
  <c r="B272" i="30"/>
  <c r="B268" i="30"/>
  <c r="B264" i="30"/>
  <c r="B260" i="30"/>
  <c r="B256" i="30"/>
  <c r="B252" i="30"/>
  <c r="B248" i="30"/>
  <c r="B244" i="30"/>
  <c r="B240" i="30"/>
  <c r="B236" i="30"/>
  <c r="B232" i="30"/>
  <c r="B228" i="30"/>
  <c r="B1048" i="30"/>
  <c r="B890" i="30"/>
  <c r="B800" i="30"/>
  <c r="B757" i="30"/>
  <c r="B736" i="30"/>
  <c r="B716" i="30"/>
  <c r="B708" i="30"/>
  <c r="B700" i="30"/>
  <c r="B692" i="30"/>
  <c r="B684" i="30"/>
  <c r="B676" i="30"/>
  <c r="B668" i="30"/>
  <c r="B660" i="30"/>
  <c r="B652" i="30"/>
  <c r="B644" i="30"/>
  <c r="B636" i="30"/>
  <c r="B628" i="30"/>
  <c r="B620" i="30"/>
  <c r="B612" i="30"/>
  <c r="B604" i="30"/>
  <c r="B596" i="30"/>
  <c r="B588" i="30"/>
  <c r="B580" i="30"/>
  <c r="B572" i="30"/>
  <c r="B564" i="30"/>
  <c r="B556" i="30"/>
  <c r="B548" i="30"/>
  <c r="B540" i="30"/>
  <c r="B532" i="30"/>
  <c r="B524" i="30"/>
  <c r="B516" i="30"/>
  <c r="B508" i="30"/>
  <c r="B500" i="30"/>
  <c r="B488" i="30"/>
  <c r="B483" i="30"/>
  <c r="B472" i="30"/>
  <c r="B467" i="30"/>
  <c r="B456" i="30"/>
  <c r="B451" i="30"/>
  <c r="B440" i="30"/>
  <c r="B435" i="30"/>
  <c r="B424" i="30"/>
  <c r="B419" i="30"/>
  <c r="B411" i="30"/>
  <c r="B403" i="30"/>
  <c r="B395" i="30"/>
  <c r="B387" i="30"/>
  <c r="B379" i="30"/>
  <c r="B371" i="30"/>
  <c r="B363" i="30"/>
  <c r="B355" i="30"/>
  <c r="B347" i="30"/>
  <c r="B339" i="30"/>
  <c r="B331" i="30"/>
  <c r="B325" i="30"/>
  <c r="B321" i="30"/>
  <c r="B317" i="30"/>
  <c r="B313" i="30"/>
  <c r="B309" i="30"/>
  <c r="B305" i="30"/>
  <c r="B301" i="30"/>
  <c r="B297" i="30"/>
  <c r="B293" i="30"/>
  <c r="B289" i="30"/>
  <c r="B285" i="30"/>
  <c r="B281" i="30"/>
  <c r="B277" i="30"/>
  <c r="B273" i="30"/>
  <c r="B269" i="30"/>
  <c r="B265" i="30"/>
  <c r="B261" i="30"/>
  <c r="B257" i="30"/>
  <c r="B874" i="30"/>
  <c r="B809" i="30"/>
  <c r="B773" i="30"/>
  <c r="B752" i="30"/>
  <c r="B495" i="30"/>
  <c r="B484" i="30"/>
  <c r="B479" i="30"/>
  <c r="B468" i="30"/>
  <c r="B463" i="30"/>
  <c r="B452" i="30"/>
  <c r="B447" i="30"/>
  <c r="B436" i="30"/>
  <c r="B431" i="30"/>
  <c r="B420" i="30"/>
  <c r="B417" i="30"/>
  <c r="B412" i="30"/>
  <c r="B409" i="30"/>
  <c r="B404" i="30"/>
  <c r="B401" i="30"/>
  <c r="B396" i="30"/>
  <c r="B393" i="30"/>
  <c r="B388" i="30"/>
  <c r="B385" i="30"/>
  <c r="B380" i="30"/>
  <c r="B377" i="30"/>
  <c r="B372" i="30"/>
  <c r="B369" i="30"/>
  <c r="B364" i="30"/>
  <c r="B361" i="30"/>
  <c r="B356" i="30"/>
  <c r="B353" i="30"/>
  <c r="B348" i="30"/>
  <c r="B345" i="30"/>
  <c r="B340" i="30"/>
  <c r="B337" i="30"/>
  <c r="B332" i="30"/>
  <c r="B329" i="30"/>
  <c r="B326" i="30"/>
  <c r="B322" i="30"/>
  <c r="B318" i="30"/>
  <c r="B314" i="30"/>
  <c r="B310" i="30"/>
  <c r="B306" i="30"/>
  <c r="B302" i="30"/>
  <c r="B298" i="30"/>
  <c r="B294" i="30"/>
  <c r="B290" i="30"/>
  <c r="B768" i="30"/>
  <c r="B725" i="30"/>
  <c r="B720" i="30"/>
  <c r="B688" i="30"/>
  <c r="B656" i="30"/>
  <c r="B624" i="30"/>
  <c r="B592" i="30"/>
  <c r="B560" i="30"/>
  <c r="B528" i="30"/>
  <c r="B496" i="30"/>
  <c r="B475" i="30"/>
  <c r="B432" i="30"/>
  <c r="B415" i="30"/>
  <c r="B383" i="30"/>
  <c r="B351" i="30"/>
  <c r="B327" i="30"/>
  <c r="B319" i="30"/>
  <c r="B311" i="30"/>
  <c r="B303" i="30"/>
  <c r="B295" i="30"/>
  <c r="B287" i="30"/>
  <c r="B283" i="30"/>
  <c r="B279" i="30"/>
  <c r="B275" i="30"/>
  <c r="B271" i="30"/>
  <c r="B267" i="30"/>
  <c r="B263" i="30"/>
  <c r="B259" i="30"/>
  <c r="B255" i="30"/>
  <c r="B250" i="30"/>
  <c r="B247" i="30"/>
  <c r="B242" i="30"/>
  <c r="B239" i="30"/>
  <c r="B234" i="30"/>
  <c r="B231" i="30"/>
  <c r="B226" i="30"/>
  <c r="B222" i="30"/>
  <c r="B218" i="30"/>
  <c r="B214" i="30"/>
  <c r="B210" i="30"/>
  <c r="B206" i="30"/>
  <c r="B202" i="30"/>
  <c r="B198" i="30"/>
  <c r="B194" i="30"/>
  <c r="B190" i="30"/>
  <c r="B186" i="30"/>
  <c r="B182" i="30"/>
  <c r="B178" i="30"/>
  <c r="B174" i="30"/>
  <c r="B170" i="30"/>
  <c r="B166" i="30"/>
  <c r="B162" i="30"/>
  <c r="B158" i="30"/>
  <c r="B154" i="30"/>
  <c r="B150" i="30"/>
  <c r="B146" i="30"/>
  <c r="B142" i="30"/>
  <c r="B138" i="30"/>
  <c r="B134" i="30"/>
  <c r="B130" i="30"/>
  <c r="B126" i="30"/>
  <c r="B122" i="30"/>
  <c r="B118" i="30"/>
  <c r="B114" i="30"/>
  <c r="B110" i="30"/>
  <c r="B696" i="30"/>
  <c r="B664" i="30"/>
  <c r="B632" i="30"/>
  <c r="B600" i="30"/>
  <c r="B568" i="30"/>
  <c r="B536" i="30"/>
  <c r="B504" i="30"/>
  <c r="B491" i="30"/>
  <c r="B448" i="30"/>
  <c r="B427" i="30"/>
  <c r="B391" i="30"/>
  <c r="B359" i="30"/>
  <c r="B253" i="30"/>
  <c r="B245" i="30"/>
  <c r="B237" i="30"/>
  <c r="B229" i="30"/>
  <c r="B223" i="30"/>
  <c r="B219" i="30"/>
  <c r="B215" i="30"/>
  <c r="B211" i="30"/>
  <c r="B207" i="30"/>
  <c r="B203" i="30"/>
  <c r="B199" i="30"/>
  <c r="B195" i="30"/>
  <c r="B191" i="30"/>
  <c r="B187" i="30"/>
  <c r="B183" i="30"/>
  <c r="B179" i="30"/>
  <c r="B175" i="30"/>
  <c r="B171" i="30"/>
  <c r="B167" i="30"/>
  <c r="B163" i="30"/>
  <c r="B159" i="30"/>
  <c r="B155" i="30"/>
  <c r="B151" i="30"/>
  <c r="B147" i="30"/>
  <c r="B143" i="30"/>
  <c r="B139" i="30"/>
  <c r="B135" i="30"/>
  <c r="B131" i="30"/>
  <c r="B127" i="30"/>
  <c r="B123" i="30"/>
  <c r="B119" i="30"/>
  <c r="B115" i="30"/>
  <c r="B111" i="30"/>
  <c r="B107" i="30"/>
  <c r="B103" i="30"/>
  <c r="B99" i="30"/>
  <c r="B95" i="30"/>
  <c r="B91" i="30"/>
  <c r="B87" i="30"/>
  <c r="B83" i="30"/>
  <c r="B79" i="30"/>
  <c r="B71" i="30"/>
  <c r="B67" i="30"/>
  <c r="B63" i="30"/>
  <c r="B59" i="30"/>
  <c r="B55" i="30"/>
  <c r="B51" i="30"/>
  <c r="B47" i="30"/>
  <c r="B43" i="30"/>
  <c r="B39" i="30"/>
  <c r="B35" i="30"/>
  <c r="B31" i="30"/>
  <c r="B27" i="30"/>
  <c r="B23" i="30"/>
  <c r="B922" i="30"/>
  <c r="B789" i="30"/>
  <c r="B704" i="30"/>
  <c r="B672" i="30"/>
  <c r="B640" i="30"/>
  <c r="B608" i="30"/>
  <c r="B576" i="30"/>
  <c r="B544" i="30"/>
  <c r="B512" i="30"/>
  <c r="B464" i="30"/>
  <c r="B443" i="30"/>
  <c r="B399" i="30"/>
  <c r="B367" i="30"/>
  <c r="B335" i="30"/>
  <c r="B323" i="30"/>
  <c r="B315" i="30"/>
  <c r="B307" i="30"/>
  <c r="B299" i="30"/>
  <c r="B291" i="30"/>
  <c r="B286" i="30"/>
  <c r="B282" i="30"/>
  <c r="B278" i="30"/>
  <c r="B274" i="30"/>
  <c r="B270" i="30"/>
  <c r="B266" i="30"/>
  <c r="B262" i="30"/>
  <c r="B258" i="30"/>
  <c r="B254" i="30"/>
  <c r="B251" i="30"/>
  <c r="B246" i="30"/>
  <c r="B243" i="30"/>
  <c r="B238" i="30"/>
  <c r="B235" i="30"/>
  <c r="B230" i="30"/>
  <c r="B227" i="30"/>
  <c r="B224" i="30"/>
  <c r="B220" i="30"/>
  <c r="B216" i="30"/>
  <c r="B212" i="30"/>
  <c r="B208" i="30"/>
  <c r="B204" i="30"/>
  <c r="B200" i="30"/>
  <c r="B196" i="30"/>
  <c r="B192" i="30"/>
  <c r="B188" i="30"/>
  <c r="B184" i="30"/>
  <c r="B180" i="30"/>
  <c r="B176" i="30"/>
  <c r="B172" i="30"/>
  <c r="B168" i="30"/>
  <c r="B164" i="30"/>
  <c r="B160" i="30"/>
  <c r="B156" i="30"/>
  <c r="B152" i="30"/>
  <c r="B148" i="30"/>
  <c r="B144" i="30"/>
  <c r="B140" i="30"/>
  <c r="B136" i="30"/>
  <c r="B132" i="30"/>
  <c r="B128" i="30"/>
  <c r="B124" i="30"/>
  <c r="B120" i="30"/>
  <c r="B116" i="30"/>
  <c r="B112" i="30"/>
  <c r="B108" i="30"/>
  <c r="B104" i="30"/>
  <c r="B100" i="30"/>
  <c r="B96" i="30"/>
  <c r="B92" i="30"/>
  <c r="B88" i="30"/>
  <c r="B84" i="30"/>
  <c r="B80" i="30"/>
  <c r="B76" i="30"/>
  <c r="B74" i="30"/>
  <c r="B70" i="30"/>
  <c r="B66" i="30"/>
  <c r="B62" i="30"/>
  <c r="B58" i="30"/>
  <c r="B54" i="30"/>
  <c r="B50" i="30"/>
  <c r="B46" i="30"/>
  <c r="B42" i="30"/>
  <c r="B38" i="30"/>
  <c r="B34" i="30"/>
  <c r="B30" i="30"/>
  <c r="B26" i="30"/>
  <c r="B22" i="30"/>
  <c r="B648" i="30"/>
  <c r="B520" i="30"/>
  <c r="B480" i="30"/>
  <c r="B233" i="30"/>
  <c r="B225" i="30"/>
  <c r="B209" i="30"/>
  <c r="B193" i="30"/>
  <c r="B177" i="30"/>
  <c r="B161" i="30"/>
  <c r="B145" i="30"/>
  <c r="B129" i="30"/>
  <c r="B113" i="30"/>
  <c r="B65" i="30"/>
  <c r="B64" i="30"/>
  <c r="B61" i="30"/>
  <c r="B60" i="30"/>
  <c r="B41" i="30"/>
  <c r="B40" i="30"/>
  <c r="B21" i="30"/>
  <c r="B17" i="30"/>
  <c r="B13" i="30"/>
  <c r="B9" i="30"/>
  <c r="B343" i="30"/>
  <c r="B241" i="30"/>
  <c r="B173" i="30"/>
  <c r="B72" i="30"/>
  <c r="B48" i="30"/>
  <c r="B45" i="30"/>
  <c r="B18" i="30"/>
  <c r="B616" i="30"/>
  <c r="B407" i="30"/>
  <c r="B213" i="30"/>
  <c r="B197" i="30"/>
  <c r="B181" i="30"/>
  <c r="B165" i="30"/>
  <c r="B149" i="30"/>
  <c r="B133" i="30"/>
  <c r="B117" i="30"/>
  <c r="B106" i="30"/>
  <c r="B102" i="30"/>
  <c r="B98" i="30"/>
  <c r="B94" i="30"/>
  <c r="B90" i="30"/>
  <c r="B86" i="30"/>
  <c r="B82" i="30"/>
  <c r="B78" i="30"/>
  <c r="B57" i="30"/>
  <c r="B56" i="30"/>
  <c r="B37" i="30"/>
  <c r="B36" i="30"/>
  <c r="B20" i="30"/>
  <c r="B16" i="30"/>
  <c r="B12" i="30"/>
  <c r="B8" i="30"/>
  <c r="B680" i="30"/>
  <c r="B552" i="30"/>
  <c r="B221" i="30"/>
  <c r="B205" i="30"/>
  <c r="B189" i="30"/>
  <c r="B157" i="30"/>
  <c r="B141" i="30"/>
  <c r="B125" i="30"/>
  <c r="B109" i="30"/>
  <c r="B105" i="30"/>
  <c r="B101" i="30"/>
  <c r="B93" i="30"/>
  <c r="B89" i="30"/>
  <c r="B85" i="30"/>
  <c r="B81" i="30"/>
  <c r="B77" i="30"/>
  <c r="B68" i="30"/>
  <c r="B44" i="30"/>
  <c r="B858" i="30"/>
  <c r="B712" i="30"/>
  <c r="B584" i="30"/>
  <c r="B459" i="30"/>
  <c r="B375" i="30"/>
  <c r="B249" i="30"/>
  <c r="B217" i="30"/>
  <c r="B201" i="30"/>
  <c r="B185" i="30"/>
  <c r="B169" i="30"/>
  <c r="B153" i="30"/>
  <c r="B137" i="30"/>
  <c r="B121" i="30"/>
  <c r="B75" i="30"/>
  <c r="B53" i="30"/>
  <c r="B52" i="30"/>
  <c r="B33" i="30"/>
  <c r="B32" i="30"/>
  <c r="B29" i="30"/>
  <c r="B28" i="30"/>
  <c r="B25" i="30"/>
  <c r="B24" i="30"/>
  <c r="B19" i="30"/>
  <c r="B15" i="30"/>
  <c r="B11" i="30"/>
  <c r="B97" i="30"/>
  <c r="B73" i="30"/>
  <c r="B69" i="30"/>
  <c r="B49" i="30"/>
  <c r="B14" i="30"/>
  <c r="B10" i="30"/>
  <c r="C73" i="30" l="1"/>
  <c r="D73" i="30"/>
  <c r="C74" i="30"/>
  <c r="D74" i="30"/>
  <c r="C71" i="30"/>
  <c r="D71" i="30"/>
  <c r="C69" i="30"/>
  <c r="D69" i="30"/>
  <c r="C75" i="30"/>
  <c r="D75" i="30"/>
  <c r="C77" i="30"/>
  <c r="D77" i="30"/>
  <c r="C72" i="30"/>
  <c r="D72" i="30"/>
  <c r="C70" i="30"/>
  <c r="D70" i="30"/>
  <c r="C76" i="30"/>
  <c r="D76" i="30"/>
  <c r="C68" i="30"/>
  <c r="D68" i="30"/>
  <c r="D10" i="30"/>
  <c r="C10" i="30"/>
  <c r="D19" i="30"/>
  <c r="C19" i="30"/>
  <c r="D57" i="30"/>
  <c r="C57" i="30"/>
  <c r="C21" i="30"/>
  <c r="D21" i="30"/>
  <c r="C26" i="30"/>
  <c r="D26" i="30"/>
  <c r="D63" i="30"/>
  <c r="C63" i="30"/>
  <c r="D49" i="30"/>
  <c r="C49" i="30"/>
  <c r="D11" i="30"/>
  <c r="C11" i="30"/>
  <c r="D25" i="30"/>
  <c r="C25" i="30"/>
  <c r="D33" i="30"/>
  <c r="C33" i="30"/>
  <c r="C12" i="30"/>
  <c r="D12" i="30"/>
  <c r="D37" i="30"/>
  <c r="C37" i="30"/>
  <c r="D18" i="30"/>
  <c r="C18" i="30"/>
  <c r="C13" i="30"/>
  <c r="D13" i="30"/>
  <c r="D41" i="30"/>
  <c r="C41" i="30"/>
  <c r="D65" i="30"/>
  <c r="C65" i="30"/>
  <c r="C34" i="30"/>
  <c r="D34" i="30"/>
  <c r="C50" i="30"/>
  <c r="D50" i="30"/>
  <c r="C66" i="30"/>
  <c r="D66" i="30"/>
  <c r="D23" i="30"/>
  <c r="C23" i="30"/>
  <c r="C39" i="30"/>
  <c r="D39" i="30"/>
  <c r="D55" i="30"/>
  <c r="C55" i="30"/>
  <c r="D29" i="30"/>
  <c r="C29" i="30"/>
  <c r="C20" i="30"/>
  <c r="D20" i="30"/>
  <c r="D61" i="30"/>
  <c r="C61" i="30"/>
  <c r="C42" i="30"/>
  <c r="D42" i="30"/>
  <c r="D31" i="30"/>
  <c r="C31" i="30"/>
  <c r="D15" i="30"/>
  <c r="C15" i="30"/>
  <c r="D28" i="30"/>
  <c r="C28" i="30"/>
  <c r="D52" i="30"/>
  <c r="C52" i="30"/>
  <c r="D44" i="30"/>
  <c r="C44" i="30"/>
  <c r="C16" i="30"/>
  <c r="D16" i="30"/>
  <c r="D56" i="30"/>
  <c r="C56" i="30"/>
  <c r="D45" i="30"/>
  <c r="C45" i="30"/>
  <c r="D17" i="30"/>
  <c r="C17" i="30"/>
  <c r="D60" i="30"/>
  <c r="C60" i="30"/>
  <c r="C22" i="30"/>
  <c r="D22" i="30"/>
  <c r="C38" i="30"/>
  <c r="D38" i="30"/>
  <c r="C54" i="30"/>
  <c r="D54" i="30"/>
  <c r="D27" i="30"/>
  <c r="C27" i="30"/>
  <c r="C43" i="30"/>
  <c r="D43" i="30"/>
  <c r="C59" i="30"/>
  <c r="D59" i="30"/>
  <c r="D53" i="30"/>
  <c r="C53" i="30"/>
  <c r="D48" i="30"/>
  <c r="C48" i="30"/>
  <c r="C58" i="30"/>
  <c r="D58" i="30"/>
  <c r="D47" i="30"/>
  <c r="C47" i="30"/>
  <c r="D14" i="30"/>
  <c r="C14" i="30"/>
  <c r="D24" i="30"/>
  <c r="C24" i="30"/>
  <c r="D32" i="30"/>
  <c r="C32" i="30"/>
  <c r="C8" i="30"/>
  <c r="D8" i="30"/>
  <c r="D36" i="30"/>
  <c r="C36" i="30"/>
  <c r="C9" i="30"/>
  <c r="D9" i="30"/>
  <c r="D40" i="30"/>
  <c r="C40" i="30"/>
  <c r="D64" i="30"/>
  <c r="C64" i="30"/>
  <c r="C30" i="30"/>
  <c r="D30" i="30"/>
  <c r="C46" i="30"/>
  <c r="D46" i="30"/>
  <c r="C62" i="30"/>
  <c r="D62" i="30"/>
  <c r="D35" i="30"/>
  <c r="C35" i="30"/>
  <c r="D51" i="30"/>
  <c r="C51" i="30"/>
  <c r="C67" i="30"/>
  <c r="D67" i="30"/>
  <c r="V2" i="7" l="1"/>
  <c r="V3" i="7"/>
  <c r="V4" i="7"/>
  <c r="V5" i="7"/>
  <c r="V6" i="7"/>
  <c r="V7" i="7"/>
  <c r="V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1" i="7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<sst xmlns="http://schemas.openxmlformats.org/spreadsheetml/2006/main" count="1730" uniqueCount="367">
  <si>
    <t>جلوس</t>
  </si>
  <si>
    <t>الأزهر الشريف</t>
  </si>
  <si>
    <t>م</t>
  </si>
  <si>
    <t>الاسم</t>
  </si>
  <si>
    <t>الفصل</t>
  </si>
  <si>
    <t>رقم الصفحة</t>
  </si>
  <si>
    <t>مستجد</t>
  </si>
  <si>
    <t>1/1</t>
  </si>
  <si>
    <t>منطقة:</t>
  </si>
  <si>
    <t>معيد</t>
  </si>
  <si>
    <t>إدارة</t>
  </si>
  <si>
    <t>معهد</t>
  </si>
  <si>
    <t>العام الدراسي:</t>
  </si>
  <si>
    <t>تعليمات</t>
  </si>
  <si>
    <t>إدارة:</t>
  </si>
  <si>
    <t>اختر الفصل:</t>
  </si>
  <si>
    <t>معهد:</t>
  </si>
  <si>
    <t>رقم الجلوس</t>
  </si>
  <si>
    <t>الاســــم</t>
  </si>
  <si>
    <t xml:space="preserve">فصل   </t>
  </si>
  <si>
    <t>معلم المادة</t>
  </si>
  <si>
    <t>...........................................................</t>
  </si>
  <si>
    <t>اضغط على أول خلية في عمود الفصل سوف يظهر سهم صغير اضغط عليه واختر  الفصل</t>
  </si>
  <si>
    <t>المجموع</t>
  </si>
  <si>
    <t>أحمد محمد سلامه قاسم</t>
  </si>
  <si>
    <t>أحمد مصطفى حسين محمد</t>
  </si>
  <si>
    <t>أحمد هاشم على محمد</t>
  </si>
  <si>
    <t>إسلام جمال هاشم احمد</t>
  </si>
  <si>
    <t>احمد ابراهيم احمد ابراهيم محمد ابوعليو</t>
  </si>
  <si>
    <t>احمد احمد حسن بكير</t>
  </si>
  <si>
    <t>احمد بهجت حسين احمد حسن</t>
  </si>
  <si>
    <t>احمد جلال الدين عبد المعز عبد الحفيظ</t>
  </si>
  <si>
    <t>احمد جمال على عبد الحميد</t>
  </si>
  <si>
    <t>احمد حسن عمر محمد</t>
  </si>
  <si>
    <t>احمد حسن محمد عبدالله عمر</t>
  </si>
  <si>
    <t>احمد حمدى محمد ابوالعلا</t>
  </si>
  <si>
    <t>احمد سيد حسن احمد</t>
  </si>
  <si>
    <t>احمد سيد عبدالرحمن عبدالكريم</t>
  </si>
  <si>
    <t>احمد صابر احمد حسين محمد</t>
  </si>
  <si>
    <t>احمد طه محمد محمد</t>
  </si>
  <si>
    <t>احمد عادل صالح حسن</t>
  </si>
  <si>
    <t>احمد عادل محمد ابراهيم على</t>
  </si>
  <si>
    <t>احمد عبد اللطيف محمد سيد</t>
  </si>
  <si>
    <t>احمد عبد الله احمد عبد الله</t>
  </si>
  <si>
    <t>احمد عبد المنعم عبد الهادى حسين</t>
  </si>
  <si>
    <t>احمد عبد الهادى مصطفى عبد الرحيم</t>
  </si>
  <si>
    <t>احمد عماد عبدالقادر عبدالحميد</t>
  </si>
  <si>
    <t>احمد كمال محمود حسين</t>
  </si>
  <si>
    <t>احمد محمد احمد عبد الرحيم</t>
  </si>
  <si>
    <t>احمد محمد على محمد على</t>
  </si>
  <si>
    <t>احمد محمود على محمد على</t>
  </si>
  <si>
    <t>احمد هاشم احمد دردير</t>
  </si>
  <si>
    <t>ادهم احمد حسين سلطان حسين</t>
  </si>
  <si>
    <t>ادهم احمد محمود محمد</t>
  </si>
  <si>
    <t>اسامه محمود محمد احمد</t>
  </si>
  <si>
    <t>اسلام بدر حسين عبدالرحيم</t>
  </si>
  <si>
    <t>اسلام جمال حسن محمد</t>
  </si>
  <si>
    <t>اسلام جمال عبد المنعم عبد الحميد</t>
  </si>
  <si>
    <t>اسلام خالد احمد سيد</t>
  </si>
  <si>
    <t>اسلام سلامه سيد قوشتى احمد</t>
  </si>
  <si>
    <t>اسلام صلاح احمد عبد الحافظ محمد</t>
  </si>
  <si>
    <t>اسلام على مصطفى على</t>
  </si>
  <si>
    <t>اسلام محمد على عبدالرحيم</t>
  </si>
  <si>
    <t>اسلام مصطفى محمد عبد الرحيم</t>
  </si>
  <si>
    <t>اسلام هاشم طه على</t>
  </si>
  <si>
    <t>اسلام ياسين حسن قوشتى</t>
  </si>
  <si>
    <t>الحسين عاطف عبد المجيد محمد احمد</t>
  </si>
  <si>
    <t>يوسف مصطفى عبد السلام محمد على</t>
  </si>
  <si>
    <t>معاذ مصطفى حسن عبد الرحمن حسن</t>
  </si>
  <si>
    <t>ايمن حامد حسين على احمد</t>
  </si>
  <si>
    <t>ايهاب عبدالرحيم عواض حسن</t>
  </si>
  <si>
    <t>باسم احمد فتحى رمضان عبدالمجيد</t>
  </si>
  <si>
    <t>بكر عبد الهادى احمد عبد الحافظ</t>
  </si>
  <si>
    <t>جمال حسين سيد محمد</t>
  </si>
  <si>
    <t>جمال مصطفى عرفه ابو شهبه</t>
  </si>
  <si>
    <t>حامد ابراهيم عبدالرحيم ابراهيم</t>
  </si>
  <si>
    <t>حامد محمود حسانين محمد محمد</t>
  </si>
  <si>
    <t>حسام حسن عبدالرحيم حسن</t>
  </si>
  <si>
    <t>حسام عمرو ربيع محمد</t>
  </si>
  <si>
    <t>حسام محمود عيد سويفى</t>
  </si>
  <si>
    <t>حسن سيد عبدالجواد محمد</t>
  </si>
  <si>
    <t>حسن عباس حسن محمد عبدالحافظ</t>
  </si>
  <si>
    <t>حسن عبد المنعم حسن سلطان</t>
  </si>
  <si>
    <t>حسن عبدالرحمن حامد حسن</t>
  </si>
  <si>
    <t>حسن عبدالمنعم عرفه حسن فراج</t>
  </si>
  <si>
    <t>حسن قوشتى حسن على</t>
  </si>
  <si>
    <t>حسن محمد ابو زيد عبد الرحمن</t>
  </si>
  <si>
    <t>حسن محمد محمد محمد الصادق</t>
  </si>
  <si>
    <t>حسن مصطفى عبد الرحيم على</t>
  </si>
  <si>
    <t>حسن مصطفى محمد احمد هريدى</t>
  </si>
  <si>
    <t>حسين احمد عبد العال سلطان محمد</t>
  </si>
  <si>
    <t>حسين على احمد قوشتى حماده</t>
  </si>
  <si>
    <t>حسين محمد حسين محمد</t>
  </si>
  <si>
    <t>حسين نصر حسين فرحات</t>
  </si>
  <si>
    <t>حسين يسرى ابراهيم احمد</t>
  </si>
  <si>
    <t>حمدى احمد على احمد</t>
  </si>
  <si>
    <t>حمزه احمد عبدالرحمن محمد</t>
  </si>
  <si>
    <t>حمزه عبدالرحيم على عبدالرحيم</t>
  </si>
  <si>
    <t>رجب علاء رجب محمد</t>
  </si>
  <si>
    <t>رجب ياسر رجب بكر</t>
  </si>
  <si>
    <t>رمضان احمد رمضان ابراهيم</t>
  </si>
  <si>
    <t>زياد أحمد جابر ضاهر</t>
  </si>
  <si>
    <t>زياد بكر كيلانى عبدالرحمن على</t>
  </si>
  <si>
    <t>زياد حسين محمود حسين</t>
  </si>
  <si>
    <t>زياد سيد فرغلى سيد</t>
  </si>
  <si>
    <t>زياد محمد حجازى شيمى</t>
  </si>
  <si>
    <t>زياد محمد مصطفى سويفى</t>
  </si>
  <si>
    <t>زياد ياسر علي عبد الحميد علي</t>
  </si>
  <si>
    <t>سعيد محمد رجب محمد</t>
  </si>
  <si>
    <t>سيد احمد ربيع احمد ابراهيم</t>
  </si>
  <si>
    <t>سيد حمدى محمد سيد</t>
  </si>
  <si>
    <t>سيد شعبان دردير محمد</t>
  </si>
  <si>
    <t>سيد طه سيد سيد</t>
  </si>
  <si>
    <t>سيد قاسم عبد الرازق محمد</t>
  </si>
  <si>
    <t>سيد محمد سيد صالح</t>
  </si>
  <si>
    <t>سيد محمد سيد محمد</t>
  </si>
  <si>
    <t>سيد محمد عبدالله محمد سلطان</t>
  </si>
  <si>
    <t>سيد محمد كمال سيد</t>
  </si>
  <si>
    <t>سيد مصطفى دردير محمد</t>
  </si>
  <si>
    <t>شهاب احمد عبدالر حيم احمد</t>
  </si>
  <si>
    <t>صابر رمضان صابر عبد الرحمن</t>
  </si>
  <si>
    <t>صالح حماده صالحين سيد</t>
  </si>
  <si>
    <t>صالح عبد الهادى صالح احمد</t>
  </si>
  <si>
    <t>صلاح انور صلاح الحسينى</t>
  </si>
  <si>
    <t>صلاح محمود علي محمد</t>
  </si>
  <si>
    <t>طه صلاح محمد محمد</t>
  </si>
  <si>
    <t>طه محمد طه محمد</t>
  </si>
  <si>
    <t>عبد الباقى خضر عبد الباقى حسانين</t>
  </si>
  <si>
    <t>عبد الحميد جمال عبد الحميد يوسف</t>
  </si>
  <si>
    <t>عبد الرحمن جمال احمد عبد الحميد</t>
  </si>
  <si>
    <t>عبد الرحمن جميل احمد حسانين</t>
  </si>
  <si>
    <t>عبد الرحمن حسان حجازى عبد الموجود</t>
  </si>
  <si>
    <t>عبد الرحمن صلاح عبد الرحمن على</t>
  </si>
  <si>
    <t>عبد الرحمن محمد فتحى عبد الرحمن</t>
  </si>
  <si>
    <t>عبد الرحمن محمود عبد الحميد على</t>
  </si>
  <si>
    <t>عبد الرحمن نصر عبد الحميد عطيه</t>
  </si>
  <si>
    <t>عبد الرحيم رجب عبد الرحيم حسن</t>
  </si>
  <si>
    <t>عبد العال سيد حسين عبد العال</t>
  </si>
  <si>
    <t>عبد العال محمد عبد العال محمد</t>
  </si>
  <si>
    <t>عبد العظيم خالد عبد العظيم جلال</t>
  </si>
  <si>
    <t>عبدالرحمن ابراهيم احمد عبدالرحمن</t>
  </si>
  <si>
    <t>عبدالرحمن حامد محمود ابوالعلا</t>
  </si>
  <si>
    <t>عبدالرحمن خالد على عبدالرحمن</t>
  </si>
  <si>
    <t>عبدالرحمن محمد حنفى محمد</t>
  </si>
  <si>
    <t>عبدالرحمن محمد دردير حسن</t>
  </si>
  <si>
    <t>عبدالرحمن محمد سلطان عبدالرحمن</t>
  </si>
  <si>
    <t>عبدالرحيم قوشتى محمد عبدالرحيم</t>
  </si>
  <si>
    <t>عبدالله سليمان عبدالعزيز سليمان</t>
  </si>
  <si>
    <t>عبدالله محمد حسن عبدالرحمن يوسف</t>
  </si>
  <si>
    <t>عبدالمنعم حامد عبدالمنعم سيد</t>
  </si>
  <si>
    <t>عبدالهادى رفاعى عبدالهادى محمد</t>
  </si>
  <si>
    <t>عبدالهادى سيد عبدالهادى احمد</t>
  </si>
  <si>
    <t>عزوز محمد عزوز احمد</t>
  </si>
  <si>
    <t>على احمد عبد الحميد على</t>
  </si>
  <si>
    <t>على حسن ابو العلا حسين</t>
  </si>
  <si>
    <t>على سيد عبدالهادى سيد فراج</t>
  </si>
  <si>
    <t>على عامر على احمد</t>
  </si>
  <si>
    <t>على عبد الحميد على عبد الحميد</t>
  </si>
  <si>
    <t>على عبد الهادى على احمد</t>
  </si>
  <si>
    <t>على محمد سليمان سيد</t>
  </si>
  <si>
    <t>على محمد عبدالمنعم عبدالرحمن</t>
  </si>
  <si>
    <t>على محمد على ابراهيم</t>
  </si>
  <si>
    <t>على محمود حسين على</t>
  </si>
  <si>
    <t>على مصطفى على احمد عبدالعا ل</t>
  </si>
  <si>
    <t>على مصطفى على سيد</t>
  </si>
  <si>
    <t>عمار صلاح حسين احمد</t>
  </si>
  <si>
    <t>عمار ياسر حسن عطيه محمد</t>
  </si>
  <si>
    <t>عمر احمد عمر احمد محمد</t>
  </si>
  <si>
    <t>عمر اسامه عمر كامل</t>
  </si>
  <si>
    <t>عمر اسامه محمد حسن محمد</t>
  </si>
  <si>
    <t>عمر عادل عبدالعا ل حسن</t>
  </si>
  <si>
    <t>عمر عبد الغفور شعبان جمعة</t>
  </si>
  <si>
    <t>عمر مصطفى عمر احمد عمر</t>
  </si>
  <si>
    <t>عمرو خلف عبدالمنعم قوشتى</t>
  </si>
  <si>
    <t>عمرو هاشم عبدالحميد حسانين</t>
  </si>
  <si>
    <t>فارس حامد مصطفى عبدالرحمن</t>
  </si>
  <si>
    <t>فارس عرابى احمد على</t>
  </si>
  <si>
    <t>فارس مصطفى حمدى محمد</t>
  </si>
  <si>
    <t>فهد عبد المنعم حسن احمد</t>
  </si>
  <si>
    <t>قاسم حماده كمال جابر</t>
  </si>
  <si>
    <t>كريم احمد عبد الرحيم على</t>
  </si>
  <si>
    <t>كريم عصام الدين رمضان عبد القادر سيد</t>
  </si>
  <si>
    <t>مؤمن على محمد محمد</t>
  </si>
  <si>
    <t>مؤمن محمد حسن عبد الرحمن</t>
  </si>
  <si>
    <t>مؤمن محمود عبد الرحيم حسن</t>
  </si>
  <si>
    <t>محمد أحمد سيد سيد محمد</t>
  </si>
  <si>
    <t>محمد احمد عبدالله حسن</t>
  </si>
  <si>
    <t>محمد احمد على عبد المنعم</t>
  </si>
  <si>
    <t>محمد اسامه حفظى عبد الحميد</t>
  </si>
  <si>
    <t>محمد جادالله سيد قوشتى</t>
  </si>
  <si>
    <t>محمد جمال عبدالعزيز حسين عبدالرحمن</t>
  </si>
  <si>
    <t>محمد حاتم نادى محمد حسن</t>
  </si>
  <si>
    <t>محمد حسن محمدعبدالله عمر</t>
  </si>
  <si>
    <t>محمد حسين محمد سليمان</t>
  </si>
  <si>
    <t>محمد حماده ابراهيم محمد</t>
  </si>
  <si>
    <t>محمد حمدى عبد المجيد احمد</t>
  </si>
  <si>
    <t>محمد خالد احمد محمد</t>
  </si>
  <si>
    <t>محمد خالد عبد السلام على</t>
  </si>
  <si>
    <t>محمد خالد عبدالرحيم الحسينى</t>
  </si>
  <si>
    <t>محمد رفعت عبد الرحمن محمد عبد الرحيم</t>
  </si>
  <si>
    <t>محمد سامح محمود عبد المجيد</t>
  </si>
  <si>
    <t>محمد سيد احمد جادالله</t>
  </si>
  <si>
    <t>محمد سيد احمد جلال</t>
  </si>
  <si>
    <t>محمد سيد حسن محمد عرابى</t>
  </si>
  <si>
    <t>محمد سيد رمضان خميس</t>
  </si>
  <si>
    <t>محمد سيد محمد عبد اللـه عبد الرحمن</t>
  </si>
  <si>
    <t>محمد صابر احمد بدوى</t>
  </si>
  <si>
    <t>محمد عبد اللطيف محمد سيد</t>
  </si>
  <si>
    <t>محمد عبد اللطيف محمود احمد</t>
  </si>
  <si>
    <t>محمد عرفه فرغلى عبدالرحمن</t>
  </si>
  <si>
    <t>محمد علاء احمد على</t>
  </si>
  <si>
    <t>محمد علاء جابر محمد</t>
  </si>
  <si>
    <t>محمد على حسن عبدالعا ل سيد</t>
  </si>
  <si>
    <t>محمد قوشتى دردير محمد</t>
  </si>
  <si>
    <t>محمد قوشتى محمد سليمان</t>
  </si>
  <si>
    <t>محمد محسن محمد حسنين عبد الرحمن</t>
  </si>
  <si>
    <t>محمد محمود محمد فرغلي</t>
  </si>
  <si>
    <t>محمد مصطفى حسن ابو زيد</t>
  </si>
  <si>
    <t>محمد مصطفى حسن احمد</t>
  </si>
  <si>
    <t>محمد مصطفي عبد الرحمن حسين</t>
  </si>
  <si>
    <t>محمد مصطفى عبد اللـه محمد عبد الجواد</t>
  </si>
  <si>
    <t>محمد مصطفى فتحى محمد</t>
  </si>
  <si>
    <t>محمد هاشم حسين محمد</t>
  </si>
  <si>
    <t>محمد وليد محمد عبدالنعيم جاد المولى</t>
  </si>
  <si>
    <t>محمود احمد عبد الحميد على</t>
  </si>
  <si>
    <t>محمود احمد محمد على</t>
  </si>
  <si>
    <t>محمود تامر عبدالهادى احمد</t>
  </si>
  <si>
    <t>محمود جمال جمعه ابراهيم</t>
  </si>
  <si>
    <t>محمود حسن عبدالسميع خليفه</t>
  </si>
  <si>
    <t>محمود حسنى قوشتى جاد</t>
  </si>
  <si>
    <t>محمود سيد طه محمد</t>
  </si>
  <si>
    <t>محمود عادل احمد عبدالصبور</t>
  </si>
  <si>
    <t>محمود عدوى طه عبدالكريم</t>
  </si>
  <si>
    <t>محمود على عرفه حسن فراج</t>
  </si>
  <si>
    <t>محمود عيد حسن عبدالرحيم</t>
  </si>
  <si>
    <t>محمود محمد سيد قوشتى جادالله</t>
  </si>
  <si>
    <t>محمود محمد فرغلى محمد</t>
  </si>
  <si>
    <t>محمود محمد فوزى احمد</t>
  </si>
  <si>
    <t>محمود محمد محمود ابوالعلا</t>
  </si>
  <si>
    <t>محمود نصر الدين سيد ابراهيم ابو زيد</t>
  </si>
  <si>
    <t>مختار زين فرغلى محمد</t>
  </si>
  <si>
    <t>مدحت عبد المعز محمد عبد المعز محمد</t>
  </si>
  <si>
    <t>مصطفى ابراهيم مصطفى ابراهيم</t>
  </si>
  <si>
    <t>مصطفى احمد عبد القادر سيد</t>
  </si>
  <si>
    <t>مصطفى ايمن عبدالقادر عبدالحميد</t>
  </si>
  <si>
    <t>مصطفى حسين سيد عبدالحافظ</t>
  </si>
  <si>
    <t>مصطفى حسين عبدالمنعم حسين</t>
  </si>
  <si>
    <t>مصطفى خالد عبدالرحمن الحسين</t>
  </si>
  <si>
    <t>مصطفى خالد مصطفى عبد الهادى</t>
  </si>
  <si>
    <t>مصطفى رمضان فرغلى محمد</t>
  </si>
  <si>
    <t>مصطفى سامح مصطفى عبدالحكيم</t>
  </si>
  <si>
    <t>مصطفى صابر ابراهيم سلطان</t>
  </si>
  <si>
    <t>مصطفى عبد الصبور صلاح عبد الصبور</t>
  </si>
  <si>
    <t>مصطفى عثمان ابراهيم عبد الجليل بكر</t>
  </si>
  <si>
    <t>مصطفى عدوى احمد على</t>
  </si>
  <si>
    <t>مصطفى على ربيع على</t>
  </si>
  <si>
    <t>مصطفى عيد محمد محمد</t>
  </si>
  <si>
    <t>مصطفى عيد مصطفى قطب</t>
  </si>
  <si>
    <t>مصطفى محمد احمد جلال</t>
  </si>
  <si>
    <t>مصطفى محمد حسن احمد</t>
  </si>
  <si>
    <t>مصطفى محمد سيد احمد</t>
  </si>
  <si>
    <t>مصطفى محمد صابر على موسي</t>
  </si>
  <si>
    <t>مصطفى محمد عبدالهادى عبدالعظيم</t>
  </si>
  <si>
    <t>مصطفى محمد مصطفى احمد</t>
  </si>
  <si>
    <t>مصطفى محمود عبد العزيز سيد حسن</t>
  </si>
  <si>
    <t>مصطفى نصر عبدالرحيم احمد على</t>
  </si>
  <si>
    <t>معاذ محمود احمد ابراهيم</t>
  </si>
  <si>
    <t>منتصر ياسر هاشم احمد</t>
  </si>
  <si>
    <t>نصر مصطفى احمد على</t>
  </si>
  <si>
    <t>هشام محمد عبدالهادى حسنين محمد</t>
  </si>
  <si>
    <t>وليدادهم احمدابراهيم</t>
  </si>
  <si>
    <t>ياسين رجب صالح محمد</t>
  </si>
  <si>
    <t>ياسين سيد عبد الحميد عبد الله</t>
  </si>
  <si>
    <t>ياسين عدوى قطب طه</t>
  </si>
  <si>
    <t>ياسين محمد سويفى حسن على</t>
  </si>
  <si>
    <t>ياسين محمد قوشتى محمد</t>
  </si>
  <si>
    <t>يوسف احمد سليمان عبد الرحمن</t>
  </si>
  <si>
    <t>يوسف اسامه خلف عبدالسلام</t>
  </si>
  <si>
    <t>يوسف حجازى عبد المنعم حجازى</t>
  </si>
  <si>
    <t>يوسف حسن عبدالعا ل حسن عبدالعال</t>
  </si>
  <si>
    <t>يوسف حسن على عبد العال</t>
  </si>
  <si>
    <t>يوسف حسن محمد احمد الزيات</t>
  </si>
  <si>
    <t>يوسف حمدى حسن على</t>
  </si>
  <si>
    <t>يوسف ربيع رجب شعبان</t>
  </si>
  <si>
    <t>يوسف رمضان سيد حسين</t>
  </si>
  <si>
    <t>يوسف زين على احمد</t>
  </si>
  <si>
    <t>يوسف سعد فرغلى محمد</t>
  </si>
  <si>
    <t>يوسف سعيد حسن محمد</t>
  </si>
  <si>
    <t>يوسف سلامه عبدالحميد محمد</t>
  </si>
  <si>
    <t>يوسف على سيد احمد</t>
  </si>
  <si>
    <t>يوسف قوشتى صالحين سيد</t>
  </si>
  <si>
    <t>يوسف محمد عبدالسلام محمد</t>
  </si>
  <si>
    <t>يوسف محمد على عبد الرحيم</t>
  </si>
  <si>
    <t>يوسف محمد محروس عبد الواحد</t>
  </si>
  <si>
    <t>يوسف محمد محمد حسن خاطر</t>
  </si>
  <si>
    <t>يوسف محمود عبد العال محمد</t>
  </si>
  <si>
    <t>يوسف محمود محمد عبد الرحمن</t>
  </si>
  <si>
    <t>يوسف هاشم حمدى محمد حسن</t>
  </si>
  <si>
    <t>يوسف ياسر محمود حسين</t>
  </si>
  <si>
    <t>2/1</t>
  </si>
  <si>
    <t>3/1</t>
  </si>
  <si>
    <t>4/1</t>
  </si>
  <si>
    <t>5/1</t>
  </si>
  <si>
    <t>احمد تامر عبد الهادى</t>
  </si>
  <si>
    <t>احمد مصطفى عبد الرحمن</t>
  </si>
  <si>
    <t>محمد حسين عبد السلام</t>
  </si>
  <si>
    <t>محمد خالد محمد</t>
  </si>
  <si>
    <t>يحيى رمضان محمد</t>
  </si>
  <si>
    <t>اسم</t>
  </si>
  <si>
    <t>فصل</t>
  </si>
  <si>
    <t>احمد محمد سيد عبد الستار</t>
  </si>
  <si>
    <t>ج</t>
  </si>
  <si>
    <t xml:space="preserve">الأزهر الشريف                                            </t>
  </si>
  <si>
    <t>الشهر الأول</t>
  </si>
  <si>
    <t>تقييم( 1 )</t>
  </si>
  <si>
    <t>مواظبة وسلوك</t>
  </si>
  <si>
    <t>الشهر الثاني</t>
  </si>
  <si>
    <t>تقييم( 2 )</t>
  </si>
  <si>
    <t>الشهر الثالث</t>
  </si>
  <si>
    <t>متوسط التقييمات</t>
  </si>
  <si>
    <t>متوسط المواظبة والسلوك</t>
  </si>
  <si>
    <t>اختبار الشهور</t>
  </si>
  <si>
    <t>مجموع التقييمات والشهور</t>
  </si>
  <si>
    <t>فصل دراسي</t>
  </si>
  <si>
    <t>رئيس الكنترول</t>
  </si>
  <si>
    <t>يعتمد شيخ المعهد</t>
  </si>
  <si>
    <t>عام:</t>
  </si>
  <si>
    <t>شيخ المعهد</t>
  </si>
  <si>
    <t xml:space="preserve"> 2026م/ 2027م</t>
  </si>
  <si>
    <t>غ</t>
  </si>
  <si>
    <t>الاختبارات الشهرية</t>
  </si>
  <si>
    <t>شفوي</t>
  </si>
  <si>
    <t>تحريري</t>
  </si>
  <si>
    <t>مجموع</t>
  </si>
  <si>
    <t>الفصل الدراسي</t>
  </si>
  <si>
    <t>2026 / 2027 م</t>
  </si>
  <si>
    <t>مجموع الشهرين</t>
  </si>
  <si>
    <t xml:space="preserve">كشف تقييم الصف  </t>
  </si>
  <si>
    <t>مـــــــــادة:</t>
  </si>
  <si>
    <t>اختر المادة</t>
  </si>
  <si>
    <t>الثالث الابتدائي</t>
  </si>
  <si>
    <t>الرابع الابتدائي</t>
  </si>
  <si>
    <t>الخامس الابتدائي</t>
  </si>
  <si>
    <t>السادس الابتدائي</t>
  </si>
  <si>
    <t>التربية الإسلامية</t>
  </si>
  <si>
    <t>اللغة العربية</t>
  </si>
  <si>
    <t>الرياضيات</t>
  </si>
  <si>
    <t>اللغة العربية والخط</t>
  </si>
  <si>
    <t>العلوم</t>
  </si>
  <si>
    <t>الدراسات الاجتماعية</t>
  </si>
  <si>
    <t>الإنجليزي</t>
  </si>
  <si>
    <t>اختر الفصل</t>
  </si>
  <si>
    <t>.......................................</t>
  </si>
  <si>
    <t>ذ</t>
  </si>
  <si>
    <t>أداء صفي</t>
  </si>
  <si>
    <t>مهام تحريرية منزلية</t>
  </si>
  <si>
    <t>أنشطة صفية</t>
  </si>
  <si>
    <t>تقييم أسبوعي</t>
  </si>
  <si>
    <t>مهام شفهية</t>
  </si>
  <si>
    <t>حضور ومواظبة</t>
  </si>
  <si>
    <t>مهام مهارتية</t>
  </si>
  <si>
    <t>المتوسط</t>
  </si>
  <si>
    <t>المجموع الكلي</t>
  </si>
  <si>
    <t xml:space="preserve">    الأول الابتدائي</t>
  </si>
  <si>
    <t xml:space="preserve">اللغة العربية </t>
  </si>
  <si>
    <t xml:space="preserve">    الثاني الابتدائي</t>
  </si>
  <si>
    <t>متوسط الشهور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</si>
</sst>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حمدين بولد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حمدين بولد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حمدين بولد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حمدين بولد"/>
    </font>
    <font>
      <sz val="14"/>
      <name val="Calibri"/>
      <family val="2"/>
      <scheme val="minor"/>
    </font>
    <font>
      <b/>
      <sz val="18"/>
      <color theme="0"/>
      <name val="Arial"/>
      <family val="2"/>
    </font>
    <font>
      <b/>
      <sz val="22"/>
      <color theme="0"/>
      <name val="Calibri"/>
      <family val="2"/>
      <scheme val="minor"/>
    </font>
    <font>
      <b/>
      <sz val="18"/>
      <color theme="1"/>
      <name val="حمدين بولد"/>
    </font>
    <font>
      <sz val="18"/>
      <color theme="1"/>
      <name val="حمدين بولد"/>
    </font>
    <font>
      <sz val="12"/>
      <color theme="1"/>
      <name val="حمدين بولد"/>
    </font>
    <font>
      <sz val="16"/>
      <color theme="0"/>
      <name val="حمدين بولد"/>
    </font>
    <font>
      <b/>
      <sz val="2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حمدين بولد"/>
    </font>
    <font>
      <b/>
      <sz val="12"/>
      <color theme="1"/>
      <name val="حمدين بولد"/>
    </font>
    <font>
      <b/>
      <sz val="12"/>
      <name val="حمدين بولد"/>
    </font>
    <font>
      <sz val="14"/>
      <color theme="0"/>
      <name val="حمدين بولد"/>
    </font>
    <font>
      <b/>
      <sz val="14"/>
      <name val="حمدين بولد"/>
    </font>
    <font>
      <sz val="16"/>
      <color theme="0"/>
      <name val="Calibri"/>
      <family val="2"/>
      <scheme val="minor"/>
    </font>
    <font>
      <sz val="16"/>
      <color theme="0"/>
      <name val="حمدين بولد"/>
    </font>
    <font>
      <b/>
      <sz val="16"/>
      <name val="حمدين بولد"/>
    </font>
    <font>
      <sz val="16"/>
      <color theme="1"/>
      <name val="حمدين بولد"/>
    </font>
    <font>
      <b/>
      <sz val="16"/>
      <color theme="1"/>
      <name val="حمدين بولد"/>
    </font>
    <font>
      <sz val="16"/>
      <name val="حمدين بولد"/>
    </font>
    <font>
      <sz val="18"/>
      <name val="حمدين بولد"/>
    </font>
    <font>
      <b/>
      <sz val="18"/>
      <color theme="1"/>
      <name val="حمدين بولد"/>
      <charset val="178"/>
    </font>
    <font>
      <sz val="16"/>
      <color rgb="FF000000"/>
      <name val="حمدين بولد"/>
      <charset val="178"/>
    </font>
    <font>
      <b/>
      <sz val="14"/>
      <color theme="1"/>
      <name val="حمدين بولد"/>
      <charset val="178"/>
    </font>
    <font>
      <b/>
      <sz val="16"/>
      <color theme="1"/>
      <name val="حمدين بولد"/>
      <charset val="178"/>
    </font>
    <font>
      <sz val="12"/>
      <name val="حمدين بولد"/>
      <charset val="178"/>
    </font>
    <font>
      <sz val="18"/>
      <name val="حمدين بولد"/>
      <charset val="178"/>
    </font>
    <font>
      <sz val="12"/>
      <color theme="1"/>
      <name val="حمدين بولد"/>
      <charset val="178"/>
    </font>
    <font>
      <sz val="16"/>
      <color theme="0"/>
      <name val="حمدين بولد"/>
      <charset val="178"/>
    </font>
    <font>
      <sz val="14"/>
      <color theme="0"/>
      <name val="حمدين بولد"/>
      <charset val="178"/>
    </font>
    <font>
      <sz val="18"/>
      <color theme="1"/>
      <name val="حمدين بولد"/>
      <charset val="17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  <fill>
      <gradientFill degree="90">
        <stop position="0">
          <color rgb="FFFFC000"/>
        </stop>
        <stop position="1">
          <color rgb="FFFFFF00"/>
        </stop>
      </gradientFill>
    </fill>
    <fill>
      <gradientFill degree="90">
        <stop position="0">
          <color theme="6" tint="0.40000610370189521"/>
        </stop>
        <stop position="1">
          <color theme="9" tint="0.40000610370189521"/>
        </stop>
      </gradientFill>
    </fill>
    <fill>
      <gradientFill>
        <stop position="0">
          <color theme="5" tint="0.40000610370189521"/>
        </stop>
        <stop position="1">
          <color theme="8" tint="0.40000610370189521"/>
        </stop>
      </gradientFill>
    </fill>
    <fill>
      <gradientFill type="path">
        <stop position="0">
          <color theme="8" tint="0.40000610370189521"/>
        </stop>
        <stop position="1">
          <color theme="6" tint="-0.25098422193060094"/>
        </stop>
      </gradient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FFFF00"/>
        </stop>
        <stop position="1">
          <color rgb="FF92D050"/>
        </stop>
      </gradient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0" borderId="0" xfId="0" applyProtection="1">
      <protection locked="0"/>
    </xf>
    <xf numFmtId="0" fontId="9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12" fillId="0" borderId="0" xfId="0" applyFont="1" applyProtection="1">
      <protection locked="0"/>
    </xf>
    <xf numFmtId="0" fontId="9" fillId="0" borderId="0" xfId="0" applyFont="1" applyProtection="1">
      <protection locked="0"/>
    </xf>
    <xf numFmtId="1" fontId="6" fillId="2" borderId="8" xfId="0" applyNumberFormat="1" applyFont="1" applyFill="1" applyBorder="1" applyAlignment="1" applyProtection="1">
      <alignment horizontal="center" vertical="center" shrinkToFit="1" readingOrder="2"/>
      <protection locked="0"/>
    </xf>
    <xf numFmtId="1" fontId="6" fillId="2" borderId="1" xfId="0" applyNumberFormat="1" applyFont="1" applyFill="1" applyBorder="1" applyAlignment="1" applyProtection="1">
      <alignment horizontal="center" vertical="center" shrinkToFit="1" readingOrder="2"/>
      <protection locked="0"/>
    </xf>
    <xf numFmtId="1" fontId="2" fillId="5" borderId="9" xfId="0" applyNumberFormat="1" applyFont="1" applyFill="1" applyBorder="1" applyAlignment="1" applyProtection="1">
      <alignment horizontal="center" vertical="center" shrinkToFit="1" readingOrder="2"/>
      <protection locked="0"/>
    </xf>
    <xf numFmtId="1" fontId="13" fillId="2" borderId="5" xfId="0" applyNumberFormat="1" applyFont="1" applyFill="1" applyBorder="1" applyAlignment="1" applyProtection="1">
      <alignment horizontal="center" vertical="center" shrinkToFit="1" readingOrder="2"/>
      <protection locked="0"/>
    </xf>
    <xf numFmtId="1" fontId="2" fillId="2" borderId="8" xfId="0" applyNumberFormat="1" applyFont="1" applyFill="1" applyBorder="1" applyAlignment="1" applyProtection="1">
      <alignment horizontal="center" vertical="center" shrinkToFit="1" readingOrder="2"/>
      <protection locked="0"/>
    </xf>
    <xf numFmtId="1" fontId="2" fillId="2" borderId="1" xfId="0" applyNumberFormat="1" applyFont="1" applyFill="1" applyBorder="1" applyAlignment="1" applyProtection="1">
      <alignment horizontal="center" vertical="center" shrinkToFit="1" readingOrder="2"/>
      <protection locked="0"/>
    </xf>
    <xf numFmtId="1" fontId="0" fillId="0" borderId="0" xfId="0" applyNumberFormat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shrinkToFit="1" readingOrder="2"/>
      <protection locked="0"/>
    </xf>
    <xf numFmtId="0" fontId="16" fillId="0" borderId="0" xfId="0" applyFont="1" applyProtection="1">
      <protection locked="0"/>
    </xf>
    <xf numFmtId="0" fontId="14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shrinkToFit="1" readingOrder="2"/>
      <protection locked="0"/>
    </xf>
    <xf numFmtId="1" fontId="18" fillId="0" borderId="0" xfId="0" applyNumberFormat="1" applyFont="1" applyAlignment="1" applyProtection="1">
      <alignment horizontal="center" vertical="center" shrinkToFit="1" readingOrder="2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shrinkToFit="1" readingOrder="2"/>
      <protection locked="0"/>
    </xf>
    <xf numFmtId="0" fontId="1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4" fillId="0" borderId="0" xfId="0" applyFont="1" applyAlignment="1" applyProtection="1">
      <alignment horizontal="center" shrinkToFit="1" readingOrder="2"/>
      <protection locked="0"/>
    </xf>
    <xf numFmtId="0" fontId="0" fillId="9" borderId="0" xfId="0" applyFill="1" applyProtection="1">
      <protection hidden="1"/>
    </xf>
    <xf numFmtId="0" fontId="0" fillId="10" borderId="11" xfId="0" applyFill="1" applyBorder="1" applyProtection="1">
      <protection hidden="1"/>
    </xf>
    <xf numFmtId="0" fontId="0" fillId="10" borderId="4" xfId="0" applyFill="1" applyBorder="1" applyProtection="1">
      <protection hidden="1"/>
    </xf>
    <xf numFmtId="0" fontId="0" fillId="10" borderId="12" xfId="0" applyFill="1" applyBorder="1" applyProtection="1">
      <protection hidden="1"/>
    </xf>
    <xf numFmtId="0" fontId="0" fillId="10" borderId="13" xfId="0" applyFill="1" applyBorder="1" applyProtection="1">
      <protection hidden="1"/>
    </xf>
    <xf numFmtId="0" fontId="0" fillId="9" borderId="11" xfId="0" applyFill="1" applyBorder="1" applyProtection="1">
      <protection hidden="1"/>
    </xf>
    <xf numFmtId="0" fontId="0" fillId="9" borderId="4" xfId="0" applyFill="1" applyBorder="1" applyProtection="1">
      <protection hidden="1"/>
    </xf>
    <xf numFmtId="0" fontId="0" fillId="10" borderId="14" xfId="0" applyFill="1" applyBorder="1" applyProtection="1">
      <protection hidden="1"/>
    </xf>
    <xf numFmtId="0" fontId="0" fillId="9" borderId="13" xfId="0" applyFill="1" applyBorder="1" applyProtection="1">
      <protection hidden="1"/>
    </xf>
    <xf numFmtId="0" fontId="0" fillId="9" borderId="14" xfId="0" applyFill="1" applyBorder="1" applyProtection="1">
      <protection hidden="1"/>
    </xf>
    <xf numFmtId="0" fontId="0" fillId="3" borderId="0" xfId="0" applyFill="1" applyProtection="1">
      <protection hidden="1"/>
    </xf>
    <xf numFmtId="0" fontId="20" fillId="9" borderId="0" xfId="0" applyFont="1" applyFill="1" applyAlignment="1" applyProtection="1">
      <alignment horizontal="center" vertical="center"/>
      <protection hidden="1"/>
    </xf>
    <xf numFmtId="0" fontId="0" fillId="9" borderId="15" xfId="0" applyFill="1" applyBorder="1" applyProtection="1">
      <protection hidden="1"/>
    </xf>
    <xf numFmtId="0" fontId="0" fillId="9" borderId="3" xfId="0" applyFill="1" applyBorder="1" applyProtection="1">
      <protection hidden="1"/>
    </xf>
    <xf numFmtId="0" fontId="0" fillId="9" borderId="16" xfId="0" applyFill="1" applyBorder="1" applyProtection="1">
      <protection hidden="1"/>
    </xf>
    <xf numFmtId="0" fontId="0" fillId="10" borderId="15" xfId="0" applyFill="1" applyBorder="1" applyProtection="1">
      <protection hidden="1"/>
    </xf>
    <xf numFmtId="0" fontId="0" fillId="10" borderId="3" xfId="0" applyFill="1" applyBorder="1" applyProtection="1">
      <protection hidden="1"/>
    </xf>
    <xf numFmtId="0" fontId="0" fillId="10" borderId="16" xfId="0" applyFill="1" applyBorder="1" applyProtection="1">
      <protection hidden="1"/>
    </xf>
    <xf numFmtId="0" fontId="21" fillId="9" borderId="0" xfId="0" applyFont="1" applyFill="1" applyAlignment="1" applyProtection="1">
      <alignment shrinkToFit="1" readingOrder="2"/>
      <protection hidden="1"/>
    </xf>
    <xf numFmtId="0" fontId="21" fillId="9" borderId="14" xfId="0" applyFont="1" applyFill="1" applyBorder="1" applyAlignment="1" applyProtection="1">
      <alignment shrinkToFit="1" readingOrder="2"/>
      <protection hidden="1"/>
    </xf>
    <xf numFmtId="0" fontId="24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0" borderId="10" xfId="0" applyFont="1" applyBorder="1" applyProtection="1">
      <protection locked="0"/>
    </xf>
    <xf numFmtId="1" fontId="25" fillId="0" borderId="6" xfId="0" applyNumberFormat="1" applyFont="1" applyBorder="1" applyAlignment="1" applyProtection="1">
      <alignment horizontal="center" vertical="center" shrinkToFit="1" readingOrder="2"/>
      <protection locked="0"/>
    </xf>
    <xf numFmtId="0" fontId="9" fillId="0" borderId="10" xfId="0" applyFont="1" applyBorder="1" applyProtection="1">
      <protection hidden="1"/>
    </xf>
    <xf numFmtId="1" fontId="25" fillId="0" borderId="1" xfId="0" applyNumberFormat="1" applyFont="1" applyBorder="1" applyAlignment="1" applyProtection="1">
      <alignment horizontal="center" vertical="center" shrinkToFit="1" readingOrder="2"/>
      <protection hidden="1"/>
    </xf>
    <xf numFmtId="1" fontId="25" fillId="0" borderId="6" xfId="0" applyNumberFormat="1" applyFont="1" applyBorder="1" applyAlignment="1" applyProtection="1">
      <alignment horizontal="center" vertical="center" shrinkToFit="1" readingOrder="2"/>
      <protection hidden="1"/>
    </xf>
    <xf numFmtId="0" fontId="0" fillId="13" borderId="11" xfId="0" applyFill="1" applyBorder="1" applyProtection="1">
      <protection hidden="1"/>
    </xf>
    <xf numFmtId="0" fontId="0" fillId="13" borderId="13" xfId="0" applyFill="1" applyBorder="1" applyProtection="1">
      <protection hidden="1"/>
    </xf>
    <xf numFmtId="0" fontId="0" fillId="13" borderId="15" xfId="0" applyFill="1" applyBorder="1" applyProtection="1">
      <protection hidden="1"/>
    </xf>
    <xf numFmtId="0" fontId="0" fillId="14" borderId="3" xfId="0" applyFill="1" applyBorder="1" applyProtection="1">
      <protection hidden="1"/>
    </xf>
    <xf numFmtId="0" fontId="26" fillId="9" borderId="3" xfId="0" applyFont="1" applyFill="1" applyBorder="1" applyAlignment="1" applyProtection="1">
      <alignment vertical="center"/>
      <protection hidden="1"/>
    </xf>
    <xf numFmtId="1" fontId="22" fillId="4" borderId="5" xfId="0" applyNumberFormat="1" applyFont="1" applyFill="1" applyBorder="1" applyAlignment="1" applyProtection="1">
      <alignment horizontal="center" vertical="center" shrinkToFit="1" readingOrder="2"/>
      <protection locked="0"/>
    </xf>
    <xf numFmtId="1" fontId="22" fillId="4" borderId="5" xfId="0" applyNumberFormat="1" applyFont="1" applyFill="1" applyBorder="1" applyAlignment="1" applyProtection="1">
      <alignment horizontal="right" vertical="center" shrinkToFit="1" readingOrder="2"/>
      <protection locked="0"/>
    </xf>
    <xf numFmtId="1" fontId="22" fillId="6" borderId="5" xfId="0" applyNumberFormat="1" applyFont="1" applyFill="1" applyBorder="1" applyAlignment="1" applyProtection="1">
      <alignment horizontal="center" vertical="center" shrinkToFit="1" readingOrder="2"/>
      <protection locked="0"/>
    </xf>
    <xf numFmtId="1" fontId="22" fillId="6" borderId="5" xfId="0" applyNumberFormat="1" applyFont="1" applyFill="1" applyBorder="1" applyAlignment="1" applyProtection="1">
      <alignment horizontal="right" vertical="center" shrinkToFit="1" readingOrder="2"/>
      <protection locked="0"/>
    </xf>
    <xf numFmtId="0" fontId="23" fillId="6" borderId="5" xfId="0" applyFont="1" applyFill="1" applyBorder="1" applyAlignment="1" applyProtection="1">
      <alignment horizontal="center" vertical="center" shrinkToFit="1" readingOrder="2"/>
      <protection locked="0"/>
    </xf>
    <xf numFmtId="0" fontId="28" fillId="6" borderId="5" xfId="0" applyFont="1" applyFill="1" applyBorder="1" applyAlignment="1" applyProtection="1">
      <alignment horizontal="center" vertical="center" shrinkToFit="1" readingOrder="2"/>
      <protection locked="0"/>
    </xf>
    <xf numFmtId="0" fontId="28" fillId="6" borderId="5" xfId="0" applyFont="1" applyFill="1" applyBorder="1" applyAlignment="1" applyProtection="1">
      <alignment horizontal="right" vertical="center" shrinkToFit="1" readingOrder="2"/>
      <protection locked="0"/>
    </xf>
    <xf numFmtId="0" fontId="5" fillId="7" borderId="1" xfId="0" applyFont="1" applyFill="1" applyBorder="1" applyAlignment="1" applyProtection="1">
      <alignment horizontal="center" vertical="center" shrinkToFit="1" readingOrder="2"/>
      <protection locked="0"/>
    </xf>
    <xf numFmtId="0" fontId="5" fillId="8" borderId="1" xfId="0" applyFont="1" applyFill="1" applyBorder="1" applyAlignment="1" applyProtection="1">
      <alignment horizontal="right" vertical="center" shrinkToFit="1" readingOrder="2"/>
      <protection locked="0"/>
    </xf>
    <xf numFmtId="0" fontId="2" fillId="0" borderId="0" xfId="0" applyFont="1" applyAlignment="1" applyProtection="1">
      <alignment horizontal="left" vertical="center" shrinkToFit="1" readingOrder="2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shrinkToFit="1" readingOrder="2"/>
      <protection locked="0"/>
    </xf>
    <xf numFmtId="0" fontId="31" fillId="0" borderId="0" xfId="0" applyFont="1" applyAlignment="1" applyProtection="1">
      <alignment horizontal="left" vertical="center" shrinkToFit="1" readingOrder="2"/>
      <protection locked="0"/>
    </xf>
    <xf numFmtId="0" fontId="30" fillId="0" borderId="0" xfId="0" applyFont="1" applyAlignment="1" applyProtection="1">
      <alignment horizontal="right" vertical="center" shrinkToFit="1" readingOrder="2"/>
      <protection hidden="1"/>
    </xf>
    <xf numFmtId="0" fontId="10" fillId="0" borderId="10" xfId="0" applyFont="1" applyBorder="1" applyProtection="1">
      <protection hidden="1"/>
    </xf>
    <xf numFmtId="1" fontId="32" fillId="0" borderId="6" xfId="0" applyNumberFormat="1" applyFont="1" applyBorder="1" applyAlignment="1" applyProtection="1">
      <alignment horizontal="center" vertical="center" shrinkToFit="1" readingOrder="2"/>
      <protection hidden="1"/>
    </xf>
    <xf numFmtId="0" fontId="30" fillId="0" borderId="0" xfId="0" applyFont="1" applyAlignment="1" applyProtection="1">
      <alignment vertical="top" shrinkToFit="1" readingOrder="2"/>
      <protection hidden="1"/>
    </xf>
    <xf numFmtId="0" fontId="31" fillId="0" borderId="0" xfId="0" applyFont="1" applyAlignment="1" applyProtection="1">
      <alignment horizontal="left" vertical="top" shrinkToFit="1" readingOrder="2"/>
      <protection locked="0"/>
    </xf>
    <xf numFmtId="1" fontId="33" fillId="0" borderId="18" xfId="0" applyNumberFormat="1" applyFont="1" applyBorder="1" applyAlignment="1" applyProtection="1">
      <alignment horizontal="center" vertical="center" shrinkToFit="1" readingOrder="2"/>
      <protection hidden="1"/>
    </xf>
    <xf numFmtId="1" fontId="33" fillId="0" borderId="19" xfId="0" applyNumberFormat="1" applyFont="1" applyBorder="1" applyAlignment="1" applyProtection="1">
      <alignment horizontal="center" vertical="center" shrinkToFit="1" readingOrder="2"/>
      <protection hidden="1"/>
    </xf>
    <xf numFmtId="1" fontId="29" fillId="0" borderId="22" xfId="0" applyNumberFormat="1" applyFont="1" applyBorder="1" applyAlignment="1" applyProtection="1">
      <alignment horizontal="right" vertical="center" shrinkToFit="1" readingOrder="2"/>
      <protection hidden="1"/>
    </xf>
    <xf numFmtId="0" fontId="5" fillId="7" borderId="17" xfId="0" applyFont="1" applyFill="1" applyBorder="1" applyAlignment="1" applyProtection="1">
      <alignment horizontal="center" vertical="center" shrinkToFit="1" readingOrder="2"/>
      <protection locked="0"/>
    </xf>
    <xf numFmtId="0" fontId="5" fillId="8" borderId="17" xfId="0" applyFont="1" applyFill="1" applyBorder="1" applyAlignment="1" applyProtection="1">
      <alignment horizontal="right" vertical="center" shrinkToFit="1" readingOrder="2"/>
      <protection locked="0"/>
    </xf>
    <xf numFmtId="0" fontId="5" fillId="7" borderId="7" xfId="0" applyFont="1" applyFill="1" applyBorder="1" applyAlignment="1" applyProtection="1">
      <alignment horizontal="center" vertical="center" shrinkToFit="1" readingOrder="2"/>
      <protection locked="0"/>
    </xf>
    <xf numFmtId="0" fontId="5" fillId="8" borderId="7" xfId="0" applyFont="1" applyFill="1" applyBorder="1" applyAlignment="1" applyProtection="1">
      <alignment horizontal="right" vertical="center" shrinkToFit="1" readingOrder="2"/>
      <protection locked="0"/>
    </xf>
    <xf numFmtId="0" fontId="2" fillId="15" borderId="31" xfId="0" applyFont="1" applyFill="1" applyBorder="1" applyAlignment="1" applyProtection="1">
      <alignment horizontal="center" shrinkToFit="1" readingOrder="2"/>
      <protection locked="0"/>
    </xf>
    <xf numFmtId="0" fontId="29" fillId="2" borderId="16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2" borderId="8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2" borderId="2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6" borderId="25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5" borderId="21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2" borderId="1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5" borderId="22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5" borderId="27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5" borderId="4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5" borderId="3" xfId="0" applyNumberFormat="1" applyFont="1" applyFill="1" applyBorder="1" applyAlignment="1" applyProtection="1">
      <alignment horizontal="center" vertical="center" shrinkToFit="1" readingOrder="2"/>
      <protection locked="0"/>
    </xf>
    <xf numFmtId="0" fontId="34" fillId="0" borderId="10" xfId="0" applyFont="1" applyBorder="1" applyProtection="1">
      <protection hidden="1"/>
    </xf>
    <xf numFmtId="1" fontId="35" fillId="0" borderId="6" xfId="0" applyNumberFormat="1" applyFont="1" applyBorder="1" applyAlignment="1" applyProtection="1">
      <alignment horizontal="center" vertical="center" shrinkToFit="1" readingOrder="2"/>
      <protection hidden="1"/>
    </xf>
    <xf numFmtId="1" fontId="36" fillId="0" borderId="20" xfId="0" applyNumberFormat="1" applyFont="1" applyBorder="1" applyAlignment="1" applyProtection="1">
      <alignment horizontal="center" vertical="center" shrinkToFit="1" readingOrder="2"/>
      <protection hidden="1"/>
    </xf>
    <xf numFmtId="1" fontId="37" fillId="0" borderId="21" xfId="0" applyNumberFormat="1" applyFont="1" applyBorder="1" applyAlignment="1" applyProtection="1">
      <alignment horizontal="right" vertical="center" shrinkToFit="1" readingOrder="2"/>
      <protection hidden="1"/>
    </xf>
    <xf numFmtId="1" fontId="36" fillId="0" borderId="18" xfId="0" applyNumberFormat="1" applyFont="1" applyBorder="1" applyAlignment="1" applyProtection="1">
      <alignment horizontal="center" vertical="center" shrinkToFit="1" readingOrder="2"/>
      <protection hidden="1"/>
    </xf>
    <xf numFmtId="1" fontId="37" fillId="0" borderId="22" xfId="0" applyNumberFormat="1" applyFont="1" applyBorder="1" applyAlignment="1" applyProtection="1">
      <alignment horizontal="right" vertical="center" shrinkToFit="1" readingOrder="2"/>
      <protection hidden="1"/>
    </xf>
    <xf numFmtId="0" fontId="38" fillId="2" borderId="28" xfId="0" applyFont="1" applyFill="1" applyBorder="1" applyAlignment="1" applyProtection="1">
      <alignment horizontal="center" shrinkToFit="1" readingOrder="2"/>
      <protection locked="0"/>
    </xf>
    <xf numFmtId="0" fontId="38" fillId="2" borderId="29" xfId="0" applyFont="1" applyFill="1" applyBorder="1" applyAlignment="1" applyProtection="1">
      <alignment horizontal="center" shrinkToFit="1" readingOrder="2"/>
      <protection locked="0"/>
    </xf>
    <xf numFmtId="0" fontId="38" fillId="16" borderId="30" xfId="0" applyFont="1" applyFill="1" applyBorder="1" applyAlignment="1" applyProtection="1">
      <alignment horizontal="center" shrinkToFit="1" readingOrder="2"/>
      <protection locked="0"/>
    </xf>
    <xf numFmtId="0" fontId="38" fillId="15" borderId="31" xfId="0" applyFont="1" applyFill="1" applyBorder="1" applyAlignment="1" applyProtection="1">
      <alignment horizontal="center" shrinkToFit="1" readingOrder="2"/>
      <protection locked="0"/>
    </xf>
    <xf numFmtId="0" fontId="37" fillId="2" borderId="8" xfId="0" applyFont="1" applyFill="1" applyBorder="1" applyAlignment="1" applyProtection="1">
      <alignment horizontal="center" vertical="center" textRotation="90" shrinkToFit="1" readingOrder="2"/>
      <protection locked="0"/>
    </xf>
    <xf numFmtId="0" fontId="37" fillId="2" borderId="1" xfId="0" applyFont="1" applyFill="1" applyBorder="1" applyAlignment="1" applyProtection="1">
      <alignment horizontal="center" vertical="center" textRotation="90" shrinkToFit="1" readingOrder="2"/>
      <protection locked="0"/>
    </xf>
    <xf numFmtId="0" fontId="37" fillId="16" borderId="24" xfId="0" applyFont="1" applyFill="1" applyBorder="1" applyAlignment="1" applyProtection="1">
      <alignment horizontal="center" vertical="center" textRotation="90" shrinkToFit="1" readingOrder="2"/>
      <protection locked="0"/>
    </xf>
    <xf numFmtId="1" fontId="37" fillId="15" borderId="32" xfId="0" applyNumberFormat="1" applyFont="1" applyFill="1" applyBorder="1" applyAlignment="1" applyProtection="1">
      <alignment horizontal="center" vertical="center" shrinkToFit="1" readingOrder="2"/>
      <protection locked="0"/>
    </xf>
    <xf numFmtId="0" fontId="14" fillId="0" borderId="0" xfId="0" applyFont="1" applyAlignment="1" applyProtection="1">
      <alignment shrinkToFit="1" readingOrder="2"/>
      <protection locked="0"/>
    </xf>
    <xf numFmtId="0" fontId="37" fillId="2" borderId="12" xfId="0" applyFont="1" applyFill="1" applyBorder="1" applyAlignment="1" applyProtection="1">
      <alignment horizontal="center" vertical="center" textRotation="90" shrinkToFit="1" readingOrder="2"/>
      <protection locked="0"/>
    </xf>
    <xf numFmtId="0" fontId="37" fillId="2" borderId="17" xfId="0" applyFont="1" applyFill="1" applyBorder="1" applyAlignment="1" applyProtection="1">
      <alignment horizontal="center" vertical="center" textRotation="90" shrinkToFit="1" readingOrder="2"/>
      <protection locked="0"/>
    </xf>
    <xf numFmtId="0" fontId="37" fillId="16" borderId="23" xfId="0" applyFont="1" applyFill="1" applyBorder="1" applyAlignment="1" applyProtection="1">
      <alignment horizontal="center" vertical="center" textRotation="90" shrinkToFit="1" readingOrder="2"/>
      <protection locked="0"/>
    </xf>
    <xf numFmtId="0" fontId="30" fillId="0" borderId="0" xfId="0" applyFont="1" applyAlignment="1" applyProtection="1">
      <alignment horizontal="right" vertical="top" shrinkToFit="1" readingOrder="2"/>
      <protection hidden="1"/>
    </xf>
    <xf numFmtId="0" fontId="23" fillId="2" borderId="2" xfId="0" applyNumberFormat="1" applyFont="1" applyFill="1" applyBorder="1" applyAlignment="1" applyProtection="1">
      <alignment horizontal="center" vertical="center" shrinkToFit="1" readingOrder="2"/>
      <protection locked="0"/>
    </xf>
    <xf numFmtId="0" fontId="23" fillId="16" borderId="25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2" borderId="25" xfId="0" applyNumberFormat="1" applyFont="1" applyFill="1" applyBorder="1" applyAlignment="1" applyProtection="1">
      <alignment horizontal="center" vertical="center" shrinkToFit="1" readingOrder="2"/>
      <protection locked="0"/>
    </xf>
    <xf numFmtId="0" fontId="23" fillId="2" borderId="12" xfId="0" applyFont="1" applyFill="1" applyBorder="1" applyAlignment="1" applyProtection="1">
      <alignment horizontal="center" vertical="center" shrinkToFit="1" readingOrder="2"/>
      <protection locked="0"/>
    </xf>
    <xf numFmtId="0" fontId="23" fillId="2" borderId="17" xfId="0" applyFont="1" applyFill="1" applyBorder="1" applyAlignment="1" applyProtection="1">
      <alignment horizontal="center" vertical="center" shrinkToFit="1" readingOrder="2"/>
      <protection locked="0"/>
    </xf>
    <xf numFmtId="0" fontId="23" fillId="16" borderId="23" xfId="0" applyFont="1" applyFill="1" applyBorder="1" applyAlignment="1" applyProtection="1">
      <alignment horizontal="center" vertical="center" shrinkToFit="1" readingOrder="2"/>
      <protection locked="0"/>
    </xf>
    <xf numFmtId="0" fontId="23" fillId="16" borderId="11" xfId="0" applyFont="1" applyFill="1" applyBorder="1" applyAlignment="1" applyProtection="1">
      <alignment horizontal="center" vertical="center" shrinkToFit="1" readingOrder="2"/>
      <protection locked="0"/>
    </xf>
    <xf numFmtId="0" fontId="23" fillId="2" borderId="11" xfId="0" applyFont="1" applyFill="1" applyBorder="1" applyAlignment="1" applyProtection="1">
      <alignment horizontal="center" vertical="center" shrinkToFit="1" readingOrder="2"/>
      <protection locked="0"/>
    </xf>
    <xf numFmtId="0" fontId="22" fillId="2" borderId="28" xfId="0" applyFont="1" applyFill="1" applyBorder="1" applyAlignment="1" applyProtection="1">
      <alignment horizontal="center" shrinkToFit="1" readingOrder="2"/>
      <protection locked="0"/>
    </xf>
    <xf numFmtId="0" fontId="22" fillId="2" borderId="29" xfId="0" applyFont="1" applyFill="1" applyBorder="1" applyAlignment="1" applyProtection="1">
      <alignment horizontal="center" shrinkToFit="1" readingOrder="2"/>
      <protection locked="0"/>
    </xf>
    <xf numFmtId="0" fontId="22" fillId="16" borderId="30" xfId="0" applyFont="1" applyFill="1" applyBorder="1" applyAlignment="1" applyProtection="1">
      <alignment horizontal="center" shrinkToFit="1" readingOrder="2"/>
      <protection locked="0"/>
    </xf>
    <xf numFmtId="0" fontId="22" fillId="2" borderId="30" xfId="0" applyFont="1" applyFill="1" applyBorder="1" applyAlignment="1" applyProtection="1">
      <alignment horizontal="center" shrinkToFit="1" readingOrder="2"/>
      <protection locked="0"/>
    </xf>
    <xf numFmtId="0" fontId="22" fillId="16" borderId="35" xfId="0" applyFont="1" applyFill="1" applyBorder="1" applyAlignment="1" applyProtection="1">
      <alignment horizontal="center" shrinkToFit="1" readingOrder="2"/>
      <protection locked="0"/>
    </xf>
    <xf numFmtId="0" fontId="6" fillId="12" borderId="1" xfId="0" applyFont="1" applyFill="1" applyBorder="1" applyAlignment="1" applyProtection="1">
      <alignment vertical="center" shrinkToFit="1" readingOrder="2"/>
      <protection locked="0"/>
    </xf>
    <xf numFmtId="0" fontId="22" fillId="11" borderId="1" xfId="0" applyFont="1" applyFill="1" applyBorder="1" applyAlignment="1" applyProtection="1">
      <alignment horizontal="center" vertical="center" shrinkToFit="1" readingOrder="2"/>
      <protection locked="0"/>
    </xf>
    <xf numFmtId="0" fontId="22" fillId="0" borderId="0" xfId="0" applyFont="1" applyAlignment="1" applyProtection="1">
      <alignment horizontal="center" vertical="center" shrinkToFit="1" readingOrder="2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29" fillId="16" borderId="20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2" borderId="20" xfId="0" applyNumberFormat="1" applyFont="1" applyFill="1" applyBorder="1" applyAlignment="1" applyProtection="1">
      <alignment horizontal="center" vertical="center" shrinkToFit="1" readingOrder="2"/>
      <protection locked="0"/>
    </xf>
    <xf numFmtId="1" fontId="41" fillId="6" borderId="5" xfId="0" applyNumberFormat="1" applyFont="1" applyFill="1" applyBorder="1" applyAlignment="1" applyProtection="1">
      <alignment horizontal="right" vertical="center" shrinkToFit="1" readingOrder="2"/>
      <protection locked="0"/>
    </xf>
    <xf numFmtId="0" fontId="29" fillId="0" borderId="0" xfId="0" applyFont="1" applyAlignment="1" applyProtection="1">
      <alignment horizontal="center" vertical="center" shrinkToFit="1" readingOrder="2"/>
      <protection locked="0"/>
    </xf>
    <xf numFmtId="0" fontId="6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1" fontId="48" fillId="0" borderId="6" xfId="0" applyNumberFormat="1" applyFont="1" applyBorder="1" applyAlignment="1" applyProtection="1">
      <alignment horizontal="center" vertical="center" shrinkToFit="1" readingOrder="2"/>
      <protection locked="0"/>
    </xf>
    <xf numFmtId="1" fontId="48" fillId="0" borderId="6" xfId="0" applyNumberFormat="1" applyFont="1" applyBorder="1" applyAlignment="1" applyProtection="1">
      <alignment horizontal="center" vertical="center" shrinkToFit="1" readingOrder="2"/>
      <protection hidden="1"/>
    </xf>
    <xf numFmtId="1" fontId="49" fillId="0" borderId="6" xfId="0" applyNumberFormat="1" applyFont="1" applyBorder="1" applyAlignment="1" applyProtection="1">
      <alignment horizontal="center" vertical="center" shrinkToFit="1" readingOrder="2"/>
      <protection hidden="1"/>
    </xf>
    <xf numFmtId="1" fontId="48" fillId="0" borderId="1" xfId="0" applyNumberFormat="1" applyFont="1" applyBorder="1" applyAlignment="1" applyProtection="1">
      <alignment horizontal="center" vertical="center" shrinkToFit="1" readingOrder="2"/>
      <protection hidden="1"/>
    </xf>
    <xf numFmtId="0" fontId="2" fillId="0" borderId="3" xfId="0" applyFont="1" applyBorder="1" applyAlignment="1" applyProtection="1">
      <alignment horizontal="center" vertical="top" shrinkToFit="1" readingOrder="2"/>
      <protection locked="0"/>
    </xf>
    <xf numFmtId="0" fontId="23" fillId="2" borderId="1" xfId="0" applyFont="1" applyFill="1" applyBorder="1" applyAlignment="1" applyProtection="1">
      <alignment horizontal="center" vertical="center" shrinkToFit="1" readingOrder="2"/>
      <protection locked="0"/>
    </xf>
    <xf numFmtId="0" fontId="2" fillId="0" borderId="0" xfId="0" applyFont="1" applyAlignment="1" applyProtection="1">
      <alignment horizontal="center" vertical="center" shrinkToFit="1" readingOrder="2"/>
      <protection hidden="1"/>
    </xf>
    <xf numFmtId="0" fontId="18" fillId="0" borderId="0" xfId="0" applyFont="1" applyAlignment="1" applyProtection="1">
      <alignment horizontal="center"/>
      <protection locked="0"/>
    </xf>
    <xf numFmtId="0" fontId="44" fillId="0" borderId="0" xfId="0" applyFont="1" applyAlignment="1" applyProtection="1">
      <alignment horizontal="right" vertical="center" shrinkToFit="1" readingOrder="2"/>
      <protection hidden="1"/>
    </xf>
    <xf numFmtId="0" fontId="47" fillId="0" borderId="0" xfId="0" applyFont="1" applyAlignment="1" applyProtection="1">
      <alignment vertical="center"/>
      <protection locked="0"/>
    </xf>
    <xf numFmtId="0" fontId="47" fillId="0" borderId="0" xfId="0" applyFont="1" applyAlignment="1" applyProtection="1">
      <alignment vertical="center" shrinkToFit="1" readingOrder="2"/>
      <protection locked="0"/>
    </xf>
    <xf numFmtId="0" fontId="29" fillId="15" borderId="16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5" borderId="8" xfId="0" applyNumberFormat="1" applyFont="1" applyFill="1" applyBorder="1" applyAlignment="1" applyProtection="1">
      <alignment horizontal="center" vertical="center" shrinkToFit="1" readingOrder="2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6" fontId="10" fillId="0" borderId="0" xfId="0" applyNumberFormat="1" applyFont="1" applyAlignment="1" applyProtection="1">
      <alignment horizontal="center" vertical="center" shrinkToFit="1" readingOrder="2"/>
      <protection hidden="1"/>
    </xf>
    <xf numFmtId="16" fontId="10" fillId="0" borderId="0" xfId="0" applyNumberFormat="1" applyFont="1" applyAlignment="1" applyProtection="1">
      <alignment horizontal="center" vertical="center" shrinkToFit="1" readingOrder="2"/>
      <protection locked="0"/>
    </xf>
    <xf numFmtId="0" fontId="10" fillId="0" borderId="0" xfId="0" applyFont="1" applyAlignment="1" applyProtection="1">
      <alignment horizontal="center" vertical="center" shrinkToFit="1" readingOrder="2"/>
      <protection locked="0"/>
    </xf>
    <xf numFmtId="0" fontId="37" fillId="2" borderId="11" xfId="0" applyFont="1" applyFill="1" applyBorder="1" applyAlignment="1" applyProtection="1">
      <alignment horizontal="center" vertical="center" textRotation="90" shrinkToFit="1" readingOrder="2"/>
      <protection locked="0"/>
    </xf>
    <xf numFmtId="0" fontId="38" fillId="2" borderId="35" xfId="0" applyFont="1" applyFill="1" applyBorder="1" applyAlignment="1" applyProtection="1">
      <alignment horizontal="center" shrinkToFit="1" readingOrder="2"/>
      <protection locked="0"/>
    </xf>
    <xf numFmtId="0" fontId="29" fillId="2" borderId="15" xfId="0" applyNumberFormat="1" applyFont="1" applyFill="1" applyBorder="1" applyAlignment="1" applyProtection="1">
      <alignment horizontal="center" vertical="center" shrinkToFit="1" readingOrder="2"/>
      <protection locked="0"/>
    </xf>
    <xf numFmtId="0" fontId="18" fillId="2" borderId="12" xfId="0" applyFont="1" applyFill="1" applyBorder="1" applyAlignment="1" applyProtection="1">
      <alignment horizontal="center" vertical="center" textRotation="90" shrinkToFit="1" readingOrder="2"/>
      <protection locked="0"/>
    </xf>
    <xf numFmtId="0" fontId="18" fillId="2" borderId="17" xfId="0" applyFont="1" applyFill="1" applyBorder="1" applyAlignment="1" applyProtection="1">
      <alignment horizontal="center" vertical="center" textRotation="90" shrinkToFit="1" readingOrder="2"/>
      <protection locked="0"/>
    </xf>
    <xf numFmtId="0" fontId="18" fillId="2" borderId="11" xfId="0" applyFont="1" applyFill="1" applyBorder="1" applyAlignment="1" applyProtection="1">
      <alignment horizontal="center" vertical="center" textRotation="90" shrinkToFit="1" readingOrder="2"/>
      <protection locked="0"/>
    </xf>
    <xf numFmtId="0" fontId="37" fillId="2" borderId="6" xfId="0" applyFont="1" applyFill="1" applyBorder="1" applyAlignment="1" applyProtection="1">
      <alignment horizontal="center" vertical="center" textRotation="90" shrinkToFit="1" readingOrder="2"/>
      <protection locked="0"/>
    </xf>
    <xf numFmtId="0" fontId="37" fillId="2" borderId="24" xfId="0" applyFont="1" applyFill="1" applyBorder="1" applyAlignment="1" applyProtection="1">
      <alignment horizontal="center" vertical="center" textRotation="90" shrinkToFit="1" readingOrder="2"/>
      <protection locked="0"/>
    </xf>
    <xf numFmtId="0" fontId="38" fillId="2" borderId="30" xfId="0" applyFont="1" applyFill="1" applyBorder="1" applyAlignment="1" applyProtection="1">
      <alignment horizontal="center" shrinkToFit="1" readingOrder="2"/>
      <protection locked="0"/>
    </xf>
    <xf numFmtId="0" fontId="44" fillId="0" borderId="0" xfId="0" applyFont="1" applyAlignment="1" applyProtection="1">
      <alignment vertical="center" shrinkToFit="1" readingOrder="2"/>
      <protection hidden="1"/>
    </xf>
    <xf numFmtId="0" fontId="2" fillId="0" borderId="0" xfId="0" applyFont="1" applyAlignment="1" applyProtection="1">
      <alignment horizontal="center" vertical="center" shrinkToFit="1" readingOrder="2"/>
      <protection locked="0"/>
    </xf>
    <xf numFmtId="0" fontId="37" fillId="15" borderId="23" xfId="0" applyFont="1" applyFill="1" applyBorder="1" applyAlignment="1" applyProtection="1">
      <alignment horizontal="center" vertical="center" textRotation="90" shrinkToFit="1" readingOrder="2"/>
      <protection locked="0"/>
    </xf>
    <xf numFmtId="0" fontId="38" fillId="15" borderId="30" xfId="0" applyFont="1" applyFill="1" applyBorder="1" applyAlignment="1" applyProtection="1">
      <alignment horizontal="center" shrinkToFit="1" readingOrder="2"/>
      <protection locked="0"/>
    </xf>
    <xf numFmtId="0" fontId="29" fillId="15" borderId="20" xfId="0" applyNumberFormat="1" applyFont="1" applyFill="1" applyBorder="1" applyAlignment="1" applyProtection="1">
      <alignment horizontal="center" vertical="center" shrinkToFit="1" readingOrder="2"/>
      <protection locked="0"/>
    </xf>
    <xf numFmtId="0" fontId="29" fillId="15" borderId="25" xfId="0" applyNumberFormat="1" applyFont="1" applyFill="1" applyBorder="1" applyAlignment="1" applyProtection="1">
      <alignment horizontal="center" vertical="center" shrinkToFit="1" readingOrder="2"/>
      <protection locked="0"/>
    </xf>
    <xf numFmtId="0" fontId="18" fillId="15" borderId="23" xfId="0" applyFont="1" applyFill="1" applyBorder="1" applyAlignment="1" applyProtection="1">
      <alignment horizontal="center" vertical="center" textRotation="90" shrinkToFit="1" readingOrder="2"/>
      <protection locked="0"/>
    </xf>
    <xf numFmtId="0" fontId="23" fillId="15" borderId="23" xfId="0" applyFont="1" applyFill="1" applyBorder="1" applyAlignment="1" applyProtection="1">
      <alignment horizontal="center" vertical="center" shrinkToFit="1" readingOrder="2"/>
      <protection locked="0"/>
    </xf>
    <xf numFmtId="0" fontId="22" fillId="15" borderId="30" xfId="0" applyFont="1" applyFill="1" applyBorder="1" applyAlignment="1" applyProtection="1">
      <alignment horizontal="center" shrinkToFit="1" readingOrder="2"/>
      <protection locked="0"/>
    </xf>
    <xf numFmtId="0" fontId="23" fillId="15" borderId="25" xfId="0" applyNumberFormat="1" applyFont="1" applyFill="1" applyBorder="1" applyAlignment="1" applyProtection="1">
      <alignment horizontal="center" vertical="center" shrinkToFit="1" readingOrder="2"/>
      <protection locked="0"/>
    </xf>
    <xf numFmtId="0" fontId="23" fillId="15" borderId="11" xfId="0" applyFont="1" applyFill="1" applyBorder="1" applyAlignment="1" applyProtection="1">
      <alignment horizontal="center" vertical="center" shrinkToFit="1" readingOrder="2"/>
      <protection locked="0"/>
    </xf>
    <xf numFmtId="0" fontId="22" fillId="15" borderId="35" xfId="0" applyFont="1" applyFill="1" applyBorder="1" applyAlignment="1" applyProtection="1">
      <alignment horizontal="center" shrinkToFit="1" readingOrder="2"/>
      <protection locked="0"/>
    </xf>
    <xf numFmtId="0" fontId="29" fillId="15" borderId="15" xfId="0" applyNumberFormat="1" applyFont="1" applyFill="1" applyBorder="1" applyAlignment="1" applyProtection="1">
      <alignment horizontal="center" vertical="center" shrinkToFit="1" readingOrder="2"/>
      <protection locked="0"/>
    </xf>
    <xf numFmtId="0" fontId="23" fillId="15" borderId="1" xfId="0" applyFont="1" applyFill="1" applyBorder="1" applyAlignment="1" applyProtection="1">
      <alignment horizontal="center" vertical="center" shrinkToFit="1" readingOrder="2"/>
      <protection locked="0"/>
    </xf>
    <xf numFmtId="0" fontId="22" fillId="15" borderId="1" xfId="0" applyFont="1" applyFill="1" applyBorder="1" applyAlignment="1" applyProtection="1">
      <alignment horizontal="center" shrinkToFit="1" readingOrder="2"/>
      <protection locked="0"/>
    </xf>
    <xf numFmtId="0" fontId="29" fillId="15" borderId="1" xfId="0" applyNumberFormat="1" applyFont="1" applyFill="1" applyBorder="1" applyAlignment="1" applyProtection="1">
      <alignment horizontal="center" vertical="center" shrinkToFit="1" readingOrder="2"/>
      <protection locked="0"/>
    </xf>
    <xf numFmtId="0" fontId="22" fillId="2" borderId="1" xfId="0" applyFont="1" applyFill="1" applyBorder="1" applyAlignment="1" applyProtection="1">
      <alignment horizontal="center" shrinkToFit="1" readingOrder="2"/>
      <protection locked="0"/>
    </xf>
    <xf numFmtId="0" fontId="2" fillId="0" borderId="3" xfId="0" applyFont="1" applyBorder="1" applyAlignment="1" applyProtection="1">
      <alignment vertical="top" shrinkToFit="1" readingOrder="2"/>
      <protection locked="0"/>
    </xf>
    <xf numFmtId="0" fontId="44" fillId="0" borderId="0" xfId="0" applyFont="1" applyAlignment="1" applyProtection="1">
      <alignment horizontal="center" shrinkToFit="1" readingOrder="2"/>
      <protection locked="0"/>
    </xf>
    <xf numFmtId="0" fontId="41" fillId="0" borderId="0" xfId="0" applyFont="1" applyAlignment="1" applyProtection="1">
      <alignment horizontal="center" vertical="center" shrinkToFit="1" readingOrder="2"/>
      <protection hidden="1"/>
    </xf>
    <xf numFmtId="0" fontId="6" fillId="0" borderId="0" xfId="0" applyFont="1" applyAlignment="1" applyProtection="1">
      <alignment vertical="center" shrinkToFit="1" readingOrder="2"/>
      <protection locked="0"/>
    </xf>
    <xf numFmtId="0" fontId="44" fillId="0" borderId="0" xfId="0" applyFont="1" applyAlignment="1" applyProtection="1">
      <alignment vertical="center" shrinkToFit="1" readingOrder="2"/>
      <protection locked="0"/>
    </xf>
    <xf numFmtId="0" fontId="44" fillId="0" borderId="0" xfId="0" applyFont="1" applyAlignment="1" applyProtection="1">
      <alignment horizontal="right" vertical="center" shrinkToFit="1" readingOrder="2"/>
      <protection locked="0"/>
    </xf>
    <xf numFmtId="0" fontId="26" fillId="9" borderId="3" xfId="0" applyFont="1" applyFill="1" applyBorder="1" applyAlignment="1" applyProtection="1">
      <alignment horizontal="center" vertical="center"/>
      <protection hidden="1"/>
    </xf>
    <xf numFmtId="0" fontId="27" fillId="9" borderId="0" xfId="0" applyFont="1" applyFill="1" applyAlignment="1" applyProtection="1">
      <alignment horizontal="center" vertical="center" readingOrder="2"/>
      <protection hidden="1"/>
    </xf>
    <xf numFmtId="0" fontId="8" fillId="9" borderId="12" xfId="0" applyFont="1" applyFill="1" applyBorder="1" applyAlignment="1" applyProtection="1">
      <alignment horizontal="center" wrapText="1"/>
      <protection hidden="1"/>
    </xf>
    <xf numFmtId="0" fontId="8" fillId="9" borderId="14" xfId="0" applyFont="1" applyFill="1" applyBorder="1" applyAlignment="1" applyProtection="1">
      <alignment horizontal="center" wrapText="1"/>
      <protection hidden="1"/>
    </xf>
    <xf numFmtId="0" fontId="21" fillId="9" borderId="0" xfId="0" applyFont="1" applyFill="1" applyAlignment="1" applyProtection="1">
      <alignment horizontal="center" shrinkToFit="1" readingOrder="2"/>
      <protection hidden="1"/>
    </xf>
    <xf numFmtId="0" fontId="21" fillId="9" borderId="14" xfId="0" applyFont="1" applyFill="1" applyBorder="1" applyAlignment="1" applyProtection="1">
      <alignment horizontal="center" shrinkToFit="1" readingOrder="2"/>
      <protection hidden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46" fillId="17" borderId="37" xfId="0" applyFont="1" applyFill="1" applyBorder="1" applyAlignment="1" applyProtection="1">
      <alignment horizontal="center" vertical="center" shrinkToFit="1" readingOrder="2"/>
      <protection locked="0"/>
    </xf>
    <xf numFmtId="0" fontId="46" fillId="17" borderId="38" xfId="0" applyFont="1" applyFill="1" applyBorder="1" applyAlignment="1" applyProtection="1">
      <alignment horizontal="center" vertical="center" shrinkToFit="1" readingOrder="2"/>
      <protection locked="0"/>
    </xf>
    <xf numFmtId="0" fontId="22" fillId="11" borderId="37" xfId="0" applyFont="1" applyFill="1" applyBorder="1" applyAlignment="1" applyProtection="1">
      <alignment horizontal="center" vertical="center" shrinkToFit="1" readingOrder="2"/>
      <protection locked="0"/>
    </xf>
    <xf numFmtId="0" fontId="22" fillId="11" borderId="38" xfId="0" applyFont="1" applyFill="1" applyBorder="1" applyAlignment="1" applyProtection="1">
      <alignment horizontal="center" vertical="center" shrinkToFit="1" readingOrder="2"/>
      <protection locked="0"/>
    </xf>
    <xf numFmtId="0" fontId="45" fillId="0" borderId="11" xfId="0" applyFont="1" applyBorder="1" applyAlignment="1" applyProtection="1">
      <alignment horizontal="center"/>
      <protection locked="0"/>
    </xf>
    <xf numFmtId="0" fontId="45" fillId="0" borderId="4" xfId="0" applyFont="1" applyBorder="1" applyAlignment="1" applyProtection="1">
      <alignment horizontal="center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47" fillId="0" borderId="4" xfId="0" applyFont="1" applyBorder="1" applyAlignment="1" applyProtection="1">
      <alignment horizontal="center" vertical="center" shrinkToFit="1" readingOrder="2"/>
      <protection locked="0"/>
    </xf>
    <xf numFmtId="0" fontId="47" fillId="0" borderId="0" xfId="0" applyFont="1" applyAlignment="1" applyProtection="1">
      <alignment horizontal="center" vertical="center" shrinkToFit="1" readingOrder="2"/>
      <protection hidden="1"/>
    </xf>
    <xf numFmtId="0" fontId="18" fillId="2" borderId="3" xfId="0" applyFont="1" applyFill="1" applyBorder="1" applyAlignment="1" applyProtection="1">
      <alignment horizontal="center" vertical="center" shrinkToFit="1" readingOrder="2"/>
      <protection locked="0"/>
    </xf>
    <xf numFmtId="0" fontId="37" fillId="2" borderId="3" xfId="0" applyFont="1" applyFill="1" applyBorder="1" applyAlignment="1" applyProtection="1">
      <alignment horizontal="center" vertical="center" shrinkToFit="1" readingOrder="2"/>
      <protection locked="0"/>
    </xf>
    <xf numFmtId="0" fontId="37" fillId="2" borderId="20" xfId="0" applyFont="1" applyFill="1" applyBorder="1" applyAlignment="1" applyProtection="1">
      <alignment horizontal="center" vertical="center" shrinkToFit="1" readingOrder="2"/>
      <protection locked="0"/>
    </xf>
    <xf numFmtId="0" fontId="37" fillId="15" borderId="36" xfId="0" applyFont="1" applyFill="1" applyBorder="1" applyAlignment="1" applyProtection="1">
      <alignment horizontal="center" vertical="center" textRotation="90" shrinkToFit="1" readingOrder="2"/>
      <protection locked="0"/>
    </xf>
    <xf numFmtId="0" fontId="37" fillId="15" borderId="21" xfId="0" applyFont="1" applyFill="1" applyBorder="1" applyAlignment="1" applyProtection="1">
      <alignment horizontal="center" vertical="center" textRotation="90" shrinkToFit="1" readingOrder="2"/>
      <protection locked="0"/>
    </xf>
    <xf numFmtId="0" fontId="18" fillId="2" borderId="1" xfId="0" applyFont="1" applyFill="1" applyBorder="1" applyAlignment="1" applyProtection="1">
      <alignment horizontal="center" vertical="center" shrinkToFit="1" readingOrder="2"/>
      <protection locked="0"/>
    </xf>
    <xf numFmtId="0" fontId="37" fillId="2" borderId="1" xfId="0" applyFont="1" applyFill="1" applyBorder="1" applyAlignment="1" applyProtection="1">
      <alignment horizontal="center" vertical="center" shrinkToFit="1" readingOrder="2"/>
      <protection locked="0"/>
    </xf>
    <xf numFmtId="0" fontId="44" fillId="17" borderId="26" xfId="0" applyFont="1" applyFill="1" applyBorder="1" applyAlignment="1" applyProtection="1">
      <alignment horizontal="center" vertical="center" shrinkToFit="1" readingOrder="2"/>
      <protection locked="0"/>
    </xf>
    <xf numFmtId="0" fontId="6" fillId="17" borderId="38" xfId="0" applyFont="1" applyFill="1" applyBorder="1" applyAlignment="1" applyProtection="1">
      <alignment horizontal="center" vertical="center" shrinkToFit="1" readingOrder="2"/>
      <protection locked="0"/>
    </xf>
    <xf numFmtId="0" fontId="2" fillId="0" borderId="0" xfId="0" applyFont="1" applyAlignment="1" applyProtection="1">
      <alignment horizontal="center" vertical="center" shrinkToFit="1" readingOrder="2"/>
      <protection hidden="1"/>
    </xf>
    <xf numFmtId="0" fontId="22" fillId="11" borderId="26" xfId="0" applyFont="1" applyFill="1" applyBorder="1" applyAlignment="1" applyProtection="1">
      <alignment horizontal="center" vertical="center" shrinkToFit="1" readingOrder="2"/>
      <protection locked="0"/>
    </xf>
    <xf numFmtId="0" fontId="30" fillId="0" borderId="0" xfId="0" applyFont="1" applyAlignment="1" applyProtection="1">
      <alignment horizontal="center" vertical="center" shrinkToFit="1" readingOrder="2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shrinkToFit="1" readingOrder="2"/>
      <protection hidden="1"/>
    </xf>
    <xf numFmtId="0" fontId="42" fillId="0" borderId="0" xfId="0" applyFont="1" applyAlignment="1" applyProtection="1">
      <alignment horizontal="center"/>
      <protection locked="0"/>
    </xf>
    <xf numFmtId="0" fontId="44" fillId="0" borderId="0" xfId="0" applyFont="1" applyAlignment="1" applyProtection="1">
      <alignment horizontal="right" vertical="center" shrinkToFit="1" readingOrder="2"/>
      <protection hidden="1"/>
    </xf>
    <xf numFmtId="0" fontId="43" fillId="0" borderId="0" xfId="0" applyFont="1" applyAlignment="1" applyProtection="1">
      <alignment horizontal="center" vertical="center" shrinkToFit="1" readingOrder="2"/>
      <protection locked="0"/>
    </xf>
    <xf numFmtId="0" fontId="37" fillId="15" borderId="26" xfId="0" applyFont="1" applyFill="1" applyBorder="1" applyAlignment="1" applyProtection="1">
      <alignment horizontal="center" vertical="center" textRotation="90" shrinkToFit="1" readingOrder="2"/>
      <protection locked="0"/>
    </xf>
    <xf numFmtId="1" fontId="37" fillId="15" borderId="0" xfId="0" applyNumberFormat="1" applyFont="1" applyFill="1" applyBorder="1" applyAlignment="1" applyProtection="1">
      <alignment horizontal="center" vertical="center" textRotation="90" shrinkToFit="1" readingOrder="2"/>
      <protection locked="0"/>
    </xf>
    <xf numFmtId="1" fontId="37" fillId="15" borderId="3" xfId="0" applyNumberFormat="1" applyFont="1" applyFill="1" applyBorder="1" applyAlignment="1" applyProtection="1">
      <alignment horizontal="center" vertical="center" textRotation="90" shrinkToFit="1" readingOrder="2"/>
      <protection locked="0"/>
    </xf>
    <xf numFmtId="1" fontId="39" fillId="2" borderId="20" xfId="0" applyNumberFormat="1" applyFont="1" applyFill="1" applyBorder="1" applyAlignment="1" applyProtection="1">
      <alignment horizontal="center" vertical="center" shrinkToFit="1" readingOrder="2"/>
      <protection locked="0"/>
    </xf>
    <xf numFmtId="1" fontId="39" fillId="2" borderId="18" xfId="0" applyNumberFormat="1" applyFont="1" applyFill="1" applyBorder="1" applyAlignment="1" applyProtection="1">
      <alignment horizontal="center" vertical="center" shrinkToFit="1" readingOrder="2"/>
      <protection locked="0"/>
    </xf>
    <xf numFmtId="1" fontId="39" fillId="2" borderId="33" xfId="0" applyNumberFormat="1" applyFont="1" applyFill="1" applyBorder="1" applyAlignment="1" applyProtection="1">
      <alignment horizontal="center" vertical="center" shrinkToFit="1" readingOrder="2"/>
      <protection locked="0"/>
    </xf>
    <xf numFmtId="1" fontId="37" fillId="2" borderId="21" xfId="0" applyNumberFormat="1" applyFont="1" applyFill="1" applyBorder="1" applyAlignment="1" applyProtection="1">
      <alignment horizontal="center" vertical="center" shrinkToFit="1" readingOrder="2"/>
      <protection locked="0"/>
    </xf>
    <xf numFmtId="1" fontId="37" fillId="2" borderId="22" xfId="0" applyNumberFormat="1" applyFont="1" applyFill="1" applyBorder="1" applyAlignment="1" applyProtection="1">
      <alignment horizontal="center" vertical="center" shrinkToFit="1" readingOrder="2"/>
      <protection locked="0"/>
    </xf>
    <xf numFmtId="1" fontId="37" fillId="2" borderId="31" xfId="0" applyNumberFormat="1" applyFont="1" applyFill="1" applyBorder="1" applyAlignment="1" applyProtection="1">
      <alignment horizontal="center" vertical="center" shrinkToFit="1" readingOrder="2"/>
      <protection locked="0"/>
    </xf>
    <xf numFmtId="0" fontId="46" fillId="17" borderId="26" xfId="0" applyFont="1" applyFill="1" applyBorder="1" applyAlignment="1" applyProtection="1">
      <alignment horizontal="center" vertical="center" shrinkToFit="1" readingOrder="2"/>
      <protection locked="0"/>
    </xf>
    <xf numFmtId="0" fontId="30" fillId="0" borderId="0" xfId="0" applyFont="1" applyAlignment="1" applyProtection="1">
      <alignment horizontal="center" shrinkToFit="1" readingOrder="2"/>
      <protection locked="0"/>
    </xf>
    <xf numFmtId="0" fontId="23" fillId="2" borderId="1" xfId="0" applyFont="1" applyFill="1" applyBorder="1" applyAlignment="1" applyProtection="1">
      <alignment horizontal="center" vertical="center" textRotation="90" shrinkToFit="1" readingOrder="2"/>
      <protection locked="0"/>
    </xf>
    <xf numFmtId="0" fontId="22" fillId="2" borderId="1" xfId="0" applyFont="1" applyFill="1" applyBorder="1" applyAlignment="1" applyProtection="1">
      <alignment horizontal="center" vertical="center" shrinkToFit="1" readingOrder="2"/>
      <protection locked="0"/>
    </xf>
    <xf numFmtId="1" fontId="23" fillId="2" borderId="1" xfId="0" applyNumberFormat="1" applyFont="1" applyFill="1" applyBorder="1" applyAlignment="1" applyProtection="1">
      <alignment horizontal="center" vertical="center" shrinkToFit="1" readingOrder="2"/>
      <protection locked="0"/>
    </xf>
    <xf numFmtId="1" fontId="40" fillId="2" borderId="14" xfId="0" applyNumberFormat="1" applyFont="1" applyFill="1" applyBorder="1" applyAlignment="1" applyProtection="1">
      <alignment horizontal="center" vertical="center" shrinkToFit="1" readingOrder="2"/>
      <protection locked="0"/>
    </xf>
    <xf numFmtId="1" fontId="40" fillId="2" borderId="34" xfId="0" applyNumberFormat="1" applyFont="1" applyFill="1" applyBorder="1" applyAlignment="1" applyProtection="1">
      <alignment horizontal="center" vertical="center" shrinkToFit="1" readingOrder="2"/>
      <protection locked="0"/>
    </xf>
    <xf numFmtId="0" fontId="22" fillId="0" borderId="27" xfId="0" applyFont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 applyProtection="1">
      <alignment horizontal="center" vertical="center" shrinkToFit="1" readingOrder="2"/>
      <protection locked="0"/>
    </xf>
    <xf numFmtId="0" fontId="23" fillId="2" borderId="6" xfId="0" applyFont="1" applyFill="1" applyBorder="1" applyAlignment="1" applyProtection="1">
      <alignment horizontal="center" vertical="center" shrinkToFit="1" readingOrder="2"/>
      <protection locked="0"/>
    </xf>
    <xf numFmtId="0" fontId="6" fillId="0" borderId="0" xfId="0" applyFont="1" applyAlignment="1" applyProtection="1">
      <alignment horizontal="center" vertical="center" shrinkToFit="1" readingOrder="2"/>
      <protection hidden="1"/>
    </xf>
    <xf numFmtId="0" fontId="2" fillId="0" borderId="3" xfId="0" applyFont="1" applyBorder="1" applyAlignment="1" applyProtection="1">
      <alignment horizontal="center" vertical="top" shrinkToFit="1" readingOrder="2"/>
      <protection locked="0"/>
    </xf>
    <xf numFmtId="0" fontId="18" fillId="0" borderId="0" xfId="0" applyFont="1" applyAlignment="1" applyProtection="1">
      <alignment horizontal="center"/>
      <protection locked="0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top" shrinkToFit="1" readingOrder="2"/>
      <protection locked="0"/>
    </xf>
    <xf numFmtId="0" fontId="23" fillId="2" borderId="8" xfId="0" applyFont="1" applyFill="1" applyBorder="1" applyAlignment="1" applyProtection="1">
      <alignment horizontal="center" vertical="center" shrinkToFit="1" readingOrder="2"/>
      <protection locked="0"/>
    </xf>
    <xf numFmtId="0" fontId="45" fillId="0" borderId="13" xfId="0" applyFont="1" applyBorder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47" fillId="0" borderId="4" xfId="0" applyFont="1" applyBorder="1" applyAlignment="1" applyProtection="1">
      <alignment horizontal="center" vertical="center"/>
      <protection locked="0"/>
    </xf>
    <xf numFmtId="0" fontId="22" fillId="15" borderId="1" xfId="0" applyFont="1" applyFill="1" applyBorder="1" applyAlignment="1" applyProtection="1">
      <alignment horizontal="center" vertical="center" shrinkToFit="1" readingOrder="2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right"/>
      <protection locked="0"/>
    </xf>
    <xf numFmtId="0" fontId="43" fillId="0" borderId="0" xfId="0" applyFont="1" applyAlignment="1" applyProtection="1">
      <alignment horizontal="right" vertical="center" shrinkToFit="1" readingOrder="2"/>
      <protection hidden="1"/>
    </xf>
    <xf numFmtId="0" fontId="2" fillId="0" borderId="0" xfId="0" applyFont="1" applyAlignment="1" applyProtection="1">
      <alignment horizontal="right" vertical="center" shrinkToFit="1" readingOrder="2"/>
      <protection hidden="1"/>
    </xf>
    <xf numFmtId="0" fontId="44" fillId="0" borderId="0" xfId="0" applyFont="1" applyAlignment="1" applyProtection="1">
      <alignment horizontal="center" vertical="center" shrinkToFit="1" readingOrder="2"/>
      <protection hidden="1"/>
    </xf>
    <xf numFmtId="0" fontId="47" fillId="0" borderId="0" xfId="0" applyFont="1" applyAlignment="1" applyProtection="1">
      <alignment horizontal="center" vertical="center" shrinkToFit="1" readingOrder="2"/>
      <protection locked="0"/>
    </xf>
    <xf numFmtId="1" fontId="18" fillId="15" borderId="39" xfId="0" applyNumberFormat="1" applyFont="1" applyFill="1" applyBorder="1" applyAlignment="1" applyProtection="1">
      <alignment horizontal="center" textRotation="90" shrinkToFit="1" readingOrder="2"/>
      <protection locked="0"/>
    </xf>
    <xf numFmtId="1" fontId="37" fillId="15" borderId="40" xfId="0" applyNumberFormat="1" applyFont="1" applyFill="1" applyBorder="1" applyAlignment="1" applyProtection="1">
      <alignment horizontal="center" textRotation="90" shrinkToFit="1" readingOrder="2"/>
      <protection locked="0"/>
    </xf>
    <xf numFmtId="0" fontId="43" fillId="0" borderId="0" xfId="0" applyFont="1" applyAlignment="1" applyProtection="1">
      <alignment horizontal="right" vertical="center" shrinkToFit="1" readingOrder="2"/>
      <protection locked="0"/>
    </xf>
    <xf numFmtId="0" fontId="50" fillId="2" borderId="1" xfId="0" applyFont="1" applyFill="1" applyBorder="1" applyAlignment="1" applyProtection="1">
      <alignment horizontal="center" vertical="center" textRotation="90" shrinkToFit="1" readingOrder="2"/>
      <protection locked="0"/>
    </xf>
    <xf numFmtId="0" fontId="23" fillId="2" borderId="8" xfId="0" applyFont="1" applyFill="1" applyBorder="1" applyAlignment="1" applyProtection="1">
      <alignment horizontal="center" vertical="center" textRotation="90" shrinkToFit="1" readingOrder="2"/>
      <protection locked="0"/>
    </xf>
    <xf numFmtId="0" fontId="22" fillId="2" borderId="8" xfId="0" applyFont="1" applyFill="1" applyBorder="1" applyAlignment="1" applyProtection="1">
      <alignment horizontal="center" vertical="center" shrinkToFit="1" readingOrder="2"/>
      <protection locked="0"/>
    </xf>
    <xf numFmtId="0" fontId="22" fillId="0" borderId="8" xfId="0" applyFont="1" applyBorder="1" applyAlignment="1" applyProtection="1">
      <alignment horizontal="center" vertical="center"/>
      <protection locked="0"/>
    </xf>
    <xf numFmtId="0" fontId="50" fillId="2" borderId="6" xfId="0" applyFont="1" applyFill="1" applyBorder="1" applyAlignment="1" applyProtection="1">
      <alignment horizontal="center" vertical="center" shrinkToFit="1" readingOrder="2"/>
      <protection locked="0"/>
    </xf>
    <xf numFmtId="0" fontId="23" fillId="2" borderId="27" xfId="0" applyFont="1" applyFill="1" applyBorder="1" applyAlignment="1" applyProtection="1">
      <alignment horizontal="center" vertical="center" shrinkToFit="1" readingOrder="2"/>
      <protection locked="0"/>
    </xf>
    <xf numFmtId="0" fontId="2" fillId="0" borderId="0" xfId="0" applyFont="1" applyAlignment="1" applyProtection="1">
      <alignment horizontal="center" vertical="center" shrinkToFit="1" readingOrder="2"/>
      <protection locked="0"/>
    </xf>
    <xf numFmtId="0" fontId="44" fillId="0" borderId="3" xfId="0" applyFont="1" applyBorder="1" applyAlignment="1" applyProtection="1">
      <alignment horizontal="center" shrinkToFit="1" readingOrder="2"/>
      <protection hidden="1"/>
    </xf>
  </cellXfs>
  <cellStyles count="1">
    <cellStyle name="Normal" xfId="0" builtinId="0"/>
  </cellStyles>
  <dxfs count="20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&#1576;&#1610;&#1575;&#1606; &#1593;'!A1"/><Relationship Id="rId1" Type="http://schemas.openxmlformats.org/officeDocument/2006/relationships/image" Target="../media/image1.jpeg"/><Relationship Id="rId4" Type="http://schemas.openxmlformats.org/officeDocument/2006/relationships/hyperlink" Target="#&#1591;&#1576;&#1575;&#1593;&#1577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575;&#1604;&#1585;&#1574;&#1610;&#1587;&#1610;&#1577;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2'!A1"/><Relationship Id="rId3" Type="http://schemas.openxmlformats.org/officeDocument/2006/relationships/hyperlink" Target="#&#1575;&#1604;&#1585;&#1574;&#1610;&#1587;&#1610;&#1577;!A1"/><Relationship Id="rId7" Type="http://schemas.openxmlformats.org/officeDocument/2006/relationships/hyperlink" Target="#'1'!A1"/><Relationship Id="rId2" Type="http://schemas.openxmlformats.org/officeDocument/2006/relationships/hyperlink" Target="#'3'!A1"/><Relationship Id="rId1" Type="http://schemas.openxmlformats.org/officeDocument/2006/relationships/image" Target="../media/image1.jpeg"/><Relationship Id="rId6" Type="http://schemas.openxmlformats.org/officeDocument/2006/relationships/hyperlink" Target="#'6'!A1"/><Relationship Id="rId5" Type="http://schemas.openxmlformats.org/officeDocument/2006/relationships/hyperlink" Target="#'4'!A1"/><Relationship Id="rId4" Type="http://schemas.openxmlformats.org/officeDocument/2006/relationships/hyperlink" Target="#'5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571;&#1608;&#1604;!A1"/><Relationship Id="rId2" Type="http://schemas.openxmlformats.org/officeDocument/2006/relationships/hyperlink" Target="#&#1602;1!A1"/><Relationship Id="rId1" Type="http://schemas.openxmlformats.org/officeDocument/2006/relationships/image" Target="../media/image1.jpeg"/><Relationship Id="rId4" Type="http://schemas.openxmlformats.org/officeDocument/2006/relationships/hyperlink" Target="#&#1591;&#1576;&#1575;&#1593;&#1577;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579;&#1575;&#1606;&#1610;!A1"/><Relationship Id="rId2" Type="http://schemas.openxmlformats.org/officeDocument/2006/relationships/hyperlink" Target="#&#1602;2!A1"/><Relationship Id="rId1" Type="http://schemas.openxmlformats.org/officeDocument/2006/relationships/image" Target="../media/image1.jpeg"/><Relationship Id="rId4" Type="http://schemas.openxmlformats.org/officeDocument/2006/relationships/hyperlink" Target="#&#1591;&#1576;&#1575;&#1593;&#1577;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579;&#1575;&#1604;&#1579;!A1"/><Relationship Id="rId2" Type="http://schemas.openxmlformats.org/officeDocument/2006/relationships/hyperlink" Target="#&#1602;3!A1"/><Relationship Id="rId1" Type="http://schemas.openxmlformats.org/officeDocument/2006/relationships/image" Target="../media/image1.jpeg"/><Relationship Id="rId4" Type="http://schemas.openxmlformats.org/officeDocument/2006/relationships/hyperlink" Target="#&#1591;&#1576;&#1575;&#1593;&#1577;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585;&#1575;&#1576;&#1593;!A1"/><Relationship Id="rId2" Type="http://schemas.openxmlformats.org/officeDocument/2006/relationships/hyperlink" Target="#&#1602;4!A1"/><Relationship Id="rId1" Type="http://schemas.openxmlformats.org/officeDocument/2006/relationships/image" Target="../media/image1.jpeg"/><Relationship Id="rId4" Type="http://schemas.openxmlformats.org/officeDocument/2006/relationships/hyperlink" Target="#&#1591;&#1576;&#1575;&#1593;&#1577;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582;&#1575;&#1605;&#1587;!A1"/><Relationship Id="rId2" Type="http://schemas.openxmlformats.org/officeDocument/2006/relationships/hyperlink" Target="#'&#1602; 5'!A1"/><Relationship Id="rId1" Type="http://schemas.openxmlformats.org/officeDocument/2006/relationships/image" Target="../media/image1.jpeg"/><Relationship Id="rId4" Type="http://schemas.openxmlformats.org/officeDocument/2006/relationships/hyperlink" Target="#&#1591;&#1576;&#1575;&#1593;&#1577;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587;&#1575;&#1583;&#1587;!A1"/><Relationship Id="rId2" Type="http://schemas.openxmlformats.org/officeDocument/2006/relationships/hyperlink" Target="#'&#1602; 6'!A1"/><Relationship Id="rId1" Type="http://schemas.openxmlformats.org/officeDocument/2006/relationships/image" Target="../media/image1.jpeg"/><Relationship Id="rId4" Type="http://schemas.openxmlformats.org/officeDocument/2006/relationships/hyperlink" Target="#&#1591;&#1576;&#1575;&#1593;&#1577;!A1"/></Relationships>
</file>

<file path=xl/drawings/_rels/drawing1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3'!A1"/></Relationships>
</file>

<file path=xl/drawings/_rels/drawing1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4'!A1"/></Relationships>
</file>

<file path=xl/drawings/_rels/drawing1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5'!A1"/></Relationships>
</file>

<file path=xl/drawings/_rels/drawing1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6'!A1"/></Relationships>
</file>

<file path=xl/drawings/_rels/drawing1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3'!A1"/></Relationships>
</file>

<file path=xl/drawings/_rels/drawing1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4'!A1"/></Relationships>
</file>

<file path=xl/drawings/_rels/drawing1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5'!A1"/></Relationships>
</file>

<file path=xl/drawings/_rels/drawing1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6'!A1"/></Relationships>
</file>

<file path=xl/drawings/_rels/drawing1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1'!A1"/></Relationships>
</file>

<file path=xl/drawings/_rels/drawing1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2'!A1"/></Relationships>
</file>

<file path=xl/drawings/_rels/drawing2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1'!A1"/></Relationships>
</file>

<file path=xl/drawings/_rels/drawing2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jpeg"/><Relationship Id="rId1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358140</xdr:colOff>
      <xdr:row>2</xdr:row>
      <xdr:rowOff>160020</xdr:rowOff>
    </xdr:from>
    <xdr:to>
      <xdr:col>6</xdr:col>
      <xdr:colOff>685800</xdr:colOff>
      <xdr:row>6</xdr:row>
      <xdr:rowOff>106680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1E17FCFD-75FE-4A93-AAFB-C970934DF975}"/>
            </a:ext>
          </a:extLst>
        </xdr:cNvPr>
        <xdr:cNvSpPr/>
      </xdr:nvSpPr>
      <xdr:spPr>
        <a:xfrm>
          <a:off x="9983678280" y="1188720"/>
          <a:ext cx="3893820" cy="67818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>
          <a:solidFill>
            <a:srgbClr val="92D050"/>
          </a:solidFill>
        </a:ln>
        <a:scene3d>
          <a:camera prst="orthographicFront"/>
          <a:lightRig rig="threePt" dir="t"/>
        </a:scene3d>
        <a:sp3d>
          <a:bevelT prst="angle"/>
        </a:sp3d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SA" sz="3200" b="1">
              <a:solidFill>
                <a:srgbClr val="FFFF00"/>
              </a:solidFill>
            </a:rPr>
            <a:t>برنامج </a:t>
          </a:r>
          <a:r>
            <a:rPr lang="ar-EG" sz="3200" b="1">
              <a:solidFill>
                <a:srgbClr val="FFFF00"/>
              </a:solidFill>
            </a:rPr>
            <a:t>تقييم ابتدائي</a:t>
          </a:r>
          <a:endParaRPr lang="en-GB" sz="3200" b="1">
            <a:solidFill>
              <a:srgbClr val="FFFF00"/>
            </a:solidFill>
          </a:endParaRPr>
        </a:p>
      </xdr:txBody>
    </xdr:sp>
    <xdr:clientData/>
  </xdr:twoCellAnchor>
  <xdr:twoCellAnchor>
    <xdr:from>
      <xdr:col>3</xdr:col>
      <xdr:colOff>975360</xdr:colOff>
      <xdr:row>7</xdr:row>
      <xdr:rowOff>144780</xdr:rowOff>
    </xdr:from>
    <xdr:to>
      <xdr:col>6</xdr:col>
      <xdr:colOff>160020</xdr:colOff>
      <xdr:row>10</xdr:row>
      <xdr:rowOff>167640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8166E259-99A6-4F7E-8521-9402ED3B3F68}"/>
            </a:ext>
          </a:extLst>
        </xdr:cNvPr>
        <xdr:cNvSpPr/>
      </xdr:nvSpPr>
      <xdr:spPr>
        <a:xfrm>
          <a:off x="9984204060" y="2087880"/>
          <a:ext cx="2750820" cy="571500"/>
        </a:xfrm>
        <a:prstGeom prst="round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>
          <a:solidFill>
            <a:srgbClr val="00B050"/>
          </a:solidFill>
        </a:ln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3200" b="1">
              <a:solidFill>
                <a:sysClr val="windowText" lastClr="000000"/>
              </a:solidFill>
            </a:rPr>
            <a:t>كتابة البيانات</a:t>
          </a:r>
          <a:endParaRPr lang="en-GB" sz="3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952500</xdr:colOff>
      <xdr:row>11</xdr:row>
      <xdr:rowOff>152400</xdr:rowOff>
    </xdr:from>
    <xdr:to>
      <xdr:col>6</xdr:col>
      <xdr:colOff>160020</xdr:colOff>
      <xdr:row>15</xdr:row>
      <xdr:rowOff>45720</xdr:rowOff>
    </xdr:to>
    <xdr:sp macro="" textlink="">
      <xdr:nvSpPr>
        <xdr:cNvPr id="4" name="مستطيل: زوايا مستديرة 3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4413810B-50B7-45F0-9565-EE398C40F023}"/>
            </a:ext>
          </a:extLst>
        </xdr:cNvPr>
        <xdr:cNvSpPr/>
      </xdr:nvSpPr>
      <xdr:spPr>
        <a:xfrm>
          <a:off x="9984204060" y="2827020"/>
          <a:ext cx="2773680" cy="624840"/>
        </a:xfrm>
        <a:prstGeom prst="round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>
          <a:solidFill>
            <a:srgbClr val="00B050"/>
          </a:solidFill>
        </a:ln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3200" b="1">
              <a:solidFill>
                <a:sysClr val="windowText" lastClr="000000"/>
              </a:solidFill>
            </a:rPr>
            <a:t>طباعة</a:t>
          </a:r>
          <a:endParaRPr lang="en-GB" sz="3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1074420</xdr:colOff>
      <xdr:row>19</xdr:row>
      <xdr:rowOff>22860</xdr:rowOff>
    </xdr:from>
    <xdr:to>
      <xdr:col>6</xdr:col>
      <xdr:colOff>22860</xdr:colOff>
      <xdr:row>20</xdr:row>
      <xdr:rowOff>289560</xdr:rowOff>
    </xdr:to>
    <xdr:sp macro="" textlink="">
      <xdr:nvSpPr>
        <xdr:cNvPr id="5" name="مستطيل: زوايا مستديرة 4">
          <a:extLst>
            <a:ext uri="{FF2B5EF4-FFF2-40B4-BE49-F238E27FC236}">
              <a16:creationId xmlns="" xmlns:a16="http://schemas.microsoft.com/office/drawing/2014/main" id="{1153071A-F16D-4012-B5D6-89B7896F6498}"/>
            </a:ext>
          </a:extLst>
        </xdr:cNvPr>
        <xdr:cNvSpPr/>
      </xdr:nvSpPr>
      <xdr:spPr>
        <a:xfrm>
          <a:off x="9984348840" y="3596640"/>
          <a:ext cx="2522220" cy="624840"/>
        </a:xfrm>
        <a:prstGeom prst="roundRect">
          <a:avLst/>
        </a:prstGeom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10800000" scaled="1"/>
          <a:tileRect/>
        </a:gradFill>
        <a:ln>
          <a:solidFill>
            <a:srgbClr val="00B050"/>
          </a:solidFill>
        </a:ln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ysClr val="windowText" lastClr="000000"/>
              </a:solidFill>
            </a:rPr>
            <a:t>برمجة / سعيد الجبل</a:t>
          </a:r>
          <a:endParaRPr lang="en-GB" sz="2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259080</xdr:colOff>
      <xdr:row>8</xdr:row>
      <xdr:rowOff>167640</xdr:rowOff>
    </xdr:from>
    <xdr:to>
      <xdr:col>10</xdr:col>
      <xdr:colOff>632460</xdr:colOff>
      <xdr:row>11</xdr:row>
      <xdr:rowOff>7620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88F0B4A-452A-4928-8611-04242194028D}"/>
            </a:ext>
          </a:extLst>
        </xdr:cNvPr>
        <xdr:cNvSpPr/>
      </xdr:nvSpPr>
      <xdr:spPr>
        <a:xfrm>
          <a:off x="9981841860" y="2788920"/>
          <a:ext cx="1310640" cy="80010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</xdr:row>
      <xdr:rowOff>106680</xdr:rowOff>
    </xdr:from>
    <xdr:to>
      <xdr:col>12</xdr:col>
      <xdr:colOff>2400300</xdr:colOff>
      <xdr:row>5</xdr:row>
      <xdr:rowOff>137160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429AA955-36A8-40D9-A263-8B7000971B77}"/>
            </a:ext>
          </a:extLst>
        </xdr:cNvPr>
        <xdr:cNvSpPr/>
      </xdr:nvSpPr>
      <xdr:spPr>
        <a:xfrm>
          <a:off x="9980287380" y="464820"/>
          <a:ext cx="3025140" cy="57912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rgbClr val="FFFF00"/>
              </a:solidFill>
            </a:rPr>
            <a:t>اخــتــر الصف</a:t>
          </a:r>
          <a:endParaRPr lang="en-GB" sz="24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22860</xdr:colOff>
      <xdr:row>12</xdr:row>
      <xdr:rowOff>91440</xdr:rowOff>
    </xdr:from>
    <xdr:to>
      <xdr:col>12</xdr:col>
      <xdr:colOff>1912620</xdr:colOff>
      <xdr:row>15</xdr:row>
      <xdr:rowOff>68580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82680" y="2278380"/>
          <a:ext cx="2705100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الصف الثالث الابتدائي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388620</xdr:colOff>
      <xdr:row>8</xdr:row>
      <xdr:rowOff>60960</xdr:rowOff>
    </xdr:from>
    <xdr:to>
      <xdr:col>16</xdr:col>
      <xdr:colOff>480060</xdr:colOff>
      <xdr:row>12</xdr:row>
      <xdr:rowOff>68580</xdr:rowOff>
    </xdr:to>
    <xdr:sp macro="" textlink="">
      <xdr:nvSpPr>
        <xdr:cNvPr id="7" name="سهم: لليمين 6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4828F12E-A423-4406-AA65-57CEB495188E}"/>
            </a:ext>
          </a:extLst>
        </xdr:cNvPr>
        <xdr:cNvSpPr/>
      </xdr:nvSpPr>
      <xdr:spPr>
        <a:xfrm>
          <a:off x="9977452740" y="1516380"/>
          <a:ext cx="1310640" cy="73914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6</xdr:col>
      <xdr:colOff>594360</xdr:colOff>
      <xdr:row>18</xdr:row>
      <xdr:rowOff>15240</xdr:rowOff>
    </xdr:from>
    <xdr:to>
      <xdr:col>12</xdr:col>
      <xdr:colOff>1874520</xdr:colOff>
      <xdr:row>19</xdr:row>
      <xdr:rowOff>327660</xdr:rowOff>
    </xdr:to>
    <xdr:sp macro="" textlink="">
      <xdr:nvSpPr>
        <xdr:cNvPr id="12" name="مستطيل: زوايا مستديرة 2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820780" y="3459480"/>
          <a:ext cx="2705100" cy="52578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2000" b="1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Calibri"/>
              <a:ea typeface="+mn-ea"/>
              <a:cs typeface="Arial"/>
            </a:rPr>
            <a:t>الصف الخامس الابتدائي</a:t>
          </a:r>
          <a:endParaRPr kumimoji="0" lang="en-GB" sz="2000" b="1" i="0" u="none" strike="noStrike" kern="0" cap="none" spc="0" normalizeH="0" baseline="0" noProof="0">
            <a:ln>
              <a:noFill/>
            </a:ln>
            <a:solidFill>
              <a:srgbClr val="FFFF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601980</xdr:colOff>
      <xdr:row>15</xdr:row>
      <xdr:rowOff>121920</xdr:rowOff>
    </xdr:from>
    <xdr:to>
      <xdr:col>12</xdr:col>
      <xdr:colOff>1882140</xdr:colOff>
      <xdr:row>17</xdr:row>
      <xdr:rowOff>281940</xdr:rowOff>
    </xdr:to>
    <xdr:sp macro="" textlink="">
      <xdr:nvSpPr>
        <xdr:cNvPr id="13" name="مستطيل: زوايا مستديرة 2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813160" y="2857500"/>
          <a:ext cx="2705100" cy="52578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2000" b="1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Calibri"/>
              <a:ea typeface="+mn-ea"/>
              <a:cs typeface="Arial"/>
            </a:rPr>
            <a:t>الصف الرابع الابتدائي</a:t>
          </a:r>
          <a:endParaRPr kumimoji="0" lang="en-GB" sz="2000" b="1" i="0" u="none" strike="noStrike" kern="0" cap="none" spc="0" normalizeH="0" baseline="0" noProof="0">
            <a:ln>
              <a:noFill/>
            </a:ln>
            <a:solidFill>
              <a:srgbClr val="FFFF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563880</xdr:colOff>
      <xdr:row>20</xdr:row>
      <xdr:rowOff>38100</xdr:rowOff>
    </xdr:from>
    <xdr:to>
      <xdr:col>12</xdr:col>
      <xdr:colOff>1844040</xdr:colOff>
      <xdr:row>20</xdr:row>
      <xdr:rowOff>563880</xdr:rowOff>
    </xdr:to>
    <xdr:sp macro="" textlink="">
      <xdr:nvSpPr>
        <xdr:cNvPr id="14" name="مستطيل: زوايا مستديرة 2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851260" y="4053840"/>
          <a:ext cx="2705100" cy="52578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2000" b="1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Calibri"/>
              <a:ea typeface="+mn-ea"/>
              <a:cs typeface="Arial"/>
            </a:rPr>
            <a:t>الصف السادس الابتدائي</a:t>
          </a:r>
          <a:endParaRPr kumimoji="0" lang="en-GB" sz="2000" b="1" i="0" u="none" strike="noStrike" kern="0" cap="none" spc="0" normalizeH="0" baseline="0" noProof="0">
            <a:ln>
              <a:noFill/>
            </a:ln>
            <a:solidFill>
              <a:srgbClr val="FFFF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76200</xdr:colOff>
      <xdr:row>6</xdr:row>
      <xdr:rowOff>38100</xdr:rowOff>
    </xdr:from>
    <xdr:to>
      <xdr:col>12</xdr:col>
      <xdr:colOff>1965960</xdr:colOff>
      <xdr:row>9</xdr:row>
      <xdr:rowOff>15240</xdr:rowOff>
    </xdr:to>
    <xdr:sp macro="" textlink="">
      <xdr:nvSpPr>
        <xdr:cNvPr id="8" name="مستطيل: زوايا مستديرة 2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29340" y="1127760"/>
          <a:ext cx="2705100" cy="52578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2000" b="1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Calibri"/>
              <a:ea typeface="+mn-ea"/>
              <a:cs typeface="Arial"/>
            </a:rPr>
            <a:t>الصف الأول الابتدائي</a:t>
          </a:r>
          <a:endParaRPr kumimoji="0" lang="en-GB" sz="2000" b="1" i="0" u="none" strike="noStrike" kern="0" cap="none" spc="0" normalizeH="0" baseline="0" noProof="0">
            <a:ln>
              <a:noFill/>
            </a:ln>
            <a:solidFill>
              <a:srgbClr val="FFFF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53340</xdr:colOff>
      <xdr:row>9</xdr:row>
      <xdr:rowOff>53340</xdr:rowOff>
    </xdr:from>
    <xdr:to>
      <xdr:col>12</xdr:col>
      <xdr:colOff>1943100</xdr:colOff>
      <xdr:row>12</xdr:row>
      <xdr:rowOff>30480</xdr:rowOff>
    </xdr:to>
    <xdr:sp macro="" textlink="">
      <xdr:nvSpPr>
        <xdr:cNvPr id="9" name="مستطيل: زوايا مستديرة 2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52200" y="1691640"/>
          <a:ext cx="2705100" cy="525780"/>
        </a:xfrm>
        <a:prstGeom prst="roundRect">
          <a:avLst/>
        </a:prstGeom>
        <a:solidFill>
          <a:srgbClr val="002060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2000" b="1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Calibri"/>
              <a:ea typeface="+mn-ea"/>
              <a:cs typeface="Arial"/>
            </a:rPr>
            <a:t>الصف الثاني الابتدائي</a:t>
          </a:r>
          <a:endParaRPr kumimoji="0" lang="en-GB" sz="2000" b="1" i="0" u="none" strike="noStrike" kern="0" cap="none" spc="0" normalizeH="0" baseline="0" noProof="0">
            <a:ln>
              <a:noFill/>
            </a:ln>
            <a:solidFill>
              <a:srgbClr val="FFFF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</xdr:row>
      <xdr:rowOff>106680</xdr:rowOff>
    </xdr:from>
    <xdr:to>
      <xdr:col>12</xdr:col>
      <xdr:colOff>2400300</xdr:colOff>
      <xdr:row>5</xdr:row>
      <xdr:rowOff>137160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429AA955-36A8-40D9-A263-8B7000971B77}"/>
            </a:ext>
          </a:extLst>
        </xdr:cNvPr>
        <xdr:cNvSpPr/>
      </xdr:nvSpPr>
      <xdr:spPr>
        <a:xfrm>
          <a:off x="9980295000" y="464820"/>
          <a:ext cx="3528060" cy="57912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rgbClr val="FFFF00"/>
              </a:solidFill>
            </a:rPr>
            <a:t>طباعة مواد الصف الأول</a:t>
          </a:r>
          <a:endParaRPr lang="en-GB" sz="24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228600</xdr:colOff>
      <xdr:row>6</xdr:row>
      <xdr:rowOff>144780</xdr:rowOff>
    </xdr:from>
    <xdr:to>
      <xdr:col>12</xdr:col>
      <xdr:colOff>1900564</xdr:colOff>
      <xdr:row>9</xdr:row>
      <xdr:rowOff>121920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94736" y="1234440"/>
          <a:ext cx="2487304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</a:t>
          </a:r>
          <a:r>
            <a:rPr lang="ar-EG" sz="2000" b="1" baseline="0">
              <a:solidFill>
                <a:srgbClr val="FFFF00"/>
              </a:solidFill>
            </a:rPr>
            <a:t> القرآن الكريم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198120</xdr:colOff>
      <xdr:row>10</xdr:row>
      <xdr:rowOff>129540</xdr:rowOff>
    </xdr:from>
    <xdr:to>
      <xdr:col>12</xdr:col>
      <xdr:colOff>1927860</xdr:colOff>
      <xdr:row>13</xdr:row>
      <xdr:rowOff>106680</xdr:rowOff>
    </xdr:to>
    <xdr:sp macro="" textlink="">
      <xdr:nvSpPr>
        <xdr:cNvPr id="4" name="مستطيل: زوايا مستديرة 5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C52867D2-EA98-44F8-BF8D-B7A80C65AF19}"/>
            </a:ext>
          </a:extLst>
        </xdr:cNvPr>
        <xdr:cNvSpPr/>
      </xdr:nvSpPr>
      <xdr:spPr>
        <a:xfrm>
          <a:off x="9980767440" y="1950720"/>
          <a:ext cx="2545080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 باقي المواد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388620</xdr:colOff>
      <xdr:row>8</xdr:row>
      <xdr:rowOff>60960</xdr:rowOff>
    </xdr:from>
    <xdr:to>
      <xdr:col>16</xdr:col>
      <xdr:colOff>480060</xdr:colOff>
      <xdr:row>12</xdr:row>
      <xdr:rowOff>68580</xdr:rowOff>
    </xdr:to>
    <xdr:sp macro="" textlink="">
      <xdr:nvSpPr>
        <xdr:cNvPr id="5" name="سهم: لليمين 6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4828F12E-A423-4406-AA65-57CEB495188E}"/>
            </a:ext>
          </a:extLst>
        </xdr:cNvPr>
        <xdr:cNvSpPr/>
      </xdr:nvSpPr>
      <xdr:spPr>
        <a:xfrm>
          <a:off x="9977452740" y="1516380"/>
          <a:ext cx="1310640" cy="73914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</xdr:row>
      <xdr:rowOff>106680</xdr:rowOff>
    </xdr:from>
    <xdr:to>
      <xdr:col>12</xdr:col>
      <xdr:colOff>2400300</xdr:colOff>
      <xdr:row>5</xdr:row>
      <xdr:rowOff>137160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429AA955-36A8-40D9-A263-8B7000971B77}"/>
            </a:ext>
          </a:extLst>
        </xdr:cNvPr>
        <xdr:cNvSpPr/>
      </xdr:nvSpPr>
      <xdr:spPr>
        <a:xfrm>
          <a:off x="9980295000" y="464820"/>
          <a:ext cx="3528060" cy="57912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rgbClr val="FFFF00"/>
              </a:solidFill>
            </a:rPr>
            <a:t>طباعة مواد الصف الثاني</a:t>
          </a:r>
          <a:endParaRPr lang="en-GB" sz="24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228600</xdr:colOff>
      <xdr:row>6</xdr:row>
      <xdr:rowOff>144780</xdr:rowOff>
    </xdr:from>
    <xdr:to>
      <xdr:col>12</xdr:col>
      <xdr:colOff>1900564</xdr:colOff>
      <xdr:row>9</xdr:row>
      <xdr:rowOff>121920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94736" y="1234440"/>
          <a:ext cx="2487304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</a:t>
          </a:r>
          <a:r>
            <a:rPr lang="ar-EG" sz="2000" b="1" baseline="0">
              <a:solidFill>
                <a:srgbClr val="FFFF00"/>
              </a:solidFill>
            </a:rPr>
            <a:t> القرآن الكريم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198120</xdr:colOff>
      <xdr:row>10</xdr:row>
      <xdr:rowOff>129540</xdr:rowOff>
    </xdr:from>
    <xdr:to>
      <xdr:col>12</xdr:col>
      <xdr:colOff>1927860</xdr:colOff>
      <xdr:row>13</xdr:row>
      <xdr:rowOff>106680</xdr:rowOff>
    </xdr:to>
    <xdr:sp macro="" textlink="">
      <xdr:nvSpPr>
        <xdr:cNvPr id="4" name="مستطيل: زوايا مستديرة 5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C52867D2-EA98-44F8-BF8D-B7A80C65AF19}"/>
            </a:ext>
          </a:extLst>
        </xdr:cNvPr>
        <xdr:cNvSpPr/>
      </xdr:nvSpPr>
      <xdr:spPr>
        <a:xfrm>
          <a:off x="9980767440" y="1950720"/>
          <a:ext cx="2545080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 باقي المواد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388620</xdr:colOff>
      <xdr:row>8</xdr:row>
      <xdr:rowOff>60960</xdr:rowOff>
    </xdr:from>
    <xdr:to>
      <xdr:col>16</xdr:col>
      <xdr:colOff>480060</xdr:colOff>
      <xdr:row>12</xdr:row>
      <xdr:rowOff>68580</xdr:rowOff>
    </xdr:to>
    <xdr:sp macro="" textlink="">
      <xdr:nvSpPr>
        <xdr:cNvPr id="5" name="سهم: لليمين 6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4828F12E-A423-4406-AA65-57CEB495188E}"/>
            </a:ext>
          </a:extLst>
        </xdr:cNvPr>
        <xdr:cNvSpPr/>
      </xdr:nvSpPr>
      <xdr:spPr>
        <a:xfrm>
          <a:off x="9977452740" y="1516380"/>
          <a:ext cx="1310640" cy="73914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</xdr:row>
      <xdr:rowOff>106680</xdr:rowOff>
    </xdr:from>
    <xdr:to>
      <xdr:col>12</xdr:col>
      <xdr:colOff>2400300</xdr:colOff>
      <xdr:row>5</xdr:row>
      <xdr:rowOff>137160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429AA955-36A8-40D9-A263-8B7000971B77}"/>
            </a:ext>
          </a:extLst>
        </xdr:cNvPr>
        <xdr:cNvSpPr/>
      </xdr:nvSpPr>
      <xdr:spPr>
        <a:xfrm>
          <a:off x="9980295000" y="464820"/>
          <a:ext cx="3528060" cy="57912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rgbClr val="FFFF00"/>
              </a:solidFill>
            </a:rPr>
            <a:t>طباعة مواد الصف الثالث</a:t>
          </a:r>
          <a:endParaRPr lang="en-GB" sz="24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228600</xdr:colOff>
      <xdr:row>6</xdr:row>
      <xdr:rowOff>144780</xdr:rowOff>
    </xdr:from>
    <xdr:to>
      <xdr:col>12</xdr:col>
      <xdr:colOff>1900564</xdr:colOff>
      <xdr:row>9</xdr:row>
      <xdr:rowOff>121920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94736" y="1234440"/>
          <a:ext cx="2487304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</a:t>
          </a:r>
          <a:r>
            <a:rPr lang="ar-EG" sz="2000" b="1" baseline="0">
              <a:solidFill>
                <a:srgbClr val="FFFF00"/>
              </a:solidFill>
            </a:rPr>
            <a:t> القرآن الكريم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198120</xdr:colOff>
      <xdr:row>10</xdr:row>
      <xdr:rowOff>129540</xdr:rowOff>
    </xdr:from>
    <xdr:to>
      <xdr:col>12</xdr:col>
      <xdr:colOff>1927860</xdr:colOff>
      <xdr:row>13</xdr:row>
      <xdr:rowOff>106680</xdr:rowOff>
    </xdr:to>
    <xdr:sp macro="" textlink="">
      <xdr:nvSpPr>
        <xdr:cNvPr id="6" name="مستطيل: زوايا مستديرة 5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C52867D2-EA98-44F8-BF8D-B7A80C65AF19}"/>
            </a:ext>
          </a:extLst>
        </xdr:cNvPr>
        <xdr:cNvSpPr/>
      </xdr:nvSpPr>
      <xdr:spPr>
        <a:xfrm>
          <a:off x="9980767440" y="1950720"/>
          <a:ext cx="2545080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 باقي المواد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388620</xdr:colOff>
      <xdr:row>8</xdr:row>
      <xdr:rowOff>60960</xdr:rowOff>
    </xdr:from>
    <xdr:to>
      <xdr:col>16</xdr:col>
      <xdr:colOff>480060</xdr:colOff>
      <xdr:row>12</xdr:row>
      <xdr:rowOff>68580</xdr:rowOff>
    </xdr:to>
    <xdr:sp macro="" textlink="">
      <xdr:nvSpPr>
        <xdr:cNvPr id="7" name="سهم: لليمين 6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4828F12E-A423-4406-AA65-57CEB495188E}"/>
            </a:ext>
          </a:extLst>
        </xdr:cNvPr>
        <xdr:cNvSpPr/>
      </xdr:nvSpPr>
      <xdr:spPr>
        <a:xfrm>
          <a:off x="9977452740" y="1516380"/>
          <a:ext cx="1310640" cy="73914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</xdr:row>
      <xdr:rowOff>106680</xdr:rowOff>
    </xdr:from>
    <xdr:to>
      <xdr:col>12</xdr:col>
      <xdr:colOff>2400300</xdr:colOff>
      <xdr:row>5</xdr:row>
      <xdr:rowOff>137160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429AA955-36A8-40D9-A263-8B7000971B77}"/>
            </a:ext>
          </a:extLst>
        </xdr:cNvPr>
        <xdr:cNvSpPr/>
      </xdr:nvSpPr>
      <xdr:spPr>
        <a:xfrm>
          <a:off x="9980295000" y="464820"/>
          <a:ext cx="3528060" cy="57912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rgbClr val="FFFF00"/>
              </a:solidFill>
            </a:rPr>
            <a:t>طباعة مواد الصف الرابع</a:t>
          </a:r>
          <a:endParaRPr lang="en-GB" sz="24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228600</xdr:colOff>
      <xdr:row>6</xdr:row>
      <xdr:rowOff>144780</xdr:rowOff>
    </xdr:from>
    <xdr:to>
      <xdr:col>12</xdr:col>
      <xdr:colOff>1900564</xdr:colOff>
      <xdr:row>9</xdr:row>
      <xdr:rowOff>121920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94736" y="1234440"/>
          <a:ext cx="2487304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</a:t>
          </a:r>
          <a:r>
            <a:rPr lang="ar-EG" sz="2000" b="1" baseline="0">
              <a:solidFill>
                <a:srgbClr val="FFFF00"/>
              </a:solidFill>
            </a:rPr>
            <a:t> القرآن الكريم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198120</xdr:colOff>
      <xdr:row>10</xdr:row>
      <xdr:rowOff>129540</xdr:rowOff>
    </xdr:from>
    <xdr:to>
      <xdr:col>12</xdr:col>
      <xdr:colOff>1927860</xdr:colOff>
      <xdr:row>13</xdr:row>
      <xdr:rowOff>106680</xdr:rowOff>
    </xdr:to>
    <xdr:sp macro="" textlink="">
      <xdr:nvSpPr>
        <xdr:cNvPr id="4" name="مستطيل: زوايا مستديرة 5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C52867D2-EA98-44F8-BF8D-B7A80C65AF19}"/>
            </a:ext>
          </a:extLst>
        </xdr:cNvPr>
        <xdr:cNvSpPr/>
      </xdr:nvSpPr>
      <xdr:spPr>
        <a:xfrm>
          <a:off x="9980767440" y="1950720"/>
          <a:ext cx="2545080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 باقي المواد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388620</xdr:colOff>
      <xdr:row>8</xdr:row>
      <xdr:rowOff>60960</xdr:rowOff>
    </xdr:from>
    <xdr:to>
      <xdr:col>16</xdr:col>
      <xdr:colOff>480060</xdr:colOff>
      <xdr:row>12</xdr:row>
      <xdr:rowOff>68580</xdr:rowOff>
    </xdr:to>
    <xdr:sp macro="" textlink="">
      <xdr:nvSpPr>
        <xdr:cNvPr id="5" name="سهم: لليمين 6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4828F12E-A423-4406-AA65-57CEB495188E}"/>
            </a:ext>
          </a:extLst>
        </xdr:cNvPr>
        <xdr:cNvSpPr/>
      </xdr:nvSpPr>
      <xdr:spPr>
        <a:xfrm>
          <a:off x="9977452740" y="1516380"/>
          <a:ext cx="1310640" cy="73914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</xdr:row>
      <xdr:rowOff>106680</xdr:rowOff>
    </xdr:from>
    <xdr:to>
      <xdr:col>12</xdr:col>
      <xdr:colOff>2400300</xdr:colOff>
      <xdr:row>5</xdr:row>
      <xdr:rowOff>137160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429AA955-36A8-40D9-A263-8B7000971B77}"/>
            </a:ext>
          </a:extLst>
        </xdr:cNvPr>
        <xdr:cNvSpPr/>
      </xdr:nvSpPr>
      <xdr:spPr>
        <a:xfrm>
          <a:off x="9980295000" y="464820"/>
          <a:ext cx="3528060" cy="57912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rgbClr val="FFFF00"/>
              </a:solidFill>
            </a:rPr>
            <a:t>طباعة مواد الصف الخامس</a:t>
          </a:r>
          <a:endParaRPr lang="en-GB" sz="24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228600</xdr:colOff>
      <xdr:row>6</xdr:row>
      <xdr:rowOff>144780</xdr:rowOff>
    </xdr:from>
    <xdr:to>
      <xdr:col>12</xdr:col>
      <xdr:colOff>1900564</xdr:colOff>
      <xdr:row>9</xdr:row>
      <xdr:rowOff>121920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94736" y="1234440"/>
          <a:ext cx="2487304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</a:t>
          </a:r>
          <a:r>
            <a:rPr lang="ar-EG" sz="2000" b="1" baseline="0">
              <a:solidFill>
                <a:srgbClr val="FFFF00"/>
              </a:solidFill>
            </a:rPr>
            <a:t> القرآن الكريم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198120</xdr:colOff>
      <xdr:row>10</xdr:row>
      <xdr:rowOff>129540</xdr:rowOff>
    </xdr:from>
    <xdr:to>
      <xdr:col>12</xdr:col>
      <xdr:colOff>1927860</xdr:colOff>
      <xdr:row>13</xdr:row>
      <xdr:rowOff>106680</xdr:rowOff>
    </xdr:to>
    <xdr:sp macro="" textlink="">
      <xdr:nvSpPr>
        <xdr:cNvPr id="4" name="مستطيل: زوايا مستديرة 5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C52867D2-EA98-44F8-BF8D-B7A80C65AF19}"/>
            </a:ext>
          </a:extLst>
        </xdr:cNvPr>
        <xdr:cNvSpPr/>
      </xdr:nvSpPr>
      <xdr:spPr>
        <a:xfrm>
          <a:off x="9980767440" y="1950720"/>
          <a:ext cx="2545080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 باقي المواد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388620</xdr:colOff>
      <xdr:row>8</xdr:row>
      <xdr:rowOff>60960</xdr:rowOff>
    </xdr:from>
    <xdr:to>
      <xdr:col>16</xdr:col>
      <xdr:colOff>480060</xdr:colOff>
      <xdr:row>12</xdr:row>
      <xdr:rowOff>68580</xdr:rowOff>
    </xdr:to>
    <xdr:sp macro="" textlink="">
      <xdr:nvSpPr>
        <xdr:cNvPr id="5" name="سهم: لليمين 6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4828F12E-A423-4406-AA65-57CEB495188E}"/>
            </a:ext>
          </a:extLst>
        </xdr:cNvPr>
        <xdr:cNvSpPr/>
      </xdr:nvSpPr>
      <xdr:spPr>
        <a:xfrm>
          <a:off x="9977452740" y="1516380"/>
          <a:ext cx="1310640" cy="73914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2</xdr:row>
      <xdr:rowOff>106680</xdr:rowOff>
    </xdr:from>
    <xdr:to>
      <xdr:col>12</xdr:col>
      <xdr:colOff>2400300</xdr:colOff>
      <xdr:row>5</xdr:row>
      <xdr:rowOff>137160</xdr:rowOff>
    </xdr:to>
    <xdr:sp macro="" textlink="">
      <xdr:nvSpPr>
        <xdr:cNvPr id="2" name="مستطيل: زوايا مستديرة 1">
          <a:extLst>
            <a:ext uri="{FF2B5EF4-FFF2-40B4-BE49-F238E27FC236}">
              <a16:creationId xmlns="" xmlns:a16="http://schemas.microsoft.com/office/drawing/2014/main" id="{429AA955-36A8-40D9-A263-8B7000971B77}"/>
            </a:ext>
          </a:extLst>
        </xdr:cNvPr>
        <xdr:cNvSpPr/>
      </xdr:nvSpPr>
      <xdr:spPr>
        <a:xfrm>
          <a:off x="9980295000" y="464820"/>
          <a:ext cx="3528060" cy="579120"/>
        </a:xfrm>
        <a:prstGeom prst="round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400" b="1">
              <a:solidFill>
                <a:srgbClr val="FFFF00"/>
              </a:solidFill>
            </a:rPr>
            <a:t>طباعة مواد الصف السادس</a:t>
          </a:r>
          <a:endParaRPr lang="en-GB" sz="24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228600</xdr:colOff>
      <xdr:row>6</xdr:row>
      <xdr:rowOff>144780</xdr:rowOff>
    </xdr:from>
    <xdr:to>
      <xdr:col>12</xdr:col>
      <xdr:colOff>1900564</xdr:colOff>
      <xdr:row>9</xdr:row>
      <xdr:rowOff>121920</xdr:rowOff>
    </xdr:to>
    <xdr:sp macro="" textlink="">
      <xdr:nvSpPr>
        <xdr:cNvPr id="3" name="مستطيل: زوايا مستديرة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24588D0E-D6EC-4ACE-8DB0-DC35C854C1B5}"/>
            </a:ext>
          </a:extLst>
        </xdr:cNvPr>
        <xdr:cNvSpPr/>
      </xdr:nvSpPr>
      <xdr:spPr>
        <a:xfrm>
          <a:off x="9980794736" y="1234440"/>
          <a:ext cx="2487304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</a:t>
          </a:r>
          <a:r>
            <a:rPr lang="ar-EG" sz="2000" b="1" baseline="0">
              <a:solidFill>
                <a:srgbClr val="FFFF00"/>
              </a:solidFill>
            </a:rPr>
            <a:t> القرآن الكريم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7</xdr:col>
      <xdr:colOff>198120</xdr:colOff>
      <xdr:row>10</xdr:row>
      <xdr:rowOff>129540</xdr:rowOff>
    </xdr:from>
    <xdr:to>
      <xdr:col>12</xdr:col>
      <xdr:colOff>1927860</xdr:colOff>
      <xdr:row>13</xdr:row>
      <xdr:rowOff>106680</xdr:rowOff>
    </xdr:to>
    <xdr:sp macro="" textlink="">
      <xdr:nvSpPr>
        <xdr:cNvPr id="4" name="مستطيل: زوايا مستديرة 5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C52867D2-EA98-44F8-BF8D-B7A80C65AF19}"/>
            </a:ext>
          </a:extLst>
        </xdr:cNvPr>
        <xdr:cNvSpPr/>
      </xdr:nvSpPr>
      <xdr:spPr>
        <a:xfrm>
          <a:off x="9980767440" y="1950720"/>
          <a:ext cx="2545080" cy="525780"/>
        </a:xfrm>
        <a:prstGeom prst="roundRect">
          <a:avLst/>
        </a:prstGeom>
        <a:solidFill>
          <a:srgbClr val="002060"/>
        </a:solidFill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ar-EG" sz="2000" b="1">
              <a:solidFill>
                <a:srgbClr val="FFFF00"/>
              </a:solidFill>
            </a:rPr>
            <a:t>طباعة باقي المواد</a:t>
          </a:r>
          <a:endParaRPr lang="en-GB" sz="2000" b="1">
            <a:solidFill>
              <a:srgbClr val="FFFF00"/>
            </a:solidFill>
          </a:endParaRPr>
        </a:p>
      </xdr:txBody>
    </xdr:sp>
    <xdr:clientData/>
  </xdr:twoCellAnchor>
  <xdr:twoCellAnchor>
    <xdr:from>
      <xdr:col>14</xdr:col>
      <xdr:colOff>388620</xdr:colOff>
      <xdr:row>8</xdr:row>
      <xdr:rowOff>60960</xdr:rowOff>
    </xdr:from>
    <xdr:to>
      <xdr:col>16</xdr:col>
      <xdr:colOff>480060</xdr:colOff>
      <xdr:row>12</xdr:row>
      <xdr:rowOff>68580</xdr:rowOff>
    </xdr:to>
    <xdr:sp macro="" textlink="">
      <xdr:nvSpPr>
        <xdr:cNvPr id="5" name="سهم: لليمين 6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4828F12E-A423-4406-AA65-57CEB495188E}"/>
            </a:ext>
          </a:extLst>
        </xdr:cNvPr>
        <xdr:cNvSpPr/>
      </xdr:nvSpPr>
      <xdr:spPr>
        <a:xfrm>
          <a:off x="9977452740" y="1516380"/>
          <a:ext cx="1310640" cy="739140"/>
        </a:xfrm>
        <a:prstGeom prst="rightArrow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7620</xdr:colOff>
      <xdr:row>7</xdr:row>
      <xdr:rowOff>7620</xdr:rowOff>
    </xdr:from>
    <xdr:to>
      <xdr:col>25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11059359390" y="2598420"/>
          <a:ext cx="1148715" cy="664845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83820</xdr:colOff>
      <xdr:row>0</xdr:row>
      <xdr:rowOff>7620</xdr:rowOff>
    </xdr:from>
    <xdr:to>
      <xdr:col>3</xdr:col>
      <xdr:colOff>1981200</xdr:colOff>
      <xdr:row>3</xdr:row>
      <xdr:rowOff>297180</xdr:rowOff>
    </xdr:to>
    <xdr:sp macro="" textlink="">
      <xdr:nvSpPr>
        <xdr:cNvPr id="3" name="Rounded Rectangle 27"/>
        <xdr:cNvSpPr/>
      </xdr:nvSpPr>
      <xdr:spPr>
        <a:xfrm>
          <a:off x="11071726650" y="7620"/>
          <a:ext cx="2440305" cy="103251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8</xdr:col>
      <xdr:colOff>22860</xdr:colOff>
      <xdr:row>0</xdr:row>
      <xdr:rowOff>22860</xdr:rowOff>
    </xdr:from>
    <xdr:to>
      <xdr:col>13</xdr:col>
      <xdr:colOff>419100</xdr:colOff>
      <xdr:row>3</xdr:row>
      <xdr:rowOff>53340</xdr:rowOff>
    </xdr:to>
    <xdr:sp macro="" textlink="">
      <xdr:nvSpPr>
        <xdr:cNvPr id="4" name="Rounded Rectangle 25"/>
        <xdr:cNvSpPr/>
      </xdr:nvSpPr>
      <xdr:spPr>
        <a:xfrm>
          <a:off x="9974099940" y="22860"/>
          <a:ext cx="3025140" cy="78486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2</xdr:col>
      <xdr:colOff>14467</xdr:colOff>
      <xdr:row>4</xdr:row>
      <xdr:rowOff>7620</xdr:rowOff>
    </xdr:from>
    <xdr:to>
      <xdr:col>23</xdr:col>
      <xdr:colOff>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69261240" y="1120140"/>
          <a:ext cx="12543293" cy="25953720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6593" h="14882531">
              <a:moveTo>
                <a:pt x="0" y="516198"/>
              </a:moveTo>
              <a:cubicBezTo>
                <a:pt x="0" y="231110"/>
                <a:pt x="231110" y="0"/>
                <a:pt x="516198" y="0"/>
              </a:cubicBezTo>
              <a:lnTo>
                <a:pt x="11759622" y="0"/>
              </a:lnTo>
              <a:cubicBezTo>
                <a:pt x="12044710" y="0"/>
                <a:pt x="12275820" y="231110"/>
                <a:pt x="12275820" y="516198"/>
              </a:cubicBezTo>
              <a:lnTo>
                <a:pt x="12275820" y="14365662"/>
              </a:lnTo>
              <a:cubicBezTo>
                <a:pt x="12275820" y="14650750"/>
                <a:pt x="12319030" y="14897100"/>
                <a:pt x="11759622" y="14881860"/>
              </a:cubicBezTo>
              <a:lnTo>
                <a:pt x="516198" y="14881860"/>
              </a:lnTo>
              <a:cubicBezTo>
                <a:pt x="-58450" y="14851380"/>
                <a:pt x="15240" y="14864110"/>
                <a:pt x="0" y="14365662"/>
              </a:cubicBezTo>
              <a:lnTo>
                <a:pt x="0" y="516198"/>
              </a:ln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502920</xdr:colOff>
      <xdr:row>0</xdr:row>
      <xdr:rowOff>152400</xdr:rowOff>
    </xdr:from>
    <xdr:to>
      <xdr:col>17</xdr:col>
      <xdr:colOff>57150</xdr:colOff>
      <xdr:row>3</xdr:row>
      <xdr:rowOff>121920</xdr:rowOff>
    </xdr:to>
    <xdr:sp macro="" textlink="">
      <xdr:nvSpPr>
        <xdr:cNvPr id="6" name="Rounded Rectangle 26"/>
        <xdr:cNvSpPr/>
      </xdr:nvSpPr>
      <xdr:spPr>
        <a:xfrm>
          <a:off x="9972358770" y="152400"/>
          <a:ext cx="1131570" cy="72390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20</xdr:col>
      <xdr:colOff>45720</xdr:colOff>
      <xdr:row>0</xdr:row>
      <xdr:rowOff>68580</xdr:rowOff>
    </xdr:from>
    <xdr:to>
      <xdr:col>21</xdr:col>
      <xdr:colOff>356236</xdr:colOff>
      <xdr:row>3</xdr:row>
      <xdr:rowOff>228600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1426314" y="68580"/>
          <a:ext cx="891541" cy="9029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7620</xdr:colOff>
      <xdr:row>7</xdr:row>
      <xdr:rowOff>7620</xdr:rowOff>
    </xdr:from>
    <xdr:to>
      <xdr:col>25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68087760" y="2598420"/>
          <a:ext cx="107442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83820</xdr:colOff>
      <xdr:row>0</xdr:row>
      <xdr:rowOff>7620</xdr:rowOff>
    </xdr:from>
    <xdr:to>
      <xdr:col>3</xdr:col>
      <xdr:colOff>1981200</xdr:colOff>
      <xdr:row>3</xdr:row>
      <xdr:rowOff>297180</xdr:rowOff>
    </xdr:to>
    <xdr:sp macro="" textlink="">
      <xdr:nvSpPr>
        <xdr:cNvPr id="3" name="Rounded Rectangle 27"/>
        <xdr:cNvSpPr/>
      </xdr:nvSpPr>
      <xdr:spPr>
        <a:xfrm>
          <a:off x="9979350120" y="7620"/>
          <a:ext cx="2385060" cy="104394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8</xdr:col>
      <xdr:colOff>22860</xdr:colOff>
      <xdr:row>0</xdr:row>
      <xdr:rowOff>22860</xdr:rowOff>
    </xdr:from>
    <xdr:to>
      <xdr:col>13</xdr:col>
      <xdr:colOff>419100</xdr:colOff>
      <xdr:row>3</xdr:row>
      <xdr:rowOff>53340</xdr:rowOff>
    </xdr:to>
    <xdr:sp macro="" textlink="">
      <xdr:nvSpPr>
        <xdr:cNvPr id="4" name="Rounded Rectangle 25"/>
        <xdr:cNvSpPr/>
      </xdr:nvSpPr>
      <xdr:spPr>
        <a:xfrm>
          <a:off x="9974099940" y="22860"/>
          <a:ext cx="3025140" cy="78486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2</xdr:col>
      <xdr:colOff>14467</xdr:colOff>
      <xdr:row>4</xdr:row>
      <xdr:rowOff>7620</xdr:rowOff>
    </xdr:from>
    <xdr:to>
      <xdr:col>23</xdr:col>
      <xdr:colOff>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69261240" y="1120140"/>
          <a:ext cx="12543293" cy="23347680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6593" h="14882531">
              <a:moveTo>
                <a:pt x="0" y="516198"/>
              </a:moveTo>
              <a:cubicBezTo>
                <a:pt x="0" y="231110"/>
                <a:pt x="231110" y="0"/>
                <a:pt x="516198" y="0"/>
              </a:cubicBezTo>
              <a:lnTo>
                <a:pt x="11759622" y="0"/>
              </a:lnTo>
              <a:cubicBezTo>
                <a:pt x="12044710" y="0"/>
                <a:pt x="12275820" y="231110"/>
                <a:pt x="12275820" y="516198"/>
              </a:cubicBezTo>
              <a:lnTo>
                <a:pt x="12275820" y="14365662"/>
              </a:lnTo>
              <a:cubicBezTo>
                <a:pt x="12275820" y="14650750"/>
                <a:pt x="12319030" y="14897100"/>
                <a:pt x="11759622" y="14881860"/>
              </a:cubicBezTo>
              <a:lnTo>
                <a:pt x="516198" y="14881860"/>
              </a:lnTo>
              <a:cubicBezTo>
                <a:pt x="-58450" y="14851380"/>
                <a:pt x="15240" y="14864110"/>
                <a:pt x="0" y="14365662"/>
              </a:cubicBezTo>
              <a:lnTo>
                <a:pt x="0" y="516198"/>
              </a:ln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502920</xdr:colOff>
      <xdr:row>0</xdr:row>
      <xdr:rowOff>152400</xdr:rowOff>
    </xdr:from>
    <xdr:to>
      <xdr:col>17</xdr:col>
      <xdr:colOff>57150</xdr:colOff>
      <xdr:row>3</xdr:row>
      <xdr:rowOff>121920</xdr:rowOff>
    </xdr:to>
    <xdr:sp macro="" textlink="">
      <xdr:nvSpPr>
        <xdr:cNvPr id="6" name="Rounded Rectangle 26"/>
        <xdr:cNvSpPr/>
      </xdr:nvSpPr>
      <xdr:spPr>
        <a:xfrm>
          <a:off x="9972358770" y="152400"/>
          <a:ext cx="1131570" cy="72390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20</xdr:col>
      <xdr:colOff>45720</xdr:colOff>
      <xdr:row>0</xdr:row>
      <xdr:rowOff>68580</xdr:rowOff>
    </xdr:from>
    <xdr:to>
      <xdr:col>21</xdr:col>
      <xdr:colOff>356236</xdr:colOff>
      <xdr:row>3</xdr:row>
      <xdr:rowOff>228600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9956564" y="68580"/>
          <a:ext cx="836296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7620</xdr:colOff>
      <xdr:row>7</xdr:row>
      <xdr:rowOff>7620</xdr:rowOff>
    </xdr:from>
    <xdr:to>
      <xdr:col>25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68087760" y="2598420"/>
          <a:ext cx="107442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83820</xdr:colOff>
      <xdr:row>0</xdr:row>
      <xdr:rowOff>7620</xdr:rowOff>
    </xdr:from>
    <xdr:to>
      <xdr:col>3</xdr:col>
      <xdr:colOff>1981200</xdr:colOff>
      <xdr:row>3</xdr:row>
      <xdr:rowOff>297180</xdr:rowOff>
    </xdr:to>
    <xdr:sp macro="" textlink="">
      <xdr:nvSpPr>
        <xdr:cNvPr id="3" name="Rounded Rectangle 27"/>
        <xdr:cNvSpPr/>
      </xdr:nvSpPr>
      <xdr:spPr>
        <a:xfrm>
          <a:off x="9979350120" y="7620"/>
          <a:ext cx="2385060" cy="104394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8</xdr:col>
      <xdr:colOff>22860</xdr:colOff>
      <xdr:row>0</xdr:row>
      <xdr:rowOff>22860</xdr:rowOff>
    </xdr:from>
    <xdr:to>
      <xdr:col>13</xdr:col>
      <xdr:colOff>419100</xdr:colOff>
      <xdr:row>3</xdr:row>
      <xdr:rowOff>53340</xdr:rowOff>
    </xdr:to>
    <xdr:sp macro="" textlink="">
      <xdr:nvSpPr>
        <xdr:cNvPr id="4" name="Rounded Rectangle 25"/>
        <xdr:cNvSpPr/>
      </xdr:nvSpPr>
      <xdr:spPr>
        <a:xfrm>
          <a:off x="9974099940" y="22860"/>
          <a:ext cx="3025140" cy="78486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2</xdr:col>
      <xdr:colOff>14467</xdr:colOff>
      <xdr:row>4</xdr:row>
      <xdr:rowOff>7620</xdr:rowOff>
    </xdr:from>
    <xdr:to>
      <xdr:col>23</xdr:col>
      <xdr:colOff>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69261240" y="1120140"/>
          <a:ext cx="12543293" cy="23347680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6593" h="14882531">
              <a:moveTo>
                <a:pt x="0" y="516198"/>
              </a:moveTo>
              <a:cubicBezTo>
                <a:pt x="0" y="231110"/>
                <a:pt x="231110" y="0"/>
                <a:pt x="516198" y="0"/>
              </a:cubicBezTo>
              <a:lnTo>
                <a:pt x="11759622" y="0"/>
              </a:lnTo>
              <a:cubicBezTo>
                <a:pt x="12044710" y="0"/>
                <a:pt x="12275820" y="231110"/>
                <a:pt x="12275820" y="516198"/>
              </a:cubicBezTo>
              <a:lnTo>
                <a:pt x="12275820" y="14365662"/>
              </a:lnTo>
              <a:cubicBezTo>
                <a:pt x="12275820" y="14650750"/>
                <a:pt x="12319030" y="14897100"/>
                <a:pt x="11759622" y="14881860"/>
              </a:cubicBezTo>
              <a:lnTo>
                <a:pt x="516198" y="14881860"/>
              </a:lnTo>
              <a:cubicBezTo>
                <a:pt x="-58450" y="14851380"/>
                <a:pt x="15240" y="14864110"/>
                <a:pt x="0" y="14365662"/>
              </a:cubicBezTo>
              <a:lnTo>
                <a:pt x="0" y="516198"/>
              </a:ln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502920</xdr:colOff>
      <xdr:row>0</xdr:row>
      <xdr:rowOff>152400</xdr:rowOff>
    </xdr:from>
    <xdr:to>
      <xdr:col>17</xdr:col>
      <xdr:colOff>57150</xdr:colOff>
      <xdr:row>3</xdr:row>
      <xdr:rowOff>121920</xdr:rowOff>
    </xdr:to>
    <xdr:sp macro="" textlink="">
      <xdr:nvSpPr>
        <xdr:cNvPr id="6" name="Rounded Rectangle 26"/>
        <xdr:cNvSpPr/>
      </xdr:nvSpPr>
      <xdr:spPr>
        <a:xfrm>
          <a:off x="9972358770" y="152400"/>
          <a:ext cx="1131570" cy="72390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20</xdr:col>
      <xdr:colOff>45720</xdr:colOff>
      <xdr:row>0</xdr:row>
      <xdr:rowOff>68580</xdr:rowOff>
    </xdr:from>
    <xdr:to>
      <xdr:col>21</xdr:col>
      <xdr:colOff>356236</xdr:colOff>
      <xdr:row>3</xdr:row>
      <xdr:rowOff>228600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9956564" y="68580"/>
          <a:ext cx="836296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7620</xdr:colOff>
      <xdr:row>7</xdr:row>
      <xdr:rowOff>7620</xdr:rowOff>
    </xdr:from>
    <xdr:to>
      <xdr:col>25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68087760" y="2598420"/>
          <a:ext cx="107442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83820</xdr:colOff>
      <xdr:row>0</xdr:row>
      <xdr:rowOff>7620</xdr:rowOff>
    </xdr:from>
    <xdr:to>
      <xdr:col>3</xdr:col>
      <xdr:colOff>1981200</xdr:colOff>
      <xdr:row>3</xdr:row>
      <xdr:rowOff>297180</xdr:rowOff>
    </xdr:to>
    <xdr:sp macro="" textlink="">
      <xdr:nvSpPr>
        <xdr:cNvPr id="3" name="Rounded Rectangle 27"/>
        <xdr:cNvSpPr/>
      </xdr:nvSpPr>
      <xdr:spPr>
        <a:xfrm>
          <a:off x="9979350120" y="7620"/>
          <a:ext cx="2385060" cy="104394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8</xdr:col>
      <xdr:colOff>22860</xdr:colOff>
      <xdr:row>0</xdr:row>
      <xdr:rowOff>22860</xdr:rowOff>
    </xdr:from>
    <xdr:to>
      <xdr:col>13</xdr:col>
      <xdr:colOff>419100</xdr:colOff>
      <xdr:row>3</xdr:row>
      <xdr:rowOff>53340</xdr:rowOff>
    </xdr:to>
    <xdr:sp macro="" textlink="">
      <xdr:nvSpPr>
        <xdr:cNvPr id="4" name="Rounded Rectangle 25"/>
        <xdr:cNvSpPr/>
      </xdr:nvSpPr>
      <xdr:spPr>
        <a:xfrm>
          <a:off x="9974099940" y="22860"/>
          <a:ext cx="3025140" cy="78486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2</xdr:col>
      <xdr:colOff>14467</xdr:colOff>
      <xdr:row>4</xdr:row>
      <xdr:rowOff>7620</xdr:rowOff>
    </xdr:from>
    <xdr:to>
      <xdr:col>23</xdr:col>
      <xdr:colOff>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69261240" y="1120140"/>
          <a:ext cx="12543293" cy="23347680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6593" h="14882531">
              <a:moveTo>
                <a:pt x="0" y="516198"/>
              </a:moveTo>
              <a:cubicBezTo>
                <a:pt x="0" y="231110"/>
                <a:pt x="231110" y="0"/>
                <a:pt x="516198" y="0"/>
              </a:cubicBezTo>
              <a:lnTo>
                <a:pt x="11759622" y="0"/>
              </a:lnTo>
              <a:cubicBezTo>
                <a:pt x="12044710" y="0"/>
                <a:pt x="12275820" y="231110"/>
                <a:pt x="12275820" y="516198"/>
              </a:cubicBezTo>
              <a:lnTo>
                <a:pt x="12275820" y="14365662"/>
              </a:lnTo>
              <a:cubicBezTo>
                <a:pt x="12275820" y="14650750"/>
                <a:pt x="12319030" y="14897100"/>
                <a:pt x="11759622" y="14881860"/>
              </a:cubicBezTo>
              <a:lnTo>
                <a:pt x="516198" y="14881860"/>
              </a:lnTo>
              <a:cubicBezTo>
                <a:pt x="-58450" y="14851380"/>
                <a:pt x="15240" y="14864110"/>
                <a:pt x="0" y="14365662"/>
              </a:cubicBezTo>
              <a:lnTo>
                <a:pt x="0" y="516198"/>
              </a:ln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502920</xdr:colOff>
      <xdr:row>0</xdr:row>
      <xdr:rowOff>152400</xdr:rowOff>
    </xdr:from>
    <xdr:to>
      <xdr:col>17</xdr:col>
      <xdr:colOff>57150</xdr:colOff>
      <xdr:row>3</xdr:row>
      <xdr:rowOff>121920</xdr:rowOff>
    </xdr:to>
    <xdr:sp macro="" textlink="">
      <xdr:nvSpPr>
        <xdr:cNvPr id="6" name="Rounded Rectangle 26"/>
        <xdr:cNvSpPr/>
      </xdr:nvSpPr>
      <xdr:spPr>
        <a:xfrm>
          <a:off x="9972358770" y="152400"/>
          <a:ext cx="1131570" cy="72390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20</xdr:col>
      <xdr:colOff>45720</xdr:colOff>
      <xdr:row>0</xdr:row>
      <xdr:rowOff>68580</xdr:rowOff>
    </xdr:from>
    <xdr:to>
      <xdr:col>21</xdr:col>
      <xdr:colOff>356236</xdr:colOff>
      <xdr:row>3</xdr:row>
      <xdr:rowOff>228600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9956564" y="68580"/>
          <a:ext cx="836296" cy="914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7</xdr:row>
      <xdr:rowOff>7620</xdr:rowOff>
    </xdr:from>
    <xdr:to>
      <xdr:col>15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11059359390" y="2598420"/>
          <a:ext cx="1148715" cy="664845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85725</xdr:colOff>
      <xdr:row>0</xdr:row>
      <xdr:rowOff>64770</xdr:rowOff>
    </xdr:from>
    <xdr:to>
      <xdr:col>3</xdr:col>
      <xdr:colOff>1990725</xdr:colOff>
      <xdr:row>2</xdr:row>
      <xdr:rowOff>259080</xdr:rowOff>
    </xdr:to>
    <xdr:sp macro="" textlink="">
      <xdr:nvSpPr>
        <xdr:cNvPr id="3" name="Rounded Rectangle 27"/>
        <xdr:cNvSpPr/>
      </xdr:nvSpPr>
      <xdr:spPr>
        <a:xfrm>
          <a:off x="11074307925" y="64770"/>
          <a:ext cx="2447925" cy="103251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4</xdr:col>
      <xdr:colOff>175260</xdr:colOff>
      <xdr:row>0</xdr:row>
      <xdr:rowOff>91440</xdr:rowOff>
    </xdr:from>
    <xdr:to>
      <xdr:col>8</xdr:col>
      <xdr:colOff>219075</xdr:colOff>
      <xdr:row>2</xdr:row>
      <xdr:rowOff>209550</xdr:rowOff>
    </xdr:to>
    <xdr:sp macro="" textlink="">
      <xdr:nvSpPr>
        <xdr:cNvPr id="4" name="Rounded Rectangle 25"/>
        <xdr:cNvSpPr/>
      </xdr:nvSpPr>
      <xdr:spPr>
        <a:xfrm>
          <a:off x="9979824465" y="91440"/>
          <a:ext cx="2695575" cy="948690"/>
        </a:xfrm>
        <a:prstGeom prst="roundRect">
          <a:avLst>
            <a:gd name="adj" fmla="val 31141"/>
          </a:avLst>
        </a:prstGeom>
        <a:solidFill>
          <a:sysClr val="window" lastClr="FFFFFF"/>
        </a:solidFill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كشف تقييم الصف  الثالث  الابتدائي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القرآن الكريم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13</xdr:col>
      <xdr:colOff>19050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76344030" y="1464945"/>
          <a:ext cx="8568690" cy="27353895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  <a:gd name="connsiteX0" fmla="*/ 11463 w 12288056"/>
            <a:gd name="connsiteY0" fmla="*/ 518354 h 14884687"/>
            <a:gd name="connsiteX1" fmla="*/ 527661 w 12288056"/>
            <a:gd name="connsiteY1" fmla="*/ 2156 h 14884687"/>
            <a:gd name="connsiteX2" fmla="*/ 11771085 w 12288056"/>
            <a:gd name="connsiteY2" fmla="*/ 2156 h 14884687"/>
            <a:gd name="connsiteX3" fmla="*/ 12287283 w 12288056"/>
            <a:gd name="connsiteY3" fmla="*/ 518354 h 14884687"/>
            <a:gd name="connsiteX4" fmla="*/ 12287283 w 12288056"/>
            <a:gd name="connsiteY4" fmla="*/ 14367818 h 14884687"/>
            <a:gd name="connsiteX5" fmla="*/ 11771085 w 12288056"/>
            <a:gd name="connsiteY5" fmla="*/ 14884016 h 14884687"/>
            <a:gd name="connsiteX6" fmla="*/ 527661 w 12288056"/>
            <a:gd name="connsiteY6" fmla="*/ 14884016 h 14884687"/>
            <a:gd name="connsiteX7" fmla="*/ 11463 w 12288056"/>
            <a:gd name="connsiteY7" fmla="*/ 14367818 h 14884687"/>
            <a:gd name="connsiteX8" fmla="*/ 11463 w 12288056"/>
            <a:gd name="connsiteY8" fmla="*/ 518354 h 14884687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95683 w 12296456"/>
            <a:gd name="connsiteY3" fmla="*/ 516198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83297 w 12296456"/>
            <a:gd name="connsiteY3" fmla="*/ 317020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8866 w 12307845"/>
            <a:gd name="connsiteY0" fmla="*/ 550342 h 14882531"/>
            <a:gd name="connsiteX1" fmla="*/ 382659 w 12307845"/>
            <a:gd name="connsiteY1" fmla="*/ 5691 h 14882531"/>
            <a:gd name="connsiteX2" fmla="*/ 11790874 w 12307845"/>
            <a:gd name="connsiteY2" fmla="*/ 0 h 14882531"/>
            <a:gd name="connsiteX3" fmla="*/ 12294686 w 12307845"/>
            <a:gd name="connsiteY3" fmla="*/ 317020 h 14882531"/>
            <a:gd name="connsiteX4" fmla="*/ 12307072 w 12307845"/>
            <a:gd name="connsiteY4" fmla="*/ 14365662 h 14882531"/>
            <a:gd name="connsiteX5" fmla="*/ 11790874 w 12307845"/>
            <a:gd name="connsiteY5" fmla="*/ 14881860 h 14882531"/>
            <a:gd name="connsiteX6" fmla="*/ 547450 w 12307845"/>
            <a:gd name="connsiteY6" fmla="*/ 14881860 h 14882531"/>
            <a:gd name="connsiteX7" fmla="*/ 31252 w 12307845"/>
            <a:gd name="connsiteY7" fmla="*/ 14365662 h 14882531"/>
            <a:gd name="connsiteX8" fmla="*/ 18866 w 12307845"/>
            <a:gd name="connsiteY8" fmla="*/ 550342 h 14882531"/>
            <a:gd name="connsiteX0" fmla="*/ 16356 w 12305335"/>
            <a:gd name="connsiteY0" fmla="*/ 550342 h 14882531"/>
            <a:gd name="connsiteX1" fmla="*/ 417306 w 12305335"/>
            <a:gd name="connsiteY1" fmla="*/ 5691 h 14882531"/>
            <a:gd name="connsiteX2" fmla="*/ 11788364 w 12305335"/>
            <a:gd name="connsiteY2" fmla="*/ 0 h 14882531"/>
            <a:gd name="connsiteX3" fmla="*/ 12292176 w 12305335"/>
            <a:gd name="connsiteY3" fmla="*/ 317020 h 14882531"/>
            <a:gd name="connsiteX4" fmla="*/ 12304562 w 12305335"/>
            <a:gd name="connsiteY4" fmla="*/ 14365662 h 14882531"/>
            <a:gd name="connsiteX5" fmla="*/ 11788364 w 12305335"/>
            <a:gd name="connsiteY5" fmla="*/ 14881860 h 14882531"/>
            <a:gd name="connsiteX6" fmla="*/ 544940 w 12305335"/>
            <a:gd name="connsiteY6" fmla="*/ 14881860 h 14882531"/>
            <a:gd name="connsiteX7" fmla="*/ 28742 w 12305335"/>
            <a:gd name="connsiteY7" fmla="*/ 14365662 h 14882531"/>
            <a:gd name="connsiteX8" fmla="*/ 16356 w 12305335"/>
            <a:gd name="connsiteY8" fmla="*/ 550342 h 14882531"/>
            <a:gd name="connsiteX0" fmla="*/ 15649 w 12317014"/>
            <a:gd name="connsiteY0" fmla="*/ 533270 h 14882531"/>
            <a:gd name="connsiteX1" fmla="*/ 428985 w 12317014"/>
            <a:gd name="connsiteY1" fmla="*/ 5691 h 14882531"/>
            <a:gd name="connsiteX2" fmla="*/ 11800043 w 12317014"/>
            <a:gd name="connsiteY2" fmla="*/ 0 h 14882531"/>
            <a:gd name="connsiteX3" fmla="*/ 12303855 w 12317014"/>
            <a:gd name="connsiteY3" fmla="*/ 317020 h 14882531"/>
            <a:gd name="connsiteX4" fmla="*/ 12316241 w 12317014"/>
            <a:gd name="connsiteY4" fmla="*/ 14365662 h 14882531"/>
            <a:gd name="connsiteX5" fmla="*/ 11800043 w 12317014"/>
            <a:gd name="connsiteY5" fmla="*/ 14881860 h 14882531"/>
            <a:gd name="connsiteX6" fmla="*/ 556619 w 12317014"/>
            <a:gd name="connsiteY6" fmla="*/ 14881860 h 14882531"/>
            <a:gd name="connsiteX7" fmla="*/ 40421 w 12317014"/>
            <a:gd name="connsiteY7" fmla="*/ 14365662 h 14882531"/>
            <a:gd name="connsiteX8" fmla="*/ 15649 w 12317014"/>
            <a:gd name="connsiteY8" fmla="*/ 533270 h 14882531"/>
            <a:gd name="connsiteX0" fmla="*/ 4 w 12301369"/>
            <a:gd name="connsiteY0" fmla="*/ 533270 h 14882531"/>
            <a:gd name="connsiteX1" fmla="*/ 413340 w 12301369"/>
            <a:gd name="connsiteY1" fmla="*/ 5691 h 14882531"/>
            <a:gd name="connsiteX2" fmla="*/ 11784398 w 12301369"/>
            <a:gd name="connsiteY2" fmla="*/ 0 h 14882531"/>
            <a:gd name="connsiteX3" fmla="*/ 12288210 w 12301369"/>
            <a:gd name="connsiteY3" fmla="*/ 317020 h 14882531"/>
            <a:gd name="connsiteX4" fmla="*/ 12300596 w 12301369"/>
            <a:gd name="connsiteY4" fmla="*/ 14365662 h 14882531"/>
            <a:gd name="connsiteX5" fmla="*/ 11784398 w 12301369"/>
            <a:gd name="connsiteY5" fmla="*/ 14881860 h 14882531"/>
            <a:gd name="connsiteX6" fmla="*/ 540974 w 12301369"/>
            <a:gd name="connsiteY6" fmla="*/ 14881860 h 14882531"/>
            <a:gd name="connsiteX7" fmla="*/ 24776 w 12301369"/>
            <a:gd name="connsiteY7" fmla="*/ 14365662 h 14882531"/>
            <a:gd name="connsiteX8" fmla="*/ 4 w 12301369"/>
            <a:gd name="connsiteY8" fmla="*/ 533270 h 14882531"/>
            <a:gd name="connsiteX0" fmla="*/ 0 w 12301365"/>
            <a:gd name="connsiteY0" fmla="*/ 533270 h 14882531"/>
            <a:gd name="connsiteX1" fmla="*/ 413336 w 12301365"/>
            <a:gd name="connsiteY1" fmla="*/ 5691 h 14882531"/>
            <a:gd name="connsiteX2" fmla="*/ 11784394 w 12301365"/>
            <a:gd name="connsiteY2" fmla="*/ 0 h 14882531"/>
            <a:gd name="connsiteX3" fmla="*/ 12288206 w 12301365"/>
            <a:gd name="connsiteY3" fmla="*/ 317020 h 14882531"/>
            <a:gd name="connsiteX4" fmla="*/ 12300592 w 12301365"/>
            <a:gd name="connsiteY4" fmla="*/ 14365662 h 14882531"/>
            <a:gd name="connsiteX5" fmla="*/ 11784394 w 12301365"/>
            <a:gd name="connsiteY5" fmla="*/ 14881860 h 14882531"/>
            <a:gd name="connsiteX6" fmla="*/ 540970 w 12301365"/>
            <a:gd name="connsiteY6" fmla="*/ 14881860 h 14882531"/>
            <a:gd name="connsiteX7" fmla="*/ 24772 w 12301365"/>
            <a:gd name="connsiteY7" fmla="*/ 14365662 h 14882531"/>
            <a:gd name="connsiteX8" fmla="*/ 0 w 12301365"/>
            <a:gd name="connsiteY8" fmla="*/ 533270 h 14882531"/>
            <a:gd name="connsiteX0" fmla="*/ 12935 w 12277143"/>
            <a:gd name="connsiteY0" fmla="*/ 533270 h 14882531"/>
            <a:gd name="connsiteX1" fmla="*/ 389114 w 12277143"/>
            <a:gd name="connsiteY1" fmla="*/ 5691 h 14882531"/>
            <a:gd name="connsiteX2" fmla="*/ 11760172 w 12277143"/>
            <a:gd name="connsiteY2" fmla="*/ 0 h 14882531"/>
            <a:gd name="connsiteX3" fmla="*/ 12263984 w 12277143"/>
            <a:gd name="connsiteY3" fmla="*/ 317020 h 14882531"/>
            <a:gd name="connsiteX4" fmla="*/ 12276370 w 12277143"/>
            <a:gd name="connsiteY4" fmla="*/ 14365662 h 14882531"/>
            <a:gd name="connsiteX5" fmla="*/ 11760172 w 12277143"/>
            <a:gd name="connsiteY5" fmla="*/ 14881860 h 14882531"/>
            <a:gd name="connsiteX6" fmla="*/ 516748 w 12277143"/>
            <a:gd name="connsiteY6" fmla="*/ 14881860 h 14882531"/>
            <a:gd name="connsiteX7" fmla="*/ 550 w 12277143"/>
            <a:gd name="connsiteY7" fmla="*/ 14365662 h 14882531"/>
            <a:gd name="connsiteX8" fmla="*/ 12935 w 12277143"/>
            <a:gd name="connsiteY8" fmla="*/ 533270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7143" h="14882531">
              <a:moveTo>
                <a:pt x="12935" y="533270"/>
              </a:moveTo>
              <a:cubicBezTo>
                <a:pt x="61887" y="-7903"/>
                <a:pt x="104026" y="5691"/>
                <a:pt x="389114" y="5691"/>
              </a:cubicBezTo>
              <a:lnTo>
                <a:pt x="11760172" y="0"/>
              </a:lnTo>
              <a:cubicBezTo>
                <a:pt x="12045260" y="0"/>
                <a:pt x="12263984" y="31932"/>
                <a:pt x="12263984" y="317020"/>
              </a:cubicBezTo>
              <a:cubicBezTo>
                <a:pt x="12268113" y="4999901"/>
                <a:pt x="12272241" y="9682781"/>
                <a:pt x="12276370" y="14365662"/>
              </a:cubicBezTo>
              <a:cubicBezTo>
                <a:pt x="12276370" y="14650750"/>
                <a:pt x="12319580" y="14897100"/>
                <a:pt x="11760172" y="14881860"/>
              </a:cubicBezTo>
              <a:lnTo>
                <a:pt x="516748" y="14881860"/>
              </a:lnTo>
              <a:cubicBezTo>
                <a:pt x="-57900" y="14851380"/>
                <a:pt x="15790" y="14864110"/>
                <a:pt x="550" y="14365662"/>
              </a:cubicBezTo>
              <a:cubicBezTo>
                <a:pt x="-3579" y="9760555"/>
                <a:pt x="17064" y="5138377"/>
                <a:pt x="12935" y="533270"/>
              </a:cubicBez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0</xdr:row>
      <xdr:rowOff>190499</xdr:rowOff>
    </xdr:from>
    <xdr:to>
      <xdr:col>9</xdr:col>
      <xdr:colOff>561976</xdr:colOff>
      <xdr:row>2</xdr:row>
      <xdr:rowOff>36194</xdr:rowOff>
    </xdr:to>
    <xdr:sp macro="" textlink="">
      <xdr:nvSpPr>
        <xdr:cNvPr id="6" name="Rounded Rectangle 26"/>
        <xdr:cNvSpPr/>
      </xdr:nvSpPr>
      <xdr:spPr>
        <a:xfrm>
          <a:off x="11070021674" y="190499"/>
          <a:ext cx="971551" cy="683895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12</xdr:col>
      <xdr:colOff>45720</xdr:colOff>
      <xdr:row>0</xdr:row>
      <xdr:rowOff>20955</xdr:rowOff>
    </xdr:from>
    <xdr:to>
      <xdr:col>13</xdr:col>
      <xdr:colOff>1</xdr:colOff>
      <xdr:row>2</xdr:row>
      <xdr:rowOff>85725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7446114" y="20955"/>
          <a:ext cx="891541" cy="90297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7</xdr:row>
      <xdr:rowOff>7620</xdr:rowOff>
    </xdr:from>
    <xdr:to>
      <xdr:col>15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75060060" y="3108960"/>
          <a:ext cx="120396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85725</xdr:colOff>
      <xdr:row>0</xdr:row>
      <xdr:rowOff>64770</xdr:rowOff>
    </xdr:from>
    <xdr:to>
      <xdr:col>3</xdr:col>
      <xdr:colOff>1990725</xdr:colOff>
      <xdr:row>2</xdr:row>
      <xdr:rowOff>259080</xdr:rowOff>
    </xdr:to>
    <xdr:sp macro="" textlink="">
      <xdr:nvSpPr>
        <xdr:cNvPr id="3" name="Rounded Rectangle 27"/>
        <xdr:cNvSpPr/>
      </xdr:nvSpPr>
      <xdr:spPr>
        <a:xfrm>
          <a:off x="9982510515" y="64770"/>
          <a:ext cx="2316480" cy="102489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4</xdr:col>
      <xdr:colOff>175260</xdr:colOff>
      <xdr:row>0</xdr:row>
      <xdr:rowOff>91440</xdr:rowOff>
    </xdr:from>
    <xdr:to>
      <xdr:col>8</xdr:col>
      <xdr:colOff>219075</xdr:colOff>
      <xdr:row>2</xdr:row>
      <xdr:rowOff>209550</xdr:rowOff>
    </xdr:to>
    <xdr:sp macro="" textlink="">
      <xdr:nvSpPr>
        <xdr:cNvPr id="4" name="Rounded Rectangle 25"/>
        <xdr:cNvSpPr/>
      </xdr:nvSpPr>
      <xdr:spPr>
        <a:xfrm>
          <a:off x="9979694925" y="91440"/>
          <a:ext cx="2642235" cy="948690"/>
        </a:xfrm>
        <a:prstGeom prst="roundRect">
          <a:avLst>
            <a:gd name="adj" fmla="val 31141"/>
          </a:avLst>
        </a:prstGeom>
        <a:solidFill>
          <a:sysClr val="window" lastClr="FFFFFF"/>
        </a:solidFill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كشف تقييم الصف  الرابع الابتدائي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القرآن الكريم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13</xdr:col>
      <xdr:colOff>19050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76344030" y="1464945"/>
          <a:ext cx="8568690" cy="23513415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  <a:gd name="connsiteX0" fmla="*/ 11463 w 12288056"/>
            <a:gd name="connsiteY0" fmla="*/ 518354 h 14884687"/>
            <a:gd name="connsiteX1" fmla="*/ 527661 w 12288056"/>
            <a:gd name="connsiteY1" fmla="*/ 2156 h 14884687"/>
            <a:gd name="connsiteX2" fmla="*/ 11771085 w 12288056"/>
            <a:gd name="connsiteY2" fmla="*/ 2156 h 14884687"/>
            <a:gd name="connsiteX3" fmla="*/ 12287283 w 12288056"/>
            <a:gd name="connsiteY3" fmla="*/ 518354 h 14884687"/>
            <a:gd name="connsiteX4" fmla="*/ 12287283 w 12288056"/>
            <a:gd name="connsiteY4" fmla="*/ 14367818 h 14884687"/>
            <a:gd name="connsiteX5" fmla="*/ 11771085 w 12288056"/>
            <a:gd name="connsiteY5" fmla="*/ 14884016 h 14884687"/>
            <a:gd name="connsiteX6" fmla="*/ 527661 w 12288056"/>
            <a:gd name="connsiteY6" fmla="*/ 14884016 h 14884687"/>
            <a:gd name="connsiteX7" fmla="*/ 11463 w 12288056"/>
            <a:gd name="connsiteY7" fmla="*/ 14367818 h 14884687"/>
            <a:gd name="connsiteX8" fmla="*/ 11463 w 12288056"/>
            <a:gd name="connsiteY8" fmla="*/ 518354 h 14884687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95683 w 12296456"/>
            <a:gd name="connsiteY3" fmla="*/ 516198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83297 w 12296456"/>
            <a:gd name="connsiteY3" fmla="*/ 317020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8866 w 12307845"/>
            <a:gd name="connsiteY0" fmla="*/ 550342 h 14882531"/>
            <a:gd name="connsiteX1" fmla="*/ 382659 w 12307845"/>
            <a:gd name="connsiteY1" fmla="*/ 5691 h 14882531"/>
            <a:gd name="connsiteX2" fmla="*/ 11790874 w 12307845"/>
            <a:gd name="connsiteY2" fmla="*/ 0 h 14882531"/>
            <a:gd name="connsiteX3" fmla="*/ 12294686 w 12307845"/>
            <a:gd name="connsiteY3" fmla="*/ 317020 h 14882531"/>
            <a:gd name="connsiteX4" fmla="*/ 12307072 w 12307845"/>
            <a:gd name="connsiteY4" fmla="*/ 14365662 h 14882531"/>
            <a:gd name="connsiteX5" fmla="*/ 11790874 w 12307845"/>
            <a:gd name="connsiteY5" fmla="*/ 14881860 h 14882531"/>
            <a:gd name="connsiteX6" fmla="*/ 547450 w 12307845"/>
            <a:gd name="connsiteY6" fmla="*/ 14881860 h 14882531"/>
            <a:gd name="connsiteX7" fmla="*/ 31252 w 12307845"/>
            <a:gd name="connsiteY7" fmla="*/ 14365662 h 14882531"/>
            <a:gd name="connsiteX8" fmla="*/ 18866 w 12307845"/>
            <a:gd name="connsiteY8" fmla="*/ 550342 h 14882531"/>
            <a:gd name="connsiteX0" fmla="*/ 16356 w 12305335"/>
            <a:gd name="connsiteY0" fmla="*/ 550342 h 14882531"/>
            <a:gd name="connsiteX1" fmla="*/ 417306 w 12305335"/>
            <a:gd name="connsiteY1" fmla="*/ 5691 h 14882531"/>
            <a:gd name="connsiteX2" fmla="*/ 11788364 w 12305335"/>
            <a:gd name="connsiteY2" fmla="*/ 0 h 14882531"/>
            <a:gd name="connsiteX3" fmla="*/ 12292176 w 12305335"/>
            <a:gd name="connsiteY3" fmla="*/ 317020 h 14882531"/>
            <a:gd name="connsiteX4" fmla="*/ 12304562 w 12305335"/>
            <a:gd name="connsiteY4" fmla="*/ 14365662 h 14882531"/>
            <a:gd name="connsiteX5" fmla="*/ 11788364 w 12305335"/>
            <a:gd name="connsiteY5" fmla="*/ 14881860 h 14882531"/>
            <a:gd name="connsiteX6" fmla="*/ 544940 w 12305335"/>
            <a:gd name="connsiteY6" fmla="*/ 14881860 h 14882531"/>
            <a:gd name="connsiteX7" fmla="*/ 28742 w 12305335"/>
            <a:gd name="connsiteY7" fmla="*/ 14365662 h 14882531"/>
            <a:gd name="connsiteX8" fmla="*/ 16356 w 12305335"/>
            <a:gd name="connsiteY8" fmla="*/ 550342 h 14882531"/>
            <a:gd name="connsiteX0" fmla="*/ 15649 w 12317014"/>
            <a:gd name="connsiteY0" fmla="*/ 533270 h 14882531"/>
            <a:gd name="connsiteX1" fmla="*/ 428985 w 12317014"/>
            <a:gd name="connsiteY1" fmla="*/ 5691 h 14882531"/>
            <a:gd name="connsiteX2" fmla="*/ 11800043 w 12317014"/>
            <a:gd name="connsiteY2" fmla="*/ 0 h 14882531"/>
            <a:gd name="connsiteX3" fmla="*/ 12303855 w 12317014"/>
            <a:gd name="connsiteY3" fmla="*/ 317020 h 14882531"/>
            <a:gd name="connsiteX4" fmla="*/ 12316241 w 12317014"/>
            <a:gd name="connsiteY4" fmla="*/ 14365662 h 14882531"/>
            <a:gd name="connsiteX5" fmla="*/ 11800043 w 12317014"/>
            <a:gd name="connsiteY5" fmla="*/ 14881860 h 14882531"/>
            <a:gd name="connsiteX6" fmla="*/ 556619 w 12317014"/>
            <a:gd name="connsiteY6" fmla="*/ 14881860 h 14882531"/>
            <a:gd name="connsiteX7" fmla="*/ 40421 w 12317014"/>
            <a:gd name="connsiteY7" fmla="*/ 14365662 h 14882531"/>
            <a:gd name="connsiteX8" fmla="*/ 15649 w 12317014"/>
            <a:gd name="connsiteY8" fmla="*/ 533270 h 14882531"/>
            <a:gd name="connsiteX0" fmla="*/ 4 w 12301369"/>
            <a:gd name="connsiteY0" fmla="*/ 533270 h 14882531"/>
            <a:gd name="connsiteX1" fmla="*/ 413340 w 12301369"/>
            <a:gd name="connsiteY1" fmla="*/ 5691 h 14882531"/>
            <a:gd name="connsiteX2" fmla="*/ 11784398 w 12301369"/>
            <a:gd name="connsiteY2" fmla="*/ 0 h 14882531"/>
            <a:gd name="connsiteX3" fmla="*/ 12288210 w 12301369"/>
            <a:gd name="connsiteY3" fmla="*/ 317020 h 14882531"/>
            <a:gd name="connsiteX4" fmla="*/ 12300596 w 12301369"/>
            <a:gd name="connsiteY4" fmla="*/ 14365662 h 14882531"/>
            <a:gd name="connsiteX5" fmla="*/ 11784398 w 12301369"/>
            <a:gd name="connsiteY5" fmla="*/ 14881860 h 14882531"/>
            <a:gd name="connsiteX6" fmla="*/ 540974 w 12301369"/>
            <a:gd name="connsiteY6" fmla="*/ 14881860 h 14882531"/>
            <a:gd name="connsiteX7" fmla="*/ 24776 w 12301369"/>
            <a:gd name="connsiteY7" fmla="*/ 14365662 h 14882531"/>
            <a:gd name="connsiteX8" fmla="*/ 4 w 12301369"/>
            <a:gd name="connsiteY8" fmla="*/ 533270 h 14882531"/>
            <a:gd name="connsiteX0" fmla="*/ 0 w 12301365"/>
            <a:gd name="connsiteY0" fmla="*/ 533270 h 14882531"/>
            <a:gd name="connsiteX1" fmla="*/ 413336 w 12301365"/>
            <a:gd name="connsiteY1" fmla="*/ 5691 h 14882531"/>
            <a:gd name="connsiteX2" fmla="*/ 11784394 w 12301365"/>
            <a:gd name="connsiteY2" fmla="*/ 0 h 14882531"/>
            <a:gd name="connsiteX3" fmla="*/ 12288206 w 12301365"/>
            <a:gd name="connsiteY3" fmla="*/ 317020 h 14882531"/>
            <a:gd name="connsiteX4" fmla="*/ 12300592 w 12301365"/>
            <a:gd name="connsiteY4" fmla="*/ 14365662 h 14882531"/>
            <a:gd name="connsiteX5" fmla="*/ 11784394 w 12301365"/>
            <a:gd name="connsiteY5" fmla="*/ 14881860 h 14882531"/>
            <a:gd name="connsiteX6" fmla="*/ 540970 w 12301365"/>
            <a:gd name="connsiteY6" fmla="*/ 14881860 h 14882531"/>
            <a:gd name="connsiteX7" fmla="*/ 24772 w 12301365"/>
            <a:gd name="connsiteY7" fmla="*/ 14365662 h 14882531"/>
            <a:gd name="connsiteX8" fmla="*/ 0 w 12301365"/>
            <a:gd name="connsiteY8" fmla="*/ 533270 h 14882531"/>
            <a:gd name="connsiteX0" fmla="*/ 12935 w 12277143"/>
            <a:gd name="connsiteY0" fmla="*/ 533270 h 14882531"/>
            <a:gd name="connsiteX1" fmla="*/ 389114 w 12277143"/>
            <a:gd name="connsiteY1" fmla="*/ 5691 h 14882531"/>
            <a:gd name="connsiteX2" fmla="*/ 11760172 w 12277143"/>
            <a:gd name="connsiteY2" fmla="*/ 0 h 14882531"/>
            <a:gd name="connsiteX3" fmla="*/ 12263984 w 12277143"/>
            <a:gd name="connsiteY3" fmla="*/ 317020 h 14882531"/>
            <a:gd name="connsiteX4" fmla="*/ 12276370 w 12277143"/>
            <a:gd name="connsiteY4" fmla="*/ 14365662 h 14882531"/>
            <a:gd name="connsiteX5" fmla="*/ 11760172 w 12277143"/>
            <a:gd name="connsiteY5" fmla="*/ 14881860 h 14882531"/>
            <a:gd name="connsiteX6" fmla="*/ 516748 w 12277143"/>
            <a:gd name="connsiteY6" fmla="*/ 14881860 h 14882531"/>
            <a:gd name="connsiteX7" fmla="*/ 550 w 12277143"/>
            <a:gd name="connsiteY7" fmla="*/ 14365662 h 14882531"/>
            <a:gd name="connsiteX8" fmla="*/ 12935 w 12277143"/>
            <a:gd name="connsiteY8" fmla="*/ 533270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7143" h="14882531">
              <a:moveTo>
                <a:pt x="12935" y="533270"/>
              </a:moveTo>
              <a:cubicBezTo>
                <a:pt x="61887" y="-7903"/>
                <a:pt x="104026" y="5691"/>
                <a:pt x="389114" y="5691"/>
              </a:cubicBezTo>
              <a:lnTo>
                <a:pt x="11760172" y="0"/>
              </a:lnTo>
              <a:cubicBezTo>
                <a:pt x="12045260" y="0"/>
                <a:pt x="12263984" y="31932"/>
                <a:pt x="12263984" y="317020"/>
              </a:cubicBezTo>
              <a:cubicBezTo>
                <a:pt x="12268113" y="4999901"/>
                <a:pt x="12272241" y="9682781"/>
                <a:pt x="12276370" y="14365662"/>
              </a:cubicBezTo>
              <a:cubicBezTo>
                <a:pt x="12276370" y="14650750"/>
                <a:pt x="12319580" y="14897100"/>
                <a:pt x="11760172" y="14881860"/>
              </a:cubicBezTo>
              <a:lnTo>
                <a:pt x="516748" y="14881860"/>
              </a:lnTo>
              <a:cubicBezTo>
                <a:pt x="-57900" y="14851380"/>
                <a:pt x="15790" y="14864110"/>
                <a:pt x="550" y="14365662"/>
              </a:cubicBezTo>
              <a:cubicBezTo>
                <a:pt x="-3579" y="9760555"/>
                <a:pt x="17064" y="5138377"/>
                <a:pt x="12935" y="533270"/>
              </a:cubicBez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0</xdr:row>
      <xdr:rowOff>190499</xdr:rowOff>
    </xdr:from>
    <xdr:to>
      <xdr:col>9</xdr:col>
      <xdr:colOff>561976</xdr:colOff>
      <xdr:row>2</xdr:row>
      <xdr:rowOff>36194</xdr:rowOff>
    </xdr:to>
    <xdr:sp macro="" textlink="">
      <xdr:nvSpPr>
        <xdr:cNvPr id="6" name="Rounded Rectangle 26"/>
        <xdr:cNvSpPr/>
      </xdr:nvSpPr>
      <xdr:spPr>
        <a:xfrm>
          <a:off x="9978689084" y="190499"/>
          <a:ext cx="901066" cy="676275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12</xdr:col>
      <xdr:colOff>45720</xdr:colOff>
      <xdr:row>0</xdr:row>
      <xdr:rowOff>20955</xdr:rowOff>
    </xdr:from>
    <xdr:to>
      <xdr:col>13</xdr:col>
      <xdr:colOff>1</xdr:colOff>
      <xdr:row>2</xdr:row>
      <xdr:rowOff>85725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63079" y="20955"/>
          <a:ext cx="853441" cy="895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7</xdr:row>
      <xdr:rowOff>7620</xdr:rowOff>
    </xdr:from>
    <xdr:to>
      <xdr:col>15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75060060" y="3108960"/>
          <a:ext cx="120396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85725</xdr:colOff>
      <xdr:row>0</xdr:row>
      <xdr:rowOff>64770</xdr:rowOff>
    </xdr:from>
    <xdr:to>
      <xdr:col>3</xdr:col>
      <xdr:colOff>1990725</xdr:colOff>
      <xdr:row>2</xdr:row>
      <xdr:rowOff>259080</xdr:rowOff>
    </xdr:to>
    <xdr:sp macro="" textlink="">
      <xdr:nvSpPr>
        <xdr:cNvPr id="3" name="Rounded Rectangle 27"/>
        <xdr:cNvSpPr/>
      </xdr:nvSpPr>
      <xdr:spPr>
        <a:xfrm>
          <a:off x="9982510515" y="64770"/>
          <a:ext cx="2316480" cy="102489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4</xdr:col>
      <xdr:colOff>175260</xdr:colOff>
      <xdr:row>0</xdr:row>
      <xdr:rowOff>91440</xdr:rowOff>
    </xdr:from>
    <xdr:to>
      <xdr:col>8</xdr:col>
      <xdr:colOff>219075</xdr:colOff>
      <xdr:row>2</xdr:row>
      <xdr:rowOff>209550</xdr:rowOff>
    </xdr:to>
    <xdr:sp macro="" textlink="">
      <xdr:nvSpPr>
        <xdr:cNvPr id="4" name="Rounded Rectangle 25"/>
        <xdr:cNvSpPr/>
      </xdr:nvSpPr>
      <xdr:spPr>
        <a:xfrm>
          <a:off x="9979694925" y="91440"/>
          <a:ext cx="2642235" cy="948690"/>
        </a:xfrm>
        <a:prstGeom prst="roundRect">
          <a:avLst>
            <a:gd name="adj" fmla="val 31141"/>
          </a:avLst>
        </a:prstGeom>
        <a:solidFill>
          <a:sysClr val="window" lastClr="FFFFFF"/>
        </a:solidFill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كشف تقييم الصف  الخامس الابتدائي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القرآن الكريم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13</xdr:col>
      <xdr:colOff>19050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76344030" y="1464945"/>
          <a:ext cx="8568690" cy="23513415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  <a:gd name="connsiteX0" fmla="*/ 11463 w 12288056"/>
            <a:gd name="connsiteY0" fmla="*/ 518354 h 14884687"/>
            <a:gd name="connsiteX1" fmla="*/ 527661 w 12288056"/>
            <a:gd name="connsiteY1" fmla="*/ 2156 h 14884687"/>
            <a:gd name="connsiteX2" fmla="*/ 11771085 w 12288056"/>
            <a:gd name="connsiteY2" fmla="*/ 2156 h 14884687"/>
            <a:gd name="connsiteX3" fmla="*/ 12287283 w 12288056"/>
            <a:gd name="connsiteY3" fmla="*/ 518354 h 14884687"/>
            <a:gd name="connsiteX4" fmla="*/ 12287283 w 12288056"/>
            <a:gd name="connsiteY4" fmla="*/ 14367818 h 14884687"/>
            <a:gd name="connsiteX5" fmla="*/ 11771085 w 12288056"/>
            <a:gd name="connsiteY5" fmla="*/ 14884016 h 14884687"/>
            <a:gd name="connsiteX6" fmla="*/ 527661 w 12288056"/>
            <a:gd name="connsiteY6" fmla="*/ 14884016 h 14884687"/>
            <a:gd name="connsiteX7" fmla="*/ 11463 w 12288056"/>
            <a:gd name="connsiteY7" fmla="*/ 14367818 h 14884687"/>
            <a:gd name="connsiteX8" fmla="*/ 11463 w 12288056"/>
            <a:gd name="connsiteY8" fmla="*/ 518354 h 14884687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95683 w 12296456"/>
            <a:gd name="connsiteY3" fmla="*/ 516198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83297 w 12296456"/>
            <a:gd name="connsiteY3" fmla="*/ 317020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8866 w 12307845"/>
            <a:gd name="connsiteY0" fmla="*/ 550342 h 14882531"/>
            <a:gd name="connsiteX1" fmla="*/ 382659 w 12307845"/>
            <a:gd name="connsiteY1" fmla="*/ 5691 h 14882531"/>
            <a:gd name="connsiteX2" fmla="*/ 11790874 w 12307845"/>
            <a:gd name="connsiteY2" fmla="*/ 0 h 14882531"/>
            <a:gd name="connsiteX3" fmla="*/ 12294686 w 12307845"/>
            <a:gd name="connsiteY3" fmla="*/ 317020 h 14882531"/>
            <a:gd name="connsiteX4" fmla="*/ 12307072 w 12307845"/>
            <a:gd name="connsiteY4" fmla="*/ 14365662 h 14882531"/>
            <a:gd name="connsiteX5" fmla="*/ 11790874 w 12307845"/>
            <a:gd name="connsiteY5" fmla="*/ 14881860 h 14882531"/>
            <a:gd name="connsiteX6" fmla="*/ 547450 w 12307845"/>
            <a:gd name="connsiteY6" fmla="*/ 14881860 h 14882531"/>
            <a:gd name="connsiteX7" fmla="*/ 31252 w 12307845"/>
            <a:gd name="connsiteY7" fmla="*/ 14365662 h 14882531"/>
            <a:gd name="connsiteX8" fmla="*/ 18866 w 12307845"/>
            <a:gd name="connsiteY8" fmla="*/ 550342 h 14882531"/>
            <a:gd name="connsiteX0" fmla="*/ 16356 w 12305335"/>
            <a:gd name="connsiteY0" fmla="*/ 550342 h 14882531"/>
            <a:gd name="connsiteX1" fmla="*/ 417306 w 12305335"/>
            <a:gd name="connsiteY1" fmla="*/ 5691 h 14882531"/>
            <a:gd name="connsiteX2" fmla="*/ 11788364 w 12305335"/>
            <a:gd name="connsiteY2" fmla="*/ 0 h 14882531"/>
            <a:gd name="connsiteX3" fmla="*/ 12292176 w 12305335"/>
            <a:gd name="connsiteY3" fmla="*/ 317020 h 14882531"/>
            <a:gd name="connsiteX4" fmla="*/ 12304562 w 12305335"/>
            <a:gd name="connsiteY4" fmla="*/ 14365662 h 14882531"/>
            <a:gd name="connsiteX5" fmla="*/ 11788364 w 12305335"/>
            <a:gd name="connsiteY5" fmla="*/ 14881860 h 14882531"/>
            <a:gd name="connsiteX6" fmla="*/ 544940 w 12305335"/>
            <a:gd name="connsiteY6" fmla="*/ 14881860 h 14882531"/>
            <a:gd name="connsiteX7" fmla="*/ 28742 w 12305335"/>
            <a:gd name="connsiteY7" fmla="*/ 14365662 h 14882531"/>
            <a:gd name="connsiteX8" fmla="*/ 16356 w 12305335"/>
            <a:gd name="connsiteY8" fmla="*/ 550342 h 14882531"/>
            <a:gd name="connsiteX0" fmla="*/ 15649 w 12317014"/>
            <a:gd name="connsiteY0" fmla="*/ 533270 h 14882531"/>
            <a:gd name="connsiteX1" fmla="*/ 428985 w 12317014"/>
            <a:gd name="connsiteY1" fmla="*/ 5691 h 14882531"/>
            <a:gd name="connsiteX2" fmla="*/ 11800043 w 12317014"/>
            <a:gd name="connsiteY2" fmla="*/ 0 h 14882531"/>
            <a:gd name="connsiteX3" fmla="*/ 12303855 w 12317014"/>
            <a:gd name="connsiteY3" fmla="*/ 317020 h 14882531"/>
            <a:gd name="connsiteX4" fmla="*/ 12316241 w 12317014"/>
            <a:gd name="connsiteY4" fmla="*/ 14365662 h 14882531"/>
            <a:gd name="connsiteX5" fmla="*/ 11800043 w 12317014"/>
            <a:gd name="connsiteY5" fmla="*/ 14881860 h 14882531"/>
            <a:gd name="connsiteX6" fmla="*/ 556619 w 12317014"/>
            <a:gd name="connsiteY6" fmla="*/ 14881860 h 14882531"/>
            <a:gd name="connsiteX7" fmla="*/ 40421 w 12317014"/>
            <a:gd name="connsiteY7" fmla="*/ 14365662 h 14882531"/>
            <a:gd name="connsiteX8" fmla="*/ 15649 w 12317014"/>
            <a:gd name="connsiteY8" fmla="*/ 533270 h 14882531"/>
            <a:gd name="connsiteX0" fmla="*/ 4 w 12301369"/>
            <a:gd name="connsiteY0" fmla="*/ 533270 h 14882531"/>
            <a:gd name="connsiteX1" fmla="*/ 413340 w 12301369"/>
            <a:gd name="connsiteY1" fmla="*/ 5691 h 14882531"/>
            <a:gd name="connsiteX2" fmla="*/ 11784398 w 12301369"/>
            <a:gd name="connsiteY2" fmla="*/ 0 h 14882531"/>
            <a:gd name="connsiteX3" fmla="*/ 12288210 w 12301369"/>
            <a:gd name="connsiteY3" fmla="*/ 317020 h 14882531"/>
            <a:gd name="connsiteX4" fmla="*/ 12300596 w 12301369"/>
            <a:gd name="connsiteY4" fmla="*/ 14365662 h 14882531"/>
            <a:gd name="connsiteX5" fmla="*/ 11784398 w 12301369"/>
            <a:gd name="connsiteY5" fmla="*/ 14881860 h 14882531"/>
            <a:gd name="connsiteX6" fmla="*/ 540974 w 12301369"/>
            <a:gd name="connsiteY6" fmla="*/ 14881860 h 14882531"/>
            <a:gd name="connsiteX7" fmla="*/ 24776 w 12301369"/>
            <a:gd name="connsiteY7" fmla="*/ 14365662 h 14882531"/>
            <a:gd name="connsiteX8" fmla="*/ 4 w 12301369"/>
            <a:gd name="connsiteY8" fmla="*/ 533270 h 14882531"/>
            <a:gd name="connsiteX0" fmla="*/ 0 w 12301365"/>
            <a:gd name="connsiteY0" fmla="*/ 533270 h 14882531"/>
            <a:gd name="connsiteX1" fmla="*/ 413336 w 12301365"/>
            <a:gd name="connsiteY1" fmla="*/ 5691 h 14882531"/>
            <a:gd name="connsiteX2" fmla="*/ 11784394 w 12301365"/>
            <a:gd name="connsiteY2" fmla="*/ 0 h 14882531"/>
            <a:gd name="connsiteX3" fmla="*/ 12288206 w 12301365"/>
            <a:gd name="connsiteY3" fmla="*/ 317020 h 14882531"/>
            <a:gd name="connsiteX4" fmla="*/ 12300592 w 12301365"/>
            <a:gd name="connsiteY4" fmla="*/ 14365662 h 14882531"/>
            <a:gd name="connsiteX5" fmla="*/ 11784394 w 12301365"/>
            <a:gd name="connsiteY5" fmla="*/ 14881860 h 14882531"/>
            <a:gd name="connsiteX6" fmla="*/ 540970 w 12301365"/>
            <a:gd name="connsiteY6" fmla="*/ 14881860 h 14882531"/>
            <a:gd name="connsiteX7" fmla="*/ 24772 w 12301365"/>
            <a:gd name="connsiteY7" fmla="*/ 14365662 h 14882531"/>
            <a:gd name="connsiteX8" fmla="*/ 0 w 12301365"/>
            <a:gd name="connsiteY8" fmla="*/ 533270 h 14882531"/>
            <a:gd name="connsiteX0" fmla="*/ 12935 w 12277143"/>
            <a:gd name="connsiteY0" fmla="*/ 533270 h 14882531"/>
            <a:gd name="connsiteX1" fmla="*/ 389114 w 12277143"/>
            <a:gd name="connsiteY1" fmla="*/ 5691 h 14882531"/>
            <a:gd name="connsiteX2" fmla="*/ 11760172 w 12277143"/>
            <a:gd name="connsiteY2" fmla="*/ 0 h 14882531"/>
            <a:gd name="connsiteX3" fmla="*/ 12263984 w 12277143"/>
            <a:gd name="connsiteY3" fmla="*/ 317020 h 14882531"/>
            <a:gd name="connsiteX4" fmla="*/ 12276370 w 12277143"/>
            <a:gd name="connsiteY4" fmla="*/ 14365662 h 14882531"/>
            <a:gd name="connsiteX5" fmla="*/ 11760172 w 12277143"/>
            <a:gd name="connsiteY5" fmla="*/ 14881860 h 14882531"/>
            <a:gd name="connsiteX6" fmla="*/ 516748 w 12277143"/>
            <a:gd name="connsiteY6" fmla="*/ 14881860 h 14882531"/>
            <a:gd name="connsiteX7" fmla="*/ 550 w 12277143"/>
            <a:gd name="connsiteY7" fmla="*/ 14365662 h 14882531"/>
            <a:gd name="connsiteX8" fmla="*/ 12935 w 12277143"/>
            <a:gd name="connsiteY8" fmla="*/ 533270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7143" h="14882531">
              <a:moveTo>
                <a:pt x="12935" y="533270"/>
              </a:moveTo>
              <a:cubicBezTo>
                <a:pt x="61887" y="-7903"/>
                <a:pt x="104026" y="5691"/>
                <a:pt x="389114" y="5691"/>
              </a:cubicBezTo>
              <a:lnTo>
                <a:pt x="11760172" y="0"/>
              </a:lnTo>
              <a:cubicBezTo>
                <a:pt x="12045260" y="0"/>
                <a:pt x="12263984" y="31932"/>
                <a:pt x="12263984" y="317020"/>
              </a:cubicBezTo>
              <a:cubicBezTo>
                <a:pt x="12268113" y="4999901"/>
                <a:pt x="12272241" y="9682781"/>
                <a:pt x="12276370" y="14365662"/>
              </a:cubicBezTo>
              <a:cubicBezTo>
                <a:pt x="12276370" y="14650750"/>
                <a:pt x="12319580" y="14897100"/>
                <a:pt x="11760172" y="14881860"/>
              </a:cubicBezTo>
              <a:lnTo>
                <a:pt x="516748" y="14881860"/>
              </a:lnTo>
              <a:cubicBezTo>
                <a:pt x="-57900" y="14851380"/>
                <a:pt x="15790" y="14864110"/>
                <a:pt x="550" y="14365662"/>
              </a:cubicBezTo>
              <a:cubicBezTo>
                <a:pt x="-3579" y="9760555"/>
                <a:pt x="17064" y="5138377"/>
                <a:pt x="12935" y="533270"/>
              </a:cubicBez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0</xdr:row>
      <xdr:rowOff>190499</xdr:rowOff>
    </xdr:from>
    <xdr:to>
      <xdr:col>9</xdr:col>
      <xdr:colOff>561976</xdr:colOff>
      <xdr:row>2</xdr:row>
      <xdr:rowOff>36194</xdr:rowOff>
    </xdr:to>
    <xdr:sp macro="" textlink="">
      <xdr:nvSpPr>
        <xdr:cNvPr id="6" name="Rounded Rectangle 26"/>
        <xdr:cNvSpPr/>
      </xdr:nvSpPr>
      <xdr:spPr>
        <a:xfrm>
          <a:off x="9978689084" y="190499"/>
          <a:ext cx="901066" cy="676275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12</xdr:col>
      <xdr:colOff>45720</xdr:colOff>
      <xdr:row>0</xdr:row>
      <xdr:rowOff>20955</xdr:rowOff>
    </xdr:from>
    <xdr:to>
      <xdr:col>13</xdr:col>
      <xdr:colOff>1</xdr:colOff>
      <xdr:row>2</xdr:row>
      <xdr:rowOff>85725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63079" y="20955"/>
          <a:ext cx="853441" cy="895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7</xdr:row>
      <xdr:rowOff>7620</xdr:rowOff>
    </xdr:from>
    <xdr:to>
      <xdr:col>15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75060060" y="3108960"/>
          <a:ext cx="120396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85725</xdr:colOff>
      <xdr:row>0</xdr:row>
      <xdr:rowOff>64770</xdr:rowOff>
    </xdr:from>
    <xdr:to>
      <xdr:col>3</xdr:col>
      <xdr:colOff>1990725</xdr:colOff>
      <xdr:row>2</xdr:row>
      <xdr:rowOff>259080</xdr:rowOff>
    </xdr:to>
    <xdr:sp macro="" textlink="">
      <xdr:nvSpPr>
        <xdr:cNvPr id="3" name="Rounded Rectangle 27"/>
        <xdr:cNvSpPr/>
      </xdr:nvSpPr>
      <xdr:spPr>
        <a:xfrm>
          <a:off x="9982510515" y="64770"/>
          <a:ext cx="2316480" cy="102489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4</xdr:col>
      <xdr:colOff>175260</xdr:colOff>
      <xdr:row>0</xdr:row>
      <xdr:rowOff>91440</xdr:rowOff>
    </xdr:from>
    <xdr:to>
      <xdr:col>8</xdr:col>
      <xdr:colOff>219075</xdr:colOff>
      <xdr:row>2</xdr:row>
      <xdr:rowOff>209550</xdr:rowOff>
    </xdr:to>
    <xdr:sp macro="" textlink="">
      <xdr:nvSpPr>
        <xdr:cNvPr id="4" name="Rounded Rectangle 25"/>
        <xdr:cNvSpPr/>
      </xdr:nvSpPr>
      <xdr:spPr>
        <a:xfrm>
          <a:off x="9979694925" y="91440"/>
          <a:ext cx="2642235" cy="948690"/>
        </a:xfrm>
        <a:prstGeom prst="roundRect">
          <a:avLst>
            <a:gd name="adj" fmla="val 31141"/>
          </a:avLst>
        </a:prstGeom>
        <a:solidFill>
          <a:sysClr val="window" lastClr="FFFFFF"/>
        </a:solidFill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كشف تقييم الصف  السادس الابتدائي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القرآن الكريم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13</xdr:col>
      <xdr:colOff>19050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76344030" y="1464945"/>
          <a:ext cx="8568690" cy="23513415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  <a:gd name="connsiteX0" fmla="*/ 11463 w 12288056"/>
            <a:gd name="connsiteY0" fmla="*/ 518354 h 14884687"/>
            <a:gd name="connsiteX1" fmla="*/ 527661 w 12288056"/>
            <a:gd name="connsiteY1" fmla="*/ 2156 h 14884687"/>
            <a:gd name="connsiteX2" fmla="*/ 11771085 w 12288056"/>
            <a:gd name="connsiteY2" fmla="*/ 2156 h 14884687"/>
            <a:gd name="connsiteX3" fmla="*/ 12287283 w 12288056"/>
            <a:gd name="connsiteY3" fmla="*/ 518354 h 14884687"/>
            <a:gd name="connsiteX4" fmla="*/ 12287283 w 12288056"/>
            <a:gd name="connsiteY4" fmla="*/ 14367818 h 14884687"/>
            <a:gd name="connsiteX5" fmla="*/ 11771085 w 12288056"/>
            <a:gd name="connsiteY5" fmla="*/ 14884016 h 14884687"/>
            <a:gd name="connsiteX6" fmla="*/ 527661 w 12288056"/>
            <a:gd name="connsiteY6" fmla="*/ 14884016 h 14884687"/>
            <a:gd name="connsiteX7" fmla="*/ 11463 w 12288056"/>
            <a:gd name="connsiteY7" fmla="*/ 14367818 h 14884687"/>
            <a:gd name="connsiteX8" fmla="*/ 11463 w 12288056"/>
            <a:gd name="connsiteY8" fmla="*/ 518354 h 14884687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95683 w 12296456"/>
            <a:gd name="connsiteY3" fmla="*/ 516198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83297 w 12296456"/>
            <a:gd name="connsiteY3" fmla="*/ 317020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8866 w 12307845"/>
            <a:gd name="connsiteY0" fmla="*/ 550342 h 14882531"/>
            <a:gd name="connsiteX1" fmla="*/ 382659 w 12307845"/>
            <a:gd name="connsiteY1" fmla="*/ 5691 h 14882531"/>
            <a:gd name="connsiteX2" fmla="*/ 11790874 w 12307845"/>
            <a:gd name="connsiteY2" fmla="*/ 0 h 14882531"/>
            <a:gd name="connsiteX3" fmla="*/ 12294686 w 12307845"/>
            <a:gd name="connsiteY3" fmla="*/ 317020 h 14882531"/>
            <a:gd name="connsiteX4" fmla="*/ 12307072 w 12307845"/>
            <a:gd name="connsiteY4" fmla="*/ 14365662 h 14882531"/>
            <a:gd name="connsiteX5" fmla="*/ 11790874 w 12307845"/>
            <a:gd name="connsiteY5" fmla="*/ 14881860 h 14882531"/>
            <a:gd name="connsiteX6" fmla="*/ 547450 w 12307845"/>
            <a:gd name="connsiteY6" fmla="*/ 14881860 h 14882531"/>
            <a:gd name="connsiteX7" fmla="*/ 31252 w 12307845"/>
            <a:gd name="connsiteY7" fmla="*/ 14365662 h 14882531"/>
            <a:gd name="connsiteX8" fmla="*/ 18866 w 12307845"/>
            <a:gd name="connsiteY8" fmla="*/ 550342 h 14882531"/>
            <a:gd name="connsiteX0" fmla="*/ 16356 w 12305335"/>
            <a:gd name="connsiteY0" fmla="*/ 550342 h 14882531"/>
            <a:gd name="connsiteX1" fmla="*/ 417306 w 12305335"/>
            <a:gd name="connsiteY1" fmla="*/ 5691 h 14882531"/>
            <a:gd name="connsiteX2" fmla="*/ 11788364 w 12305335"/>
            <a:gd name="connsiteY2" fmla="*/ 0 h 14882531"/>
            <a:gd name="connsiteX3" fmla="*/ 12292176 w 12305335"/>
            <a:gd name="connsiteY3" fmla="*/ 317020 h 14882531"/>
            <a:gd name="connsiteX4" fmla="*/ 12304562 w 12305335"/>
            <a:gd name="connsiteY4" fmla="*/ 14365662 h 14882531"/>
            <a:gd name="connsiteX5" fmla="*/ 11788364 w 12305335"/>
            <a:gd name="connsiteY5" fmla="*/ 14881860 h 14882531"/>
            <a:gd name="connsiteX6" fmla="*/ 544940 w 12305335"/>
            <a:gd name="connsiteY6" fmla="*/ 14881860 h 14882531"/>
            <a:gd name="connsiteX7" fmla="*/ 28742 w 12305335"/>
            <a:gd name="connsiteY7" fmla="*/ 14365662 h 14882531"/>
            <a:gd name="connsiteX8" fmla="*/ 16356 w 12305335"/>
            <a:gd name="connsiteY8" fmla="*/ 550342 h 14882531"/>
            <a:gd name="connsiteX0" fmla="*/ 15649 w 12317014"/>
            <a:gd name="connsiteY0" fmla="*/ 533270 h 14882531"/>
            <a:gd name="connsiteX1" fmla="*/ 428985 w 12317014"/>
            <a:gd name="connsiteY1" fmla="*/ 5691 h 14882531"/>
            <a:gd name="connsiteX2" fmla="*/ 11800043 w 12317014"/>
            <a:gd name="connsiteY2" fmla="*/ 0 h 14882531"/>
            <a:gd name="connsiteX3" fmla="*/ 12303855 w 12317014"/>
            <a:gd name="connsiteY3" fmla="*/ 317020 h 14882531"/>
            <a:gd name="connsiteX4" fmla="*/ 12316241 w 12317014"/>
            <a:gd name="connsiteY4" fmla="*/ 14365662 h 14882531"/>
            <a:gd name="connsiteX5" fmla="*/ 11800043 w 12317014"/>
            <a:gd name="connsiteY5" fmla="*/ 14881860 h 14882531"/>
            <a:gd name="connsiteX6" fmla="*/ 556619 w 12317014"/>
            <a:gd name="connsiteY6" fmla="*/ 14881860 h 14882531"/>
            <a:gd name="connsiteX7" fmla="*/ 40421 w 12317014"/>
            <a:gd name="connsiteY7" fmla="*/ 14365662 h 14882531"/>
            <a:gd name="connsiteX8" fmla="*/ 15649 w 12317014"/>
            <a:gd name="connsiteY8" fmla="*/ 533270 h 14882531"/>
            <a:gd name="connsiteX0" fmla="*/ 4 w 12301369"/>
            <a:gd name="connsiteY0" fmla="*/ 533270 h 14882531"/>
            <a:gd name="connsiteX1" fmla="*/ 413340 w 12301369"/>
            <a:gd name="connsiteY1" fmla="*/ 5691 h 14882531"/>
            <a:gd name="connsiteX2" fmla="*/ 11784398 w 12301369"/>
            <a:gd name="connsiteY2" fmla="*/ 0 h 14882531"/>
            <a:gd name="connsiteX3" fmla="*/ 12288210 w 12301369"/>
            <a:gd name="connsiteY3" fmla="*/ 317020 h 14882531"/>
            <a:gd name="connsiteX4" fmla="*/ 12300596 w 12301369"/>
            <a:gd name="connsiteY4" fmla="*/ 14365662 h 14882531"/>
            <a:gd name="connsiteX5" fmla="*/ 11784398 w 12301369"/>
            <a:gd name="connsiteY5" fmla="*/ 14881860 h 14882531"/>
            <a:gd name="connsiteX6" fmla="*/ 540974 w 12301369"/>
            <a:gd name="connsiteY6" fmla="*/ 14881860 h 14882531"/>
            <a:gd name="connsiteX7" fmla="*/ 24776 w 12301369"/>
            <a:gd name="connsiteY7" fmla="*/ 14365662 h 14882531"/>
            <a:gd name="connsiteX8" fmla="*/ 4 w 12301369"/>
            <a:gd name="connsiteY8" fmla="*/ 533270 h 14882531"/>
            <a:gd name="connsiteX0" fmla="*/ 0 w 12301365"/>
            <a:gd name="connsiteY0" fmla="*/ 533270 h 14882531"/>
            <a:gd name="connsiteX1" fmla="*/ 413336 w 12301365"/>
            <a:gd name="connsiteY1" fmla="*/ 5691 h 14882531"/>
            <a:gd name="connsiteX2" fmla="*/ 11784394 w 12301365"/>
            <a:gd name="connsiteY2" fmla="*/ 0 h 14882531"/>
            <a:gd name="connsiteX3" fmla="*/ 12288206 w 12301365"/>
            <a:gd name="connsiteY3" fmla="*/ 317020 h 14882531"/>
            <a:gd name="connsiteX4" fmla="*/ 12300592 w 12301365"/>
            <a:gd name="connsiteY4" fmla="*/ 14365662 h 14882531"/>
            <a:gd name="connsiteX5" fmla="*/ 11784394 w 12301365"/>
            <a:gd name="connsiteY5" fmla="*/ 14881860 h 14882531"/>
            <a:gd name="connsiteX6" fmla="*/ 540970 w 12301365"/>
            <a:gd name="connsiteY6" fmla="*/ 14881860 h 14882531"/>
            <a:gd name="connsiteX7" fmla="*/ 24772 w 12301365"/>
            <a:gd name="connsiteY7" fmla="*/ 14365662 h 14882531"/>
            <a:gd name="connsiteX8" fmla="*/ 0 w 12301365"/>
            <a:gd name="connsiteY8" fmla="*/ 533270 h 14882531"/>
            <a:gd name="connsiteX0" fmla="*/ 12935 w 12277143"/>
            <a:gd name="connsiteY0" fmla="*/ 533270 h 14882531"/>
            <a:gd name="connsiteX1" fmla="*/ 389114 w 12277143"/>
            <a:gd name="connsiteY1" fmla="*/ 5691 h 14882531"/>
            <a:gd name="connsiteX2" fmla="*/ 11760172 w 12277143"/>
            <a:gd name="connsiteY2" fmla="*/ 0 h 14882531"/>
            <a:gd name="connsiteX3" fmla="*/ 12263984 w 12277143"/>
            <a:gd name="connsiteY3" fmla="*/ 317020 h 14882531"/>
            <a:gd name="connsiteX4" fmla="*/ 12276370 w 12277143"/>
            <a:gd name="connsiteY4" fmla="*/ 14365662 h 14882531"/>
            <a:gd name="connsiteX5" fmla="*/ 11760172 w 12277143"/>
            <a:gd name="connsiteY5" fmla="*/ 14881860 h 14882531"/>
            <a:gd name="connsiteX6" fmla="*/ 516748 w 12277143"/>
            <a:gd name="connsiteY6" fmla="*/ 14881860 h 14882531"/>
            <a:gd name="connsiteX7" fmla="*/ 550 w 12277143"/>
            <a:gd name="connsiteY7" fmla="*/ 14365662 h 14882531"/>
            <a:gd name="connsiteX8" fmla="*/ 12935 w 12277143"/>
            <a:gd name="connsiteY8" fmla="*/ 533270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7143" h="14882531">
              <a:moveTo>
                <a:pt x="12935" y="533270"/>
              </a:moveTo>
              <a:cubicBezTo>
                <a:pt x="61887" y="-7903"/>
                <a:pt x="104026" y="5691"/>
                <a:pt x="389114" y="5691"/>
              </a:cubicBezTo>
              <a:lnTo>
                <a:pt x="11760172" y="0"/>
              </a:lnTo>
              <a:cubicBezTo>
                <a:pt x="12045260" y="0"/>
                <a:pt x="12263984" y="31932"/>
                <a:pt x="12263984" y="317020"/>
              </a:cubicBezTo>
              <a:cubicBezTo>
                <a:pt x="12268113" y="4999901"/>
                <a:pt x="12272241" y="9682781"/>
                <a:pt x="12276370" y="14365662"/>
              </a:cubicBezTo>
              <a:cubicBezTo>
                <a:pt x="12276370" y="14650750"/>
                <a:pt x="12319580" y="14897100"/>
                <a:pt x="11760172" y="14881860"/>
              </a:cubicBezTo>
              <a:lnTo>
                <a:pt x="516748" y="14881860"/>
              </a:lnTo>
              <a:cubicBezTo>
                <a:pt x="-57900" y="14851380"/>
                <a:pt x="15790" y="14864110"/>
                <a:pt x="550" y="14365662"/>
              </a:cubicBezTo>
              <a:cubicBezTo>
                <a:pt x="-3579" y="9760555"/>
                <a:pt x="17064" y="5138377"/>
                <a:pt x="12935" y="533270"/>
              </a:cubicBez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8</xdr:col>
      <xdr:colOff>323850</xdr:colOff>
      <xdr:row>0</xdr:row>
      <xdr:rowOff>190499</xdr:rowOff>
    </xdr:from>
    <xdr:to>
      <xdr:col>9</xdr:col>
      <xdr:colOff>561976</xdr:colOff>
      <xdr:row>2</xdr:row>
      <xdr:rowOff>36194</xdr:rowOff>
    </xdr:to>
    <xdr:sp macro="" textlink="">
      <xdr:nvSpPr>
        <xdr:cNvPr id="6" name="Rounded Rectangle 26"/>
        <xdr:cNvSpPr/>
      </xdr:nvSpPr>
      <xdr:spPr>
        <a:xfrm>
          <a:off x="9978689084" y="190499"/>
          <a:ext cx="901066" cy="676275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12</xdr:col>
      <xdr:colOff>45720</xdr:colOff>
      <xdr:row>0</xdr:row>
      <xdr:rowOff>20955</xdr:rowOff>
    </xdr:from>
    <xdr:to>
      <xdr:col>13</xdr:col>
      <xdr:colOff>1</xdr:colOff>
      <xdr:row>2</xdr:row>
      <xdr:rowOff>85725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63079" y="20955"/>
          <a:ext cx="853441" cy="895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</xdr:colOff>
      <xdr:row>7</xdr:row>
      <xdr:rowOff>7620</xdr:rowOff>
    </xdr:from>
    <xdr:to>
      <xdr:col>38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68087760" y="2598420"/>
          <a:ext cx="107442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83820</xdr:colOff>
      <xdr:row>0</xdr:row>
      <xdr:rowOff>7620</xdr:rowOff>
    </xdr:from>
    <xdr:to>
      <xdr:col>3</xdr:col>
      <xdr:colOff>1981200</xdr:colOff>
      <xdr:row>3</xdr:row>
      <xdr:rowOff>297180</xdr:rowOff>
    </xdr:to>
    <xdr:sp macro="" textlink="">
      <xdr:nvSpPr>
        <xdr:cNvPr id="3" name="Rounded Rectangle 27"/>
        <xdr:cNvSpPr/>
      </xdr:nvSpPr>
      <xdr:spPr>
        <a:xfrm>
          <a:off x="9979350120" y="7620"/>
          <a:ext cx="2385060" cy="104394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10</xdr:col>
      <xdr:colOff>129540</xdr:colOff>
      <xdr:row>0</xdr:row>
      <xdr:rowOff>38100</xdr:rowOff>
    </xdr:from>
    <xdr:to>
      <xdr:col>19</xdr:col>
      <xdr:colOff>76200</xdr:colOff>
      <xdr:row>3</xdr:row>
      <xdr:rowOff>68580</xdr:rowOff>
    </xdr:to>
    <xdr:sp macro="" textlink="">
      <xdr:nvSpPr>
        <xdr:cNvPr id="4" name="Rounded Rectangle 25"/>
        <xdr:cNvSpPr/>
      </xdr:nvSpPr>
      <xdr:spPr>
        <a:xfrm>
          <a:off x="9966830460" y="38100"/>
          <a:ext cx="2895600" cy="78486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2</xdr:col>
      <xdr:colOff>14467</xdr:colOff>
      <xdr:row>4</xdr:row>
      <xdr:rowOff>7620</xdr:rowOff>
    </xdr:from>
    <xdr:to>
      <xdr:col>36</xdr:col>
      <xdr:colOff>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69261240" y="1120140"/>
          <a:ext cx="12543293" cy="23347680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6593" h="14882531">
              <a:moveTo>
                <a:pt x="0" y="516198"/>
              </a:moveTo>
              <a:cubicBezTo>
                <a:pt x="0" y="231110"/>
                <a:pt x="231110" y="0"/>
                <a:pt x="516198" y="0"/>
              </a:cubicBezTo>
              <a:lnTo>
                <a:pt x="11759622" y="0"/>
              </a:lnTo>
              <a:cubicBezTo>
                <a:pt x="12044710" y="0"/>
                <a:pt x="12275820" y="231110"/>
                <a:pt x="12275820" y="516198"/>
              </a:cubicBezTo>
              <a:lnTo>
                <a:pt x="12275820" y="14365662"/>
              </a:lnTo>
              <a:cubicBezTo>
                <a:pt x="12275820" y="14650750"/>
                <a:pt x="12319030" y="14897100"/>
                <a:pt x="11759622" y="14881860"/>
              </a:cubicBezTo>
              <a:lnTo>
                <a:pt x="516198" y="14881860"/>
              </a:lnTo>
              <a:cubicBezTo>
                <a:pt x="-58450" y="14851380"/>
                <a:pt x="15240" y="14864110"/>
                <a:pt x="0" y="14365662"/>
              </a:cubicBezTo>
              <a:lnTo>
                <a:pt x="0" y="516198"/>
              </a:ln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24</xdr:col>
      <xdr:colOff>274320</xdr:colOff>
      <xdr:row>0</xdr:row>
      <xdr:rowOff>83820</xdr:rowOff>
    </xdr:from>
    <xdr:to>
      <xdr:col>28</xdr:col>
      <xdr:colOff>95250</xdr:colOff>
      <xdr:row>3</xdr:row>
      <xdr:rowOff>53340</xdr:rowOff>
    </xdr:to>
    <xdr:sp macro="" textlink="">
      <xdr:nvSpPr>
        <xdr:cNvPr id="6" name="Rounded Rectangle 26"/>
        <xdr:cNvSpPr/>
      </xdr:nvSpPr>
      <xdr:spPr>
        <a:xfrm>
          <a:off x="9963862470" y="83820"/>
          <a:ext cx="1131570" cy="72390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30</xdr:col>
      <xdr:colOff>320040</xdr:colOff>
      <xdr:row>0</xdr:row>
      <xdr:rowOff>45720</xdr:rowOff>
    </xdr:from>
    <xdr:to>
      <xdr:col>33</xdr:col>
      <xdr:colOff>173356</xdr:colOff>
      <xdr:row>3</xdr:row>
      <xdr:rowOff>205740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2146064" y="45720"/>
          <a:ext cx="836296" cy="9144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</xdr:colOff>
      <xdr:row>7</xdr:row>
      <xdr:rowOff>7620</xdr:rowOff>
    </xdr:from>
    <xdr:to>
      <xdr:col>38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60162960" y="2598420"/>
          <a:ext cx="107442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83820</xdr:colOff>
      <xdr:row>0</xdr:row>
      <xdr:rowOff>7620</xdr:rowOff>
    </xdr:from>
    <xdr:to>
      <xdr:col>3</xdr:col>
      <xdr:colOff>1981200</xdr:colOff>
      <xdr:row>3</xdr:row>
      <xdr:rowOff>297180</xdr:rowOff>
    </xdr:to>
    <xdr:sp macro="" textlink="">
      <xdr:nvSpPr>
        <xdr:cNvPr id="3" name="Rounded Rectangle 27"/>
        <xdr:cNvSpPr/>
      </xdr:nvSpPr>
      <xdr:spPr>
        <a:xfrm>
          <a:off x="9971920620" y="7620"/>
          <a:ext cx="2385060" cy="104394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10</xdr:col>
      <xdr:colOff>129540</xdr:colOff>
      <xdr:row>0</xdr:row>
      <xdr:rowOff>38100</xdr:rowOff>
    </xdr:from>
    <xdr:to>
      <xdr:col>19</xdr:col>
      <xdr:colOff>76200</xdr:colOff>
      <xdr:row>3</xdr:row>
      <xdr:rowOff>68580</xdr:rowOff>
    </xdr:to>
    <xdr:sp macro="" textlink="">
      <xdr:nvSpPr>
        <xdr:cNvPr id="4" name="Rounded Rectangle 25"/>
        <xdr:cNvSpPr/>
      </xdr:nvSpPr>
      <xdr:spPr>
        <a:xfrm>
          <a:off x="9966830460" y="38100"/>
          <a:ext cx="2895600" cy="78486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2</xdr:col>
      <xdr:colOff>14467</xdr:colOff>
      <xdr:row>4</xdr:row>
      <xdr:rowOff>7620</xdr:rowOff>
    </xdr:from>
    <xdr:to>
      <xdr:col>36</xdr:col>
      <xdr:colOff>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61336440" y="1120140"/>
          <a:ext cx="13038593" cy="23347680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6593" h="14882531">
              <a:moveTo>
                <a:pt x="0" y="516198"/>
              </a:moveTo>
              <a:cubicBezTo>
                <a:pt x="0" y="231110"/>
                <a:pt x="231110" y="0"/>
                <a:pt x="516198" y="0"/>
              </a:cubicBezTo>
              <a:lnTo>
                <a:pt x="11759622" y="0"/>
              </a:lnTo>
              <a:cubicBezTo>
                <a:pt x="12044710" y="0"/>
                <a:pt x="12275820" y="231110"/>
                <a:pt x="12275820" y="516198"/>
              </a:cubicBezTo>
              <a:lnTo>
                <a:pt x="12275820" y="14365662"/>
              </a:lnTo>
              <a:cubicBezTo>
                <a:pt x="12275820" y="14650750"/>
                <a:pt x="12319030" y="14897100"/>
                <a:pt x="11759622" y="14881860"/>
              </a:cubicBezTo>
              <a:lnTo>
                <a:pt x="516198" y="14881860"/>
              </a:lnTo>
              <a:cubicBezTo>
                <a:pt x="-58450" y="14851380"/>
                <a:pt x="15240" y="14864110"/>
                <a:pt x="0" y="14365662"/>
              </a:cubicBezTo>
              <a:lnTo>
                <a:pt x="0" y="516198"/>
              </a:ln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24</xdr:col>
      <xdr:colOff>274320</xdr:colOff>
      <xdr:row>0</xdr:row>
      <xdr:rowOff>83820</xdr:rowOff>
    </xdr:from>
    <xdr:to>
      <xdr:col>28</xdr:col>
      <xdr:colOff>95250</xdr:colOff>
      <xdr:row>3</xdr:row>
      <xdr:rowOff>53340</xdr:rowOff>
    </xdr:to>
    <xdr:sp macro="" textlink="">
      <xdr:nvSpPr>
        <xdr:cNvPr id="6" name="Rounded Rectangle 26"/>
        <xdr:cNvSpPr/>
      </xdr:nvSpPr>
      <xdr:spPr>
        <a:xfrm>
          <a:off x="9963862470" y="83820"/>
          <a:ext cx="1131570" cy="723900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6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30</xdr:col>
      <xdr:colOff>320040</xdr:colOff>
      <xdr:row>0</xdr:row>
      <xdr:rowOff>45720</xdr:rowOff>
    </xdr:from>
    <xdr:to>
      <xdr:col>33</xdr:col>
      <xdr:colOff>173356</xdr:colOff>
      <xdr:row>3</xdr:row>
      <xdr:rowOff>205740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2146064" y="45720"/>
          <a:ext cx="836296" cy="9144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</xdr:colOff>
      <xdr:row>7</xdr:row>
      <xdr:rowOff>7620</xdr:rowOff>
    </xdr:from>
    <xdr:to>
      <xdr:col>16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75060060" y="3108960"/>
          <a:ext cx="120396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85725</xdr:colOff>
      <xdr:row>0</xdr:row>
      <xdr:rowOff>64770</xdr:rowOff>
    </xdr:from>
    <xdr:to>
      <xdr:col>3</xdr:col>
      <xdr:colOff>1990725</xdr:colOff>
      <xdr:row>2</xdr:row>
      <xdr:rowOff>259080</xdr:rowOff>
    </xdr:to>
    <xdr:sp macro="" textlink="">
      <xdr:nvSpPr>
        <xdr:cNvPr id="3" name="Rounded Rectangle 27"/>
        <xdr:cNvSpPr/>
      </xdr:nvSpPr>
      <xdr:spPr>
        <a:xfrm>
          <a:off x="9982510515" y="64770"/>
          <a:ext cx="2316480" cy="102489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5</xdr:col>
      <xdr:colOff>38100</xdr:colOff>
      <xdr:row>0</xdr:row>
      <xdr:rowOff>83820</xdr:rowOff>
    </xdr:from>
    <xdr:to>
      <xdr:col>9</xdr:col>
      <xdr:colOff>81915</xdr:colOff>
      <xdr:row>2</xdr:row>
      <xdr:rowOff>201930</xdr:rowOff>
    </xdr:to>
    <xdr:sp macro="" textlink="">
      <xdr:nvSpPr>
        <xdr:cNvPr id="4" name="Rounded Rectangle 25"/>
        <xdr:cNvSpPr/>
      </xdr:nvSpPr>
      <xdr:spPr>
        <a:xfrm>
          <a:off x="9978986265" y="83820"/>
          <a:ext cx="2642235" cy="948690"/>
        </a:xfrm>
        <a:prstGeom prst="roundRect">
          <a:avLst>
            <a:gd name="adj" fmla="val 31141"/>
          </a:avLst>
        </a:prstGeom>
        <a:solidFill>
          <a:sysClr val="window" lastClr="FFFFFF"/>
        </a:solidFill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كشف تقييم الصف  الأول الابتدائي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القرآن الكريم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14</xdr:col>
      <xdr:colOff>19050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76344030" y="1464945"/>
          <a:ext cx="8568690" cy="23513415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  <a:gd name="connsiteX0" fmla="*/ 11463 w 12288056"/>
            <a:gd name="connsiteY0" fmla="*/ 518354 h 14884687"/>
            <a:gd name="connsiteX1" fmla="*/ 527661 w 12288056"/>
            <a:gd name="connsiteY1" fmla="*/ 2156 h 14884687"/>
            <a:gd name="connsiteX2" fmla="*/ 11771085 w 12288056"/>
            <a:gd name="connsiteY2" fmla="*/ 2156 h 14884687"/>
            <a:gd name="connsiteX3" fmla="*/ 12287283 w 12288056"/>
            <a:gd name="connsiteY3" fmla="*/ 518354 h 14884687"/>
            <a:gd name="connsiteX4" fmla="*/ 12287283 w 12288056"/>
            <a:gd name="connsiteY4" fmla="*/ 14367818 h 14884687"/>
            <a:gd name="connsiteX5" fmla="*/ 11771085 w 12288056"/>
            <a:gd name="connsiteY5" fmla="*/ 14884016 h 14884687"/>
            <a:gd name="connsiteX6" fmla="*/ 527661 w 12288056"/>
            <a:gd name="connsiteY6" fmla="*/ 14884016 h 14884687"/>
            <a:gd name="connsiteX7" fmla="*/ 11463 w 12288056"/>
            <a:gd name="connsiteY7" fmla="*/ 14367818 h 14884687"/>
            <a:gd name="connsiteX8" fmla="*/ 11463 w 12288056"/>
            <a:gd name="connsiteY8" fmla="*/ 518354 h 14884687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95683 w 12296456"/>
            <a:gd name="connsiteY3" fmla="*/ 516198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83297 w 12296456"/>
            <a:gd name="connsiteY3" fmla="*/ 317020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8866 w 12307845"/>
            <a:gd name="connsiteY0" fmla="*/ 550342 h 14882531"/>
            <a:gd name="connsiteX1" fmla="*/ 382659 w 12307845"/>
            <a:gd name="connsiteY1" fmla="*/ 5691 h 14882531"/>
            <a:gd name="connsiteX2" fmla="*/ 11790874 w 12307845"/>
            <a:gd name="connsiteY2" fmla="*/ 0 h 14882531"/>
            <a:gd name="connsiteX3" fmla="*/ 12294686 w 12307845"/>
            <a:gd name="connsiteY3" fmla="*/ 317020 h 14882531"/>
            <a:gd name="connsiteX4" fmla="*/ 12307072 w 12307845"/>
            <a:gd name="connsiteY4" fmla="*/ 14365662 h 14882531"/>
            <a:gd name="connsiteX5" fmla="*/ 11790874 w 12307845"/>
            <a:gd name="connsiteY5" fmla="*/ 14881860 h 14882531"/>
            <a:gd name="connsiteX6" fmla="*/ 547450 w 12307845"/>
            <a:gd name="connsiteY6" fmla="*/ 14881860 h 14882531"/>
            <a:gd name="connsiteX7" fmla="*/ 31252 w 12307845"/>
            <a:gd name="connsiteY7" fmla="*/ 14365662 h 14882531"/>
            <a:gd name="connsiteX8" fmla="*/ 18866 w 12307845"/>
            <a:gd name="connsiteY8" fmla="*/ 550342 h 14882531"/>
            <a:gd name="connsiteX0" fmla="*/ 16356 w 12305335"/>
            <a:gd name="connsiteY0" fmla="*/ 550342 h 14882531"/>
            <a:gd name="connsiteX1" fmla="*/ 417306 w 12305335"/>
            <a:gd name="connsiteY1" fmla="*/ 5691 h 14882531"/>
            <a:gd name="connsiteX2" fmla="*/ 11788364 w 12305335"/>
            <a:gd name="connsiteY2" fmla="*/ 0 h 14882531"/>
            <a:gd name="connsiteX3" fmla="*/ 12292176 w 12305335"/>
            <a:gd name="connsiteY3" fmla="*/ 317020 h 14882531"/>
            <a:gd name="connsiteX4" fmla="*/ 12304562 w 12305335"/>
            <a:gd name="connsiteY4" fmla="*/ 14365662 h 14882531"/>
            <a:gd name="connsiteX5" fmla="*/ 11788364 w 12305335"/>
            <a:gd name="connsiteY5" fmla="*/ 14881860 h 14882531"/>
            <a:gd name="connsiteX6" fmla="*/ 544940 w 12305335"/>
            <a:gd name="connsiteY6" fmla="*/ 14881860 h 14882531"/>
            <a:gd name="connsiteX7" fmla="*/ 28742 w 12305335"/>
            <a:gd name="connsiteY7" fmla="*/ 14365662 h 14882531"/>
            <a:gd name="connsiteX8" fmla="*/ 16356 w 12305335"/>
            <a:gd name="connsiteY8" fmla="*/ 550342 h 14882531"/>
            <a:gd name="connsiteX0" fmla="*/ 15649 w 12317014"/>
            <a:gd name="connsiteY0" fmla="*/ 533270 h 14882531"/>
            <a:gd name="connsiteX1" fmla="*/ 428985 w 12317014"/>
            <a:gd name="connsiteY1" fmla="*/ 5691 h 14882531"/>
            <a:gd name="connsiteX2" fmla="*/ 11800043 w 12317014"/>
            <a:gd name="connsiteY2" fmla="*/ 0 h 14882531"/>
            <a:gd name="connsiteX3" fmla="*/ 12303855 w 12317014"/>
            <a:gd name="connsiteY3" fmla="*/ 317020 h 14882531"/>
            <a:gd name="connsiteX4" fmla="*/ 12316241 w 12317014"/>
            <a:gd name="connsiteY4" fmla="*/ 14365662 h 14882531"/>
            <a:gd name="connsiteX5" fmla="*/ 11800043 w 12317014"/>
            <a:gd name="connsiteY5" fmla="*/ 14881860 h 14882531"/>
            <a:gd name="connsiteX6" fmla="*/ 556619 w 12317014"/>
            <a:gd name="connsiteY6" fmla="*/ 14881860 h 14882531"/>
            <a:gd name="connsiteX7" fmla="*/ 40421 w 12317014"/>
            <a:gd name="connsiteY7" fmla="*/ 14365662 h 14882531"/>
            <a:gd name="connsiteX8" fmla="*/ 15649 w 12317014"/>
            <a:gd name="connsiteY8" fmla="*/ 533270 h 14882531"/>
            <a:gd name="connsiteX0" fmla="*/ 4 w 12301369"/>
            <a:gd name="connsiteY0" fmla="*/ 533270 h 14882531"/>
            <a:gd name="connsiteX1" fmla="*/ 413340 w 12301369"/>
            <a:gd name="connsiteY1" fmla="*/ 5691 h 14882531"/>
            <a:gd name="connsiteX2" fmla="*/ 11784398 w 12301369"/>
            <a:gd name="connsiteY2" fmla="*/ 0 h 14882531"/>
            <a:gd name="connsiteX3" fmla="*/ 12288210 w 12301369"/>
            <a:gd name="connsiteY3" fmla="*/ 317020 h 14882531"/>
            <a:gd name="connsiteX4" fmla="*/ 12300596 w 12301369"/>
            <a:gd name="connsiteY4" fmla="*/ 14365662 h 14882531"/>
            <a:gd name="connsiteX5" fmla="*/ 11784398 w 12301369"/>
            <a:gd name="connsiteY5" fmla="*/ 14881860 h 14882531"/>
            <a:gd name="connsiteX6" fmla="*/ 540974 w 12301369"/>
            <a:gd name="connsiteY6" fmla="*/ 14881860 h 14882531"/>
            <a:gd name="connsiteX7" fmla="*/ 24776 w 12301369"/>
            <a:gd name="connsiteY7" fmla="*/ 14365662 h 14882531"/>
            <a:gd name="connsiteX8" fmla="*/ 4 w 12301369"/>
            <a:gd name="connsiteY8" fmla="*/ 533270 h 14882531"/>
            <a:gd name="connsiteX0" fmla="*/ 0 w 12301365"/>
            <a:gd name="connsiteY0" fmla="*/ 533270 h 14882531"/>
            <a:gd name="connsiteX1" fmla="*/ 413336 w 12301365"/>
            <a:gd name="connsiteY1" fmla="*/ 5691 h 14882531"/>
            <a:gd name="connsiteX2" fmla="*/ 11784394 w 12301365"/>
            <a:gd name="connsiteY2" fmla="*/ 0 h 14882531"/>
            <a:gd name="connsiteX3" fmla="*/ 12288206 w 12301365"/>
            <a:gd name="connsiteY3" fmla="*/ 317020 h 14882531"/>
            <a:gd name="connsiteX4" fmla="*/ 12300592 w 12301365"/>
            <a:gd name="connsiteY4" fmla="*/ 14365662 h 14882531"/>
            <a:gd name="connsiteX5" fmla="*/ 11784394 w 12301365"/>
            <a:gd name="connsiteY5" fmla="*/ 14881860 h 14882531"/>
            <a:gd name="connsiteX6" fmla="*/ 540970 w 12301365"/>
            <a:gd name="connsiteY6" fmla="*/ 14881860 h 14882531"/>
            <a:gd name="connsiteX7" fmla="*/ 24772 w 12301365"/>
            <a:gd name="connsiteY7" fmla="*/ 14365662 h 14882531"/>
            <a:gd name="connsiteX8" fmla="*/ 0 w 12301365"/>
            <a:gd name="connsiteY8" fmla="*/ 533270 h 14882531"/>
            <a:gd name="connsiteX0" fmla="*/ 12935 w 12277143"/>
            <a:gd name="connsiteY0" fmla="*/ 533270 h 14882531"/>
            <a:gd name="connsiteX1" fmla="*/ 389114 w 12277143"/>
            <a:gd name="connsiteY1" fmla="*/ 5691 h 14882531"/>
            <a:gd name="connsiteX2" fmla="*/ 11760172 w 12277143"/>
            <a:gd name="connsiteY2" fmla="*/ 0 h 14882531"/>
            <a:gd name="connsiteX3" fmla="*/ 12263984 w 12277143"/>
            <a:gd name="connsiteY3" fmla="*/ 317020 h 14882531"/>
            <a:gd name="connsiteX4" fmla="*/ 12276370 w 12277143"/>
            <a:gd name="connsiteY4" fmla="*/ 14365662 h 14882531"/>
            <a:gd name="connsiteX5" fmla="*/ 11760172 w 12277143"/>
            <a:gd name="connsiteY5" fmla="*/ 14881860 h 14882531"/>
            <a:gd name="connsiteX6" fmla="*/ 516748 w 12277143"/>
            <a:gd name="connsiteY6" fmla="*/ 14881860 h 14882531"/>
            <a:gd name="connsiteX7" fmla="*/ 550 w 12277143"/>
            <a:gd name="connsiteY7" fmla="*/ 14365662 h 14882531"/>
            <a:gd name="connsiteX8" fmla="*/ 12935 w 12277143"/>
            <a:gd name="connsiteY8" fmla="*/ 533270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7143" h="14882531">
              <a:moveTo>
                <a:pt x="12935" y="533270"/>
              </a:moveTo>
              <a:cubicBezTo>
                <a:pt x="61887" y="-7903"/>
                <a:pt x="104026" y="5691"/>
                <a:pt x="389114" y="5691"/>
              </a:cubicBezTo>
              <a:lnTo>
                <a:pt x="11760172" y="0"/>
              </a:lnTo>
              <a:cubicBezTo>
                <a:pt x="12045260" y="0"/>
                <a:pt x="12263984" y="31932"/>
                <a:pt x="12263984" y="317020"/>
              </a:cubicBezTo>
              <a:cubicBezTo>
                <a:pt x="12268113" y="4999901"/>
                <a:pt x="12272241" y="9682781"/>
                <a:pt x="12276370" y="14365662"/>
              </a:cubicBezTo>
              <a:cubicBezTo>
                <a:pt x="12276370" y="14650750"/>
                <a:pt x="12319580" y="14897100"/>
                <a:pt x="11760172" y="14881860"/>
              </a:cubicBezTo>
              <a:lnTo>
                <a:pt x="516748" y="14881860"/>
              </a:lnTo>
              <a:cubicBezTo>
                <a:pt x="-57900" y="14851380"/>
                <a:pt x="15790" y="14864110"/>
                <a:pt x="550" y="14365662"/>
              </a:cubicBezTo>
              <a:cubicBezTo>
                <a:pt x="-3579" y="9760555"/>
                <a:pt x="17064" y="5138377"/>
                <a:pt x="12935" y="533270"/>
              </a:cubicBez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582930</xdr:colOff>
      <xdr:row>0</xdr:row>
      <xdr:rowOff>198119</xdr:rowOff>
    </xdr:from>
    <xdr:to>
      <xdr:col>11</xdr:col>
      <xdr:colOff>158116</xdr:colOff>
      <xdr:row>2</xdr:row>
      <xdr:rowOff>43814</xdr:rowOff>
    </xdr:to>
    <xdr:sp macro="" textlink="">
      <xdr:nvSpPr>
        <xdr:cNvPr id="6" name="Rounded Rectangle 26"/>
        <xdr:cNvSpPr/>
      </xdr:nvSpPr>
      <xdr:spPr>
        <a:xfrm>
          <a:off x="9977584184" y="198119"/>
          <a:ext cx="901066" cy="676275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8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12</xdr:col>
      <xdr:colOff>251460</xdr:colOff>
      <xdr:row>0</xdr:row>
      <xdr:rowOff>150495</xdr:rowOff>
    </xdr:from>
    <xdr:to>
      <xdr:col>13</xdr:col>
      <xdr:colOff>441961</xdr:colOff>
      <xdr:row>2</xdr:row>
      <xdr:rowOff>215265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974459" y="150495"/>
          <a:ext cx="853441" cy="895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</xdr:colOff>
      <xdr:row>7</xdr:row>
      <xdr:rowOff>7620</xdr:rowOff>
    </xdr:from>
    <xdr:to>
      <xdr:col>16</xdr:col>
      <xdr:colOff>403860</xdr:colOff>
      <xdr:row>8</xdr:row>
      <xdr:rowOff>281940</xdr:rowOff>
    </xdr:to>
    <xdr:sp macro="" textlink="">
      <xdr:nvSpPr>
        <xdr:cNvPr id="2" name="سهم: لليمين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4C1DEFE3-EDC0-489A-AC8F-BB906862EB1C}"/>
            </a:ext>
          </a:extLst>
        </xdr:cNvPr>
        <xdr:cNvSpPr/>
      </xdr:nvSpPr>
      <xdr:spPr>
        <a:xfrm>
          <a:off x="9974450460" y="2994660"/>
          <a:ext cx="1203960" cy="586740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800" b="1"/>
            <a:t>رجـــوع</a:t>
          </a:r>
          <a:endParaRPr lang="en-GB" sz="1800" b="1"/>
        </a:p>
      </xdr:txBody>
    </xdr:sp>
    <xdr:clientData/>
  </xdr:twoCellAnchor>
  <xdr:twoCellAnchor>
    <xdr:from>
      <xdr:col>2</xdr:col>
      <xdr:colOff>85725</xdr:colOff>
      <xdr:row>0</xdr:row>
      <xdr:rowOff>64770</xdr:rowOff>
    </xdr:from>
    <xdr:to>
      <xdr:col>3</xdr:col>
      <xdr:colOff>1990725</xdr:colOff>
      <xdr:row>2</xdr:row>
      <xdr:rowOff>259080</xdr:rowOff>
    </xdr:to>
    <xdr:sp macro="" textlink="">
      <xdr:nvSpPr>
        <xdr:cNvPr id="3" name="Rounded Rectangle 27"/>
        <xdr:cNvSpPr/>
      </xdr:nvSpPr>
      <xdr:spPr>
        <a:xfrm>
          <a:off x="9982327635" y="64770"/>
          <a:ext cx="2316480" cy="1024890"/>
        </a:xfrm>
        <a:prstGeom prst="roundRect">
          <a:avLst/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r" rtl="1"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5</xdr:col>
      <xdr:colOff>38100</xdr:colOff>
      <xdr:row>0</xdr:row>
      <xdr:rowOff>83820</xdr:rowOff>
    </xdr:from>
    <xdr:to>
      <xdr:col>9</xdr:col>
      <xdr:colOff>81915</xdr:colOff>
      <xdr:row>2</xdr:row>
      <xdr:rowOff>201930</xdr:rowOff>
    </xdr:to>
    <xdr:sp macro="" textlink="">
      <xdr:nvSpPr>
        <xdr:cNvPr id="4" name="Rounded Rectangle 25"/>
        <xdr:cNvSpPr/>
      </xdr:nvSpPr>
      <xdr:spPr>
        <a:xfrm>
          <a:off x="9978986265" y="83820"/>
          <a:ext cx="2642235" cy="948690"/>
        </a:xfrm>
        <a:prstGeom prst="roundRect">
          <a:avLst>
            <a:gd name="adj" fmla="val 31141"/>
          </a:avLst>
        </a:prstGeom>
        <a:solidFill>
          <a:sysClr val="window" lastClr="FFFFFF"/>
        </a:solidFill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كشف تقييم الصف  الثاني الابتدائي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القرآن الكريم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en-US" sz="1100">
              <a:solidFill>
                <a:srgbClr val="000000"/>
              </a:solidFill>
              <a:effectLst/>
              <a:ea typeface="Calibri"/>
              <a:cs typeface="Arial"/>
            </a:rPr>
            <a:t> 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14</xdr:col>
      <xdr:colOff>19050</xdr:colOff>
      <xdr:row>77</xdr:row>
      <xdr:rowOff>7620</xdr:rowOff>
    </xdr:to>
    <xdr:sp macro="" textlink="">
      <xdr:nvSpPr>
        <xdr:cNvPr id="5" name="Rounded Rectangle 28"/>
        <xdr:cNvSpPr/>
      </xdr:nvSpPr>
      <xdr:spPr>
        <a:xfrm>
          <a:off x="9975734430" y="1350645"/>
          <a:ext cx="8995410" cy="23513415"/>
        </a:xfrm>
        <a:custGeom>
          <a:avLst/>
          <a:gdLst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2832"/>
            <a:gd name="connsiteX1" fmla="*/ 516198 w 12275820"/>
            <a:gd name="connsiteY1" fmla="*/ 0 h 14882832"/>
            <a:gd name="connsiteX2" fmla="*/ 11759622 w 12275820"/>
            <a:gd name="connsiteY2" fmla="*/ 0 h 14882832"/>
            <a:gd name="connsiteX3" fmla="*/ 12275820 w 12275820"/>
            <a:gd name="connsiteY3" fmla="*/ 516198 h 14882832"/>
            <a:gd name="connsiteX4" fmla="*/ 12275820 w 12275820"/>
            <a:gd name="connsiteY4" fmla="*/ 14365662 h 14882832"/>
            <a:gd name="connsiteX5" fmla="*/ 11759622 w 12275820"/>
            <a:gd name="connsiteY5" fmla="*/ 14881860 h 14882832"/>
            <a:gd name="connsiteX6" fmla="*/ 516198 w 12275820"/>
            <a:gd name="connsiteY6" fmla="*/ 14881860 h 14882832"/>
            <a:gd name="connsiteX7" fmla="*/ 0 w 12275820"/>
            <a:gd name="connsiteY7" fmla="*/ 14365662 h 14882832"/>
            <a:gd name="connsiteX8" fmla="*/ 0 w 12275820"/>
            <a:gd name="connsiteY8" fmla="*/ 516198 h 14882832"/>
            <a:gd name="connsiteX0" fmla="*/ 0 w 12275820"/>
            <a:gd name="connsiteY0" fmla="*/ 516198 h 14881860"/>
            <a:gd name="connsiteX1" fmla="*/ 516198 w 12275820"/>
            <a:gd name="connsiteY1" fmla="*/ 0 h 14881860"/>
            <a:gd name="connsiteX2" fmla="*/ 11759622 w 12275820"/>
            <a:gd name="connsiteY2" fmla="*/ 0 h 14881860"/>
            <a:gd name="connsiteX3" fmla="*/ 12275820 w 12275820"/>
            <a:gd name="connsiteY3" fmla="*/ 516198 h 14881860"/>
            <a:gd name="connsiteX4" fmla="*/ 12275820 w 12275820"/>
            <a:gd name="connsiteY4" fmla="*/ 14365662 h 14881860"/>
            <a:gd name="connsiteX5" fmla="*/ 11759622 w 12275820"/>
            <a:gd name="connsiteY5" fmla="*/ 14881860 h 14881860"/>
            <a:gd name="connsiteX6" fmla="*/ 516198 w 12275820"/>
            <a:gd name="connsiteY6" fmla="*/ 14881860 h 14881860"/>
            <a:gd name="connsiteX7" fmla="*/ 0 w 12275820"/>
            <a:gd name="connsiteY7" fmla="*/ 14365662 h 14881860"/>
            <a:gd name="connsiteX8" fmla="*/ 0 w 12275820"/>
            <a:gd name="connsiteY8" fmla="*/ 516198 h 14881860"/>
            <a:gd name="connsiteX0" fmla="*/ 0 w 12275820"/>
            <a:gd name="connsiteY0" fmla="*/ 516198 h 14883293"/>
            <a:gd name="connsiteX1" fmla="*/ 516198 w 12275820"/>
            <a:gd name="connsiteY1" fmla="*/ 0 h 14883293"/>
            <a:gd name="connsiteX2" fmla="*/ 11759622 w 12275820"/>
            <a:gd name="connsiteY2" fmla="*/ 0 h 14883293"/>
            <a:gd name="connsiteX3" fmla="*/ 12275820 w 12275820"/>
            <a:gd name="connsiteY3" fmla="*/ 516198 h 14883293"/>
            <a:gd name="connsiteX4" fmla="*/ 12275820 w 12275820"/>
            <a:gd name="connsiteY4" fmla="*/ 14365662 h 14883293"/>
            <a:gd name="connsiteX5" fmla="*/ 11759622 w 12275820"/>
            <a:gd name="connsiteY5" fmla="*/ 14881860 h 14883293"/>
            <a:gd name="connsiteX6" fmla="*/ 516198 w 12275820"/>
            <a:gd name="connsiteY6" fmla="*/ 14881860 h 14883293"/>
            <a:gd name="connsiteX7" fmla="*/ 0 w 12275820"/>
            <a:gd name="connsiteY7" fmla="*/ 14365662 h 14883293"/>
            <a:gd name="connsiteX8" fmla="*/ 0 w 12275820"/>
            <a:gd name="connsiteY8" fmla="*/ 516198 h 14883293"/>
            <a:gd name="connsiteX0" fmla="*/ 0 w 12276063"/>
            <a:gd name="connsiteY0" fmla="*/ 516198 h 14882531"/>
            <a:gd name="connsiteX1" fmla="*/ 516198 w 12276063"/>
            <a:gd name="connsiteY1" fmla="*/ 0 h 14882531"/>
            <a:gd name="connsiteX2" fmla="*/ 11759622 w 12276063"/>
            <a:gd name="connsiteY2" fmla="*/ 0 h 14882531"/>
            <a:gd name="connsiteX3" fmla="*/ 12275820 w 12276063"/>
            <a:gd name="connsiteY3" fmla="*/ 516198 h 14882531"/>
            <a:gd name="connsiteX4" fmla="*/ 12275820 w 12276063"/>
            <a:gd name="connsiteY4" fmla="*/ 14365662 h 14882531"/>
            <a:gd name="connsiteX5" fmla="*/ 11759622 w 12276063"/>
            <a:gd name="connsiteY5" fmla="*/ 14881860 h 14882531"/>
            <a:gd name="connsiteX6" fmla="*/ 516198 w 12276063"/>
            <a:gd name="connsiteY6" fmla="*/ 14881860 h 14882531"/>
            <a:gd name="connsiteX7" fmla="*/ 0 w 12276063"/>
            <a:gd name="connsiteY7" fmla="*/ 14365662 h 14882531"/>
            <a:gd name="connsiteX8" fmla="*/ 0 w 12276063"/>
            <a:gd name="connsiteY8" fmla="*/ 516198 h 14882531"/>
            <a:gd name="connsiteX0" fmla="*/ 0 w 12276593"/>
            <a:gd name="connsiteY0" fmla="*/ 516198 h 14882531"/>
            <a:gd name="connsiteX1" fmla="*/ 516198 w 12276593"/>
            <a:gd name="connsiteY1" fmla="*/ 0 h 14882531"/>
            <a:gd name="connsiteX2" fmla="*/ 11759622 w 12276593"/>
            <a:gd name="connsiteY2" fmla="*/ 0 h 14882531"/>
            <a:gd name="connsiteX3" fmla="*/ 12275820 w 12276593"/>
            <a:gd name="connsiteY3" fmla="*/ 516198 h 14882531"/>
            <a:gd name="connsiteX4" fmla="*/ 12275820 w 12276593"/>
            <a:gd name="connsiteY4" fmla="*/ 14365662 h 14882531"/>
            <a:gd name="connsiteX5" fmla="*/ 11759622 w 12276593"/>
            <a:gd name="connsiteY5" fmla="*/ 14881860 h 14882531"/>
            <a:gd name="connsiteX6" fmla="*/ 516198 w 12276593"/>
            <a:gd name="connsiteY6" fmla="*/ 14881860 h 14882531"/>
            <a:gd name="connsiteX7" fmla="*/ 0 w 12276593"/>
            <a:gd name="connsiteY7" fmla="*/ 14365662 h 14882531"/>
            <a:gd name="connsiteX8" fmla="*/ 0 w 12276593"/>
            <a:gd name="connsiteY8" fmla="*/ 516198 h 14882531"/>
            <a:gd name="connsiteX0" fmla="*/ 11463 w 12288056"/>
            <a:gd name="connsiteY0" fmla="*/ 518354 h 14884687"/>
            <a:gd name="connsiteX1" fmla="*/ 527661 w 12288056"/>
            <a:gd name="connsiteY1" fmla="*/ 2156 h 14884687"/>
            <a:gd name="connsiteX2" fmla="*/ 11771085 w 12288056"/>
            <a:gd name="connsiteY2" fmla="*/ 2156 h 14884687"/>
            <a:gd name="connsiteX3" fmla="*/ 12287283 w 12288056"/>
            <a:gd name="connsiteY3" fmla="*/ 518354 h 14884687"/>
            <a:gd name="connsiteX4" fmla="*/ 12287283 w 12288056"/>
            <a:gd name="connsiteY4" fmla="*/ 14367818 h 14884687"/>
            <a:gd name="connsiteX5" fmla="*/ 11771085 w 12288056"/>
            <a:gd name="connsiteY5" fmla="*/ 14884016 h 14884687"/>
            <a:gd name="connsiteX6" fmla="*/ 527661 w 12288056"/>
            <a:gd name="connsiteY6" fmla="*/ 14884016 h 14884687"/>
            <a:gd name="connsiteX7" fmla="*/ 11463 w 12288056"/>
            <a:gd name="connsiteY7" fmla="*/ 14367818 h 14884687"/>
            <a:gd name="connsiteX8" fmla="*/ 11463 w 12288056"/>
            <a:gd name="connsiteY8" fmla="*/ 518354 h 14884687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95683 w 12296456"/>
            <a:gd name="connsiteY3" fmla="*/ 516198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9863 w 12296456"/>
            <a:gd name="connsiteY0" fmla="*/ 516198 h 14882531"/>
            <a:gd name="connsiteX1" fmla="*/ 371270 w 12296456"/>
            <a:gd name="connsiteY1" fmla="*/ 5691 h 14882531"/>
            <a:gd name="connsiteX2" fmla="*/ 11779485 w 12296456"/>
            <a:gd name="connsiteY2" fmla="*/ 0 h 14882531"/>
            <a:gd name="connsiteX3" fmla="*/ 12283297 w 12296456"/>
            <a:gd name="connsiteY3" fmla="*/ 317020 h 14882531"/>
            <a:gd name="connsiteX4" fmla="*/ 12295683 w 12296456"/>
            <a:gd name="connsiteY4" fmla="*/ 14365662 h 14882531"/>
            <a:gd name="connsiteX5" fmla="*/ 11779485 w 12296456"/>
            <a:gd name="connsiteY5" fmla="*/ 14881860 h 14882531"/>
            <a:gd name="connsiteX6" fmla="*/ 536061 w 12296456"/>
            <a:gd name="connsiteY6" fmla="*/ 14881860 h 14882531"/>
            <a:gd name="connsiteX7" fmla="*/ 19863 w 12296456"/>
            <a:gd name="connsiteY7" fmla="*/ 14365662 h 14882531"/>
            <a:gd name="connsiteX8" fmla="*/ 19863 w 12296456"/>
            <a:gd name="connsiteY8" fmla="*/ 516198 h 14882531"/>
            <a:gd name="connsiteX0" fmla="*/ 18866 w 12307845"/>
            <a:gd name="connsiteY0" fmla="*/ 550342 h 14882531"/>
            <a:gd name="connsiteX1" fmla="*/ 382659 w 12307845"/>
            <a:gd name="connsiteY1" fmla="*/ 5691 h 14882531"/>
            <a:gd name="connsiteX2" fmla="*/ 11790874 w 12307845"/>
            <a:gd name="connsiteY2" fmla="*/ 0 h 14882531"/>
            <a:gd name="connsiteX3" fmla="*/ 12294686 w 12307845"/>
            <a:gd name="connsiteY3" fmla="*/ 317020 h 14882531"/>
            <a:gd name="connsiteX4" fmla="*/ 12307072 w 12307845"/>
            <a:gd name="connsiteY4" fmla="*/ 14365662 h 14882531"/>
            <a:gd name="connsiteX5" fmla="*/ 11790874 w 12307845"/>
            <a:gd name="connsiteY5" fmla="*/ 14881860 h 14882531"/>
            <a:gd name="connsiteX6" fmla="*/ 547450 w 12307845"/>
            <a:gd name="connsiteY6" fmla="*/ 14881860 h 14882531"/>
            <a:gd name="connsiteX7" fmla="*/ 31252 w 12307845"/>
            <a:gd name="connsiteY7" fmla="*/ 14365662 h 14882531"/>
            <a:gd name="connsiteX8" fmla="*/ 18866 w 12307845"/>
            <a:gd name="connsiteY8" fmla="*/ 550342 h 14882531"/>
            <a:gd name="connsiteX0" fmla="*/ 16356 w 12305335"/>
            <a:gd name="connsiteY0" fmla="*/ 550342 h 14882531"/>
            <a:gd name="connsiteX1" fmla="*/ 417306 w 12305335"/>
            <a:gd name="connsiteY1" fmla="*/ 5691 h 14882531"/>
            <a:gd name="connsiteX2" fmla="*/ 11788364 w 12305335"/>
            <a:gd name="connsiteY2" fmla="*/ 0 h 14882531"/>
            <a:gd name="connsiteX3" fmla="*/ 12292176 w 12305335"/>
            <a:gd name="connsiteY3" fmla="*/ 317020 h 14882531"/>
            <a:gd name="connsiteX4" fmla="*/ 12304562 w 12305335"/>
            <a:gd name="connsiteY4" fmla="*/ 14365662 h 14882531"/>
            <a:gd name="connsiteX5" fmla="*/ 11788364 w 12305335"/>
            <a:gd name="connsiteY5" fmla="*/ 14881860 h 14882531"/>
            <a:gd name="connsiteX6" fmla="*/ 544940 w 12305335"/>
            <a:gd name="connsiteY6" fmla="*/ 14881860 h 14882531"/>
            <a:gd name="connsiteX7" fmla="*/ 28742 w 12305335"/>
            <a:gd name="connsiteY7" fmla="*/ 14365662 h 14882531"/>
            <a:gd name="connsiteX8" fmla="*/ 16356 w 12305335"/>
            <a:gd name="connsiteY8" fmla="*/ 550342 h 14882531"/>
            <a:gd name="connsiteX0" fmla="*/ 15649 w 12317014"/>
            <a:gd name="connsiteY0" fmla="*/ 533270 h 14882531"/>
            <a:gd name="connsiteX1" fmla="*/ 428985 w 12317014"/>
            <a:gd name="connsiteY1" fmla="*/ 5691 h 14882531"/>
            <a:gd name="connsiteX2" fmla="*/ 11800043 w 12317014"/>
            <a:gd name="connsiteY2" fmla="*/ 0 h 14882531"/>
            <a:gd name="connsiteX3" fmla="*/ 12303855 w 12317014"/>
            <a:gd name="connsiteY3" fmla="*/ 317020 h 14882531"/>
            <a:gd name="connsiteX4" fmla="*/ 12316241 w 12317014"/>
            <a:gd name="connsiteY4" fmla="*/ 14365662 h 14882531"/>
            <a:gd name="connsiteX5" fmla="*/ 11800043 w 12317014"/>
            <a:gd name="connsiteY5" fmla="*/ 14881860 h 14882531"/>
            <a:gd name="connsiteX6" fmla="*/ 556619 w 12317014"/>
            <a:gd name="connsiteY6" fmla="*/ 14881860 h 14882531"/>
            <a:gd name="connsiteX7" fmla="*/ 40421 w 12317014"/>
            <a:gd name="connsiteY7" fmla="*/ 14365662 h 14882531"/>
            <a:gd name="connsiteX8" fmla="*/ 15649 w 12317014"/>
            <a:gd name="connsiteY8" fmla="*/ 533270 h 14882531"/>
            <a:gd name="connsiteX0" fmla="*/ 4 w 12301369"/>
            <a:gd name="connsiteY0" fmla="*/ 533270 h 14882531"/>
            <a:gd name="connsiteX1" fmla="*/ 413340 w 12301369"/>
            <a:gd name="connsiteY1" fmla="*/ 5691 h 14882531"/>
            <a:gd name="connsiteX2" fmla="*/ 11784398 w 12301369"/>
            <a:gd name="connsiteY2" fmla="*/ 0 h 14882531"/>
            <a:gd name="connsiteX3" fmla="*/ 12288210 w 12301369"/>
            <a:gd name="connsiteY3" fmla="*/ 317020 h 14882531"/>
            <a:gd name="connsiteX4" fmla="*/ 12300596 w 12301369"/>
            <a:gd name="connsiteY4" fmla="*/ 14365662 h 14882531"/>
            <a:gd name="connsiteX5" fmla="*/ 11784398 w 12301369"/>
            <a:gd name="connsiteY5" fmla="*/ 14881860 h 14882531"/>
            <a:gd name="connsiteX6" fmla="*/ 540974 w 12301369"/>
            <a:gd name="connsiteY6" fmla="*/ 14881860 h 14882531"/>
            <a:gd name="connsiteX7" fmla="*/ 24776 w 12301369"/>
            <a:gd name="connsiteY7" fmla="*/ 14365662 h 14882531"/>
            <a:gd name="connsiteX8" fmla="*/ 4 w 12301369"/>
            <a:gd name="connsiteY8" fmla="*/ 533270 h 14882531"/>
            <a:gd name="connsiteX0" fmla="*/ 0 w 12301365"/>
            <a:gd name="connsiteY0" fmla="*/ 533270 h 14882531"/>
            <a:gd name="connsiteX1" fmla="*/ 413336 w 12301365"/>
            <a:gd name="connsiteY1" fmla="*/ 5691 h 14882531"/>
            <a:gd name="connsiteX2" fmla="*/ 11784394 w 12301365"/>
            <a:gd name="connsiteY2" fmla="*/ 0 h 14882531"/>
            <a:gd name="connsiteX3" fmla="*/ 12288206 w 12301365"/>
            <a:gd name="connsiteY3" fmla="*/ 317020 h 14882531"/>
            <a:gd name="connsiteX4" fmla="*/ 12300592 w 12301365"/>
            <a:gd name="connsiteY4" fmla="*/ 14365662 h 14882531"/>
            <a:gd name="connsiteX5" fmla="*/ 11784394 w 12301365"/>
            <a:gd name="connsiteY5" fmla="*/ 14881860 h 14882531"/>
            <a:gd name="connsiteX6" fmla="*/ 540970 w 12301365"/>
            <a:gd name="connsiteY6" fmla="*/ 14881860 h 14882531"/>
            <a:gd name="connsiteX7" fmla="*/ 24772 w 12301365"/>
            <a:gd name="connsiteY7" fmla="*/ 14365662 h 14882531"/>
            <a:gd name="connsiteX8" fmla="*/ 0 w 12301365"/>
            <a:gd name="connsiteY8" fmla="*/ 533270 h 14882531"/>
            <a:gd name="connsiteX0" fmla="*/ 12935 w 12277143"/>
            <a:gd name="connsiteY0" fmla="*/ 533270 h 14882531"/>
            <a:gd name="connsiteX1" fmla="*/ 389114 w 12277143"/>
            <a:gd name="connsiteY1" fmla="*/ 5691 h 14882531"/>
            <a:gd name="connsiteX2" fmla="*/ 11760172 w 12277143"/>
            <a:gd name="connsiteY2" fmla="*/ 0 h 14882531"/>
            <a:gd name="connsiteX3" fmla="*/ 12263984 w 12277143"/>
            <a:gd name="connsiteY3" fmla="*/ 317020 h 14882531"/>
            <a:gd name="connsiteX4" fmla="*/ 12276370 w 12277143"/>
            <a:gd name="connsiteY4" fmla="*/ 14365662 h 14882531"/>
            <a:gd name="connsiteX5" fmla="*/ 11760172 w 12277143"/>
            <a:gd name="connsiteY5" fmla="*/ 14881860 h 14882531"/>
            <a:gd name="connsiteX6" fmla="*/ 516748 w 12277143"/>
            <a:gd name="connsiteY6" fmla="*/ 14881860 h 14882531"/>
            <a:gd name="connsiteX7" fmla="*/ 550 w 12277143"/>
            <a:gd name="connsiteY7" fmla="*/ 14365662 h 14882531"/>
            <a:gd name="connsiteX8" fmla="*/ 12935 w 12277143"/>
            <a:gd name="connsiteY8" fmla="*/ 533270 h 14882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277143" h="14882531">
              <a:moveTo>
                <a:pt x="12935" y="533270"/>
              </a:moveTo>
              <a:cubicBezTo>
                <a:pt x="61887" y="-7903"/>
                <a:pt x="104026" y="5691"/>
                <a:pt x="389114" y="5691"/>
              </a:cubicBezTo>
              <a:lnTo>
                <a:pt x="11760172" y="0"/>
              </a:lnTo>
              <a:cubicBezTo>
                <a:pt x="12045260" y="0"/>
                <a:pt x="12263984" y="31932"/>
                <a:pt x="12263984" y="317020"/>
              </a:cubicBezTo>
              <a:cubicBezTo>
                <a:pt x="12268113" y="4999901"/>
                <a:pt x="12272241" y="9682781"/>
                <a:pt x="12276370" y="14365662"/>
              </a:cubicBezTo>
              <a:cubicBezTo>
                <a:pt x="12276370" y="14650750"/>
                <a:pt x="12319580" y="14897100"/>
                <a:pt x="11760172" y="14881860"/>
              </a:cubicBezTo>
              <a:lnTo>
                <a:pt x="516748" y="14881860"/>
              </a:lnTo>
              <a:cubicBezTo>
                <a:pt x="-57900" y="14851380"/>
                <a:pt x="15790" y="14864110"/>
                <a:pt x="550" y="14365662"/>
              </a:cubicBezTo>
              <a:cubicBezTo>
                <a:pt x="-3579" y="9760555"/>
                <a:pt x="17064" y="5138377"/>
                <a:pt x="12935" y="533270"/>
              </a:cubicBezTo>
              <a:close/>
            </a:path>
          </a:pathLst>
        </a:cu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582930</xdr:colOff>
      <xdr:row>0</xdr:row>
      <xdr:rowOff>198119</xdr:rowOff>
    </xdr:from>
    <xdr:to>
      <xdr:col>11</xdr:col>
      <xdr:colOff>158116</xdr:colOff>
      <xdr:row>2</xdr:row>
      <xdr:rowOff>43814</xdr:rowOff>
    </xdr:to>
    <xdr:sp macro="" textlink="">
      <xdr:nvSpPr>
        <xdr:cNvPr id="6" name="Rounded Rectangle 26"/>
        <xdr:cNvSpPr/>
      </xdr:nvSpPr>
      <xdr:spPr>
        <a:xfrm>
          <a:off x="9977584184" y="198119"/>
          <a:ext cx="901066" cy="676275"/>
        </a:xfrm>
        <a:prstGeom prst="roundRect">
          <a:avLst>
            <a:gd name="adj" fmla="val 31141"/>
          </a:avLst>
        </a:prstGeom>
        <a:noFill/>
        <a:ln w="25400" cap="flat" cmpd="thickThin" algn="ctr">
          <a:solidFill>
            <a:sysClr val="windowText" lastClr="000000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ar-EG" sz="1600">
              <a:solidFill>
                <a:srgbClr val="000000"/>
              </a:solidFill>
              <a:effectLst/>
              <a:ea typeface="Calibri"/>
              <a:cs typeface="حمدين بولد"/>
            </a:rPr>
            <a:t>فصل</a:t>
          </a:r>
        </a:p>
        <a:p>
          <a:pPr algn="ctr" rtl="1">
            <a:lnSpc>
              <a:spcPct val="115000"/>
            </a:lnSpc>
            <a:spcAft>
              <a:spcPts val="0"/>
            </a:spcAft>
          </a:pPr>
          <a:endParaRPr lang="ar-EG" sz="1800">
            <a:solidFill>
              <a:srgbClr val="000000"/>
            </a:solidFill>
            <a:effectLst/>
            <a:ea typeface="Calibri"/>
            <a:cs typeface="حمدين بولد"/>
          </a:endParaRPr>
        </a:p>
      </xdr:txBody>
    </xdr:sp>
    <xdr:clientData/>
  </xdr:twoCellAnchor>
  <xdr:twoCellAnchor editAs="oneCell">
    <xdr:from>
      <xdr:col>12</xdr:col>
      <xdr:colOff>251460</xdr:colOff>
      <xdr:row>0</xdr:row>
      <xdr:rowOff>150495</xdr:rowOff>
    </xdr:from>
    <xdr:to>
      <xdr:col>13</xdr:col>
      <xdr:colOff>441961</xdr:colOff>
      <xdr:row>2</xdr:row>
      <xdr:rowOff>215265</xdr:rowOff>
    </xdr:to>
    <xdr:pic>
      <xdr:nvPicPr>
        <xdr:cNvPr id="7" name="Picture 29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974459" y="150495"/>
          <a:ext cx="853441" cy="895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6;&#1585;&#1606;&#1575;&#1605;&#1580;%20%20&#1575;&#1608;&#1604;&#1609;%20&#1575;&#1593;&#1583;&#1575;&#1583;&#1610;%20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605;&#1593;&#1607;&#1583;%20&#1576;&#1606;&#1610;%20&#1593;&#1583;&#1610;\&#1606;&#1578;&#1610;&#1580;&#1577;%20&#1578;&#1585;&#1605;%20&#1571;&#1608;&#1604;%20&#1576;&#1575;&#1604;&#1578;&#1602;&#1583;&#1610;&#1585;&#1575;&#1578;\&#1571;&#1608;&#1604;&#1609;%20&#1606;&#1607;&#1575;&#1574;&#160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8;&#1602;&#1610;&#1610;&#1605;%20&#1575;&#1608;&#1604;&#1609;%20&#1573;&#1593;&#1583;&#1575;&#1583;&#16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بيان ت"/>
      <sheetName val="قائمة ت"/>
      <sheetName val="بيان ب"/>
      <sheetName val="قائمة ب"/>
      <sheetName val="بيان ع"/>
      <sheetName val="قائمة ع"/>
      <sheetName val="بيان ث أ"/>
      <sheetName val="قائمة ث أ"/>
      <sheetName val="بيان ث ع"/>
      <sheetName val="قائمة ث ع"/>
    </sheetNames>
    <sheetDataSet>
      <sheetData sheetId="0" refreshError="1"/>
      <sheetData sheetId="1">
        <row r="1">
          <cell r="A1" t="str">
            <v>م</v>
          </cell>
          <cell r="B1" t="str">
            <v>الاسم</v>
          </cell>
          <cell r="C1" t="str">
            <v>الحالة</v>
          </cell>
          <cell r="D1" t="str">
            <v>الفصل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  <row r="268">
          <cell r="A268">
            <v>267</v>
          </cell>
        </row>
        <row r="269">
          <cell r="A269">
            <v>268</v>
          </cell>
        </row>
        <row r="270">
          <cell r="A270">
            <v>269</v>
          </cell>
        </row>
        <row r="271">
          <cell r="A271">
            <v>270</v>
          </cell>
        </row>
        <row r="272">
          <cell r="A272">
            <v>271</v>
          </cell>
        </row>
        <row r="273">
          <cell r="A273">
            <v>272</v>
          </cell>
        </row>
        <row r="274">
          <cell r="A274">
            <v>273</v>
          </cell>
        </row>
        <row r="275">
          <cell r="A275">
            <v>274</v>
          </cell>
        </row>
        <row r="276">
          <cell r="A276">
            <v>275</v>
          </cell>
        </row>
        <row r="277">
          <cell r="A277">
            <v>276</v>
          </cell>
        </row>
        <row r="278">
          <cell r="A278">
            <v>277</v>
          </cell>
        </row>
        <row r="279">
          <cell r="A279">
            <v>278</v>
          </cell>
        </row>
        <row r="280">
          <cell r="A280">
            <v>279</v>
          </cell>
        </row>
        <row r="281">
          <cell r="A281">
            <v>280</v>
          </cell>
        </row>
        <row r="282">
          <cell r="A282">
            <v>281</v>
          </cell>
        </row>
        <row r="283">
          <cell r="A283">
            <v>282</v>
          </cell>
        </row>
        <row r="284">
          <cell r="A284">
            <v>283</v>
          </cell>
        </row>
        <row r="285">
          <cell r="A285">
            <v>284</v>
          </cell>
        </row>
        <row r="286">
          <cell r="A286">
            <v>285</v>
          </cell>
        </row>
        <row r="287">
          <cell r="A287">
            <v>286</v>
          </cell>
        </row>
        <row r="288">
          <cell r="A288">
            <v>287</v>
          </cell>
        </row>
        <row r="289">
          <cell r="A289">
            <v>288</v>
          </cell>
        </row>
        <row r="290">
          <cell r="A290">
            <v>289</v>
          </cell>
        </row>
        <row r="291">
          <cell r="A291">
            <v>290</v>
          </cell>
        </row>
        <row r="292">
          <cell r="A292">
            <v>291</v>
          </cell>
        </row>
        <row r="293">
          <cell r="A293">
            <v>292</v>
          </cell>
        </row>
        <row r="294">
          <cell r="A294">
            <v>293</v>
          </cell>
        </row>
        <row r="295">
          <cell r="A295">
            <v>294</v>
          </cell>
        </row>
        <row r="296">
          <cell r="A296">
            <v>295</v>
          </cell>
        </row>
        <row r="297">
          <cell r="A297">
            <v>296</v>
          </cell>
        </row>
        <row r="298">
          <cell r="A298">
            <v>297</v>
          </cell>
        </row>
        <row r="299">
          <cell r="A299">
            <v>298</v>
          </cell>
        </row>
        <row r="300">
          <cell r="A300">
            <v>299</v>
          </cell>
        </row>
        <row r="301">
          <cell r="A301">
            <v>300</v>
          </cell>
        </row>
        <row r="302">
          <cell r="A302">
            <v>301</v>
          </cell>
        </row>
        <row r="303">
          <cell r="A303">
            <v>302</v>
          </cell>
        </row>
        <row r="304">
          <cell r="A304">
            <v>303</v>
          </cell>
        </row>
        <row r="305">
          <cell r="A305">
            <v>304</v>
          </cell>
        </row>
        <row r="306">
          <cell r="A306">
            <v>305</v>
          </cell>
        </row>
        <row r="307">
          <cell r="A307">
            <v>306</v>
          </cell>
        </row>
        <row r="308">
          <cell r="A308">
            <v>307</v>
          </cell>
        </row>
        <row r="309">
          <cell r="A309">
            <v>308</v>
          </cell>
        </row>
        <row r="310">
          <cell r="A310">
            <v>309</v>
          </cell>
        </row>
        <row r="311">
          <cell r="A311">
            <v>310</v>
          </cell>
        </row>
        <row r="312">
          <cell r="A312">
            <v>311</v>
          </cell>
        </row>
        <row r="313">
          <cell r="A313">
            <v>312</v>
          </cell>
        </row>
        <row r="314">
          <cell r="A314">
            <v>313</v>
          </cell>
        </row>
        <row r="315">
          <cell r="A315">
            <v>314</v>
          </cell>
        </row>
        <row r="316">
          <cell r="A316">
            <v>315</v>
          </cell>
        </row>
        <row r="317">
          <cell r="A317">
            <v>316</v>
          </cell>
        </row>
        <row r="318">
          <cell r="A318">
            <v>317</v>
          </cell>
        </row>
        <row r="319">
          <cell r="A319">
            <v>318</v>
          </cell>
        </row>
        <row r="320">
          <cell r="A320">
            <v>319</v>
          </cell>
        </row>
        <row r="321">
          <cell r="A321">
            <v>320</v>
          </cell>
        </row>
        <row r="322">
          <cell r="A322">
            <v>321</v>
          </cell>
        </row>
        <row r="323">
          <cell r="A323">
            <v>322</v>
          </cell>
        </row>
        <row r="324">
          <cell r="A324">
            <v>323</v>
          </cell>
        </row>
        <row r="325">
          <cell r="A325">
            <v>324</v>
          </cell>
        </row>
        <row r="326">
          <cell r="A326">
            <v>325</v>
          </cell>
        </row>
        <row r="327">
          <cell r="A327">
            <v>326</v>
          </cell>
        </row>
        <row r="328">
          <cell r="A328">
            <v>327</v>
          </cell>
        </row>
        <row r="329">
          <cell r="A329">
            <v>328</v>
          </cell>
        </row>
        <row r="330">
          <cell r="A330">
            <v>329</v>
          </cell>
        </row>
        <row r="331">
          <cell r="A331">
            <v>330</v>
          </cell>
        </row>
        <row r="332">
          <cell r="A332">
            <v>331</v>
          </cell>
        </row>
        <row r="333">
          <cell r="A333">
            <v>332</v>
          </cell>
        </row>
        <row r="334">
          <cell r="A334">
            <v>333</v>
          </cell>
        </row>
        <row r="335">
          <cell r="A335">
            <v>334</v>
          </cell>
        </row>
        <row r="336">
          <cell r="A336">
            <v>335</v>
          </cell>
        </row>
        <row r="337">
          <cell r="A337">
            <v>336</v>
          </cell>
        </row>
        <row r="338">
          <cell r="A338">
            <v>337</v>
          </cell>
        </row>
        <row r="339">
          <cell r="A339">
            <v>338</v>
          </cell>
        </row>
        <row r="340">
          <cell r="A340">
            <v>339</v>
          </cell>
        </row>
        <row r="341">
          <cell r="A341">
            <v>340</v>
          </cell>
        </row>
        <row r="342">
          <cell r="A342">
            <v>341</v>
          </cell>
        </row>
        <row r="343">
          <cell r="A343">
            <v>342</v>
          </cell>
        </row>
        <row r="344">
          <cell r="A344">
            <v>343</v>
          </cell>
        </row>
        <row r="345">
          <cell r="A345">
            <v>344</v>
          </cell>
        </row>
        <row r="346">
          <cell r="A346">
            <v>345</v>
          </cell>
        </row>
        <row r="347">
          <cell r="A347">
            <v>346</v>
          </cell>
        </row>
        <row r="348">
          <cell r="A348">
            <v>347</v>
          </cell>
        </row>
        <row r="349">
          <cell r="A349">
            <v>348</v>
          </cell>
        </row>
        <row r="350">
          <cell r="A350">
            <v>349</v>
          </cell>
        </row>
        <row r="351">
          <cell r="A351">
            <v>350</v>
          </cell>
        </row>
        <row r="352">
          <cell r="A352">
            <v>351</v>
          </cell>
        </row>
        <row r="353">
          <cell r="A353">
            <v>352</v>
          </cell>
        </row>
        <row r="354">
          <cell r="A354">
            <v>353</v>
          </cell>
        </row>
        <row r="355">
          <cell r="A355">
            <v>354</v>
          </cell>
        </row>
        <row r="356">
          <cell r="A356">
            <v>355</v>
          </cell>
        </row>
        <row r="357">
          <cell r="A357">
            <v>356</v>
          </cell>
        </row>
        <row r="358">
          <cell r="A358">
            <v>357</v>
          </cell>
        </row>
        <row r="359">
          <cell r="A359">
            <v>358</v>
          </cell>
        </row>
        <row r="360">
          <cell r="A360">
            <v>359</v>
          </cell>
        </row>
        <row r="361">
          <cell r="A361">
            <v>360</v>
          </cell>
        </row>
        <row r="362">
          <cell r="A362">
            <v>361</v>
          </cell>
        </row>
        <row r="363">
          <cell r="A363">
            <v>362</v>
          </cell>
        </row>
        <row r="364">
          <cell r="A364">
            <v>363</v>
          </cell>
        </row>
        <row r="365">
          <cell r="A365">
            <v>364</v>
          </cell>
        </row>
        <row r="366">
          <cell r="A366">
            <v>365</v>
          </cell>
        </row>
        <row r="367">
          <cell r="A367">
            <v>366</v>
          </cell>
        </row>
        <row r="368">
          <cell r="A368">
            <v>367</v>
          </cell>
        </row>
        <row r="369">
          <cell r="A369">
            <v>368</v>
          </cell>
        </row>
        <row r="370">
          <cell r="A370">
            <v>369</v>
          </cell>
        </row>
        <row r="371">
          <cell r="A371">
            <v>370</v>
          </cell>
        </row>
        <row r="372">
          <cell r="A372">
            <v>371</v>
          </cell>
        </row>
        <row r="373">
          <cell r="A373">
            <v>372</v>
          </cell>
        </row>
        <row r="374">
          <cell r="A374">
            <v>373</v>
          </cell>
        </row>
        <row r="375">
          <cell r="A375">
            <v>374</v>
          </cell>
        </row>
        <row r="376">
          <cell r="A376">
            <v>375</v>
          </cell>
        </row>
        <row r="377">
          <cell r="A377">
            <v>376</v>
          </cell>
        </row>
        <row r="378">
          <cell r="A378">
            <v>377</v>
          </cell>
        </row>
        <row r="379">
          <cell r="A379">
            <v>378</v>
          </cell>
        </row>
        <row r="380">
          <cell r="A380">
            <v>379</v>
          </cell>
        </row>
        <row r="381">
          <cell r="A381">
            <v>380</v>
          </cell>
        </row>
        <row r="382">
          <cell r="A382">
            <v>381</v>
          </cell>
        </row>
        <row r="383">
          <cell r="A383">
            <v>382</v>
          </cell>
        </row>
        <row r="384">
          <cell r="A384">
            <v>383</v>
          </cell>
        </row>
        <row r="385">
          <cell r="A385">
            <v>384</v>
          </cell>
        </row>
        <row r="386">
          <cell r="A386">
            <v>385</v>
          </cell>
        </row>
        <row r="387">
          <cell r="A387">
            <v>386</v>
          </cell>
        </row>
        <row r="388">
          <cell r="A388">
            <v>387</v>
          </cell>
        </row>
        <row r="389">
          <cell r="A389">
            <v>388</v>
          </cell>
        </row>
        <row r="390">
          <cell r="A390">
            <v>389</v>
          </cell>
        </row>
        <row r="391">
          <cell r="A391">
            <v>390</v>
          </cell>
        </row>
        <row r="392">
          <cell r="A392">
            <v>391</v>
          </cell>
        </row>
        <row r="393">
          <cell r="A393">
            <v>392</v>
          </cell>
        </row>
        <row r="394">
          <cell r="A394">
            <v>393</v>
          </cell>
        </row>
        <row r="395">
          <cell r="A395">
            <v>394</v>
          </cell>
        </row>
        <row r="396">
          <cell r="A396">
            <v>395</v>
          </cell>
        </row>
        <row r="397">
          <cell r="A397">
            <v>396</v>
          </cell>
        </row>
        <row r="398">
          <cell r="A398">
            <v>397</v>
          </cell>
        </row>
        <row r="399">
          <cell r="A399">
            <v>398</v>
          </cell>
        </row>
        <row r="400">
          <cell r="A400">
            <v>399</v>
          </cell>
        </row>
        <row r="401">
          <cell r="A401">
            <v>400</v>
          </cell>
        </row>
        <row r="402">
          <cell r="A402">
            <v>401</v>
          </cell>
        </row>
        <row r="403">
          <cell r="A403">
            <v>402</v>
          </cell>
        </row>
        <row r="404">
          <cell r="A404">
            <v>403</v>
          </cell>
        </row>
        <row r="405">
          <cell r="A405">
            <v>404</v>
          </cell>
        </row>
        <row r="406">
          <cell r="A406">
            <v>405</v>
          </cell>
        </row>
        <row r="407">
          <cell r="A407">
            <v>406</v>
          </cell>
        </row>
        <row r="408">
          <cell r="A408">
            <v>407</v>
          </cell>
        </row>
        <row r="409">
          <cell r="A409">
            <v>408</v>
          </cell>
        </row>
        <row r="410">
          <cell r="A410">
            <v>409</v>
          </cell>
        </row>
        <row r="411">
          <cell r="A411">
            <v>410</v>
          </cell>
        </row>
        <row r="412">
          <cell r="A412">
            <v>411</v>
          </cell>
        </row>
        <row r="413">
          <cell r="A413">
            <v>412</v>
          </cell>
        </row>
        <row r="414">
          <cell r="A414">
            <v>413</v>
          </cell>
        </row>
        <row r="415">
          <cell r="A415">
            <v>414</v>
          </cell>
        </row>
        <row r="416">
          <cell r="A416">
            <v>415</v>
          </cell>
        </row>
        <row r="417">
          <cell r="A417">
            <v>416</v>
          </cell>
        </row>
        <row r="418">
          <cell r="A418">
            <v>417</v>
          </cell>
        </row>
        <row r="419">
          <cell r="A419">
            <v>418</v>
          </cell>
        </row>
        <row r="420">
          <cell r="A420">
            <v>419</v>
          </cell>
        </row>
        <row r="421">
          <cell r="A421">
            <v>420</v>
          </cell>
        </row>
        <row r="422">
          <cell r="A422">
            <v>421</v>
          </cell>
        </row>
        <row r="423">
          <cell r="A423">
            <v>422</v>
          </cell>
        </row>
        <row r="424">
          <cell r="A424">
            <v>423</v>
          </cell>
        </row>
        <row r="425">
          <cell r="A425">
            <v>424</v>
          </cell>
        </row>
        <row r="426">
          <cell r="A426">
            <v>425</v>
          </cell>
        </row>
        <row r="427">
          <cell r="A427">
            <v>426</v>
          </cell>
        </row>
        <row r="428">
          <cell r="A428">
            <v>427</v>
          </cell>
        </row>
        <row r="429">
          <cell r="A429">
            <v>428</v>
          </cell>
        </row>
        <row r="430">
          <cell r="A430">
            <v>429</v>
          </cell>
        </row>
        <row r="431">
          <cell r="A431">
            <v>430</v>
          </cell>
        </row>
        <row r="432">
          <cell r="A432">
            <v>431</v>
          </cell>
        </row>
        <row r="433">
          <cell r="A433">
            <v>432</v>
          </cell>
        </row>
        <row r="434">
          <cell r="A434">
            <v>433</v>
          </cell>
        </row>
        <row r="435">
          <cell r="A435">
            <v>434</v>
          </cell>
        </row>
        <row r="436">
          <cell r="A436">
            <v>435</v>
          </cell>
        </row>
        <row r="437">
          <cell r="A437">
            <v>436</v>
          </cell>
        </row>
        <row r="438">
          <cell r="A438">
            <v>437</v>
          </cell>
        </row>
        <row r="439">
          <cell r="A439">
            <v>438</v>
          </cell>
        </row>
        <row r="440">
          <cell r="A440">
            <v>439</v>
          </cell>
        </row>
        <row r="441">
          <cell r="A441">
            <v>440</v>
          </cell>
        </row>
        <row r="442">
          <cell r="A442">
            <v>441</v>
          </cell>
        </row>
        <row r="443">
          <cell r="A443">
            <v>442</v>
          </cell>
        </row>
        <row r="444">
          <cell r="A444">
            <v>443</v>
          </cell>
        </row>
        <row r="445">
          <cell r="A445">
            <v>444</v>
          </cell>
        </row>
        <row r="446">
          <cell r="A446">
            <v>445</v>
          </cell>
        </row>
        <row r="447">
          <cell r="A447">
            <v>446</v>
          </cell>
        </row>
        <row r="448">
          <cell r="A448">
            <v>447</v>
          </cell>
        </row>
        <row r="449">
          <cell r="A449">
            <v>448</v>
          </cell>
        </row>
        <row r="450">
          <cell r="A450">
            <v>449</v>
          </cell>
        </row>
        <row r="451">
          <cell r="A451">
            <v>450</v>
          </cell>
        </row>
        <row r="452">
          <cell r="A452">
            <v>451</v>
          </cell>
        </row>
        <row r="453">
          <cell r="A453">
            <v>452</v>
          </cell>
        </row>
        <row r="454">
          <cell r="A454">
            <v>453</v>
          </cell>
        </row>
        <row r="455">
          <cell r="A455">
            <v>454</v>
          </cell>
        </row>
        <row r="456">
          <cell r="A456">
            <v>455</v>
          </cell>
        </row>
        <row r="457">
          <cell r="A457">
            <v>456</v>
          </cell>
        </row>
        <row r="458">
          <cell r="A458">
            <v>457</v>
          </cell>
        </row>
        <row r="459">
          <cell r="A459">
            <v>458</v>
          </cell>
        </row>
        <row r="460">
          <cell r="A460">
            <v>459</v>
          </cell>
        </row>
        <row r="461">
          <cell r="A461">
            <v>460</v>
          </cell>
        </row>
        <row r="462">
          <cell r="A462">
            <v>461</v>
          </cell>
        </row>
        <row r="463">
          <cell r="A463">
            <v>462</v>
          </cell>
        </row>
        <row r="464">
          <cell r="A464">
            <v>463</v>
          </cell>
        </row>
        <row r="465">
          <cell r="A465">
            <v>464</v>
          </cell>
        </row>
        <row r="466">
          <cell r="A466">
            <v>465</v>
          </cell>
        </row>
        <row r="467">
          <cell r="A467">
            <v>466</v>
          </cell>
        </row>
        <row r="468">
          <cell r="A468">
            <v>467</v>
          </cell>
        </row>
        <row r="469">
          <cell r="A469">
            <v>468</v>
          </cell>
        </row>
        <row r="470">
          <cell r="A470">
            <v>469</v>
          </cell>
        </row>
        <row r="471">
          <cell r="A471">
            <v>470</v>
          </cell>
        </row>
        <row r="472">
          <cell r="A472">
            <v>471</v>
          </cell>
        </row>
        <row r="473">
          <cell r="A473">
            <v>472</v>
          </cell>
        </row>
        <row r="474">
          <cell r="A474">
            <v>473</v>
          </cell>
        </row>
        <row r="475">
          <cell r="A475">
            <v>474</v>
          </cell>
        </row>
        <row r="476">
          <cell r="A476">
            <v>475</v>
          </cell>
        </row>
        <row r="477">
          <cell r="A477">
            <v>476</v>
          </cell>
        </row>
        <row r="478">
          <cell r="A478">
            <v>477</v>
          </cell>
        </row>
        <row r="479">
          <cell r="A479">
            <v>478</v>
          </cell>
        </row>
        <row r="480">
          <cell r="A480">
            <v>479</v>
          </cell>
        </row>
        <row r="481">
          <cell r="A481">
            <v>480</v>
          </cell>
        </row>
        <row r="482">
          <cell r="A482">
            <v>481</v>
          </cell>
        </row>
        <row r="483">
          <cell r="A483">
            <v>482</v>
          </cell>
        </row>
        <row r="484">
          <cell r="A484">
            <v>483</v>
          </cell>
        </row>
        <row r="485">
          <cell r="A485">
            <v>484</v>
          </cell>
        </row>
        <row r="486">
          <cell r="A486">
            <v>485</v>
          </cell>
        </row>
        <row r="487">
          <cell r="A487">
            <v>486</v>
          </cell>
        </row>
        <row r="488">
          <cell r="A488">
            <v>487</v>
          </cell>
        </row>
        <row r="489">
          <cell r="A489">
            <v>488</v>
          </cell>
        </row>
        <row r="490">
          <cell r="A490">
            <v>489</v>
          </cell>
        </row>
        <row r="491">
          <cell r="A491">
            <v>490</v>
          </cell>
        </row>
        <row r="492">
          <cell r="A492">
            <v>491</v>
          </cell>
        </row>
        <row r="493">
          <cell r="A493">
            <v>492</v>
          </cell>
        </row>
        <row r="494">
          <cell r="A494">
            <v>493</v>
          </cell>
        </row>
        <row r="495">
          <cell r="A495">
            <v>494</v>
          </cell>
        </row>
        <row r="496">
          <cell r="A496">
            <v>495</v>
          </cell>
        </row>
        <row r="497">
          <cell r="A497">
            <v>496</v>
          </cell>
        </row>
        <row r="498">
          <cell r="A498">
            <v>497</v>
          </cell>
        </row>
        <row r="499">
          <cell r="A499">
            <v>498</v>
          </cell>
        </row>
        <row r="500">
          <cell r="A500">
            <v>499</v>
          </cell>
        </row>
        <row r="501">
          <cell r="A501">
            <v>500</v>
          </cell>
        </row>
      </sheetData>
      <sheetData sheetId="2" refreshError="1"/>
      <sheetData sheetId="3">
        <row r="1">
          <cell r="A1" t="str">
            <v>م</v>
          </cell>
          <cell r="B1" t="str">
            <v>الاسم</v>
          </cell>
          <cell r="C1" t="str">
            <v>الحالة</v>
          </cell>
          <cell r="D1" t="str">
            <v>الفصل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  <row r="268">
          <cell r="A268">
            <v>267</v>
          </cell>
        </row>
        <row r="269">
          <cell r="A269">
            <v>268</v>
          </cell>
        </row>
        <row r="270">
          <cell r="A270">
            <v>269</v>
          </cell>
        </row>
        <row r="271">
          <cell r="A271">
            <v>270</v>
          </cell>
        </row>
        <row r="272">
          <cell r="A272">
            <v>271</v>
          </cell>
        </row>
        <row r="273">
          <cell r="A273">
            <v>272</v>
          </cell>
        </row>
        <row r="274">
          <cell r="A274">
            <v>273</v>
          </cell>
        </row>
        <row r="275">
          <cell r="A275">
            <v>274</v>
          </cell>
        </row>
        <row r="276">
          <cell r="A276">
            <v>275</v>
          </cell>
        </row>
        <row r="277">
          <cell r="A277">
            <v>276</v>
          </cell>
        </row>
        <row r="278">
          <cell r="A278">
            <v>277</v>
          </cell>
        </row>
        <row r="279">
          <cell r="A279">
            <v>278</v>
          </cell>
        </row>
        <row r="280">
          <cell r="A280">
            <v>279</v>
          </cell>
        </row>
        <row r="281">
          <cell r="A281">
            <v>280</v>
          </cell>
        </row>
        <row r="282">
          <cell r="A282">
            <v>281</v>
          </cell>
        </row>
        <row r="283">
          <cell r="A283">
            <v>282</v>
          </cell>
        </row>
        <row r="284">
          <cell r="A284">
            <v>283</v>
          </cell>
        </row>
        <row r="285">
          <cell r="A285">
            <v>284</v>
          </cell>
        </row>
        <row r="286">
          <cell r="A286">
            <v>285</v>
          </cell>
        </row>
        <row r="287">
          <cell r="A287">
            <v>286</v>
          </cell>
        </row>
        <row r="288">
          <cell r="A288">
            <v>287</v>
          </cell>
        </row>
        <row r="289">
          <cell r="A289">
            <v>288</v>
          </cell>
        </row>
        <row r="290">
          <cell r="A290">
            <v>289</v>
          </cell>
        </row>
        <row r="291">
          <cell r="A291">
            <v>290</v>
          </cell>
        </row>
        <row r="292">
          <cell r="A292">
            <v>291</v>
          </cell>
        </row>
        <row r="293">
          <cell r="A293">
            <v>292</v>
          </cell>
        </row>
        <row r="294">
          <cell r="A294">
            <v>293</v>
          </cell>
        </row>
        <row r="295">
          <cell r="A295">
            <v>294</v>
          </cell>
        </row>
        <row r="296">
          <cell r="A296">
            <v>295</v>
          </cell>
        </row>
        <row r="297">
          <cell r="A297">
            <v>296</v>
          </cell>
        </row>
        <row r="298">
          <cell r="A298">
            <v>297</v>
          </cell>
        </row>
        <row r="299">
          <cell r="A299">
            <v>298</v>
          </cell>
        </row>
        <row r="300">
          <cell r="A300">
            <v>299</v>
          </cell>
        </row>
        <row r="301">
          <cell r="A301">
            <v>300</v>
          </cell>
        </row>
        <row r="302">
          <cell r="A302">
            <v>301</v>
          </cell>
        </row>
        <row r="303">
          <cell r="A303">
            <v>302</v>
          </cell>
        </row>
        <row r="304">
          <cell r="A304">
            <v>303</v>
          </cell>
        </row>
        <row r="305">
          <cell r="A305">
            <v>304</v>
          </cell>
        </row>
        <row r="306">
          <cell r="A306">
            <v>305</v>
          </cell>
        </row>
        <row r="307">
          <cell r="A307">
            <v>306</v>
          </cell>
        </row>
        <row r="308">
          <cell r="A308">
            <v>307</v>
          </cell>
        </row>
        <row r="309">
          <cell r="A309">
            <v>308</v>
          </cell>
        </row>
        <row r="310">
          <cell r="A310">
            <v>309</v>
          </cell>
        </row>
        <row r="311">
          <cell r="A311">
            <v>310</v>
          </cell>
        </row>
        <row r="312">
          <cell r="A312">
            <v>311</v>
          </cell>
        </row>
        <row r="313">
          <cell r="A313">
            <v>312</v>
          </cell>
        </row>
        <row r="314">
          <cell r="A314">
            <v>313</v>
          </cell>
        </row>
        <row r="315">
          <cell r="A315">
            <v>314</v>
          </cell>
        </row>
        <row r="316">
          <cell r="A316">
            <v>315</v>
          </cell>
        </row>
        <row r="317">
          <cell r="A317">
            <v>316</v>
          </cell>
        </row>
        <row r="318">
          <cell r="A318">
            <v>317</v>
          </cell>
        </row>
        <row r="319">
          <cell r="A319">
            <v>318</v>
          </cell>
        </row>
        <row r="320">
          <cell r="A320">
            <v>319</v>
          </cell>
        </row>
        <row r="321">
          <cell r="A321">
            <v>320</v>
          </cell>
        </row>
        <row r="322">
          <cell r="A322">
            <v>321</v>
          </cell>
        </row>
        <row r="323">
          <cell r="A323">
            <v>322</v>
          </cell>
        </row>
        <row r="324">
          <cell r="A324">
            <v>323</v>
          </cell>
        </row>
        <row r="325">
          <cell r="A325">
            <v>324</v>
          </cell>
        </row>
        <row r="326">
          <cell r="A326">
            <v>325</v>
          </cell>
        </row>
        <row r="327">
          <cell r="A327">
            <v>326</v>
          </cell>
        </row>
        <row r="328">
          <cell r="A328">
            <v>327</v>
          </cell>
        </row>
        <row r="329">
          <cell r="A329">
            <v>328</v>
          </cell>
        </row>
        <row r="330">
          <cell r="A330">
            <v>329</v>
          </cell>
        </row>
        <row r="331">
          <cell r="A331">
            <v>330</v>
          </cell>
        </row>
        <row r="332">
          <cell r="A332">
            <v>331</v>
          </cell>
        </row>
        <row r="333">
          <cell r="A333">
            <v>332</v>
          </cell>
        </row>
        <row r="334">
          <cell r="A334">
            <v>333</v>
          </cell>
        </row>
        <row r="335">
          <cell r="A335">
            <v>334</v>
          </cell>
        </row>
        <row r="336">
          <cell r="A336">
            <v>335</v>
          </cell>
        </row>
        <row r="337">
          <cell r="A337">
            <v>336</v>
          </cell>
        </row>
        <row r="338">
          <cell r="A338">
            <v>337</v>
          </cell>
        </row>
        <row r="339">
          <cell r="A339">
            <v>338</v>
          </cell>
        </row>
        <row r="340">
          <cell r="A340">
            <v>339</v>
          </cell>
        </row>
        <row r="341">
          <cell r="A341">
            <v>340</v>
          </cell>
        </row>
        <row r="342">
          <cell r="A342">
            <v>341</v>
          </cell>
        </row>
        <row r="343">
          <cell r="A343">
            <v>342</v>
          </cell>
        </row>
        <row r="344">
          <cell r="A344">
            <v>343</v>
          </cell>
        </row>
        <row r="345">
          <cell r="A345">
            <v>344</v>
          </cell>
        </row>
        <row r="346">
          <cell r="A346">
            <v>345</v>
          </cell>
        </row>
        <row r="347">
          <cell r="A347">
            <v>346</v>
          </cell>
        </row>
        <row r="348">
          <cell r="A348">
            <v>347</v>
          </cell>
        </row>
        <row r="349">
          <cell r="A349">
            <v>348</v>
          </cell>
        </row>
        <row r="350">
          <cell r="A350">
            <v>349</v>
          </cell>
        </row>
        <row r="351">
          <cell r="A351">
            <v>350</v>
          </cell>
        </row>
        <row r="352">
          <cell r="A352">
            <v>351</v>
          </cell>
        </row>
        <row r="353">
          <cell r="A353">
            <v>352</v>
          </cell>
        </row>
        <row r="354">
          <cell r="A354">
            <v>353</v>
          </cell>
        </row>
        <row r="355">
          <cell r="A355">
            <v>354</v>
          </cell>
        </row>
        <row r="356">
          <cell r="A356">
            <v>355</v>
          </cell>
        </row>
        <row r="357">
          <cell r="A357">
            <v>356</v>
          </cell>
        </row>
        <row r="358">
          <cell r="A358">
            <v>357</v>
          </cell>
        </row>
        <row r="359">
          <cell r="A359">
            <v>358</v>
          </cell>
        </row>
        <row r="360">
          <cell r="A360">
            <v>359</v>
          </cell>
        </row>
        <row r="361">
          <cell r="A361">
            <v>360</v>
          </cell>
        </row>
        <row r="362">
          <cell r="A362">
            <v>361</v>
          </cell>
        </row>
        <row r="363">
          <cell r="A363">
            <v>362</v>
          </cell>
        </row>
        <row r="364">
          <cell r="A364">
            <v>363</v>
          </cell>
        </row>
        <row r="365">
          <cell r="A365">
            <v>364</v>
          </cell>
        </row>
        <row r="366">
          <cell r="A366">
            <v>365</v>
          </cell>
        </row>
        <row r="367">
          <cell r="A367">
            <v>366</v>
          </cell>
        </row>
        <row r="368">
          <cell r="A368">
            <v>367</v>
          </cell>
        </row>
        <row r="369">
          <cell r="A369">
            <v>368</v>
          </cell>
        </row>
        <row r="370">
          <cell r="A370">
            <v>369</v>
          </cell>
        </row>
        <row r="371">
          <cell r="A371">
            <v>370</v>
          </cell>
        </row>
        <row r="372">
          <cell r="A372">
            <v>371</v>
          </cell>
        </row>
        <row r="373">
          <cell r="A373">
            <v>372</v>
          </cell>
        </row>
        <row r="374">
          <cell r="A374">
            <v>373</v>
          </cell>
        </row>
        <row r="375">
          <cell r="A375">
            <v>374</v>
          </cell>
        </row>
        <row r="376">
          <cell r="A376">
            <v>375</v>
          </cell>
        </row>
        <row r="377">
          <cell r="A377">
            <v>376</v>
          </cell>
        </row>
        <row r="378">
          <cell r="A378">
            <v>377</v>
          </cell>
        </row>
        <row r="379">
          <cell r="A379">
            <v>378</v>
          </cell>
        </row>
        <row r="380">
          <cell r="A380">
            <v>379</v>
          </cell>
        </row>
        <row r="381">
          <cell r="A381">
            <v>380</v>
          </cell>
        </row>
        <row r="382">
          <cell r="A382">
            <v>381</v>
          </cell>
        </row>
        <row r="383">
          <cell r="A383">
            <v>382</v>
          </cell>
        </row>
        <row r="384">
          <cell r="A384">
            <v>383</v>
          </cell>
        </row>
        <row r="385">
          <cell r="A385">
            <v>384</v>
          </cell>
        </row>
        <row r="386">
          <cell r="A386">
            <v>385</v>
          </cell>
        </row>
        <row r="387">
          <cell r="A387">
            <v>386</v>
          </cell>
        </row>
        <row r="388">
          <cell r="A388">
            <v>387</v>
          </cell>
        </row>
        <row r="389">
          <cell r="A389">
            <v>388</v>
          </cell>
        </row>
        <row r="390">
          <cell r="A390">
            <v>389</v>
          </cell>
        </row>
        <row r="391">
          <cell r="A391">
            <v>390</v>
          </cell>
        </row>
        <row r="392">
          <cell r="A392">
            <v>391</v>
          </cell>
        </row>
        <row r="393">
          <cell r="A393">
            <v>392</v>
          </cell>
        </row>
        <row r="394">
          <cell r="A394">
            <v>393</v>
          </cell>
        </row>
        <row r="395">
          <cell r="A395">
            <v>394</v>
          </cell>
        </row>
        <row r="396">
          <cell r="A396">
            <v>395</v>
          </cell>
        </row>
        <row r="397">
          <cell r="A397">
            <v>396</v>
          </cell>
        </row>
        <row r="398">
          <cell r="A398">
            <v>397</v>
          </cell>
        </row>
        <row r="399">
          <cell r="A399">
            <v>398</v>
          </cell>
        </row>
        <row r="400">
          <cell r="A400">
            <v>399</v>
          </cell>
        </row>
        <row r="401">
          <cell r="A401">
            <v>400</v>
          </cell>
        </row>
        <row r="402">
          <cell r="A402">
            <v>401</v>
          </cell>
        </row>
        <row r="403">
          <cell r="A403">
            <v>402</v>
          </cell>
        </row>
        <row r="404">
          <cell r="A404">
            <v>403</v>
          </cell>
        </row>
        <row r="405">
          <cell r="A405">
            <v>404</v>
          </cell>
        </row>
        <row r="406">
          <cell r="A406">
            <v>405</v>
          </cell>
        </row>
        <row r="407">
          <cell r="A407">
            <v>406</v>
          </cell>
        </row>
        <row r="408">
          <cell r="A408">
            <v>407</v>
          </cell>
        </row>
        <row r="409">
          <cell r="A409">
            <v>408</v>
          </cell>
        </row>
        <row r="410">
          <cell r="A410">
            <v>409</v>
          </cell>
        </row>
        <row r="411">
          <cell r="A411">
            <v>410</v>
          </cell>
        </row>
        <row r="412">
          <cell r="A412">
            <v>411</v>
          </cell>
        </row>
        <row r="413">
          <cell r="A413">
            <v>412</v>
          </cell>
        </row>
        <row r="414">
          <cell r="A414">
            <v>413</v>
          </cell>
        </row>
        <row r="415">
          <cell r="A415">
            <v>414</v>
          </cell>
        </row>
        <row r="416">
          <cell r="A416">
            <v>415</v>
          </cell>
        </row>
        <row r="417">
          <cell r="A417">
            <v>416</v>
          </cell>
        </row>
        <row r="418">
          <cell r="A418">
            <v>417</v>
          </cell>
        </row>
        <row r="419">
          <cell r="A419">
            <v>418</v>
          </cell>
        </row>
        <row r="420">
          <cell r="A420">
            <v>419</v>
          </cell>
        </row>
        <row r="421">
          <cell r="A421">
            <v>420</v>
          </cell>
        </row>
        <row r="422">
          <cell r="A422">
            <v>421</v>
          </cell>
        </row>
        <row r="423">
          <cell r="A423">
            <v>422</v>
          </cell>
        </row>
        <row r="424">
          <cell r="A424">
            <v>423</v>
          </cell>
        </row>
        <row r="425">
          <cell r="A425">
            <v>424</v>
          </cell>
        </row>
        <row r="426">
          <cell r="A426">
            <v>425</v>
          </cell>
        </row>
        <row r="427">
          <cell r="A427">
            <v>426</v>
          </cell>
        </row>
        <row r="428">
          <cell r="A428">
            <v>427</v>
          </cell>
        </row>
        <row r="429">
          <cell r="A429">
            <v>428</v>
          </cell>
        </row>
        <row r="430">
          <cell r="A430">
            <v>429</v>
          </cell>
        </row>
        <row r="431">
          <cell r="A431">
            <v>430</v>
          </cell>
        </row>
        <row r="432">
          <cell r="A432">
            <v>431</v>
          </cell>
        </row>
        <row r="433">
          <cell r="A433">
            <v>432</v>
          </cell>
        </row>
        <row r="434">
          <cell r="A434">
            <v>433</v>
          </cell>
        </row>
        <row r="435">
          <cell r="A435">
            <v>434</v>
          </cell>
        </row>
        <row r="436">
          <cell r="A436">
            <v>435</v>
          </cell>
        </row>
        <row r="437">
          <cell r="A437">
            <v>436</v>
          </cell>
        </row>
        <row r="438">
          <cell r="A438">
            <v>437</v>
          </cell>
        </row>
        <row r="439">
          <cell r="A439">
            <v>438</v>
          </cell>
        </row>
        <row r="440">
          <cell r="A440">
            <v>439</v>
          </cell>
        </row>
        <row r="441">
          <cell r="A441">
            <v>440</v>
          </cell>
        </row>
        <row r="442">
          <cell r="A442">
            <v>441</v>
          </cell>
        </row>
        <row r="443">
          <cell r="A443">
            <v>442</v>
          </cell>
        </row>
        <row r="444">
          <cell r="A444">
            <v>443</v>
          </cell>
        </row>
        <row r="445">
          <cell r="A445">
            <v>444</v>
          </cell>
        </row>
        <row r="446">
          <cell r="A446">
            <v>445</v>
          </cell>
        </row>
        <row r="447">
          <cell r="A447">
            <v>446</v>
          </cell>
        </row>
        <row r="448">
          <cell r="A448">
            <v>447</v>
          </cell>
        </row>
        <row r="449">
          <cell r="A449">
            <v>448</v>
          </cell>
        </row>
        <row r="450">
          <cell r="A450">
            <v>449</v>
          </cell>
        </row>
        <row r="451">
          <cell r="A451">
            <v>450</v>
          </cell>
        </row>
        <row r="452">
          <cell r="A452">
            <v>451</v>
          </cell>
        </row>
        <row r="453">
          <cell r="A453">
            <v>452</v>
          </cell>
        </row>
        <row r="454">
          <cell r="A454">
            <v>453</v>
          </cell>
        </row>
        <row r="455">
          <cell r="A455">
            <v>454</v>
          </cell>
        </row>
        <row r="456">
          <cell r="A456">
            <v>455</v>
          </cell>
        </row>
        <row r="457">
          <cell r="A457">
            <v>456</v>
          </cell>
        </row>
        <row r="458">
          <cell r="A458">
            <v>457</v>
          </cell>
        </row>
        <row r="459">
          <cell r="A459">
            <v>458</v>
          </cell>
        </row>
        <row r="460">
          <cell r="A460">
            <v>459</v>
          </cell>
        </row>
        <row r="461">
          <cell r="A461">
            <v>460</v>
          </cell>
        </row>
        <row r="462">
          <cell r="A462">
            <v>461</v>
          </cell>
        </row>
        <row r="463">
          <cell r="A463">
            <v>462</v>
          </cell>
        </row>
        <row r="464">
          <cell r="A464">
            <v>463</v>
          </cell>
        </row>
        <row r="465">
          <cell r="A465">
            <v>464</v>
          </cell>
        </row>
        <row r="466">
          <cell r="A466">
            <v>465</v>
          </cell>
        </row>
        <row r="467">
          <cell r="A467">
            <v>466</v>
          </cell>
        </row>
        <row r="468">
          <cell r="A468">
            <v>467</v>
          </cell>
        </row>
        <row r="469">
          <cell r="A469">
            <v>468</v>
          </cell>
        </row>
        <row r="470">
          <cell r="A470">
            <v>469</v>
          </cell>
        </row>
        <row r="471">
          <cell r="A471">
            <v>470</v>
          </cell>
        </row>
        <row r="472">
          <cell r="A472">
            <v>471</v>
          </cell>
        </row>
        <row r="473">
          <cell r="A473">
            <v>472</v>
          </cell>
        </row>
        <row r="474">
          <cell r="A474">
            <v>473</v>
          </cell>
        </row>
        <row r="475">
          <cell r="A475">
            <v>474</v>
          </cell>
        </row>
        <row r="476">
          <cell r="A476">
            <v>475</v>
          </cell>
        </row>
        <row r="477">
          <cell r="A477">
            <v>476</v>
          </cell>
        </row>
        <row r="478">
          <cell r="A478">
            <v>477</v>
          </cell>
        </row>
        <row r="479">
          <cell r="A479">
            <v>478</v>
          </cell>
        </row>
        <row r="480">
          <cell r="A480">
            <v>479</v>
          </cell>
        </row>
        <row r="481">
          <cell r="A481">
            <v>480</v>
          </cell>
        </row>
        <row r="482">
          <cell r="A482">
            <v>481</v>
          </cell>
        </row>
        <row r="483">
          <cell r="A483">
            <v>482</v>
          </cell>
        </row>
        <row r="484">
          <cell r="A484">
            <v>483</v>
          </cell>
        </row>
        <row r="485">
          <cell r="A485">
            <v>484</v>
          </cell>
        </row>
        <row r="486">
          <cell r="A486">
            <v>485</v>
          </cell>
        </row>
        <row r="487">
          <cell r="A487">
            <v>486</v>
          </cell>
        </row>
        <row r="488">
          <cell r="A488">
            <v>487</v>
          </cell>
        </row>
        <row r="489">
          <cell r="A489">
            <v>488</v>
          </cell>
        </row>
        <row r="490">
          <cell r="A490">
            <v>489</v>
          </cell>
        </row>
        <row r="491">
          <cell r="A491">
            <v>490</v>
          </cell>
        </row>
        <row r="492">
          <cell r="A492">
            <v>491</v>
          </cell>
        </row>
        <row r="493">
          <cell r="A493">
            <v>492</v>
          </cell>
        </row>
        <row r="494">
          <cell r="A494">
            <v>493</v>
          </cell>
        </row>
        <row r="495">
          <cell r="A495">
            <v>494</v>
          </cell>
        </row>
        <row r="496">
          <cell r="A496">
            <v>495</v>
          </cell>
        </row>
        <row r="497">
          <cell r="A497">
            <v>496</v>
          </cell>
        </row>
        <row r="498">
          <cell r="A498">
            <v>497</v>
          </cell>
        </row>
        <row r="499">
          <cell r="A499">
            <v>498</v>
          </cell>
        </row>
        <row r="500">
          <cell r="A500">
            <v>499</v>
          </cell>
        </row>
        <row r="501">
          <cell r="A501">
            <v>500</v>
          </cell>
        </row>
        <row r="502">
          <cell r="A502">
            <v>501</v>
          </cell>
        </row>
        <row r="503">
          <cell r="A503">
            <v>502</v>
          </cell>
        </row>
        <row r="504">
          <cell r="A504">
            <v>503</v>
          </cell>
        </row>
        <row r="505">
          <cell r="A505">
            <v>504</v>
          </cell>
        </row>
        <row r="506">
          <cell r="A506">
            <v>505</v>
          </cell>
        </row>
        <row r="507">
          <cell r="A507">
            <v>506</v>
          </cell>
        </row>
        <row r="508">
          <cell r="A508">
            <v>507</v>
          </cell>
        </row>
        <row r="509">
          <cell r="A509">
            <v>508</v>
          </cell>
        </row>
        <row r="510">
          <cell r="A510">
            <v>509</v>
          </cell>
        </row>
        <row r="511">
          <cell r="A511">
            <v>510</v>
          </cell>
        </row>
        <row r="512">
          <cell r="A512">
            <v>511</v>
          </cell>
        </row>
        <row r="513">
          <cell r="A513">
            <v>512</v>
          </cell>
        </row>
        <row r="514">
          <cell r="A514">
            <v>513</v>
          </cell>
        </row>
        <row r="515">
          <cell r="A515">
            <v>514</v>
          </cell>
        </row>
        <row r="516">
          <cell r="A516">
            <v>515</v>
          </cell>
        </row>
        <row r="517">
          <cell r="A517">
            <v>516</v>
          </cell>
        </row>
        <row r="518">
          <cell r="A518">
            <v>517</v>
          </cell>
        </row>
        <row r="519">
          <cell r="A519">
            <v>518</v>
          </cell>
        </row>
        <row r="520">
          <cell r="A520">
            <v>519</v>
          </cell>
        </row>
        <row r="521">
          <cell r="A521">
            <v>520</v>
          </cell>
        </row>
        <row r="522">
          <cell r="A522">
            <v>521</v>
          </cell>
        </row>
        <row r="523">
          <cell r="A523">
            <v>522</v>
          </cell>
        </row>
        <row r="524">
          <cell r="A524">
            <v>523</v>
          </cell>
        </row>
        <row r="525">
          <cell r="A525">
            <v>524</v>
          </cell>
        </row>
        <row r="526">
          <cell r="A526">
            <v>525</v>
          </cell>
        </row>
        <row r="527">
          <cell r="A527">
            <v>526</v>
          </cell>
        </row>
        <row r="528">
          <cell r="A528">
            <v>527</v>
          </cell>
        </row>
        <row r="529">
          <cell r="A529">
            <v>528</v>
          </cell>
        </row>
        <row r="530">
          <cell r="A530">
            <v>529</v>
          </cell>
        </row>
        <row r="531">
          <cell r="A531">
            <v>530</v>
          </cell>
        </row>
        <row r="532">
          <cell r="A532">
            <v>531</v>
          </cell>
        </row>
        <row r="533">
          <cell r="A533">
            <v>532</v>
          </cell>
        </row>
        <row r="534">
          <cell r="A534">
            <v>533</v>
          </cell>
        </row>
        <row r="535">
          <cell r="A535">
            <v>534</v>
          </cell>
        </row>
        <row r="536">
          <cell r="A536">
            <v>535</v>
          </cell>
        </row>
        <row r="537">
          <cell r="A537">
            <v>536</v>
          </cell>
        </row>
        <row r="538">
          <cell r="A538">
            <v>537</v>
          </cell>
        </row>
        <row r="539">
          <cell r="A539">
            <v>538</v>
          </cell>
        </row>
        <row r="540">
          <cell r="A540">
            <v>539</v>
          </cell>
        </row>
        <row r="541">
          <cell r="A541">
            <v>540</v>
          </cell>
        </row>
        <row r="542">
          <cell r="A542">
            <v>541</v>
          </cell>
        </row>
        <row r="543">
          <cell r="A543">
            <v>542</v>
          </cell>
        </row>
        <row r="544">
          <cell r="A544">
            <v>543</v>
          </cell>
        </row>
        <row r="545">
          <cell r="A545">
            <v>544</v>
          </cell>
        </row>
        <row r="546">
          <cell r="A546">
            <v>545</v>
          </cell>
        </row>
        <row r="547">
          <cell r="A547">
            <v>546</v>
          </cell>
        </row>
        <row r="548">
          <cell r="A548">
            <v>547</v>
          </cell>
        </row>
        <row r="549">
          <cell r="A549">
            <v>548</v>
          </cell>
        </row>
        <row r="550">
          <cell r="A550">
            <v>549</v>
          </cell>
        </row>
        <row r="551">
          <cell r="A551">
            <v>550</v>
          </cell>
        </row>
        <row r="552">
          <cell r="A552">
            <v>551</v>
          </cell>
        </row>
        <row r="553">
          <cell r="A553">
            <v>552</v>
          </cell>
        </row>
        <row r="554">
          <cell r="A554">
            <v>553</v>
          </cell>
        </row>
        <row r="555">
          <cell r="A555">
            <v>554</v>
          </cell>
        </row>
        <row r="556">
          <cell r="A556">
            <v>555</v>
          </cell>
        </row>
        <row r="557">
          <cell r="A557">
            <v>556</v>
          </cell>
        </row>
        <row r="558">
          <cell r="A558">
            <v>557</v>
          </cell>
        </row>
        <row r="559">
          <cell r="A559">
            <v>558</v>
          </cell>
        </row>
        <row r="560">
          <cell r="A560">
            <v>559</v>
          </cell>
        </row>
        <row r="561">
          <cell r="A561">
            <v>560</v>
          </cell>
        </row>
        <row r="562">
          <cell r="A562">
            <v>561</v>
          </cell>
        </row>
        <row r="563">
          <cell r="A563">
            <v>562</v>
          </cell>
        </row>
        <row r="564">
          <cell r="A564">
            <v>563</v>
          </cell>
        </row>
        <row r="565">
          <cell r="A565">
            <v>564</v>
          </cell>
        </row>
        <row r="566">
          <cell r="A566">
            <v>565</v>
          </cell>
        </row>
        <row r="567">
          <cell r="A567">
            <v>566</v>
          </cell>
        </row>
        <row r="568">
          <cell r="A568">
            <v>567</v>
          </cell>
        </row>
        <row r="569">
          <cell r="A569">
            <v>568</v>
          </cell>
        </row>
        <row r="570">
          <cell r="A570">
            <v>569</v>
          </cell>
        </row>
        <row r="571">
          <cell r="A571">
            <v>570</v>
          </cell>
        </row>
        <row r="572">
          <cell r="A572">
            <v>571</v>
          </cell>
        </row>
        <row r="573">
          <cell r="A573">
            <v>572</v>
          </cell>
        </row>
        <row r="574">
          <cell r="A574">
            <v>573</v>
          </cell>
        </row>
        <row r="575">
          <cell r="A575">
            <v>574</v>
          </cell>
        </row>
        <row r="576">
          <cell r="A576">
            <v>575</v>
          </cell>
        </row>
        <row r="577">
          <cell r="A577">
            <v>576</v>
          </cell>
        </row>
        <row r="578">
          <cell r="A578">
            <v>577</v>
          </cell>
        </row>
        <row r="579">
          <cell r="A579">
            <v>578</v>
          </cell>
        </row>
        <row r="580">
          <cell r="A580">
            <v>579</v>
          </cell>
        </row>
        <row r="581">
          <cell r="A581">
            <v>580</v>
          </cell>
        </row>
        <row r="582">
          <cell r="A582">
            <v>581</v>
          </cell>
        </row>
        <row r="583">
          <cell r="A583">
            <v>582</v>
          </cell>
        </row>
        <row r="584">
          <cell r="A584">
            <v>583</v>
          </cell>
        </row>
        <row r="585">
          <cell r="A585">
            <v>584</v>
          </cell>
        </row>
        <row r="586">
          <cell r="A586">
            <v>585</v>
          </cell>
        </row>
        <row r="587">
          <cell r="A587">
            <v>586</v>
          </cell>
        </row>
        <row r="588">
          <cell r="A588">
            <v>587</v>
          </cell>
        </row>
        <row r="589">
          <cell r="A589">
            <v>588</v>
          </cell>
        </row>
        <row r="590">
          <cell r="A590">
            <v>589</v>
          </cell>
        </row>
        <row r="591">
          <cell r="A591">
            <v>590</v>
          </cell>
        </row>
        <row r="592">
          <cell r="A592">
            <v>591</v>
          </cell>
        </row>
        <row r="593">
          <cell r="A593">
            <v>592</v>
          </cell>
        </row>
        <row r="594">
          <cell r="A594">
            <v>593</v>
          </cell>
        </row>
        <row r="595">
          <cell r="A595">
            <v>594</v>
          </cell>
        </row>
        <row r="596">
          <cell r="A596">
            <v>595</v>
          </cell>
        </row>
        <row r="597">
          <cell r="A597">
            <v>596</v>
          </cell>
        </row>
        <row r="598">
          <cell r="A598">
            <v>597</v>
          </cell>
        </row>
        <row r="599">
          <cell r="A599">
            <v>598</v>
          </cell>
        </row>
        <row r="600">
          <cell r="A600">
            <v>599</v>
          </cell>
        </row>
        <row r="601">
          <cell r="A601">
            <v>600</v>
          </cell>
        </row>
        <row r="602">
          <cell r="A602">
            <v>601</v>
          </cell>
        </row>
        <row r="603">
          <cell r="A603">
            <v>602</v>
          </cell>
        </row>
        <row r="604">
          <cell r="A604">
            <v>603</v>
          </cell>
        </row>
        <row r="605">
          <cell r="A605">
            <v>604</v>
          </cell>
        </row>
        <row r="606">
          <cell r="A606">
            <v>605</v>
          </cell>
        </row>
        <row r="607">
          <cell r="A607">
            <v>606</v>
          </cell>
        </row>
        <row r="608">
          <cell r="A608">
            <v>607</v>
          </cell>
        </row>
        <row r="609">
          <cell r="A609">
            <v>608</v>
          </cell>
        </row>
        <row r="610">
          <cell r="A610">
            <v>609</v>
          </cell>
        </row>
        <row r="611">
          <cell r="A611">
            <v>610</v>
          </cell>
        </row>
        <row r="612">
          <cell r="A612">
            <v>611</v>
          </cell>
        </row>
        <row r="613">
          <cell r="A613">
            <v>612</v>
          </cell>
        </row>
        <row r="614">
          <cell r="A614">
            <v>613</v>
          </cell>
        </row>
        <row r="615">
          <cell r="A615">
            <v>614</v>
          </cell>
        </row>
        <row r="616">
          <cell r="A616">
            <v>615</v>
          </cell>
        </row>
        <row r="617">
          <cell r="A617">
            <v>616</v>
          </cell>
        </row>
        <row r="618">
          <cell r="A618">
            <v>617</v>
          </cell>
        </row>
        <row r="619">
          <cell r="A619">
            <v>618</v>
          </cell>
        </row>
        <row r="620">
          <cell r="A620">
            <v>619</v>
          </cell>
        </row>
        <row r="621">
          <cell r="A621">
            <v>620</v>
          </cell>
        </row>
        <row r="622">
          <cell r="A622">
            <v>621</v>
          </cell>
        </row>
        <row r="623">
          <cell r="A623">
            <v>622</v>
          </cell>
        </row>
        <row r="624">
          <cell r="A624">
            <v>623</v>
          </cell>
        </row>
        <row r="625">
          <cell r="A625">
            <v>624</v>
          </cell>
        </row>
        <row r="626">
          <cell r="A626">
            <v>625</v>
          </cell>
        </row>
        <row r="627">
          <cell r="A627">
            <v>626</v>
          </cell>
        </row>
        <row r="628">
          <cell r="A628">
            <v>627</v>
          </cell>
        </row>
        <row r="629">
          <cell r="A629">
            <v>628</v>
          </cell>
        </row>
        <row r="630">
          <cell r="A630">
            <v>629</v>
          </cell>
        </row>
        <row r="631">
          <cell r="A631">
            <v>630</v>
          </cell>
        </row>
        <row r="632">
          <cell r="A632">
            <v>631</v>
          </cell>
        </row>
        <row r="633">
          <cell r="A633">
            <v>632</v>
          </cell>
        </row>
        <row r="634">
          <cell r="A634">
            <v>633</v>
          </cell>
        </row>
        <row r="635">
          <cell r="A635">
            <v>634</v>
          </cell>
        </row>
        <row r="636">
          <cell r="A636">
            <v>635</v>
          </cell>
        </row>
        <row r="637">
          <cell r="A637">
            <v>636</v>
          </cell>
        </row>
        <row r="638">
          <cell r="A638">
            <v>637</v>
          </cell>
        </row>
        <row r="639">
          <cell r="A639">
            <v>638</v>
          </cell>
        </row>
        <row r="640">
          <cell r="A640">
            <v>639</v>
          </cell>
        </row>
        <row r="641">
          <cell r="A641">
            <v>640</v>
          </cell>
        </row>
        <row r="642">
          <cell r="A642">
            <v>641</v>
          </cell>
        </row>
        <row r="643">
          <cell r="A643">
            <v>642</v>
          </cell>
        </row>
        <row r="644">
          <cell r="A644">
            <v>643</v>
          </cell>
        </row>
        <row r="645">
          <cell r="A645">
            <v>644</v>
          </cell>
        </row>
        <row r="646">
          <cell r="A646">
            <v>645</v>
          </cell>
        </row>
        <row r="647">
          <cell r="A647">
            <v>646</v>
          </cell>
        </row>
        <row r="648">
          <cell r="A648">
            <v>647</v>
          </cell>
        </row>
        <row r="649">
          <cell r="A649">
            <v>648</v>
          </cell>
        </row>
        <row r="650">
          <cell r="A650">
            <v>649</v>
          </cell>
        </row>
        <row r="651">
          <cell r="A651">
            <v>650</v>
          </cell>
        </row>
        <row r="652">
          <cell r="A652">
            <v>651</v>
          </cell>
        </row>
        <row r="653">
          <cell r="A653">
            <v>652</v>
          </cell>
        </row>
        <row r="654">
          <cell r="A654">
            <v>653</v>
          </cell>
        </row>
        <row r="655">
          <cell r="A655">
            <v>654</v>
          </cell>
        </row>
        <row r="656">
          <cell r="A656">
            <v>655</v>
          </cell>
        </row>
        <row r="657">
          <cell r="A657">
            <v>656</v>
          </cell>
        </row>
        <row r="658">
          <cell r="A658">
            <v>657</v>
          </cell>
        </row>
        <row r="659">
          <cell r="A659">
            <v>658</v>
          </cell>
        </row>
        <row r="660">
          <cell r="A660">
            <v>659</v>
          </cell>
        </row>
        <row r="661">
          <cell r="A661">
            <v>660</v>
          </cell>
        </row>
        <row r="662">
          <cell r="A662">
            <v>661</v>
          </cell>
        </row>
        <row r="663">
          <cell r="A663">
            <v>662</v>
          </cell>
        </row>
        <row r="664">
          <cell r="A664">
            <v>663</v>
          </cell>
        </row>
        <row r="665">
          <cell r="A665">
            <v>664</v>
          </cell>
        </row>
        <row r="666">
          <cell r="A666">
            <v>665</v>
          </cell>
        </row>
        <row r="667">
          <cell r="A667">
            <v>666</v>
          </cell>
        </row>
        <row r="668">
          <cell r="A668">
            <v>667</v>
          </cell>
        </row>
        <row r="669">
          <cell r="A669">
            <v>668</v>
          </cell>
        </row>
        <row r="670">
          <cell r="A670">
            <v>669</v>
          </cell>
        </row>
        <row r="671">
          <cell r="A671">
            <v>670</v>
          </cell>
        </row>
        <row r="672">
          <cell r="A672">
            <v>671</v>
          </cell>
        </row>
        <row r="673">
          <cell r="A673">
            <v>672</v>
          </cell>
        </row>
        <row r="674">
          <cell r="A674">
            <v>673</v>
          </cell>
        </row>
        <row r="675">
          <cell r="A675">
            <v>674</v>
          </cell>
        </row>
        <row r="676">
          <cell r="A676">
            <v>675</v>
          </cell>
        </row>
        <row r="677">
          <cell r="A677">
            <v>676</v>
          </cell>
        </row>
        <row r="678">
          <cell r="A678">
            <v>677</v>
          </cell>
        </row>
        <row r="679">
          <cell r="A679">
            <v>678</v>
          </cell>
        </row>
        <row r="680">
          <cell r="A680">
            <v>679</v>
          </cell>
        </row>
        <row r="681">
          <cell r="A681">
            <v>680</v>
          </cell>
        </row>
        <row r="682">
          <cell r="A682">
            <v>681</v>
          </cell>
        </row>
        <row r="683">
          <cell r="A683">
            <v>682</v>
          </cell>
        </row>
        <row r="684">
          <cell r="A684">
            <v>683</v>
          </cell>
        </row>
        <row r="685">
          <cell r="A685">
            <v>684</v>
          </cell>
        </row>
        <row r="686">
          <cell r="A686">
            <v>685</v>
          </cell>
        </row>
        <row r="687">
          <cell r="A687">
            <v>686</v>
          </cell>
        </row>
        <row r="688">
          <cell r="A688">
            <v>687</v>
          </cell>
        </row>
        <row r="689">
          <cell r="A689">
            <v>688</v>
          </cell>
        </row>
        <row r="690">
          <cell r="A690">
            <v>689</v>
          </cell>
        </row>
        <row r="691">
          <cell r="A691">
            <v>690</v>
          </cell>
        </row>
        <row r="692">
          <cell r="A692">
            <v>691</v>
          </cell>
        </row>
        <row r="693">
          <cell r="A693">
            <v>692</v>
          </cell>
        </row>
        <row r="694">
          <cell r="A694">
            <v>693</v>
          </cell>
        </row>
        <row r="695">
          <cell r="A695">
            <v>694</v>
          </cell>
        </row>
        <row r="696">
          <cell r="A696">
            <v>695</v>
          </cell>
        </row>
        <row r="697">
          <cell r="A697">
            <v>696</v>
          </cell>
        </row>
        <row r="698">
          <cell r="A698">
            <v>697</v>
          </cell>
        </row>
        <row r="699">
          <cell r="A699">
            <v>698</v>
          </cell>
        </row>
        <row r="700">
          <cell r="A700">
            <v>699</v>
          </cell>
        </row>
        <row r="701">
          <cell r="A701">
            <v>700</v>
          </cell>
        </row>
        <row r="702">
          <cell r="A702">
            <v>701</v>
          </cell>
        </row>
        <row r="703">
          <cell r="A703">
            <v>702</v>
          </cell>
        </row>
        <row r="704">
          <cell r="A704">
            <v>703</v>
          </cell>
        </row>
        <row r="705">
          <cell r="A705">
            <v>704</v>
          </cell>
        </row>
        <row r="706">
          <cell r="A706">
            <v>705</v>
          </cell>
        </row>
        <row r="707">
          <cell r="A707">
            <v>706</v>
          </cell>
        </row>
        <row r="708">
          <cell r="A708">
            <v>707</v>
          </cell>
        </row>
        <row r="709">
          <cell r="A709">
            <v>708</v>
          </cell>
        </row>
        <row r="710">
          <cell r="A710">
            <v>709</v>
          </cell>
        </row>
        <row r="711">
          <cell r="A711">
            <v>710</v>
          </cell>
        </row>
        <row r="712">
          <cell r="A712">
            <v>711</v>
          </cell>
        </row>
        <row r="713">
          <cell r="A713">
            <v>712</v>
          </cell>
        </row>
        <row r="714">
          <cell r="A714">
            <v>713</v>
          </cell>
        </row>
        <row r="715">
          <cell r="A715">
            <v>714</v>
          </cell>
        </row>
        <row r="716">
          <cell r="A716">
            <v>715</v>
          </cell>
        </row>
        <row r="717">
          <cell r="A717">
            <v>716</v>
          </cell>
        </row>
        <row r="718">
          <cell r="A718">
            <v>717</v>
          </cell>
        </row>
        <row r="719">
          <cell r="A719">
            <v>718</v>
          </cell>
        </row>
        <row r="720">
          <cell r="A720">
            <v>719</v>
          </cell>
        </row>
        <row r="721">
          <cell r="A721">
            <v>720</v>
          </cell>
        </row>
        <row r="722">
          <cell r="A722">
            <v>721</v>
          </cell>
        </row>
        <row r="723">
          <cell r="A723">
            <v>722</v>
          </cell>
        </row>
        <row r="724">
          <cell r="A724">
            <v>723</v>
          </cell>
        </row>
        <row r="725">
          <cell r="A725">
            <v>724</v>
          </cell>
        </row>
        <row r="726">
          <cell r="A726">
            <v>725</v>
          </cell>
        </row>
        <row r="727">
          <cell r="A727">
            <v>726</v>
          </cell>
        </row>
        <row r="728">
          <cell r="A728">
            <v>727</v>
          </cell>
        </row>
        <row r="729">
          <cell r="A729">
            <v>728</v>
          </cell>
        </row>
        <row r="730">
          <cell r="A730">
            <v>729</v>
          </cell>
        </row>
        <row r="731">
          <cell r="A731">
            <v>730</v>
          </cell>
        </row>
        <row r="732">
          <cell r="A732">
            <v>731</v>
          </cell>
        </row>
        <row r="733">
          <cell r="A733">
            <v>732</v>
          </cell>
        </row>
        <row r="734">
          <cell r="A734">
            <v>733</v>
          </cell>
        </row>
        <row r="735">
          <cell r="A735">
            <v>734</v>
          </cell>
        </row>
        <row r="736">
          <cell r="A736">
            <v>735</v>
          </cell>
        </row>
        <row r="737">
          <cell r="A737">
            <v>736</v>
          </cell>
        </row>
        <row r="738">
          <cell r="A738">
            <v>737</v>
          </cell>
        </row>
        <row r="739">
          <cell r="A739">
            <v>738</v>
          </cell>
        </row>
        <row r="740">
          <cell r="A740">
            <v>739</v>
          </cell>
        </row>
        <row r="741">
          <cell r="A741">
            <v>740</v>
          </cell>
        </row>
        <row r="742">
          <cell r="A742">
            <v>741</v>
          </cell>
        </row>
        <row r="743">
          <cell r="A743">
            <v>742</v>
          </cell>
        </row>
        <row r="744">
          <cell r="A744">
            <v>743</v>
          </cell>
        </row>
        <row r="745">
          <cell r="A745">
            <v>744</v>
          </cell>
        </row>
        <row r="746">
          <cell r="A746">
            <v>745</v>
          </cell>
        </row>
        <row r="747">
          <cell r="A747">
            <v>746</v>
          </cell>
        </row>
        <row r="748">
          <cell r="A748">
            <v>747</v>
          </cell>
        </row>
        <row r="749">
          <cell r="A749">
            <v>748</v>
          </cell>
        </row>
        <row r="750">
          <cell r="A750">
            <v>749</v>
          </cell>
        </row>
        <row r="751">
          <cell r="A751">
            <v>750</v>
          </cell>
        </row>
        <row r="752">
          <cell r="A752">
            <v>751</v>
          </cell>
        </row>
        <row r="753">
          <cell r="A753">
            <v>752</v>
          </cell>
        </row>
        <row r="754">
          <cell r="A754">
            <v>753</v>
          </cell>
        </row>
        <row r="755">
          <cell r="A755">
            <v>754</v>
          </cell>
        </row>
        <row r="756">
          <cell r="A756">
            <v>755</v>
          </cell>
        </row>
        <row r="757">
          <cell r="A757">
            <v>756</v>
          </cell>
        </row>
        <row r="758">
          <cell r="A758">
            <v>757</v>
          </cell>
        </row>
        <row r="759">
          <cell r="A759">
            <v>758</v>
          </cell>
        </row>
        <row r="760">
          <cell r="A760">
            <v>759</v>
          </cell>
        </row>
        <row r="761">
          <cell r="A761">
            <v>760</v>
          </cell>
        </row>
        <row r="762">
          <cell r="A762">
            <v>761</v>
          </cell>
        </row>
        <row r="763">
          <cell r="A763">
            <v>762</v>
          </cell>
        </row>
        <row r="764">
          <cell r="A764">
            <v>763</v>
          </cell>
        </row>
        <row r="765">
          <cell r="A765">
            <v>764</v>
          </cell>
        </row>
        <row r="766">
          <cell r="A766">
            <v>765</v>
          </cell>
        </row>
        <row r="767">
          <cell r="A767">
            <v>766</v>
          </cell>
        </row>
        <row r="768">
          <cell r="A768">
            <v>767</v>
          </cell>
        </row>
        <row r="769">
          <cell r="A769">
            <v>768</v>
          </cell>
        </row>
        <row r="770">
          <cell r="A770">
            <v>769</v>
          </cell>
        </row>
        <row r="771">
          <cell r="A771">
            <v>770</v>
          </cell>
        </row>
        <row r="772">
          <cell r="A772">
            <v>771</v>
          </cell>
        </row>
        <row r="773">
          <cell r="A773">
            <v>772</v>
          </cell>
        </row>
        <row r="774">
          <cell r="A774">
            <v>773</v>
          </cell>
        </row>
        <row r="775">
          <cell r="A775">
            <v>774</v>
          </cell>
        </row>
        <row r="776">
          <cell r="A776">
            <v>775</v>
          </cell>
        </row>
        <row r="777">
          <cell r="A777">
            <v>776</v>
          </cell>
        </row>
        <row r="778">
          <cell r="A778">
            <v>777</v>
          </cell>
        </row>
        <row r="779">
          <cell r="A779">
            <v>778</v>
          </cell>
        </row>
        <row r="780">
          <cell r="A780">
            <v>779</v>
          </cell>
        </row>
        <row r="781">
          <cell r="A781">
            <v>780</v>
          </cell>
        </row>
        <row r="782">
          <cell r="A782">
            <v>781</v>
          </cell>
        </row>
        <row r="783">
          <cell r="A783">
            <v>782</v>
          </cell>
        </row>
        <row r="784">
          <cell r="A784">
            <v>783</v>
          </cell>
        </row>
        <row r="785">
          <cell r="A785">
            <v>784</v>
          </cell>
        </row>
        <row r="786">
          <cell r="A786">
            <v>785</v>
          </cell>
        </row>
        <row r="787">
          <cell r="A787">
            <v>786</v>
          </cell>
        </row>
        <row r="788">
          <cell r="A788">
            <v>787</v>
          </cell>
        </row>
        <row r="789">
          <cell r="A789">
            <v>788</v>
          </cell>
        </row>
        <row r="790">
          <cell r="A790">
            <v>789</v>
          </cell>
        </row>
        <row r="791">
          <cell r="A791">
            <v>790</v>
          </cell>
        </row>
        <row r="792">
          <cell r="A792">
            <v>791</v>
          </cell>
        </row>
        <row r="793">
          <cell r="A793">
            <v>792</v>
          </cell>
        </row>
        <row r="794">
          <cell r="A794">
            <v>793</v>
          </cell>
        </row>
        <row r="795">
          <cell r="A795">
            <v>794</v>
          </cell>
        </row>
        <row r="796">
          <cell r="A796">
            <v>795</v>
          </cell>
        </row>
        <row r="797">
          <cell r="A797">
            <v>796</v>
          </cell>
        </row>
        <row r="798">
          <cell r="A798">
            <v>797</v>
          </cell>
        </row>
        <row r="799">
          <cell r="A799">
            <v>798</v>
          </cell>
        </row>
        <row r="800">
          <cell r="A800">
            <v>799</v>
          </cell>
        </row>
        <row r="801">
          <cell r="A801">
            <v>800</v>
          </cell>
        </row>
        <row r="802">
          <cell r="A802">
            <v>801</v>
          </cell>
        </row>
        <row r="803">
          <cell r="A803">
            <v>802</v>
          </cell>
        </row>
        <row r="804">
          <cell r="A804">
            <v>803</v>
          </cell>
        </row>
        <row r="805">
          <cell r="A805">
            <v>804</v>
          </cell>
        </row>
        <row r="806">
          <cell r="A806">
            <v>805</v>
          </cell>
        </row>
        <row r="807">
          <cell r="A807">
            <v>806</v>
          </cell>
        </row>
        <row r="808">
          <cell r="A808">
            <v>807</v>
          </cell>
        </row>
        <row r="809">
          <cell r="A809">
            <v>808</v>
          </cell>
        </row>
        <row r="810">
          <cell r="A810">
            <v>809</v>
          </cell>
        </row>
        <row r="811">
          <cell r="A811">
            <v>810</v>
          </cell>
        </row>
        <row r="812">
          <cell r="A812">
            <v>811</v>
          </cell>
        </row>
        <row r="813">
          <cell r="A813">
            <v>812</v>
          </cell>
        </row>
        <row r="814">
          <cell r="A814">
            <v>813</v>
          </cell>
        </row>
        <row r="815">
          <cell r="A815">
            <v>814</v>
          </cell>
        </row>
        <row r="816">
          <cell r="A816">
            <v>815</v>
          </cell>
        </row>
        <row r="817">
          <cell r="A817">
            <v>816</v>
          </cell>
        </row>
        <row r="818">
          <cell r="A818">
            <v>817</v>
          </cell>
        </row>
        <row r="819">
          <cell r="A819">
            <v>818</v>
          </cell>
        </row>
        <row r="820">
          <cell r="A820">
            <v>819</v>
          </cell>
        </row>
        <row r="821">
          <cell r="A821">
            <v>820</v>
          </cell>
        </row>
        <row r="822">
          <cell r="A822">
            <v>821</v>
          </cell>
        </row>
        <row r="823">
          <cell r="A823">
            <v>822</v>
          </cell>
        </row>
        <row r="824">
          <cell r="A824">
            <v>823</v>
          </cell>
        </row>
        <row r="825">
          <cell r="A825">
            <v>824</v>
          </cell>
        </row>
        <row r="826">
          <cell r="A826">
            <v>825</v>
          </cell>
        </row>
        <row r="827">
          <cell r="A827">
            <v>826</v>
          </cell>
        </row>
        <row r="828">
          <cell r="A828">
            <v>827</v>
          </cell>
        </row>
        <row r="829">
          <cell r="A829">
            <v>828</v>
          </cell>
        </row>
        <row r="830">
          <cell r="A830">
            <v>829</v>
          </cell>
        </row>
        <row r="831">
          <cell r="A831">
            <v>830</v>
          </cell>
        </row>
        <row r="832">
          <cell r="A832">
            <v>831</v>
          </cell>
        </row>
        <row r="833">
          <cell r="A833">
            <v>832</v>
          </cell>
        </row>
        <row r="834">
          <cell r="A834">
            <v>833</v>
          </cell>
        </row>
        <row r="835">
          <cell r="A835">
            <v>834</v>
          </cell>
        </row>
        <row r="836">
          <cell r="A836">
            <v>835</v>
          </cell>
        </row>
        <row r="837">
          <cell r="A837">
            <v>836</v>
          </cell>
        </row>
        <row r="838">
          <cell r="A838">
            <v>837</v>
          </cell>
        </row>
        <row r="839">
          <cell r="A839">
            <v>838</v>
          </cell>
        </row>
        <row r="840">
          <cell r="A840">
            <v>839</v>
          </cell>
        </row>
        <row r="841">
          <cell r="A841">
            <v>840</v>
          </cell>
        </row>
        <row r="842">
          <cell r="A842">
            <v>841</v>
          </cell>
        </row>
        <row r="843">
          <cell r="A843">
            <v>842</v>
          </cell>
        </row>
        <row r="844">
          <cell r="A844">
            <v>843</v>
          </cell>
        </row>
        <row r="845">
          <cell r="A845">
            <v>844</v>
          </cell>
        </row>
        <row r="846">
          <cell r="A846">
            <v>845</v>
          </cell>
        </row>
        <row r="847">
          <cell r="A847">
            <v>846</v>
          </cell>
        </row>
        <row r="848">
          <cell r="A848">
            <v>847</v>
          </cell>
        </row>
        <row r="849">
          <cell r="A849">
            <v>848</v>
          </cell>
        </row>
        <row r="850">
          <cell r="A850">
            <v>849</v>
          </cell>
        </row>
        <row r="851">
          <cell r="A851">
            <v>850</v>
          </cell>
        </row>
        <row r="852">
          <cell r="A852">
            <v>851</v>
          </cell>
        </row>
        <row r="853">
          <cell r="A853">
            <v>852</v>
          </cell>
        </row>
        <row r="854">
          <cell r="A854">
            <v>853</v>
          </cell>
        </row>
        <row r="855">
          <cell r="A855">
            <v>854</v>
          </cell>
        </row>
        <row r="856">
          <cell r="A856">
            <v>855</v>
          </cell>
        </row>
        <row r="857">
          <cell r="A857">
            <v>856</v>
          </cell>
        </row>
        <row r="858">
          <cell r="A858">
            <v>857</v>
          </cell>
        </row>
        <row r="859">
          <cell r="A859">
            <v>858</v>
          </cell>
        </row>
        <row r="860">
          <cell r="A860">
            <v>859</v>
          </cell>
        </row>
        <row r="861">
          <cell r="A861">
            <v>860</v>
          </cell>
        </row>
        <row r="862">
          <cell r="A862">
            <v>861</v>
          </cell>
        </row>
        <row r="863">
          <cell r="A863">
            <v>862</v>
          </cell>
        </row>
        <row r="864">
          <cell r="A864">
            <v>863</v>
          </cell>
        </row>
        <row r="865">
          <cell r="A865">
            <v>864</v>
          </cell>
        </row>
        <row r="866">
          <cell r="A866">
            <v>865</v>
          </cell>
        </row>
        <row r="867">
          <cell r="A867">
            <v>866</v>
          </cell>
        </row>
        <row r="868">
          <cell r="A868">
            <v>867</v>
          </cell>
        </row>
        <row r="869">
          <cell r="A869">
            <v>868</v>
          </cell>
        </row>
        <row r="870">
          <cell r="A870">
            <v>869</v>
          </cell>
        </row>
        <row r="871">
          <cell r="A871">
            <v>870</v>
          </cell>
        </row>
        <row r="872">
          <cell r="A872">
            <v>871</v>
          </cell>
        </row>
        <row r="873">
          <cell r="A873">
            <v>872</v>
          </cell>
        </row>
        <row r="874">
          <cell r="A874">
            <v>873</v>
          </cell>
        </row>
        <row r="875">
          <cell r="A875">
            <v>874</v>
          </cell>
        </row>
        <row r="876">
          <cell r="A876">
            <v>875</v>
          </cell>
        </row>
        <row r="877">
          <cell r="A877">
            <v>876</v>
          </cell>
        </row>
        <row r="878">
          <cell r="A878">
            <v>877</v>
          </cell>
        </row>
        <row r="879">
          <cell r="A879">
            <v>878</v>
          </cell>
        </row>
        <row r="880">
          <cell r="A880">
            <v>879</v>
          </cell>
        </row>
        <row r="881">
          <cell r="A881">
            <v>880</v>
          </cell>
        </row>
        <row r="882">
          <cell r="A882">
            <v>881</v>
          </cell>
        </row>
        <row r="883">
          <cell r="A883">
            <v>882</v>
          </cell>
        </row>
        <row r="884">
          <cell r="A884">
            <v>883</v>
          </cell>
        </row>
        <row r="885">
          <cell r="A885">
            <v>884</v>
          </cell>
        </row>
        <row r="886">
          <cell r="A886">
            <v>885</v>
          </cell>
        </row>
        <row r="887">
          <cell r="A887">
            <v>886</v>
          </cell>
        </row>
        <row r="888">
          <cell r="A888">
            <v>887</v>
          </cell>
        </row>
        <row r="889">
          <cell r="A889">
            <v>888</v>
          </cell>
        </row>
        <row r="890">
          <cell r="A890">
            <v>889</v>
          </cell>
        </row>
        <row r="891">
          <cell r="A891">
            <v>890</v>
          </cell>
        </row>
        <row r="892">
          <cell r="A892">
            <v>891</v>
          </cell>
        </row>
        <row r="893">
          <cell r="A893">
            <v>892</v>
          </cell>
        </row>
        <row r="894">
          <cell r="A894">
            <v>893</v>
          </cell>
        </row>
        <row r="895">
          <cell r="A895">
            <v>894</v>
          </cell>
        </row>
        <row r="896">
          <cell r="A896">
            <v>895</v>
          </cell>
        </row>
        <row r="897">
          <cell r="A897">
            <v>896</v>
          </cell>
        </row>
        <row r="898">
          <cell r="A898">
            <v>897</v>
          </cell>
        </row>
        <row r="899">
          <cell r="A899">
            <v>898</v>
          </cell>
        </row>
        <row r="900">
          <cell r="A900">
            <v>899</v>
          </cell>
        </row>
        <row r="901">
          <cell r="A901">
            <v>900</v>
          </cell>
        </row>
        <row r="902">
          <cell r="A902">
            <v>901</v>
          </cell>
        </row>
        <row r="903">
          <cell r="A903">
            <v>902</v>
          </cell>
        </row>
        <row r="904">
          <cell r="A904">
            <v>903</v>
          </cell>
        </row>
        <row r="905">
          <cell r="A905">
            <v>904</v>
          </cell>
        </row>
        <row r="906">
          <cell r="A906">
            <v>905</v>
          </cell>
        </row>
        <row r="907">
          <cell r="A907">
            <v>906</v>
          </cell>
        </row>
        <row r="908">
          <cell r="A908">
            <v>907</v>
          </cell>
        </row>
        <row r="909">
          <cell r="A909">
            <v>908</v>
          </cell>
        </row>
        <row r="910">
          <cell r="A910">
            <v>909</v>
          </cell>
        </row>
        <row r="911">
          <cell r="A911">
            <v>910</v>
          </cell>
        </row>
        <row r="912">
          <cell r="A912">
            <v>911</v>
          </cell>
        </row>
        <row r="913">
          <cell r="A913">
            <v>912</v>
          </cell>
        </row>
        <row r="914">
          <cell r="A914">
            <v>913</v>
          </cell>
        </row>
        <row r="915">
          <cell r="A915">
            <v>914</v>
          </cell>
        </row>
        <row r="916">
          <cell r="A916">
            <v>915</v>
          </cell>
        </row>
        <row r="917">
          <cell r="A917">
            <v>916</v>
          </cell>
        </row>
        <row r="918">
          <cell r="A918">
            <v>917</v>
          </cell>
        </row>
        <row r="919">
          <cell r="A919">
            <v>918</v>
          </cell>
        </row>
        <row r="920">
          <cell r="A920">
            <v>919</v>
          </cell>
        </row>
        <row r="921">
          <cell r="A921">
            <v>920</v>
          </cell>
        </row>
        <row r="922">
          <cell r="A922">
            <v>921</v>
          </cell>
        </row>
        <row r="923">
          <cell r="A923">
            <v>922</v>
          </cell>
        </row>
        <row r="924">
          <cell r="A924">
            <v>923</v>
          </cell>
        </row>
        <row r="925">
          <cell r="A925">
            <v>924</v>
          </cell>
        </row>
        <row r="926">
          <cell r="A926">
            <v>925</v>
          </cell>
        </row>
        <row r="927">
          <cell r="A927">
            <v>926</v>
          </cell>
        </row>
        <row r="928">
          <cell r="A928">
            <v>927</v>
          </cell>
        </row>
        <row r="929">
          <cell r="A929">
            <v>928</v>
          </cell>
        </row>
        <row r="930">
          <cell r="A930">
            <v>929</v>
          </cell>
        </row>
        <row r="931">
          <cell r="A931">
            <v>930</v>
          </cell>
        </row>
        <row r="932">
          <cell r="A932">
            <v>931</v>
          </cell>
        </row>
        <row r="933">
          <cell r="A933">
            <v>932</v>
          </cell>
        </row>
        <row r="934">
          <cell r="A934">
            <v>933</v>
          </cell>
        </row>
        <row r="935">
          <cell r="A935">
            <v>934</v>
          </cell>
        </row>
        <row r="936">
          <cell r="A936">
            <v>935</v>
          </cell>
        </row>
        <row r="937">
          <cell r="A937">
            <v>936</v>
          </cell>
        </row>
        <row r="938">
          <cell r="A938">
            <v>937</v>
          </cell>
        </row>
        <row r="939">
          <cell r="A939">
            <v>938</v>
          </cell>
        </row>
        <row r="940">
          <cell r="A940">
            <v>939</v>
          </cell>
        </row>
        <row r="941">
          <cell r="A941">
            <v>940</v>
          </cell>
        </row>
        <row r="942">
          <cell r="A942">
            <v>941</v>
          </cell>
        </row>
        <row r="943">
          <cell r="A943">
            <v>942</v>
          </cell>
        </row>
        <row r="944">
          <cell r="A944">
            <v>943</v>
          </cell>
        </row>
        <row r="945">
          <cell r="A945">
            <v>944</v>
          </cell>
        </row>
        <row r="946">
          <cell r="A946">
            <v>945</v>
          </cell>
        </row>
        <row r="947">
          <cell r="A947">
            <v>946</v>
          </cell>
        </row>
        <row r="948">
          <cell r="A948">
            <v>947</v>
          </cell>
        </row>
        <row r="949">
          <cell r="A949">
            <v>948</v>
          </cell>
        </row>
        <row r="950">
          <cell r="A950">
            <v>949</v>
          </cell>
        </row>
        <row r="951">
          <cell r="A951">
            <v>950</v>
          </cell>
        </row>
        <row r="952">
          <cell r="A952">
            <v>951</v>
          </cell>
        </row>
        <row r="953">
          <cell r="A953">
            <v>952</v>
          </cell>
        </row>
        <row r="954">
          <cell r="A954">
            <v>953</v>
          </cell>
        </row>
        <row r="955">
          <cell r="A955">
            <v>954</v>
          </cell>
        </row>
        <row r="956">
          <cell r="A956">
            <v>955</v>
          </cell>
        </row>
        <row r="957">
          <cell r="A957">
            <v>956</v>
          </cell>
        </row>
        <row r="958">
          <cell r="A958">
            <v>957</v>
          </cell>
        </row>
        <row r="959">
          <cell r="A959">
            <v>958</v>
          </cell>
        </row>
        <row r="960">
          <cell r="A960">
            <v>959</v>
          </cell>
        </row>
        <row r="961">
          <cell r="A961">
            <v>960</v>
          </cell>
        </row>
        <row r="962">
          <cell r="A962">
            <v>961</v>
          </cell>
        </row>
        <row r="963">
          <cell r="A963">
            <v>962</v>
          </cell>
        </row>
        <row r="964">
          <cell r="A964">
            <v>963</v>
          </cell>
        </row>
        <row r="965">
          <cell r="A965">
            <v>964</v>
          </cell>
        </row>
        <row r="966">
          <cell r="A966">
            <v>965</v>
          </cell>
        </row>
        <row r="967">
          <cell r="A967">
            <v>966</v>
          </cell>
        </row>
        <row r="968">
          <cell r="A968">
            <v>967</v>
          </cell>
        </row>
        <row r="969">
          <cell r="A969">
            <v>968</v>
          </cell>
        </row>
        <row r="970">
          <cell r="A970">
            <v>969</v>
          </cell>
        </row>
        <row r="971">
          <cell r="A971">
            <v>970</v>
          </cell>
        </row>
        <row r="972">
          <cell r="A972">
            <v>971</v>
          </cell>
        </row>
        <row r="973">
          <cell r="A973">
            <v>972</v>
          </cell>
        </row>
        <row r="974">
          <cell r="A974">
            <v>973</v>
          </cell>
        </row>
        <row r="975">
          <cell r="A975">
            <v>974</v>
          </cell>
        </row>
        <row r="976">
          <cell r="A976">
            <v>975</v>
          </cell>
        </row>
        <row r="977">
          <cell r="A977">
            <v>976</v>
          </cell>
        </row>
        <row r="978">
          <cell r="A978">
            <v>977</v>
          </cell>
        </row>
        <row r="979">
          <cell r="A979">
            <v>978</v>
          </cell>
        </row>
        <row r="980">
          <cell r="A980">
            <v>979</v>
          </cell>
        </row>
        <row r="981">
          <cell r="A981">
            <v>980</v>
          </cell>
        </row>
        <row r="982">
          <cell r="A982">
            <v>981</v>
          </cell>
        </row>
        <row r="983">
          <cell r="A983">
            <v>982</v>
          </cell>
        </row>
        <row r="984">
          <cell r="A984">
            <v>983</v>
          </cell>
        </row>
        <row r="985">
          <cell r="A985">
            <v>984</v>
          </cell>
        </row>
        <row r="986">
          <cell r="A986">
            <v>985</v>
          </cell>
        </row>
        <row r="987">
          <cell r="A987">
            <v>986</v>
          </cell>
        </row>
        <row r="988">
          <cell r="A988">
            <v>987</v>
          </cell>
        </row>
        <row r="989">
          <cell r="A989">
            <v>988</v>
          </cell>
        </row>
        <row r="990">
          <cell r="A990">
            <v>989</v>
          </cell>
        </row>
        <row r="991">
          <cell r="A991">
            <v>990</v>
          </cell>
        </row>
        <row r="992">
          <cell r="A992">
            <v>991</v>
          </cell>
        </row>
        <row r="993">
          <cell r="A993">
            <v>992</v>
          </cell>
        </row>
        <row r="994">
          <cell r="A994">
            <v>993</v>
          </cell>
        </row>
        <row r="995">
          <cell r="A995">
            <v>994</v>
          </cell>
        </row>
        <row r="996">
          <cell r="A996">
            <v>995</v>
          </cell>
        </row>
        <row r="997">
          <cell r="A997">
            <v>996</v>
          </cell>
        </row>
        <row r="998">
          <cell r="A998">
            <v>997</v>
          </cell>
        </row>
        <row r="999">
          <cell r="A999">
            <v>998</v>
          </cell>
        </row>
        <row r="1000">
          <cell r="A1000">
            <v>999</v>
          </cell>
        </row>
        <row r="1001">
          <cell r="A1001">
            <v>1000</v>
          </cell>
        </row>
      </sheetData>
      <sheetData sheetId="4" refreshError="1"/>
      <sheetData sheetId="5">
        <row r="1">
          <cell r="A1" t="str">
            <v>م</v>
          </cell>
          <cell r="B1" t="str">
            <v>الاسم</v>
          </cell>
          <cell r="C1" t="str">
            <v>الحالة</v>
          </cell>
          <cell r="D1" t="str">
            <v>الفصل</v>
          </cell>
        </row>
        <row r="2">
          <cell r="A2">
            <v>1</v>
          </cell>
          <cell r="B2" t="str">
            <v>احمد ابراهيم احمد ابراهيم محمد ابوعليو</v>
          </cell>
          <cell r="C2" t="str">
            <v>مستجد</v>
          </cell>
          <cell r="D2" t="str">
            <v>1/1</v>
          </cell>
        </row>
        <row r="3">
          <cell r="A3">
            <v>2</v>
          </cell>
          <cell r="B3" t="str">
            <v>احمد احمد حسن بكير</v>
          </cell>
          <cell r="C3" t="str">
            <v>معيد</v>
          </cell>
          <cell r="D3" t="str">
            <v>1/1</v>
          </cell>
        </row>
        <row r="4">
          <cell r="A4">
            <v>3</v>
          </cell>
          <cell r="B4" t="str">
            <v>احمد بهجت حسين احمد حسن</v>
          </cell>
          <cell r="C4" t="str">
            <v>مستجد</v>
          </cell>
          <cell r="D4" t="str">
            <v>1/1</v>
          </cell>
        </row>
        <row r="5">
          <cell r="A5">
            <v>4</v>
          </cell>
          <cell r="B5" t="str">
            <v>احمد جلال الدين عبد المعز عبد الحفيظ</v>
          </cell>
          <cell r="C5" t="str">
            <v>مستجد</v>
          </cell>
          <cell r="D5" t="str">
            <v>1/1</v>
          </cell>
        </row>
        <row r="6">
          <cell r="A6">
            <v>5</v>
          </cell>
          <cell r="B6" t="str">
            <v>احمد جمال على عبد الحميد</v>
          </cell>
          <cell r="C6" t="str">
            <v>مستجد</v>
          </cell>
          <cell r="D6" t="str">
            <v>1/1</v>
          </cell>
        </row>
        <row r="7">
          <cell r="A7">
            <v>6</v>
          </cell>
          <cell r="B7" t="str">
            <v>احمد حسن عمر محمد</v>
          </cell>
          <cell r="C7" t="str">
            <v>مستجد</v>
          </cell>
          <cell r="D7" t="str">
            <v>1/1</v>
          </cell>
        </row>
        <row r="8">
          <cell r="A8">
            <v>7</v>
          </cell>
          <cell r="B8" t="str">
            <v>احمد حسن محمد عبدالله عمر</v>
          </cell>
          <cell r="C8" t="str">
            <v>مستجد</v>
          </cell>
          <cell r="D8" t="str">
            <v>1/1</v>
          </cell>
        </row>
        <row r="9">
          <cell r="A9">
            <v>8</v>
          </cell>
          <cell r="B9" t="str">
            <v>احمد حمدى محمد ابوالعلا</v>
          </cell>
          <cell r="C9" t="str">
            <v>معيد</v>
          </cell>
          <cell r="D9" t="str">
            <v>1/1</v>
          </cell>
        </row>
        <row r="10">
          <cell r="A10">
            <v>9</v>
          </cell>
          <cell r="B10" t="str">
            <v>احمد سيد حسن احمد</v>
          </cell>
          <cell r="C10" t="str">
            <v>مستجد</v>
          </cell>
          <cell r="D10" t="str">
            <v>1/1</v>
          </cell>
        </row>
        <row r="11">
          <cell r="A11">
            <v>10</v>
          </cell>
          <cell r="B11" t="str">
            <v>احمد سيد عبدالرحمن عبدالكريم</v>
          </cell>
          <cell r="C11" t="str">
            <v>مستجد</v>
          </cell>
          <cell r="D11" t="str">
            <v>1/1</v>
          </cell>
        </row>
        <row r="12">
          <cell r="A12">
            <v>11</v>
          </cell>
          <cell r="B12" t="str">
            <v>احمد صابر احمد حسين محمد</v>
          </cell>
          <cell r="C12" t="str">
            <v>مستجد</v>
          </cell>
          <cell r="D12" t="str">
            <v>1/1</v>
          </cell>
        </row>
        <row r="13">
          <cell r="A13">
            <v>12</v>
          </cell>
          <cell r="B13" t="str">
            <v>احمد طه محمد محمد</v>
          </cell>
          <cell r="C13" t="str">
            <v>مستجد</v>
          </cell>
          <cell r="D13" t="str">
            <v>1/1</v>
          </cell>
        </row>
        <row r="14">
          <cell r="A14">
            <v>13</v>
          </cell>
          <cell r="B14" t="str">
            <v>احمد عادل صالح حسن</v>
          </cell>
          <cell r="C14" t="str">
            <v>مستجد</v>
          </cell>
          <cell r="D14" t="str">
            <v>1/1</v>
          </cell>
        </row>
        <row r="15">
          <cell r="A15">
            <v>14</v>
          </cell>
          <cell r="B15" t="str">
            <v>احمد عادل محمد ابراهيم على</v>
          </cell>
          <cell r="C15" t="str">
            <v>مستجد</v>
          </cell>
          <cell r="D15" t="str">
            <v>1/1</v>
          </cell>
        </row>
        <row r="16">
          <cell r="A16">
            <v>15</v>
          </cell>
          <cell r="B16" t="str">
            <v>احمد عبد اللطيف محمد سيد</v>
          </cell>
          <cell r="C16" t="str">
            <v>مستجد</v>
          </cell>
          <cell r="D16" t="str">
            <v>1/1</v>
          </cell>
        </row>
        <row r="17">
          <cell r="A17">
            <v>16</v>
          </cell>
          <cell r="B17" t="str">
            <v>احمد عبد الله احمد عبد الله</v>
          </cell>
          <cell r="C17" t="str">
            <v>مستجد</v>
          </cell>
          <cell r="D17" t="str">
            <v>1/1</v>
          </cell>
        </row>
        <row r="18">
          <cell r="A18">
            <v>17</v>
          </cell>
          <cell r="B18" t="str">
            <v>احمد عبد المنعم عبد الهادى حسين</v>
          </cell>
          <cell r="C18" t="str">
            <v>مستجد</v>
          </cell>
          <cell r="D18" t="str">
            <v>1/1</v>
          </cell>
        </row>
        <row r="19">
          <cell r="A19">
            <v>18</v>
          </cell>
          <cell r="B19" t="str">
            <v>احمد عبد الهادى مصطفى عبد الرحيم</v>
          </cell>
          <cell r="C19" t="str">
            <v>مستجد</v>
          </cell>
          <cell r="D19" t="str">
            <v>1/1</v>
          </cell>
        </row>
        <row r="20">
          <cell r="A20">
            <v>19</v>
          </cell>
          <cell r="B20" t="str">
            <v>احمد عماد عبدالقادر عبدالحميد</v>
          </cell>
          <cell r="C20" t="str">
            <v>مستجد</v>
          </cell>
          <cell r="D20" t="str">
            <v>1/1</v>
          </cell>
        </row>
        <row r="21">
          <cell r="A21">
            <v>20</v>
          </cell>
          <cell r="B21" t="str">
            <v>احمد كمال محمود حسين</v>
          </cell>
          <cell r="C21" t="str">
            <v>مستجد</v>
          </cell>
          <cell r="D21" t="str">
            <v>1/1</v>
          </cell>
        </row>
        <row r="22">
          <cell r="A22">
            <v>21</v>
          </cell>
          <cell r="B22" t="str">
            <v>احمد محمد احمد عبد الرحيم</v>
          </cell>
          <cell r="C22" t="str">
            <v>مستجد</v>
          </cell>
          <cell r="D22" t="str">
            <v>1/1</v>
          </cell>
        </row>
        <row r="23">
          <cell r="A23">
            <v>22</v>
          </cell>
          <cell r="B23" t="str">
            <v>احمد محمد على محمد على</v>
          </cell>
          <cell r="C23" t="str">
            <v>مستجد</v>
          </cell>
          <cell r="D23" t="str">
            <v>1/1</v>
          </cell>
        </row>
        <row r="24">
          <cell r="A24">
            <v>23</v>
          </cell>
          <cell r="B24" t="str">
            <v>احمد محمود على محمد على</v>
          </cell>
          <cell r="C24" t="str">
            <v>مستجد</v>
          </cell>
          <cell r="D24" t="str">
            <v>1/1</v>
          </cell>
        </row>
        <row r="25">
          <cell r="A25">
            <v>24</v>
          </cell>
          <cell r="B25" t="str">
            <v>احمد هاشم احمد دردير</v>
          </cell>
          <cell r="C25" t="str">
            <v>مستجد</v>
          </cell>
          <cell r="D25" t="str">
            <v>1/1</v>
          </cell>
        </row>
        <row r="26">
          <cell r="A26">
            <v>25</v>
          </cell>
          <cell r="B26" t="str">
            <v>ادهم احمد حسين سلطان حسين</v>
          </cell>
          <cell r="C26" t="str">
            <v>مستجد</v>
          </cell>
          <cell r="D26" t="str">
            <v>1/1</v>
          </cell>
        </row>
        <row r="27">
          <cell r="A27">
            <v>26</v>
          </cell>
          <cell r="B27" t="str">
            <v>ادهم احمد محمود محمد</v>
          </cell>
          <cell r="C27" t="str">
            <v>مستجد</v>
          </cell>
          <cell r="D27" t="str">
            <v>1/1</v>
          </cell>
        </row>
        <row r="28">
          <cell r="A28">
            <v>27</v>
          </cell>
          <cell r="B28" t="str">
            <v>اسامه محمود محمد احمد</v>
          </cell>
          <cell r="C28" t="str">
            <v>مستجد</v>
          </cell>
          <cell r="D28" t="str">
            <v>1/1</v>
          </cell>
        </row>
        <row r="29">
          <cell r="A29">
            <v>28</v>
          </cell>
          <cell r="B29" t="str">
            <v>اسلام بدر حسين عبدالرحيم</v>
          </cell>
          <cell r="C29" t="str">
            <v>مستجد</v>
          </cell>
          <cell r="D29" t="str">
            <v>1/1</v>
          </cell>
        </row>
        <row r="30">
          <cell r="A30">
            <v>29</v>
          </cell>
          <cell r="B30" t="str">
            <v>اسلام جمال حسن محمد</v>
          </cell>
          <cell r="C30" t="str">
            <v>مستجد</v>
          </cell>
          <cell r="D30" t="str">
            <v>1/1</v>
          </cell>
        </row>
        <row r="31">
          <cell r="A31">
            <v>30</v>
          </cell>
          <cell r="B31" t="str">
            <v>اسلام جمال عبد المنعم عبد الحميد</v>
          </cell>
          <cell r="C31" t="str">
            <v>مستجد</v>
          </cell>
          <cell r="D31" t="str">
            <v>1/1</v>
          </cell>
        </row>
        <row r="32">
          <cell r="A32">
            <v>31</v>
          </cell>
          <cell r="B32" t="str">
            <v>اسلام خالد احمد سيد</v>
          </cell>
          <cell r="C32" t="str">
            <v>مستجد</v>
          </cell>
          <cell r="D32" t="str">
            <v>1/1</v>
          </cell>
        </row>
        <row r="33">
          <cell r="A33">
            <v>32</v>
          </cell>
          <cell r="B33" t="str">
            <v>اسلام سلامه سيد قوشتى احمد</v>
          </cell>
          <cell r="C33" t="str">
            <v>مستجد</v>
          </cell>
          <cell r="D33" t="str">
            <v>1/1</v>
          </cell>
        </row>
        <row r="34">
          <cell r="A34">
            <v>33</v>
          </cell>
          <cell r="B34" t="str">
            <v>اسلام صلاح احمد عبد الحافظ محمد</v>
          </cell>
          <cell r="C34" t="str">
            <v>مستجد</v>
          </cell>
          <cell r="D34" t="str">
            <v>1/1</v>
          </cell>
        </row>
        <row r="35">
          <cell r="A35">
            <v>34</v>
          </cell>
          <cell r="B35" t="str">
            <v>اسلام على مصطفى على</v>
          </cell>
          <cell r="C35" t="str">
            <v>معيد</v>
          </cell>
          <cell r="D35" t="str">
            <v>1/1</v>
          </cell>
        </row>
        <row r="36">
          <cell r="A36">
            <v>35</v>
          </cell>
          <cell r="B36" t="str">
            <v>اسلام محمد على عبدالرحيم</v>
          </cell>
          <cell r="C36" t="str">
            <v>مستجد</v>
          </cell>
          <cell r="D36" t="str">
            <v>1/1</v>
          </cell>
        </row>
        <row r="37">
          <cell r="A37">
            <v>36</v>
          </cell>
          <cell r="B37" t="str">
            <v>اسلام مصطفى محمد عبد الرحيم</v>
          </cell>
          <cell r="C37" t="str">
            <v>مستجد</v>
          </cell>
          <cell r="D37" t="str">
            <v>1/1</v>
          </cell>
        </row>
        <row r="38">
          <cell r="A38">
            <v>37</v>
          </cell>
          <cell r="B38" t="str">
            <v>اسلام هاشم طه على</v>
          </cell>
          <cell r="C38" t="str">
            <v>مستجد</v>
          </cell>
          <cell r="D38" t="str">
            <v>1/1</v>
          </cell>
        </row>
        <row r="39">
          <cell r="A39">
            <v>38</v>
          </cell>
          <cell r="B39" t="str">
            <v>اسلام ياسين حسن قوشتى</v>
          </cell>
          <cell r="C39" t="str">
            <v>مستجد</v>
          </cell>
          <cell r="D39" t="str">
            <v>1/1</v>
          </cell>
        </row>
        <row r="40">
          <cell r="A40">
            <v>39</v>
          </cell>
          <cell r="B40" t="str">
            <v>الحسين عاطف عبد المجيد محمد احمد</v>
          </cell>
          <cell r="C40" t="str">
            <v>مستجد</v>
          </cell>
          <cell r="D40" t="str">
            <v>1/1</v>
          </cell>
        </row>
        <row r="41">
          <cell r="A41">
            <v>40</v>
          </cell>
          <cell r="B41" t="str">
            <v>معاذ مصطفى حسن عبد الرحمن حسن</v>
          </cell>
          <cell r="C41" t="str">
            <v>مستجد</v>
          </cell>
          <cell r="D41" t="str">
            <v>1/1</v>
          </cell>
        </row>
        <row r="42">
          <cell r="A42">
            <v>41</v>
          </cell>
          <cell r="B42" t="str">
            <v>يوسف مصطفى عبد السلام محمد على</v>
          </cell>
          <cell r="C42" t="str">
            <v>مستجد</v>
          </cell>
          <cell r="D42" t="str">
            <v>1/1</v>
          </cell>
        </row>
        <row r="43">
          <cell r="A43">
            <v>42</v>
          </cell>
          <cell r="B43" t="str">
            <v>المعتصم باللـه على مهدى محمد عبد الرحمن</v>
          </cell>
          <cell r="C43" t="str">
            <v>مستجد</v>
          </cell>
          <cell r="D43" t="str">
            <v>1/1</v>
          </cell>
        </row>
        <row r="44">
          <cell r="A44">
            <v>43</v>
          </cell>
          <cell r="B44" t="str">
            <v>ايمن حامد حسين على احمد</v>
          </cell>
          <cell r="C44" t="str">
            <v>مستجد</v>
          </cell>
          <cell r="D44" t="str">
            <v>1/1</v>
          </cell>
        </row>
        <row r="45">
          <cell r="A45">
            <v>44</v>
          </cell>
          <cell r="B45" t="str">
            <v>ايهاب عبدالرحيم عواض حسن</v>
          </cell>
          <cell r="C45" t="str">
            <v>معيد</v>
          </cell>
          <cell r="D45" t="str">
            <v>1/1</v>
          </cell>
        </row>
        <row r="46">
          <cell r="A46">
            <v>45</v>
          </cell>
          <cell r="B46" t="str">
            <v>إسلام جمال هاشم احمد</v>
          </cell>
          <cell r="C46" t="str">
            <v>مستجد</v>
          </cell>
          <cell r="D46" t="str">
            <v>1/1</v>
          </cell>
        </row>
        <row r="47">
          <cell r="A47">
            <v>46</v>
          </cell>
          <cell r="B47" t="str">
            <v>أحمد محمد سلامه قاسم</v>
          </cell>
          <cell r="C47" t="str">
            <v>مستجد</v>
          </cell>
          <cell r="D47" t="str">
            <v>1/1</v>
          </cell>
        </row>
        <row r="48">
          <cell r="A48">
            <v>47</v>
          </cell>
          <cell r="B48" t="str">
            <v>أحمد مصطفى حسين محمد</v>
          </cell>
          <cell r="C48" t="str">
            <v>مستجد</v>
          </cell>
          <cell r="D48" t="str">
            <v>1/1</v>
          </cell>
        </row>
        <row r="49">
          <cell r="A49">
            <v>48</v>
          </cell>
          <cell r="B49" t="str">
            <v>أحمد هاشم على محمد</v>
          </cell>
          <cell r="C49" t="str">
            <v>مستجد</v>
          </cell>
          <cell r="D49" t="str">
            <v>1/1</v>
          </cell>
        </row>
        <row r="50">
          <cell r="A50">
            <v>49</v>
          </cell>
          <cell r="B50" t="str">
            <v>باسم احمد فتحى رمضان عبدالمجيد</v>
          </cell>
          <cell r="C50" t="str">
            <v>مستجد</v>
          </cell>
          <cell r="D50" t="str">
            <v>1/1</v>
          </cell>
        </row>
        <row r="51">
          <cell r="A51">
            <v>50</v>
          </cell>
          <cell r="B51" t="str">
            <v>بكر عبد الهادى احمد عبد الحافظ</v>
          </cell>
          <cell r="C51" t="str">
            <v>مستجد</v>
          </cell>
          <cell r="D51" t="str">
            <v>1/1</v>
          </cell>
        </row>
        <row r="52">
          <cell r="A52">
            <v>51</v>
          </cell>
          <cell r="B52" t="str">
            <v>جمال حسين سيد محمد</v>
          </cell>
          <cell r="C52" t="str">
            <v>مستجد</v>
          </cell>
          <cell r="D52" t="str">
            <v>1/1</v>
          </cell>
        </row>
        <row r="53">
          <cell r="A53">
            <v>52</v>
          </cell>
          <cell r="B53" t="str">
            <v>جمال مصطفى عرفه ابو شهبه</v>
          </cell>
          <cell r="C53" t="str">
            <v>مستجد</v>
          </cell>
          <cell r="D53" t="str">
            <v>1/1</v>
          </cell>
        </row>
        <row r="54">
          <cell r="A54">
            <v>53</v>
          </cell>
          <cell r="B54" t="str">
            <v>حامد ابراهيم عبدالرحيم ابراهيم</v>
          </cell>
          <cell r="C54" t="str">
            <v>مستجد</v>
          </cell>
          <cell r="D54" t="str">
            <v>1/1</v>
          </cell>
        </row>
        <row r="55">
          <cell r="A55">
            <v>54</v>
          </cell>
          <cell r="B55" t="str">
            <v>حامد محمود حسانين محمد محمد</v>
          </cell>
          <cell r="C55" t="str">
            <v>مستجد</v>
          </cell>
          <cell r="D55" t="str">
            <v>1/1</v>
          </cell>
        </row>
        <row r="56">
          <cell r="A56">
            <v>55</v>
          </cell>
          <cell r="B56" t="str">
            <v>حسام حسن عبدالرحيم حسن</v>
          </cell>
          <cell r="C56" t="str">
            <v>مستجد</v>
          </cell>
          <cell r="D56" t="str">
            <v>1/1</v>
          </cell>
        </row>
        <row r="57">
          <cell r="A57">
            <v>56</v>
          </cell>
          <cell r="B57" t="str">
            <v>حسام عمرو ربيع محمد</v>
          </cell>
          <cell r="C57" t="str">
            <v>مستجد</v>
          </cell>
          <cell r="D57" t="str">
            <v>1/1</v>
          </cell>
        </row>
        <row r="58">
          <cell r="A58">
            <v>57</v>
          </cell>
          <cell r="B58" t="str">
            <v>حسام محمود عيد سويفى</v>
          </cell>
          <cell r="C58" t="str">
            <v>مستجد</v>
          </cell>
          <cell r="D58" t="str">
            <v>2/1</v>
          </cell>
        </row>
        <row r="59">
          <cell r="A59">
            <v>58</v>
          </cell>
          <cell r="B59" t="str">
            <v>حسن سيد عبدالجواد محمد</v>
          </cell>
          <cell r="C59" t="str">
            <v>مستجد</v>
          </cell>
          <cell r="D59" t="str">
            <v>2/1</v>
          </cell>
        </row>
        <row r="60">
          <cell r="A60">
            <v>59</v>
          </cell>
          <cell r="B60" t="str">
            <v>حسن عباس حسن محمد عبدالحافظ</v>
          </cell>
          <cell r="C60" t="str">
            <v>مستجد</v>
          </cell>
          <cell r="D60" t="str">
            <v>2/1</v>
          </cell>
        </row>
        <row r="61">
          <cell r="A61">
            <v>60</v>
          </cell>
          <cell r="B61" t="str">
            <v>حسن عبد المنعم حسن سلطان</v>
          </cell>
          <cell r="C61" t="str">
            <v>مستجد</v>
          </cell>
          <cell r="D61" t="str">
            <v>2/1</v>
          </cell>
        </row>
        <row r="62">
          <cell r="A62">
            <v>61</v>
          </cell>
          <cell r="B62" t="str">
            <v>حسن عبدالرحمن حامد حسن</v>
          </cell>
          <cell r="C62" t="str">
            <v>معيد</v>
          </cell>
          <cell r="D62" t="str">
            <v>2/1</v>
          </cell>
        </row>
        <row r="63">
          <cell r="A63">
            <v>62</v>
          </cell>
          <cell r="B63" t="str">
            <v>حسن عبدالمنعم عرفه حسن فراج</v>
          </cell>
          <cell r="C63" t="str">
            <v>مستجد</v>
          </cell>
          <cell r="D63" t="str">
            <v>2/1</v>
          </cell>
        </row>
        <row r="64">
          <cell r="A64">
            <v>63</v>
          </cell>
          <cell r="B64" t="str">
            <v>حسن قوشتى حسن على</v>
          </cell>
          <cell r="C64" t="str">
            <v>مستجد</v>
          </cell>
          <cell r="D64" t="str">
            <v>2/1</v>
          </cell>
        </row>
        <row r="65">
          <cell r="A65">
            <v>64</v>
          </cell>
          <cell r="B65" t="str">
            <v>حسن محمد ابو زيد عبد الرحمن</v>
          </cell>
          <cell r="C65" t="str">
            <v>مستجد</v>
          </cell>
          <cell r="D65" t="str">
            <v>2/1</v>
          </cell>
        </row>
        <row r="66">
          <cell r="A66">
            <v>65</v>
          </cell>
          <cell r="B66" t="str">
            <v>حسن محمد محمد محمد الصادق</v>
          </cell>
          <cell r="C66" t="str">
            <v>مستجد</v>
          </cell>
          <cell r="D66" t="str">
            <v>2/1</v>
          </cell>
        </row>
        <row r="67">
          <cell r="A67">
            <v>66</v>
          </cell>
          <cell r="B67" t="str">
            <v>حسن مصطفى عبد الرحيم على</v>
          </cell>
          <cell r="C67" t="str">
            <v>مستجد</v>
          </cell>
          <cell r="D67" t="str">
            <v>2/1</v>
          </cell>
        </row>
        <row r="68">
          <cell r="A68">
            <v>67</v>
          </cell>
          <cell r="B68" t="str">
            <v>حسن مصطفى محمد احمد هريدى</v>
          </cell>
          <cell r="C68" t="str">
            <v>مستجد</v>
          </cell>
          <cell r="D68" t="str">
            <v>2/1</v>
          </cell>
        </row>
        <row r="69">
          <cell r="A69">
            <v>68</v>
          </cell>
          <cell r="B69" t="str">
            <v>حسين احمد عبد العال سلطان محمد</v>
          </cell>
          <cell r="C69" t="str">
            <v>مستجد</v>
          </cell>
          <cell r="D69" t="str">
            <v>2/1</v>
          </cell>
        </row>
        <row r="70">
          <cell r="A70">
            <v>69</v>
          </cell>
          <cell r="B70" t="str">
            <v>حسين على احمد قوشتى حماده</v>
          </cell>
          <cell r="C70" t="str">
            <v>مستجد</v>
          </cell>
          <cell r="D70" t="str">
            <v>2/1</v>
          </cell>
        </row>
        <row r="71">
          <cell r="A71">
            <v>70</v>
          </cell>
          <cell r="B71" t="str">
            <v>حسين محمد حسين محمد</v>
          </cell>
          <cell r="C71" t="str">
            <v>مستجد</v>
          </cell>
          <cell r="D71" t="str">
            <v>2/1</v>
          </cell>
        </row>
        <row r="72">
          <cell r="A72">
            <v>71</v>
          </cell>
          <cell r="B72" t="str">
            <v>حسين نصر حسين فرحات</v>
          </cell>
          <cell r="C72" t="str">
            <v>معيد</v>
          </cell>
          <cell r="D72" t="str">
            <v>2/1</v>
          </cell>
        </row>
        <row r="73">
          <cell r="A73">
            <v>72</v>
          </cell>
          <cell r="B73" t="str">
            <v>حسين يسرى ابراهيم احمد</v>
          </cell>
          <cell r="C73" t="str">
            <v>مستجد</v>
          </cell>
          <cell r="D73" t="str">
            <v>2/1</v>
          </cell>
        </row>
        <row r="74">
          <cell r="A74">
            <v>73</v>
          </cell>
          <cell r="B74" t="str">
            <v>حمدى احمد على احمد</v>
          </cell>
          <cell r="C74" t="str">
            <v>مستجد</v>
          </cell>
          <cell r="D74" t="str">
            <v>2/1</v>
          </cell>
        </row>
        <row r="75">
          <cell r="A75">
            <v>74</v>
          </cell>
          <cell r="B75" t="str">
            <v>حمزه عبدالرحيم على عبدالرحيم</v>
          </cell>
          <cell r="C75" t="str">
            <v>مستجد</v>
          </cell>
          <cell r="D75" t="str">
            <v>2/1</v>
          </cell>
        </row>
        <row r="76">
          <cell r="A76">
            <v>75</v>
          </cell>
          <cell r="B76" t="str">
            <v>رجب علاء رجب محمد</v>
          </cell>
          <cell r="C76" t="str">
            <v>مستجد</v>
          </cell>
          <cell r="D76" t="str">
            <v>2/1</v>
          </cell>
        </row>
        <row r="77">
          <cell r="A77">
            <v>76</v>
          </cell>
          <cell r="B77" t="str">
            <v>رجب ياسر رجب بكر</v>
          </cell>
          <cell r="C77" t="str">
            <v>مستجد</v>
          </cell>
          <cell r="D77" t="str">
            <v>2/1</v>
          </cell>
        </row>
        <row r="78">
          <cell r="A78">
            <v>77</v>
          </cell>
          <cell r="B78" t="str">
            <v>رمضان احمد رمضان ابراهيم</v>
          </cell>
          <cell r="C78" t="str">
            <v>مستجد</v>
          </cell>
          <cell r="D78" t="str">
            <v>2/1</v>
          </cell>
        </row>
        <row r="79">
          <cell r="A79">
            <v>78</v>
          </cell>
          <cell r="B79" t="str">
            <v>زياد أحمد جابر ضاهر</v>
          </cell>
          <cell r="C79" t="str">
            <v>مستجد</v>
          </cell>
          <cell r="D79" t="str">
            <v>2/1</v>
          </cell>
        </row>
        <row r="80">
          <cell r="A80">
            <v>79</v>
          </cell>
          <cell r="B80" t="str">
            <v>زياد بكر كيلانى عبدالرحمن على</v>
          </cell>
          <cell r="C80" t="str">
            <v>مستجد</v>
          </cell>
          <cell r="D80" t="str">
            <v>2/1</v>
          </cell>
        </row>
        <row r="81">
          <cell r="A81">
            <v>80</v>
          </cell>
          <cell r="B81" t="str">
            <v>زياد حسين محمود حسين</v>
          </cell>
          <cell r="C81" t="str">
            <v>مستجد</v>
          </cell>
          <cell r="D81" t="str">
            <v>2/1</v>
          </cell>
        </row>
        <row r="82">
          <cell r="A82">
            <v>81</v>
          </cell>
          <cell r="B82" t="str">
            <v>زياد سيد فرغلى سيد</v>
          </cell>
          <cell r="C82" t="str">
            <v>مستجد</v>
          </cell>
          <cell r="D82" t="str">
            <v>2/1</v>
          </cell>
        </row>
        <row r="83">
          <cell r="A83">
            <v>82</v>
          </cell>
          <cell r="B83" t="str">
            <v>زياد محمد حجازى شيمى</v>
          </cell>
          <cell r="C83" t="str">
            <v>مستجد</v>
          </cell>
          <cell r="D83" t="str">
            <v>2/1</v>
          </cell>
        </row>
        <row r="84">
          <cell r="A84">
            <v>83</v>
          </cell>
          <cell r="B84" t="str">
            <v>زياد محمد مصطفى سويفى</v>
          </cell>
          <cell r="C84" t="str">
            <v>مستجد</v>
          </cell>
          <cell r="D84" t="str">
            <v>2/1</v>
          </cell>
        </row>
        <row r="85">
          <cell r="A85">
            <v>84</v>
          </cell>
          <cell r="B85" t="str">
            <v>زياد ياسر علي عبد الحميد علي</v>
          </cell>
          <cell r="C85" t="str">
            <v>مستجد</v>
          </cell>
          <cell r="D85" t="str">
            <v>2/1</v>
          </cell>
        </row>
        <row r="86">
          <cell r="A86">
            <v>85</v>
          </cell>
          <cell r="B86" t="str">
            <v>سعيد محمد رجب محمد</v>
          </cell>
          <cell r="C86" t="str">
            <v>مستجد</v>
          </cell>
          <cell r="D86" t="str">
            <v>2/1</v>
          </cell>
        </row>
        <row r="87">
          <cell r="A87">
            <v>86</v>
          </cell>
          <cell r="B87" t="str">
            <v>سيد احمد ربيع احمد ابراهيم</v>
          </cell>
          <cell r="C87" t="str">
            <v>مستجد</v>
          </cell>
          <cell r="D87" t="str">
            <v>2/1</v>
          </cell>
        </row>
        <row r="88">
          <cell r="A88">
            <v>87</v>
          </cell>
          <cell r="B88" t="str">
            <v>سيد حمدى محمد سيد</v>
          </cell>
          <cell r="C88" t="str">
            <v>مستجد</v>
          </cell>
          <cell r="D88" t="str">
            <v>2/1</v>
          </cell>
        </row>
        <row r="89">
          <cell r="A89">
            <v>88</v>
          </cell>
          <cell r="B89" t="str">
            <v>سيد شعبان دردير محمد</v>
          </cell>
          <cell r="C89" t="str">
            <v>مستجد</v>
          </cell>
          <cell r="D89" t="str">
            <v>2/1</v>
          </cell>
        </row>
        <row r="90">
          <cell r="A90">
            <v>89</v>
          </cell>
          <cell r="B90" t="str">
            <v>سيد طه سيد سيد</v>
          </cell>
          <cell r="C90" t="str">
            <v>مستجد</v>
          </cell>
          <cell r="D90" t="str">
            <v>2/1</v>
          </cell>
        </row>
        <row r="91">
          <cell r="A91">
            <v>90</v>
          </cell>
          <cell r="B91" t="str">
            <v>سيد قاسم عبد الرازق محمد</v>
          </cell>
          <cell r="C91" t="str">
            <v>مستجد</v>
          </cell>
          <cell r="D91" t="str">
            <v>2/1</v>
          </cell>
        </row>
        <row r="92">
          <cell r="A92">
            <v>91</v>
          </cell>
          <cell r="B92" t="str">
            <v>سيد محمد سيد صالح</v>
          </cell>
          <cell r="C92" t="str">
            <v>مستجد</v>
          </cell>
          <cell r="D92" t="str">
            <v>2/1</v>
          </cell>
        </row>
        <row r="93">
          <cell r="A93">
            <v>92</v>
          </cell>
          <cell r="B93" t="str">
            <v>سيد محمد سيد محمد</v>
          </cell>
          <cell r="C93" t="str">
            <v>مستجد</v>
          </cell>
          <cell r="D93" t="str">
            <v>2/1</v>
          </cell>
        </row>
        <row r="94">
          <cell r="A94">
            <v>93</v>
          </cell>
          <cell r="B94" t="str">
            <v>سيد محمد عبدالله محمد سلطان</v>
          </cell>
          <cell r="C94" t="str">
            <v>مستجد</v>
          </cell>
          <cell r="D94" t="str">
            <v>2/1</v>
          </cell>
        </row>
        <row r="95">
          <cell r="A95">
            <v>94</v>
          </cell>
          <cell r="B95" t="str">
            <v>سيد محمد كمال سيد</v>
          </cell>
          <cell r="C95" t="str">
            <v>مستجد</v>
          </cell>
          <cell r="D95" t="str">
            <v>2/1</v>
          </cell>
        </row>
        <row r="96">
          <cell r="A96">
            <v>95</v>
          </cell>
          <cell r="B96" t="str">
            <v>سيد مصطفى دردير محمد</v>
          </cell>
          <cell r="C96" t="str">
            <v>مستجد</v>
          </cell>
          <cell r="D96" t="str">
            <v>2/1</v>
          </cell>
        </row>
        <row r="97">
          <cell r="A97">
            <v>96</v>
          </cell>
          <cell r="B97" t="str">
            <v>شهاب احمد عبدالر حيم احمد</v>
          </cell>
          <cell r="C97" t="str">
            <v>مستجد</v>
          </cell>
          <cell r="D97" t="str">
            <v>2/1</v>
          </cell>
        </row>
        <row r="98">
          <cell r="A98">
            <v>97</v>
          </cell>
          <cell r="B98" t="str">
            <v>صابر رمضان صابر عبد الرحمن</v>
          </cell>
          <cell r="C98" t="str">
            <v>مستجد</v>
          </cell>
          <cell r="D98" t="str">
            <v>2/1</v>
          </cell>
        </row>
        <row r="99">
          <cell r="A99">
            <v>98</v>
          </cell>
          <cell r="B99" t="str">
            <v>صالح حماده صالحين سيد</v>
          </cell>
          <cell r="C99" t="str">
            <v>معيد</v>
          </cell>
          <cell r="D99" t="str">
            <v>2/1</v>
          </cell>
        </row>
        <row r="100">
          <cell r="A100">
            <v>99</v>
          </cell>
          <cell r="B100" t="str">
            <v>صالح عبد الهادى صالح احمد</v>
          </cell>
          <cell r="C100" t="str">
            <v>مستجد</v>
          </cell>
          <cell r="D100" t="str">
            <v>2/1</v>
          </cell>
        </row>
        <row r="101">
          <cell r="A101">
            <v>100</v>
          </cell>
          <cell r="B101" t="str">
            <v>صلاح انور صلاح الحسينى</v>
          </cell>
          <cell r="C101" t="str">
            <v>مستجد</v>
          </cell>
          <cell r="D101" t="str">
            <v>2/1</v>
          </cell>
        </row>
        <row r="102">
          <cell r="A102">
            <v>101</v>
          </cell>
          <cell r="B102" t="str">
            <v>صلاح محمود علي محمد</v>
          </cell>
          <cell r="C102" t="str">
            <v>مستجد</v>
          </cell>
          <cell r="D102" t="str">
            <v>2/1</v>
          </cell>
        </row>
        <row r="103">
          <cell r="A103">
            <v>102</v>
          </cell>
          <cell r="B103" t="str">
            <v>طه صلاح محمد محمد</v>
          </cell>
          <cell r="C103" t="str">
            <v>مستجد</v>
          </cell>
          <cell r="D103" t="str">
            <v>2/1</v>
          </cell>
        </row>
        <row r="104">
          <cell r="A104">
            <v>103</v>
          </cell>
          <cell r="B104" t="str">
            <v>طه محمد طه محمد</v>
          </cell>
          <cell r="C104" t="str">
            <v>مستجد</v>
          </cell>
          <cell r="D104" t="str">
            <v>2/1</v>
          </cell>
        </row>
        <row r="105">
          <cell r="A105">
            <v>104</v>
          </cell>
          <cell r="B105" t="str">
            <v>عبد الباقى خضر عبد الباقى حسانين</v>
          </cell>
          <cell r="C105" t="str">
            <v>مستجد</v>
          </cell>
          <cell r="D105" t="str">
            <v>2/1</v>
          </cell>
        </row>
        <row r="106">
          <cell r="A106">
            <v>105</v>
          </cell>
          <cell r="B106" t="str">
            <v>عبد الحميد جمال عبد الحميد يوسف</v>
          </cell>
          <cell r="C106" t="str">
            <v>مستجد</v>
          </cell>
          <cell r="D106" t="str">
            <v>2/1</v>
          </cell>
        </row>
        <row r="107">
          <cell r="A107">
            <v>106</v>
          </cell>
          <cell r="B107" t="str">
            <v>عبد الرحمن جمال احمد عبد الحميد</v>
          </cell>
          <cell r="C107" t="str">
            <v>مستجد</v>
          </cell>
          <cell r="D107" t="str">
            <v>2/1</v>
          </cell>
        </row>
        <row r="108">
          <cell r="A108">
            <v>107</v>
          </cell>
          <cell r="B108" t="str">
            <v>عبد الرحمن جميل احمد حسانين</v>
          </cell>
          <cell r="C108" t="str">
            <v>مستجد</v>
          </cell>
          <cell r="D108" t="str">
            <v>2/1</v>
          </cell>
        </row>
        <row r="109">
          <cell r="A109">
            <v>108</v>
          </cell>
          <cell r="B109" t="str">
            <v>عبد الرحمن حسان حجازى عبد الموجود</v>
          </cell>
          <cell r="C109" t="str">
            <v>مستجد</v>
          </cell>
          <cell r="D109" t="str">
            <v>2/1</v>
          </cell>
        </row>
        <row r="110">
          <cell r="A110">
            <v>109</v>
          </cell>
          <cell r="B110" t="str">
            <v>عبد الرحمن صلاح عبد الرحمن على</v>
          </cell>
          <cell r="C110" t="str">
            <v>مستجد</v>
          </cell>
          <cell r="D110" t="str">
            <v>2/1</v>
          </cell>
        </row>
        <row r="111">
          <cell r="A111">
            <v>110</v>
          </cell>
          <cell r="B111" t="str">
            <v>عبد الرحمن محمد فتحى عبد الرحمن</v>
          </cell>
          <cell r="C111" t="str">
            <v>مستجد</v>
          </cell>
          <cell r="D111" t="str">
            <v>2/1</v>
          </cell>
        </row>
        <row r="112">
          <cell r="A112">
            <v>111</v>
          </cell>
          <cell r="B112" t="str">
            <v>عبد الرحمن محمود عبد الحميد على</v>
          </cell>
          <cell r="C112" t="str">
            <v>مستجد</v>
          </cell>
          <cell r="D112" t="str">
            <v>2/1</v>
          </cell>
        </row>
        <row r="113">
          <cell r="A113">
            <v>112</v>
          </cell>
          <cell r="B113" t="str">
            <v>عبد الرحمن نصر عبد الحميد عطيه</v>
          </cell>
          <cell r="C113" t="str">
            <v>مستجد</v>
          </cell>
          <cell r="D113" t="str">
            <v>2/1</v>
          </cell>
        </row>
        <row r="114">
          <cell r="A114">
            <v>113</v>
          </cell>
          <cell r="B114" t="str">
            <v>عبد الرحيم رجب عبد الرحيم حسن</v>
          </cell>
          <cell r="C114" t="str">
            <v>مستجد</v>
          </cell>
          <cell r="D114" t="str">
            <v>3/1</v>
          </cell>
        </row>
        <row r="115">
          <cell r="A115">
            <v>114</v>
          </cell>
          <cell r="B115" t="str">
            <v>عبد العال سيد حسين عبد العال</v>
          </cell>
          <cell r="C115" t="str">
            <v>مستجد</v>
          </cell>
          <cell r="D115" t="str">
            <v>3/1</v>
          </cell>
        </row>
        <row r="116">
          <cell r="A116">
            <v>115</v>
          </cell>
          <cell r="B116" t="str">
            <v>عبد العال محمد عبد العال محمد</v>
          </cell>
          <cell r="C116" t="str">
            <v>مستجد</v>
          </cell>
          <cell r="D116" t="str">
            <v>3/1</v>
          </cell>
        </row>
        <row r="117">
          <cell r="A117">
            <v>116</v>
          </cell>
          <cell r="B117" t="str">
            <v>عبد العظيم خالد عبد العظيم جلال</v>
          </cell>
          <cell r="C117" t="str">
            <v>مستجد</v>
          </cell>
          <cell r="D117" t="str">
            <v>3/1</v>
          </cell>
        </row>
        <row r="118">
          <cell r="A118">
            <v>117</v>
          </cell>
          <cell r="B118" t="str">
            <v>عبدالرحمن ابراهيم احمد عبدالرحمن</v>
          </cell>
          <cell r="C118" t="str">
            <v>مستجد</v>
          </cell>
          <cell r="D118" t="str">
            <v>3/1</v>
          </cell>
        </row>
        <row r="119">
          <cell r="A119">
            <v>118</v>
          </cell>
          <cell r="B119" t="str">
            <v>عبدالرحمن حامد محمود ابوالعلا</v>
          </cell>
          <cell r="C119" t="str">
            <v>مستجد</v>
          </cell>
          <cell r="D119" t="str">
            <v>3/1</v>
          </cell>
        </row>
        <row r="120">
          <cell r="A120">
            <v>119</v>
          </cell>
          <cell r="B120" t="str">
            <v>عبدالرحمن خالد على عبدالرحمن</v>
          </cell>
          <cell r="C120" t="str">
            <v>معيد</v>
          </cell>
          <cell r="D120" t="str">
            <v>3/1</v>
          </cell>
        </row>
        <row r="121">
          <cell r="A121">
            <v>120</v>
          </cell>
          <cell r="B121" t="str">
            <v>عبدالرحمن محمد حنفى محمد</v>
          </cell>
          <cell r="C121" t="str">
            <v>مستجد</v>
          </cell>
          <cell r="D121" t="str">
            <v>3/1</v>
          </cell>
        </row>
        <row r="122">
          <cell r="A122">
            <v>121</v>
          </cell>
          <cell r="B122" t="str">
            <v>عبدالرحمن محمد دردير حسن</v>
          </cell>
          <cell r="C122" t="str">
            <v>مستجد</v>
          </cell>
          <cell r="D122" t="str">
            <v>3/1</v>
          </cell>
        </row>
        <row r="123">
          <cell r="A123">
            <v>122</v>
          </cell>
          <cell r="B123" t="str">
            <v>عبدالرحمن محمد سلطان عبدالرحمن</v>
          </cell>
          <cell r="C123" t="str">
            <v>مستجد</v>
          </cell>
          <cell r="D123" t="str">
            <v>3/1</v>
          </cell>
        </row>
        <row r="124">
          <cell r="A124">
            <v>123</v>
          </cell>
          <cell r="B124" t="str">
            <v>عبدالرحيم قوشتى محمد عبدالرحيم</v>
          </cell>
          <cell r="C124" t="str">
            <v>مستجد</v>
          </cell>
          <cell r="D124" t="str">
            <v>3/1</v>
          </cell>
        </row>
        <row r="125">
          <cell r="A125">
            <v>124</v>
          </cell>
          <cell r="B125" t="str">
            <v>عبدالله سليمان عبدالعزيز سليمان</v>
          </cell>
          <cell r="C125" t="str">
            <v>مستجد</v>
          </cell>
          <cell r="D125" t="str">
            <v>3/1</v>
          </cell>
        </row>
        <row r="126">
          <cell r="A126">
            <v>125</v>
          </cell>
          <cell r="B126" t="str">
            <v>عبدالله محمد حسن عبدالرحمن يوسف</v>
          </cell>
          <cell r="C126" t="str">
            <v>مستجد</v>
          </cell>
          <cell r="D126" t="str">
            <v>3/1</v>
          </cell>
        </row>
        <row r="127">
          <cell r="A127">
            <v>126</v>
          </cell>
          <cell r="B127" t="str">
            <v>عبدالمنعم حامد عبدالمنعم سيد</v>
          </cell>
          <cell r="C127" t="str">
            <v>مستجد</v>
          </cell>
          <cell r="D127" t="str">
            <v>3/1</v>
          </cell>
        </row>
        <row r="128">
          <cell r="A128">
            <v>127</v>
          </cell>
          <cell r="B128" t="str">
            <v>عبدالهادى رفاعى عبدالهادى محمد</v>
          </cell>
          <cell r="C128" t="str">
            <v>معيد</v>
          </cell>
          <cell r="D128" t="str">
            <v>3/1</v>
          </cell>
        </row>
        <row r="129">
          <cell r="A129">
            <v>128</v>
          </cell>
          <cell r="B129" t="str">
            <v>عبدالهادى سيد عبدالهادى احمد</v>
          </cell>
          <cell r="C129" t="str">
            <v>معيد</v>
          </cell>
          <cell r="D129" t="str">
            <v>3/1</v>
          </cell>
        </row>
        <row r="130">
          <cell r="A130">
            <v>129</v>
          </cell>
          <cell r="B130" t="str">
            <v>عزوز محمد عزوز احمد</v>
          </cell>
          <cell r="C130" t="str">
            <v>مستجد</v>
          </cell>
          <cell r="D130" t="str">
            <v>3/1</v>
          </cell>
        </row>
        <row r="131">
          <cell r="A131">
            <v>130</v>
          </cell>
          <cell r="B131" t="str">
            <v>على احمد عبد الحميد على</v>
          </cell>
          <cell r="C131" t="str">
            <v>مستجد</v>
          </cell>
          <cell r="D131" t="str">
            <v>3/1</v>
          </cell>
        </row>
        <row r="132">
          <cell r="A132">
            <v>131</v>
          </cell>
          <cell r="B132" t="str">
            <v>على حسن ابو العلا حسين</v>
          </cell>
          <cell r="C132" t="str">
            <v>مستجد</v>
          </cell>
          <cell r="D132" t="str">
            <v>3/1</v>
          </cell>
        </row>
        <row r="133">
          <cell r="A133">
            <v>132</v>
          </cell>
          <cell r="B133" t="str">
            <v>على سيد عبدالهادى سيد فراج</v>
          </cell>
          <cell r="C133" t="str">
            <v>مستجد</v>
          </cell>
          <cell r="D133" t="str">
            <v>3/1</v>
          </cell>
        </row>
        <row r="134">
          <cell r="A134">
            <v>133</v>
          </cell>
          <cell r="B134" t="str">
            <v>على عامر على احمد</v>
          </cell>
          <cell r="C134" t="str">
            <v>مستجد</v>
          </cell>
          <cell r="D134" t="str">
            <v>3/1</v>
          </cell>
        </row>
        <row r="135">
          <cell r="A135">
            <v>134</v>
          </cell>
          <cell r="B135" t="str">
            <v>على عبد الحميد على عبد الحميد</v>
          </cell>
          <cell r="C135" t="str">
            <v>مستجد</v>
          </cell>
          <cell r="D135" t="str">
            <v>3/1</v>
          </cell>
        </row>
        <row r="136">
          <cell r="A136">
            <v>135</v>
          </cell>
          <cell r="B136" t="str">
            <v>على عبد الهادى على احمد</v>
          </cell>
          <cell r="C136" t="str">
            <v>مستجد</v>
          </cell>
          <cell r="D136" t="str">
            <v>3/1</v>
          </cell>
        </row>
        <row r="137">
          <cell r="A137">
            <v>136</v>
          </cell>
          <cell r="B137" t="str">
            <v>على محمد سليمان سيد</v>
          </cell>
          <cell r="C137" t="str">
            <v>مستجد</v>
          </cell>
          <cell r="D137" t="str">
            <v>3/1</v>
          </cell>
        </row>
        <row r="138">
          <cell r="A138">
            <v>137</v>
          </cell>
          <cell r="B138" t="str">
            <v>على محمد عبدالمنعم عبدالرحمن</v>
          </cell>
          <cell r="C138" t="str">
            <v>معيد</v>
          </cell>
          <cell r="D138" t="str">
            <v>3/1</v>
          </cell>
        </row>
        <row r="139">
          <cell r="A139">
            <v>138</v>
          </cell>
          <cell r="B139" t="str">
            <v>على محمد على ابراهيم</v>
          </cell>
          <cell r="C139" t="str">
            <v>مستجد</v>
          </cell>
          <cell r="D139" t="str">
            <v>3/1</v>
          </cell>
        </row>
        <row r="140">
          <cell r="A140">
            <v>139</v>
          </cell>
          <cell r="B140" t="str">
            <v>على محمود حسين على</v>
          </cell>
          <cell r="C140" t="str">
            <v>مستجد</v>
          </cell>
          <cell r="D140" t="str">
            <v>3/1</v>
          </cell>
        </row>
        <row r="141">
          <cell r="A141">
            <v>140</v>
          </cell>
          <cell r="B141" t="str">
            <v>على مصطفى على احمد عبدالعا ل</v>
          </cell>
          <cell r="C141" t="str">
            <v>مستجد</v>
          </cell>
          <cell r="D141" t="str">
            <v>3/1</v>
          </cell>
        </row>
        <row r="142">
          <cell r="A142">
            <v>141</v>
          </cell>
          <cell r="B142" t="str">
            <v>على مصطفى على سيد</v>
          </cell>
          <cell r="C142" t="str">
            <v>مستجد</v>
          </cell>
          <cell r="D142" t="str">
            <v>3/1</v>
          </cell>
        </row>
        <row r="143">
          <cell r="A143">
            <v>142</v>
          </cell>
          <cell r="B143" t="str">
            <v>عمار صلاح حسين احمد</v>
          </cell>
          <cell r="C143" t="str">
            <v>معيد</v>
          </cell>
          <cell r="D143" t="str">
            <v>3/1</v>
          </cell>
        </row>
        <row r="144">
          <cell r="A144">
            <v>143</v>
          </cell>
          <cell r="B144" t="str">
            <v>عمار ياسر حسن عطيه محمد</v>
          </cell>
          <cell r="C144" t="str">
            <v>مستجد</v>
          </cell>
          <cell r="D144" t="str">
            <v>3/1</v>
          </cell>
        </row>
        <row r="145">
          <cell r="A145">
            <v>144</v>
          </cell>
          <cell r="B145" t="str">
            <v>عمر احمد عمر احمد محمد</v>
          </cell>
          <cell r="C145" t="str">
            <v>مستجد</v>
          </cell>
          <cell r="D145" t="str">
            <v>3/1</v>
          </cell>
        </row>
        <row r="146">
          <cell r="A146">
            <v>145</v>
          </cell>
          <cell r="B146" t="str">
            <v>عمر اسامه عمر كامل</v>
          </cell>
          <cell r="C146" t="str">
            <v>مستجد</v>
          </cell>
          <cell r="D146" t="str">
            <v>3/1</v>
          </cell>
        </row>
        <row r="147">
          <cell r="A147">
            <v>146</v>
          </cell>
          <cell r="B147" t="str">
            <v>عمر اسامه محمد حسن محمد</v>
          </cell>
          <cell r="C147" t="str">
            <v>مستجد</v>
          </cell>
          <cell r="D147" t="str">
            <v>3/1</v>
          </cell>
        </row>
        <row r="148">
          <cell r="A148">
            <v>147</v>
          </cell>
          <cell r="B148" t="str">
            <v>عمر عادل عبدالعا ل حسن</v>
          </cell>
          <cell r="C148" t="str">
            <v>مستجد</v>
          </cell>
          <cell r="D148" t="str">
            <v>3/1</v>
          </cell>
        </row>
        <row r="149">
          <cell r="A149">
            <v>148</v>
          </cell>
          <cell r="B149" t="str">
            <v>عمر عبد الغفور شعبان جمعة</v>
          </cell>
          <cell r="C149" t="str">
            <v>مستجد</v>
          </cell>
          <cell r="D149" t="str">
            <v>3/1</v>
          </cell>
        </row>
        <row r="150">
          <cell r="A150">
            <v>149</v>
          </cell>
          <cell r="B150" t="str">
            <v>عمر محمد عبدالرحيم احمد عبدالرحيم</v>
          </cell>
          <cell r="C150" t="str">
            <v>مستجد</v>
          </cell>
          <cell r="D150" t="str">
            <v>3/1</v>
          </cell>
        </row>
        <row r="151">
          <cell r="A151">
            <v>150</v>
          </cell>
          <cell r="B151" t="str">
            <v>عمر مصطفى عمر احمد عمر</v>
          </cell>
          <cell r="C151" t="str">
            <v>مستجد</v>
          </cell>
          <cell r="D151" t="str">
            <v>3/1</v>
          </cell>
        </row>
        <row r="152">
          <cell r="A152">
            <v>151</v>
          </cell>
          <cell r="B152" t="str">
            <v>عمرو خلف عبدالمنعم قوشتى</v>
          </cell>
          <cell r="C152" t="str">
            <v>معيد</v>
          </cell>
          <cell r="D152" t="str">
            <v>3/1</v>
          </cell>
        </row>
        <row r="153">
          <cell r="A153">
            <v>152</v>
          </cell>
          <cell r="B153" t="str">
            <v>عمرو هاشم عبدالحميد حسانين</v>
          </cell>
          <cell r="C153" t="str">
            <v>مستجد</v>
          </cell>
          <cell r="D153" t="str">
            <v>3/1</v>
          </cell>
        </row>
        <row r="154">
          <cell r="A154">
            <v>153</v>
          </cell>
          <cell r="B154" t="str">
            <v>فارس حامد مصطفى عبدالرحمن</v>
          </cell>
          <cell r="C154" t="str">
            <v>معيد</v>
          </cell>
          <cell r="D154" t="str">
            <v>3/1</v>
          </cell>
        </row>
        <row r="155">
          <cell r="A155">
            <v>154</v>
          </cell>
          <cell r="B155" t="str">
            <v>فارس عرابى احمد على</v>
          </cell>
          <cell r="C155" t="str">
            <v>مستجد</v>
          </cell>
          <cell r="D155" t="str">
            <v>3/1</v>
          </cell>
        </row>
        <row r="156">
          <cell r="A156">
            <v>155</v>
          </cell>
          <cell r="B156" t="str">
            <v>فارس مصطفى حمدى محمد</v>
          </cell>
          <cell r="C156" t="str">
            <v>مستجد</v>
          </cell>
          <cell r="D156" t="str">
            <v>3/1</v>
          </cell>
        </row>
        <row r="157">
          <cell r="A157">
            <v>156</v>
          </cell>
          <cell r="B157" t="str">
            <v>فهد عبد المنعم حسن احمد</v>
          </cell>
          <cell r="C157" t="str">
            <v>مستجد</v>
          </cell>
          <cell r="D157" t="str">
            <v>3/1</v>
          </cell>
        </row>
        <row r="158">
          <cell r="A158">
            <v>157</v>
          </cell>
          <cell r="B158" t="str">
            <v>قاسم حماده كمال جابر</v>
          </cell>
          <cell r="C158" t="str">
            <v>مستجد</v>
          </cell>
          <cell r="D158" t="str">
            <v>3/1</v>
          </cell>
        </row>
        <row r="159">
          <cell r="A159">
            <v>158</v>
          </cell>
          <cell r="B159" t="str">
            <v>كريم احمد عبد الرحيم على</v>
          </cell>
          <cell r="C159" t="str">
            <v>مستجد</v>
          </cell>
          <cell r="D159" t="str">
            <v>3/1</v>
          </cell>
        </row>
        <row r="160">
          <cell r="A160">
            <v>159</v>
          </cell>
          <cell r="B160" t="str">
            <v>كريم عصام الدين رمضان عبد القادر سيد</v>
          </cell>
          <cell r="C160" t="str">
            <v>مستجد</v>
          </cell>
          <cell r="D160" t="str">
            <v>3/1</v>
          </cell>
        </row>
        <row r="161">
          <cell r="A161">
            <v>160</v>
          </cell>
          <cell r="B161" t="str">
            <v>محمد احمد عبدالله حسن</v>
          </cell>
          <cell r="C161" t="str">
            <v>مستجد</v>
          </cell>
          <cell r="D161" t="str">
            <v>3/1</v>
          </cell>
        </row>
        <row r="162">
          <cell r="A162">
            <v>161</v>
          </cell>
          <cell r="B162" t="str">
            <v>محمد احمد على عبد المنعم</v>
          </cell>
          <cell r="C162" t="str">
            <v>مستجد</v>
          </cell>
          <cell r="D162" t="str">
            <v>3/1</v>
          </cell>
        </row>
        <row r="163">
          <cell r="A163">
            <v>162</v>
          </cell>
          <cell r="B163" t="str">
            <v>محمد اسامه حفظى عبد الحميد</v>
          </cell>
          <cell r="C163" t="str">
            <v>مستجد</v>
          </cell>
          <cell r="D163" t="str">
            <v>3/1</v>
          </cell>
        </row>
        <row r="164">
          <cell r="A164">
            <v>163</v>
          </cell>
          <cell r="B164" t="str">
            <v>محمد أحمد سيد سيد محمد</v>
          </cell>
          <cell r="C164" t="str">
            <v>مستجد</v>
          </cell>
          <cell r="D164" t="str">
            <v>3/1</v>
          </cell>
        </row>
        <row r="165">
          <cell r="A165">
            <v>164</v>
          </cell>
          <cell r="B165" t="str">
            <v>محمد جادالله سيد قوشتى</v>
          </cell>
          <cell r="C165" t="str">
            <v>مستجد</v>
          </cell>
          <cell r="D165" t="str">
            <v>3/1</v>
          </cell>
        </row>
        <row r="166">
          <cell r="A166">
            <v>165</v>
          </cell>
          <cell r="B166" t="str">
            <v>محمد جمال عبدالعزيز حسين عبدالرحمن</v>
          </cell>
          <cell r="C166" t="str">
            <v>مستجد</v>
          </cell>
          <cell r="D166" t="str">
            <v>3/1</v>
          </cell>
        </row>
        <row r="167">
          <cell r="A167">
            <v>166</v>
          </cell>
          <cell r="B167" t="str">
            <v>محمد حاتم نادى محمد حسن</v>
          </cell>
          <cell r="C167" t="str">
            <v>مستجد</v>
          </cell>
          <cell r="D167" t="str">
            <v>3/1</v>
          </cell>
        </row>
        <row r="168">
          <cell r="A168">
            <v>167</v>
          </cell>
          <cell r="B168" t="str">
            <v>محمد حسن محمدعبدالله عمر</v>
          </cell>
          <cell r="C168" t="str">
            <v>مستجد</v>
          </cell>
          <cell r="D168" t="str">
            <v>3/1</v>
          </cell>
        </row>
        <row r="169">
          <cell r="A169">
            <v>168</v>
          </cell>
          <cell r="B169" t="str">
            <v>محمد حسين محمد سليمان</v>
          </cell>
          <cell r="C169" t="str">
            <v>معيد</v>
          </cell>
          <cell r="D169" t="str">
            <v>4/1</v>
          </cell>
        </row>
        <row r="170">
          <cell r="A170">
            <v>169</v>
          </cell>
          <cell r="B170" t="str">
            <v>محمد حماده ابراهيم محمد</v>
          </cell>
          <cell r="C170" t="str">
            <v>مستجد</v>
          </cell>
          <cell r="D170" t="str">
            <v>4/1</v>
          </cell>
        </row>
        <row r="171">
          <cell r="A171">
            <v>170</v>
          </cell>
          <cell r="B171" t="str">
            <v>محمد حمدى عبد المجيد احمد</v>
          </cell>
          <cell r="C171" t="str">
            <v>مستجد</v>
          </cell>
          <cell r="D171" t="str">
            <v>4/1</v>
          </cell>
        </row>
        <row r="172">
          <cell r="A172">
            <v>171</v>
          </cell>
          <cell r="B172" t="str">
            <v>محمد خالد احمد محمد</v>
          </cell>
          <cell r="C172" t="str">
            <v>مستجد</v>
          </cell>
          <cell r="D172" t="str">
            <v>4/1</v>
          </cell>
        </row>
        <row r="173">
          <cell r="A173">
            <v>172</v>
          </cell>
          <cell r="B173" t="str">
            <v>محمد خالد عبد السلام على</v>
          </cell>
          <cell r="C173" t="str">
            <v>مستجد</v>
          </cell>
          <cell r="D173" t="str">
            <v>4/1</v>
          </cell>
        </row>
        <row r="174">
          <cell r="A174">
            <v>173</v>
          </cell>
          <cell r="B174" t="str">
            <v>محمد خالد عبدالرحيم الحسينى</v>
          </cell>
          <cell r="C174" t="str">
            <v>مستجد</v>
          </cell>
          <cell r="D174" t="str">
            <v>4/1</v>
          </cell>
        </row>
        <row r="175">
          <cell r="A175">
            <v>174</v>
          </cell>
          <cell r="B175" t="str">
            <v>محمد رفعت عبد الرحمن محمد عبد الرحيم</v>
          </cell>
          <cell r="C175" t="str">
            <v>مستجد</v>
          </cell>
          <cell r="D175" t="str">
            <v>4/1</v>
          </cell>
        </row>
        <row r="176">
          <cell r="A176">
            <v>175</v>
          </cell>
          <cell r="B176" t="str">
            <v>محمد سامح محمود عبد المجيد</v>
          </cell>
          <cell r="C176" t="str">
            <v>مستجد</v>
          </cell>
          <cell r="D176" t="str">
            <v>4/1</v>
          </cell>
        </row>
        <row r="177">
          <cell r="A177">
            <v>176</v>
          </cell>
          <cell r="B177" t="str">
            <v>محمد سيد احمد جادالله</v>
          </cell>
          <cell r="C177" t="str">
            <v>مستجد</v>
          </cell>
          <cell r="D177" t="str">
            <v>4/1</v>
          </cell>
        </row>
        <row r="178">
          <cell r="A178">
            <v>177</v>
          </cell>
          <cell r="B178" t="str">
            <v>محمد سيد احمد جلال</v>
          </cell>
          <cell r="C178" t="str">
            <v>مستجد</v>
          </cell>
          <cell r="D178" t="str">
            <v>4/1</v>
          </cell>
        </row>
        <row r="179">
          <cell r="A179">
            <v>178</v>
          </cell>
          <cell r="B179" t="str">
            <v>محمد سيد حسن محمد عرابى</v>
          </cell>
          <cell r="C179" t="str">
            <v>مستجد</v>
          </cell>
          <cell r="D179" t="str">
            <v>4/1</v>
          </cell>
        </row>
        <row r="180">
          <cell r="A180">
            <v>179</v>
          </cell>
          <cell r="B180" t="str">
            <v>محمد سيد رمضان خميس</v>
          </cell>
          <cell r="C180" t="str">
            <v>مستجد</v>
          </cell>
          <cell r="D180" t="str">
            <v>4/1</v>
          </cell>
        </row>
        <row r="181">
          <cell r="A181">
            <v>180</v>
          </cell>
          <cell r="B181" t="str">
            <v>محمد سيد محمد عبد اللـه عبد الرحمن</v>
          </cell>
          <cell r="C181" t="str">
            <v>مستجد</v>
          </cell>
          <cell r="D181" t="str">
            <v>4/1</v>
          </cell>
        </row>
        <row r="182">
          <cell r="A182">
            <v>181</v>
          </cell>
          <cell r="B182" t="str">
            <v>محمد صابر احمد بدوى</v>
          </cell>
          <cell r="C182" t="str">
            <v>معيد</v>
          </cell>
          <cell r="D182" t="str">
            <v>4/1</v>
          </cell>
        </row>
        <row r="183">
          <cell r="A183">
            <v>182</v>
          </cell>
          <cell r="B183" t="str">
            <v>محمد عبد اللطيف محمد سيد</v>
          </cell>
          <cell r="C183" t="str">
            <v>مستجد</v>
          </cell>
          <cell r="D183" t="str">
            <v>4/1</v>
          </cell>
        </row>
        <row r="184">
          <cell r="A184">
            <v>183</v>
          </cell>
          <cell r="B184" t="str">
            <v>محمد عبد اللطيف محمود احمد</v>
          </cell>
          <cell r="C184" t="str">
            <v>مستجد</v>
          </cell>
          <cell r="D184" t="str">
            <v>4/1</v>
          </cell>
        </row>
        <row r="185">
          <cell r="A185">
            <v>184</v>
          </cell>
          <cell r="B185" t="str">
            <v>محمد عرفه فرغلى عبدالرحمن</v>
          </cell>
          <cell r="C185" t="str">
            <v>مستجد</v>
          </cell>
          <cell r="D185" t="str">
            <v>4/1</v>
          </cell>
        </row>
        <row r="186">
          <cell r="A186">
            <v>185</v>
          </cell>
          <cell r="B186" t="str">
            <v>محمد علاء احمد على</v>
          </cell>
          <cell r="C186" t="str">
            <v>مستجد</v>
          </cell>
          <cell r="D186" t="str">
            <v>4/1</v>
          </cell>
        </row>
        <row r="187">
          <cell r="A187">
            <v>186</v>
          </cell>
          <cell r="B187" t="str">
            <v>محمد علاء الدين على ابراهيم احمد</v>
          </cell>
          <cell r="C187" t="str">
            <v>مستجد</v>
          </cell>
          <cell r="D187" t="str">
            <v>4/1</v>
          </cell>
        </row>
        <row r="188">
          <cell r="A188">
            <v>187</v>
          </cell>
          <cell r="B188" t="str">
            <v>محمد علاء جابر محمد</v>
          </cell>
          <cell r="C188" t="str">
            <v>مستجد</v>
          </cell>
          <cell r="D188" t="str">
            <v>4/1</v>
          </cell>
        </row>
        <row r="189">
          <cell r="A189">
            <v>188</v>
          </cell>
          <cell r="B189" t="str">
            <v>محمد على حسن عبدالعا ل سيد</v>
          </cell>
          <cell r="C189" t="str">
            <v>مستجد</v>
          </cell>
          <cell r="D189" t="str">
            <v>4/1</v>
          </cell>
        </row>
        <row r="190">
          <cell r="A190">
            <v>189</v>
          </cell>
          <cell r="B190" t="str">
            <v>محمد قوشتى دردير محمد</v>
          </cell>
          <cell r="C190" t="str">
            <v>معيد</v>
          </cell>
          <cell r="D190" t="str">
            <v>4/1</v>
          </cell>
        </row>
        <row r="191">
          <cell r="A191">
            <v>190</v>
          </cell>
          <cell r="B191" t="str">
            <v>محمد قوشتى محمد سليمان</v>
          </cell>
          <cell r="C191" t="str">
            <v>مستجد</v>
          </cell>
          <cell r="D191" t="str">
            <v>4/1</v>
          </cell>
        </row>
        <row r="192">
          <cell r="A192">
            <v>191</v>
          </cell>
          <cell r="B192" t="str">
            <v>محمد محسن محمد حسنين عبد الرحمن</v>
          </cell>
          <cell r="C192" t="str">
            <v>مستجد</v>
          </cell>
          <cell r="D192" t="str">
            <v>4/1</v>
          </cell>
        </row>
        <row r="193">
          <cell r="A193">
            <v>192</v>
          </cell>
          <cell r="B193" t="str">
            <v>محمد محمود محمد فرغلي</v>
          </cell>
          <cell r="C193" t="str">
            <v>مستجد</v>
          </cell>
          <cell r="D193" t="str">
            <v>4/1</v>
          </cell>
        </row>
        <row r="194">
          <cell r="A194">
            <v>193</v>
          </cell>
          <cell r="B194" t="str">
            <v>محمد مصطفى حسن ابو زيد</v>
          </cell>
          <cell r="C194" t="str">
            <v>مستجد</v>
          </cell>
          <cell r="D194" t="str">
            <v>4/1</v>
          </cell>
        </row>
        <row r="195">
          <cell r="A195">
            <v>194</v>
          </cell>
          <cell r="B195" t="str">
            <v>محمد مصطفى حسن احمد</v>
          </cell>
          <cell r="C195" t="str">
            <v>مستجد</v>
          </cell>
          <cell r="D195" t="str">
            <v>4/1</v>
          </cell>
        </row>
        <row r="196">
          <cell r="A196">
            <v>195</v>
          </cell>
          <cell r="B196" t="str">
            <v>محمد مصطفى عبد اللـه محمد عبد الجواد</v>
          </cell>
          <cell r="C196" t="str">
            <v>مستجد</v>
          </cell>
          <cell r="D196" t="str">
            <v>4/1</v>
          </cell>
        </row>
        <row r="197">
          <cell r="A197">
            <v>196</v>
          </cell>
          <cell r="B197" t="str">
            <v>محمد مصطفى فتحى محمد</v>
          </cell>
          <cell r="C197" t="str">
            <v>مستجد</v>
          </cell>
          <cell r="D197" t="str">
            <v>4/1</v>
          </cell>
        </row>
        <row r="198">
          <cell r="A198">
            <v>197</v>
          </cell>
          <cell r="B198" t="str">
            <v>محمد مصطفي عبد الرحمن حسين</v>
          </cell>
          <cell r="C198" t="str">
            <v>مستجد</v>
          </cell>
          <cell r="D198" t="str">
            <v>4/1</v>
          </cell>
        </row>
        <row r="199">
          <cell r="A199">
            <v>198</v>
          </cell>
          <cell r="B199" t="str">
            <v>محمد هاشم حسين محمد</v>
          </cell>
          <cell r="C199" t="str">
            <v>مستجد</v>
          </cell>
          <cell r="D199" t="str">
            <v>4/1</v>
          </cell>
        </row>
        <row r="200">
          <cell r="A200">
            <v>199</v>
          </cell>
          <cell r="B200" t="str">
            <v>محمد وليد محمد عبدالنعيم جاد المولى</v>
          </cell>
          <cell r="C200" t="str">
            <v>مستجد</v>
          </cell>
          <cell r="D200" t="str">
            <v>4/1</v>
          </cell>
        </row>
        <row r="201">
          <cell r="A201">
            <v>200</v>
          </cell>
          <cell r="B201" t="str">
            <v>محمود احمد عبد الحميد على</v>
          </cell>
          <cell r="C201" t="str">
            <v>مستجد</v>
          </cell>
          <cell r="D201" t="str">
            <v>4/1</v>
          </cell>
        </row>
        <row r="202">
          <cell r="A202">
            <v>201</v>
          </cell>
          <cell r="B202" t="str">
            <v>محمود احمد محمد على</v>
          </cell>
          <cell r="C202" t="str">
            <v>مستجد</v>
          </cell>
          <cell r="D202" t="str">
            <v>4/1</v>
          </cell>
        </row>
        <row r="203">
          <cell r="A203">
            <v>202</v>
          </cell>
          <cell r="B203" t="str">
            <v>محمود تامر عبدالهادى احمد</v>
          </cell>
          <cell r="C203" t="str">
            <v>مستجد</v>
          </cell>
          <cell r="D203" t="str">
            <v>4/1</v>
          </cell>
        </row>
        <row r="204">
          <cell r="A204">
            <v>203</v>
          </cell>
          <cell r="B204" t="str">
            <v>محمود جمال جمعه ابراهيم</v>
          </cell>
          <cell r="C204" t="str">
            <v>معيد</v>
          </cell>
          <cell r="D204" t="str">
            <v>4/1</v>
          </cell>
        </row>
        <row r="205">
          <cell r="A205">
            <v>204</v>
          </cell>
          <cell r="B205" t="str">
            <v>محمود حسن عبدالسميع خليفه</v>
          </cell>
          <cell r="C205" t="str">
            <v>مستجد</v>
          </cell>
          <cell r="D205" t="str">
            <v>4/1</v>
          </cell>
        </row>
        <row r="206">
          <cell r="A206">
            <v>205</v>
          </cell>
          <cell r="B206" t="str">
            <v>محمود حسنى قوشتى جاد</v>
          </cell>
          <cell r="C206" t="str">
            <v>مستجد</v>
          </cell>
          <cell r="D206" t="str">
            <v>4/1</v>
          </cell>
        </row>
        <row r="207">
          <cell r="A207">
            <v>206</v>
          </cell>
          <cell r="B207" t="str">
            <v>محمود سيد طه محمد</v>
          </cell>
          <cell r="C207" t="str">
            <v>مستجد</v>
          </cell>
          <cell r="D207" t="str">
            <v>4/1</v>
          </cell>
        </row>
        <row r="208">
          <cell r="A208">
            <v>207</v>
          </cell>
          <cell r="B208" t="str">
            <v>محمود عادل احمد عبدالصبور</v>
          </cell>
          <cell r="C208" t="str">
            <v>معيد</v>
          </cell>
          <cell r="D208" t="str">
            <v>4/1</v>
          </cell>
        </row>
        <row r="209">
          <cell r="A209">
            <v>208</v>
          </cell>
          <cell r="B209" t="str">
            <v>محمود عدوى طه عبدالكريم</v>
          </cell>
          <cell r="C209" t="str">
            <v>مستجد</v>
          </cell>
          <cell r="D209" t="str">
            <v>4/1</v>
          </cell>
        </row>
        <row r="210">
          <cell r="A210">
            <v>209</v>
          </cell>
          <cell r="B210" t="str">
            <v>محمود على عرفه حسن فراج</v>
          </cell>
          <cell r="C210" t="str">
            <v>مستجد</v>
          </cell>
          <cell r="D210" t="str">
            <v>4/1</v>
          </cell>
        </row>
        <row r="211">
          <cell r="A211">
            <v>210</v>
          </cell>
          <cell r="B211" t="str">
            <v>محمود عيد حسن عبدالرحيم</v>
          </cell>
          <cell r="C211" t="str">
            <v>مستجد</v>
          </cell>
          <cell r="D211" t="str">
            <v>4/1</v>
          </cell>
        </row>
        <row r="212">
          <cell r="A212">
            <v>211</v>
          </cell>
          <cell r="B212" t="str">
            <v>محمود محمد سيد قوشتى جادالله</v>
          </cell>
          <cell r="C212" t="str">
            <v>مستجد</v>
          </cell>
          <cell r="D212" t="str">
            <v>4/1</v>
          </cell>
        </row>
        <row r="213">
          <cell r="A213">
            <v>212</v>
          </cell>
          <cell r="B213" t="str">
            <v>محمود محمد فرغلى محمد</v>
          </cell>
          <cell r="C213" t="str">
            <v>مستجد</v>
          </cell>
          <cell r="D213" t="str">
            <v>4/1</v>
          </cell>
        </row>
        <row r="214">
          <cell r="A214">
            <v>213</v>
          </cell>
          <cell r="B214" t="str">
            <v>محمود محمد فوزى احمد</v>
          </cell>
          <cell r="C214" t="str">
            <v>مستجد</v>
          </cell>
          <cell r="D214" t="str">
            <v>4/1</v>
          </cell>
        </row>
        <row r="215">
          <cell r="A215">
            <v>214</v>
          </cell>
          <cell r="B215" t="str">
            <v>محمود محمد محمود ابوالعلا</v>
          </cell>
          <cell r="C215" t="str">
            <v>مستجد</v>
          </cell>
          <cell r="D215" t="str">
            <v>4/1</v>
          </cell>
        </row>
        <row r="216">
          <cell r="A216">
            <v>215</v>
          </cell>
          <cell r="B216" t="str">
            <v>محمود نصر الدين سيد ابراهيم ابو زيد</v>
          </cell>
          <cell r="C216" t="str">
            <v>مستجد</v>
          </cell>
          <cell r="D216" t="str">
            <v>4/1</v>
          </cell>
        </row>
        <row r="217">
          <cell r="A217">
            <v>216</v>
          </cell>
          <cell r="B217" t="str">
            <v>مختار زين فرغلى محمد</v>
          </cell>
          <cell r="C217" t="str">
            <v>معيد</v>
          </cell>
          <cell r="D217" t="str">
            <v>4/1</v>
          </cell>
        </row>
        <row r="218">
          <cell r="A218">
            <v>217</v>
          </cell>
          <cell r="B218" t="str">
            <v>مدحت عبد المعز محمد عبد المعز محمد</v>
          </cell>
          <cell r="C218" t="str">
            <v>مستجد</v>
          </cell>
          <cell r="D218" t="str">
            <v>4/1</v>
          </cell>
        </row>
        <row r="219">
          <cell r="A219">
            <v>218</v>
          </cell>
          <cell r="B219" t="str">
            <v>مصطفى ابراهيم مصطفى ابراهيم</v>
          </cell>
          <cell r="C219" t="str">
            <v>مستجد</v>
          </cell>
          <cell r="D219" t="str">
            <v>4/1</v>
          </cell>
        </row>
        <row r="220">
          <cell r="A220">
            <v>219</v>
          </cell>
          <cell r="B220" t="str">
            <v>مصطفى احمد عبد القادر سيد</v>
          </cell>
          <cell r="C220" t="str">
            <v>مستجد</v>
          </cell>
          <cell r="D220" t="str">
            <v>4/1</v>
          </cell>
        </row>
        <row r="221">
          <cell r="A221">
            <v>220</v>
          </cell>
          <cell r="B221" t="str">
            <v>مصطفى ايمن عبدالقادر عبدالحميد</v>
          </cell>
          <cell r="C221" t="str">
            <v>مستجد</v>
          </cell>
          <cell r="D221" t="str">
            <v>4/1</v>
          </cell>
        </row>
        <row r="222">
          <cell r="A222">
            <v>221</v>
          </cell>
          <cell r="B222" t="str">
            <v>مصطفى حسين سيد عبدالحافظ</v>
          </cell>
          <cell r="C222" t="str">
            <v>مستجد</v>
          </cell>
          <cell r="D222" t="str">
            <v>4/1</v>
          </cell>
        </row>
        <row r="223">
          <cell r="A223">
            <v>222</v>
          </cell>
          <cell r="B223" t="str">
            <v>مصطفى حسين عبدالمنعم حسين</v>
          </cell>
          <cell r="C223" t="str">
            <v>مستجد</v>
          </cell>
          <cell r="D223" t="str">
            <v>4/1</v>
          </cell>
        </row>
        <row r="224">
          <cell r="A224">
            <v>223</v>
          </cell>
          <cell r="B224" t="str">
            <v>مصطفى خالد عبدالرحمن الحسين</v>
          </cell>
          <cell r="C224" t="str">
            <v>معيد</v>
          </cell>
          <cell r="D224" t="str">
            <v>5/1</v>
          </cell>
        </row>
        <row r="225">
          <cell r="A225">
            <v>224</v>
          </cell>
          <cell r="B225" t="str">
            <v>مصطفى خالد مصطفى عبد الهادى</v>
          </cell>
          <cell r="C225" t="str">
            <v>مستجد</v>
          </cell>
          <cell r="D225" t="str">
            <v>5/1</v>
          </cell>
        </row>
        <row r="226">
          <cell r="A226">
            <v>225</v>
          </cell>
          <cell r="B226" t="str">
            <v>مصطفى رمضان فرغلى محمد</v>
          </cell>
          <cell r="C226" t="str">
            <v>معيد</v>
          </cell>
          <cell r="D226" t="str">
            <v>5/1</v>
          </cell>
        </row>
        <row r="227">
          <cell r="A227">
            <v>226</v>
          </cell>
          <cell r="B227" t="str">
            <v>مصطفى سامح مصطفى عبدالحكيم</v>
          </cell>
          <cell r="C227" t="str">
            <v>مستجد</v>
          </cell>
          <cell r="D227" t="str">
            <v>5/1</v>
          </cell>
        </row>
        <row r="228">
          <cell r="A228">
            <v>227</v>
          </cell>
          <cell r="B228" t="str">
            <v>مصطفى صابر ابراهيم سلطان</v>
          </cell>
          <cell r="C228" t="str">
            <v>مستجد</v>
          </cell>
          <cell r="D228" t="str">
            <v>5/1</v>
          </cell>
        </row>
        <row r="229">
          <cell r="A229">
            <v>228</v>
          </cell>
          <cell r="B229" t="str">
            <v>مصطفى عبد الصبور صلاح عبد الصبور</v>
          </cell>
          <cell r="C229" t="str">
            <v>مستجد</v>
          </cell>
          <cell r="D229" t="str">
            <v>5/1</v>
          </cell>
        </row>
        <row r="230">
          <cell r="A230">
            <v>229</v>
          </cell>
          <cell r="B230" t="str">
            <v>مصطفى عثمان ابراهيم عبد الجليل بكر</v>
          </cell>
          <cell r="C230" t="str">
            <v>مستجد</v>
          </cell>
          <cell r="D230" t="str">
            <v>5/1</v>
          </cell>
        </row>
        <row r="231">
          <cell r="A231">
            <v>230</v>
          </cell>
          <cell r="B231" t="str">
            <v>مصطفى عدوى احمد على</v>
          </cell>
          <cell r="C231" t="str">
            <v>مستجد</v>
          </cell>
          <cell r="D231" t="str">
            <v>5/1</v>
          </cell>
        </row>
        <row r="232">
          <cell r="A232">
            <v>231</v>
          </cell>
          <cell r="B232" t="str">
            <v>مصطفى على ربيع على</v>
          </cell>
          <cell r="C232" t="str">
            <v>مستجد</v>
          </cell>
          <cell r="D232" t="str">
            <v>5/1</v>
          </cell>
        </row>
        <row r="233">
          <cell r="A233">
            <v>232</v>
          </cell>
          <cell r="B233" t="str">
            <v>مصطفى عيد محمد محمد</v>
          </cell>
          <cell r="C233" t="str">
            <v>مستجد</v>
          </cell>
          <cell r="D233" t="str">
            <v>5/1</v>
          </cell>
        </row>
        <row r="234">
          <cell r="A234">
            <v>233</v>
          </cell>
          <cell r="B234" t="str">
            <v>مصطفى عيد مصطفى قطب</v>
          </cell>
          <cell r="C234" t="str">
            <v>مستجد</v>
          </cell>
          <cell r="D234" t="str">
            <v>5/1</v>
          </cell>
        </row>
        <row r="235">
          <cell r="A235">
            <v>234</v>
          </cell>
          <cell r="B235" t="str">
            <v>مصطفى محمد احمد جلال</v>
          </cell>
          <cell r="C235" t="str">
            <v>مستجد</v>
          </cell>
          <cell r="D235" t="str">
            <v>5/1</v>
          </cell>
        </row>
        <row r="236">
          <cell r="A236">
            <v>235</v>
          </cell>
          <cell r="B236" t="str">
            <v>مصطفى محمد حسن احمد</v>
          </cell>
          <cell r="C236" t="str">
            <v>مستجد</v>
          </cell>
          <cell r="D236" t="str">
            <v>5/1</v>
          </cell>
        </row>
        <row r="237">
          <cell r="A237">
            <v>236</v>
          </cell>
          <cell r="B237" t="str">
            <v>مصطفى محمد سيد احمد</v>
          </cell>
          <cell r="C237" t="str">
            <v>مستجد</v>
          </cell>
          <cell r="D237" t="str">
            <v>5/1</v>
          </cell>
        </row>
        <row r="238">
          <cell r="A238">
            <v>237</v>
          </cell>
          <cell r="B238" t="str">
            <v>مصطفى محمد صابر على موسي</v>
          </cell>
          <cell r="C238" t="str">
            <v>مستجد</v>
          </cell>
          <cell r="D238" t="str">
            <v>5/1</v>
          </cell>
        </row>
        <row r="239">
          <cell r="A239">
            <v>238</v>
          </cell>
          <cell r="B239" t="str">
            <v>مصطفى محمد عبدالهادى عبدالعظيم</v>
          </cell>
          <cell r="C239" t="str">
            <v>مستجد</v>
          </cell>
          <cell r="D239" t="str">
            <v>5/1</v>
          </cell>
        </row>
        <row r="240">
          <cell r="A240">
            <v>239</v>
          </cell>
          <cell r="B240" t="str">
            <v>مصطفى محمد مصطفى احمد</v>
          </cell>
          <cell r="C240" t="str">
            <v>مستجد</v>
          </cell>
          <cell r="D240" t="str">
            <v>5/1</v>
          </cell>
        </row>
        <row r="241">
          <cell r="A241">
            <v>240</v>
          </cell>
          <cell r="B241" t="str">
            <v>مصطفى محمود عبد العزيز سيد حسن</v>
          </cell>
          <cell r="C241" t="str">
            <v>مستجد</v>
          </cell>
          <cell r="D241" t="str">
            <v>5/1</v>
          </cell>
        </row>
        <row r="242">
          <cell r="A242">
            <v>241</v>
          </cell>
          <cell r="B242" t="str">
            <v>مصطفى نصر عبدالرحيم احمد على</v>
          </cell>
          <cell r="C242" t="str">
            <v>مستجد</v>
          </cell>
          <cell r="D242" t="str">
            <v>5/1</v>
          </cell>
        </row>
        <row r="243">
          <cell r="A243">
            <v>242</v>
          </cell>
          <cell r="B243" t="str">
            <v>معاذ محمود احمد ابراهيم</v>
          </cell>
          <cell r="C243" t="str">
            <v>مستجد</v>
          </cell>
          <cell r="D243" t="str">
            <v>5/1</v>
          </cell>
        </row>
        <row r="244">
          <cell r="A244">
            <v>243</v>
          </cell>
          <cell r="B244" t="str">
            <v>منتصر ياسر هاشم احمد</v>
          </cell>
          <cell r="C244" t="str">
            <v>مستجد</v>
          </cell>
          <cell r="D244" t="str">
            <v>5/1</v>
          </cell>
        </row>
        <row r="245">
          <cell r="A245">
            <v>244</v>
          </cell>
          <cell r="B245" t="str">
            <v>مؤمن على محمد محمد</v>
          </cell>
          <cell r="C245" t="str">
            <v>مستجد</v>
          </cell>
          <cell r="D245" t="str">
            <v>5/1</v>
          </cell>
        </row>
        <row r="246">
          <cell r="A246">
            <v>245</v>
          </cell>
          <cell r="B246" t="str">
            <v>مؤمن محمد حسن عبد الرحمن</v>
          </cell>
          <cell r="C246" t="str">
            <v>مستجد</v>
          </cell>
          <cell r="D246" t="str">
            <v>5/1</v>
          </cell>
        </row>
        <row r="247">
          <cell r="A247">
            <v>246</v>
          </cell>
          <cell r="B247" t="str">
            <v>مؤمن محمود عبد الرحيم حسن</v>
          </cell>
          <cell r="C247" t="str">
            <v>مستجد</v>
          </cell>
          <cell r="D247" t="str">
            <v>5/1</v>
          </cell>
        </row>
        <row r="248">
          <cell r="A248">
            <v>247</v>
          </cell>
          <cell r="B248" t="str">
            <v>نصر مصطفى احمد على</v>
          </cell>
          <cell r="C248" t="str">
            <v>معيد</v>
          </cell>
          <cell r="D248" t="str">
            <v>5/1</v>
          </cell>
        </row>
        <row r="249">
          <cell r="A249">
            <v>248</v>
          </cell>
          <cell r="B249" t="str">
            <v>هشام محمد عبدالهادى حسنين محمد</v>
          </cell>
          <cell r="C249" t="str">
            <v>مستجد</v>
          </cell>
          <cell r="D249" t="str">
            <v>5/1</v>
          </cell>
        </row>
        <row r="250">
          <cell r="A250">
            <v>249</v>
          </cell>
          <cell r="B250" t="str">
            <v>وليدادهم احمدابراهيم</v>
          </cell>
          <cell r="C250" t="str">
            <v>مستجد</v>
          </cell>
          <cell r="D250" t="str">
            <v>5/1</v>
          </cell>
        </row>
        <row r="251">
          <cell r="A251">
            <v>250</v>
          </cell>
          <cell r="B251" t="str">
            <v>ياسين رجب صالح محمد</v>
          </cell>
          <cell r="C251" t="str">
            <v>معيد</v>
          </cell>
          <cell r="D251" t="str">
            <v>5/1</v>
          </cell>
        </row>
        <row r="252">
          <cell r="A252">
            <v>251</v>
          </cell>
          <cell r="B252" t="str">
            <v>ياسين سيد عبد الحميد عبد الله</v>
          </cell>
          <cell r="C252" t="str">
            <v>مستجد</v>
          </cell>
          <cell r="D252" t="str">
            <v>5/1</v>
          </cell>
        </row>
        <row r="253">
          <cell r="A253">
            <v>252</v>
          </cell>
          <cell r="B253" t="str">
            <v>ياسين عدوى قطب طه</v>
          </cell>
          <cell r="C253" t="str">
            <v>معيد</v>
          </cell>
          <cell r="D253" t="str">
            <v>5/1</v>
          </cell>
        </row>
        <row r="254">
          <cell r="A254">
            <v>253</v>
          </cell>
          <cell r="B254" t="str">
            <v>ياسين محمد سويفى حسن على</v>
          </cell>
          <cell r="C254" t="str">
            <v>مستجد</v>
          </cell>
          <cell r="D254" t="str">
            <v>5/1</v>
          </cell>
        </row>
        <row r="255">
          <cell r="A255">
            <v>254</v>
          </cell>
          <cell r="B255" t="str">
            <v>ياسين محمد قوشتى محمد</v>
          </cell>
          <cell r="C255" t="str">
            <v>مستجد</v>
          </cell>
          <cell r="D255" t="str">
            <v>5/1</v>
          </cell>
        </row>
        <row r="256">
          <cell r="A256">
            <v>255</v>
          </cell>
          <cell r="B256" t="str">
            <v>يوسف احمد سليمان عبد الرحمن</v>
          </cell>
          <cell r="C256" t="str">
            <v>مستجد</v>
          </cell>
          <cell r="D256" t="str">
            <v>5/1</v>
          </cell>
        </row>
        <row r="257">
          <cell r="A257">
            <v>256</v>
          </cell>
          <cell r="B257" t="str">
            <v>يوسف اسامه خلف عبدالسلام</v>
          </cell>
          <cell r="C257" t="str">
            <v>مستجد</v>
          </cell>
          <cell r="D257" t="str">
            <v>5/1</v>
          </cell>
        </row>
        <row r="258">
          <cell r="A258">
            <v>257</v>
          </cell>
          <cell r="B258" t="str">
            <v>يوسف حجازى عبد المنعم حجازى</v>
          </cell>
          <cell r="C258" t="str">
            <v>مستجد</v>
          </cell>
          <cell r="D258" t="str">
            <v>5/1</v>
          </cell>
        </row>
        <row r="259">
          <cell r="A259">
            <v>258</v>
          </cell>
          <cell r="B259" t="str">
            <v>يوسف حسن عبدالعا ل حسن عبدالعال</v>
          </cell>
          <cell r="C259" t="str">
            <v>مستجد</v>
          </cell>
          <cell r="D259" t="str">
            <v>5/1</v>
          </cell>
        </row>
        <row r="260">
          <cell r="A260">
            <v>259</v>
          </cell>
          <cell r="B260" t="str">
            <v>يوسف حسن على عبد العال</v>
          </cell>
          <cell r="C260" t="str">
            <v>مستجد</v>
          </cell>
          <cell r="D260" t="str">
            <v>5/1</v>
          </cell>
        </row>
        <row r="261">
          <cell r="A261">
            <v>260</v>
          </cell>
          <cell r="B261" t="str">
            <v>يوسف حسن محمد احمد الزيات</v>
          </cell>
          <cell r="C261" t="str">
            <v>مستجد</v>
          </cell>
          <cell r="D261" t="str">
            <v>5/1</v>
          </cell>
        </row>
        <row r="262">
          <cell r="A262">
            <v>261</v>
          </cell>
          <cell r="B262" t="str">
            <v>يوسف حمدى حسن على</v>
          </cell>
          <cell r="C262" t="str">
            <v>مستجد</v>
          </cell>
          <cell r="D262" t="str">
            <v>5/1</v>
          </cell>
        </row>
        <row r="263">
          <cell r="A263">
            <v>262</v>
          </cell>
          <cell r="B263" t="str">
            <v>يوسف ربيع رجب شعبان</v>
          </cell>
          <cell r="C263" t="str">
            <v>مستجد</v>
          </cell>
          <cell r="D263" t="str">
            <v>5/1</v>
          </cell>
        </row>
        <row r="264">
          <cell r="A264">
            <v>263</v>
          </cell>
          <cell r="B264" t="str">
            <v>يوسف رمضان سيد حسين</v>
          </cell>
          <cell r="C264" t="str">
            <v>مستجد</v>
          </cell>
          <cell r="D264" t="str">
            <v>5/1</v>
          </cell>
        </row>
        <row r="265">
          <cell r="A265">
            <v>264</v>
          </cell>
          <cell r="B265" t="str">
            <v>يوسف زين على احمد</v>
          </cell>
          <cell r="C265" t="str">
            <v>مستجد</v>
          </cell>
          <cell r="D265" t="str">
            <v>5/1</v>
          </cell>
        </row>
        <row r="266">
          <cell r="A266">
            <v>265</v>
          </cell>
          <cell r="B266" t="str">
            <v>يوسف سعد فرغلى محمد</v>
          </cell>
          <cell r="C266" t="str">
            <v>مستجد</v>
          </cell>
          <cell r="D266" t="str">
            <v>5/1</v>
          </cell>
        </row>
        <row r="267">
          <cell r="A267">
            <v>266</v>
          </cell>
          <cell r="B267" t="str">
            <v>يوسف سعيد حسن محمد</v>
          </cell>
          <cell r="C267" t="str">
            <v>مستجد</v>
          </cell>
          <cell r="D267" t="str">
            <v>5/1</v>
          </cell>
        </row>
        <row r="268">
          <cell r="A268">
            <v>267</v>
          </cell>
          <cell r="B268" t="str">
            <v>يوسف سلامه عبدالحميد محمد</v>
          </cell>
          <cell r="C268" t="str">
            <v>معيد</v>
          </cell>
          <cell r="D268" t="str">
            <v>5/1</v>
          </cell>
        </row>
        <row r="269">
          <cell r="A269">
            <v>268</v>
          </cell>
          <cell r="B269" t="str">
            <v>يوسف على سيد احمد</v>
          </cell>
          <cell r="C269" t="str">
            <v>مستجد</v>
          </cell>
          <cell r="D269" t="str">
            <v>5/1</v>
          </cell>
        </row>
        <row r="270">
          <cell r="A270">
            <v>269</v>
          </cell>
          <cell r="B270" t="str">
            <v>يوسف قوشتى صالحين سيد</v>
          </cell>
          <cell r="C270" t="str">
            <v>مستجد</v>
          </cell>
          <cell r="D270" t="str">
            <v>5/1</v>
          </cell>
        </row>
        <row r="271">
          <cell r="A271">
            <v>270</v>
          </cell>
          <cell r="B271" t="str">
            <v>يوسف محمد عبدالسلام محمد</v>
          </cell>
          <cell r="C271" t="str">
            <v>مستجد</v>
          </cell>
          <cell r="D271" t="str">
            <v>5/1</v>
          </cell>
        </row>
        <row r="272">
          <cell r="A272">
            <v>271</v>
          </cell>
          <cell r="B272" t="str">
            <v>يوسف محمد على عبد الرحيم</v>
          </cell>
          <cell r="C272" t="str">
            <v>مستجد</v>
          </cell>
          <cell r="D272" t="str">
            <v>5/1</v>
          </cell>
        </row>
        <row r="273">
          <cell r="A273">
            <v>272</v>
          </cell>
          <cell r="B273" t="str">
            <v>يوسف محمد محروس عبد الواحد</v>
          </cell>
          <cell r="C273" t="str">
            <v>مستجد</v>
          </cell>
          <cell r="D273" t="str">
            <v>5/1</v>
          </cell>
        </row>
        <row r="274">
          <cell r="A274">
            <v>273</v>
          </cell>
          <cell r="B274" t="str">
            <v>يوسف محمد محمد حسن خاطر</v>
          </cell>
          <cell r="C274" t="str">
            <v>مستجد</v>
          </cell>
          <cell r="D274" t="str">
            <v>5/1</v>
          </cell>
        </row>
        <row r="275">
          <cell r="A275">
            <v>274</v>
          </cell>
          <cell r="B275" t="str">
            <v>يوسف محمود عبد العال محمد</v>
          </cell>
          <cell r="C275" t="str">
            <v>مستجد</v>
          </cell>
          <cell r="D275" t="str">
            <v>5/1</v>
          </cell>
        </row>
        <row r="276">
          <cell r="A276">
            <v>275</v>
          </cell>
          <cell r="B276" t="str">
            <v>يوسف محمود محمد عبد الرحمن</v>
          </cell>
          <cell r="C276" t="str">
            <v>مستجد</v>
          </cell>
          <cell r="D276" t="str">
            <v>5/1</v>
          </cell>
        </row>
        <row r="277">
          <cell r="A277">
            <v>276</v>
          </cell>
          <cell r="B277" t="str">
            <v>يوسف هاشم حمدى محمد حسن</v>
          </cell>
          <cell r="C277" t="str">
            <v>مستجد</v>
          </cell>
          <cell r="D277" t="str">
            <v>5/1</v>
          </cell>
        </row>
        <row r="278">
          <cell r="A278">
            <v>277</v>
          </cell>
          <cell r="B278" t="str">
            <v>يوسف ياسر محمود حسين</v>
          </cell>
          <cell r="C278" t="str">
            <v>مستجد</v>
          </cell>
          <cell r="D278" t="str">
            <v>5/1</v>
          </cell>
        </row>
        <row r="279">
          <cell r="A279">
            <v>278</v>
          </cell>
          <cell r="B279" t="str">
            <v>ابراهيم احمد ابراهيم فرغلى</v>
          </cell>
          <cell r="C279" t="str">
            <v>مستجد</v>
          </cell>
          <cell r="D279" t="str">
            <v>1/2</v>
          </cell>
        </row>
        <row r="280">
          <cell r="A280">
            <v>279</v>
          </cell>
          <cell r="B280" t="str">
            <v>ابراهيم احمد ابراهيم محمد</v>
          </cell>
          <cell r="C280" t="str">
            <v>مستجد</v>
          </cell>
          <cell r="D280" t="str">
            <v>1/2</v>
          </cell>
        </row>
        <row r="281">
          <cell r="A281">
            <v>280</v>
          </cell>
          <cell r="B281" t="str">
            <v>ابراهيم حسن ابراهيم عبدالرحيم</v>
          </cell>
          <cell r="C281" t="str">
            <v>مستجد</v>
          </cell>
          <cell r="D281" t="str">
            <v>1/2</v>
          </cell>
        </row>
        <row r="282">
          <cell r="A282">
            <v>281</v>
          </cell>
          <cell r="B282" t="str">
            <v>ابراهيم سيد حسين جادالله</v>
          </cell>
          <cell r="C282" t="str">
            <v>مستجد</v>
          </cell>
          <cell r="D282" t="str">
            <v>1/2</v>
          </cell>
        </row>
        <row r="283">
          <cell r="A283">
            <v>282</v>
          </cell>
          <cell r="B283" t="str">
            <v>ابراهيم صلاح الدين محمد المصرى</v>
          </cell>
          <cell r="C283" t="str">
            <v>مستجد</v>
          </cell>
          <cell r="D283" t="str">
            <v>1/2</v>
          </cell>
        </row>
        <row r="284">
          <cell r="A284">
            <v>283</v>
          </cell>
          <cell r="B284" t="str">
            <v>ابراهيم عبدالرازق محمد ابراهيم</v>
          </cell>
          <cell r="C284" t="str">
            <v>مستجد</v>
          </cell>
          <cell r="D284" t="str">
            <v>1/2</v>
          </cell>
        </row>
        <row r="285">
          <cell r="A285">
            <v>284</v>
          </cell>
          <cell r="B285" t="str">
            <v>ابراهيم عبدالهادى ابراهيم محمد</v>
          </cell>
          <cell r="C285" t="str">
            <v>مستجد</v>
          </cell>
          <cell r="D285" t="str">
            <v>1/2</v>
          </cell>
        </row>
        <row r="286">
          <cell r="A286">
            <v>285</v>
          </cell>
          <cell r="B286" t="str">
            <v>احمد جمال احمد عبدالحافظ</v>
          </cell>
          <cell r="C286" t="str">
            <v>مستجد</v>
          </cell>
          <cell r="D286" t="str">
            <v>1/2</v>
          </cell>
        </row>
        <row r="287">
          <cell r="A287">
            <v>286</v>
          </cell>
          <cell r="B287" t="str">
            <v>احمد جمال على محمد</v>
          </cell>
          <cell r="C287" t="str">
            <v>مستجد</v>
          </cell>
          <cell r="D287" t="str">
            <v>1/2</v>
          </cell>
        </row>
        <row r="288">
          <cell r="A288">
            <v>287</v>
          </cell>
          <cell r="B288" t="str">
            <v>احمد جمال محمد عبدالسلام</v>
          </cell>
          <cell r="C288" t="str">
            <v>مستجد</v>
          </cell>
          <cell r="D288" t="str">
            <v>1/2</v>
          </cell>
        </row>
        <row r="289">
          <cell r="A289">
            <v>288</v>
          </cell>
          <cell r="B289" t="str">
            <v>احمد حسين حلمى عبدالحميد سلطان</v>
          </cell>
          <cell r="C289" t="str">
            <v>مستجد</v>
          </cell>
          <cell r="D289" t="str">
            <v>1/2</v>
          </cell>
        </row>
        <row r="290">
          <cell r="A290">
            <v>289</v>
          </cell>
          <cell r="B290" t="str">
            <v>احمد حمدى احمد عبدالرحيم</v>
          </cell>
          <cell r="C290" t="str">
            <v>معيد</v>
          </cell>
          <cell r="D290" t="str">
            <v>1/2</v>
          </cell>
        </row>
        <row r="291">
          <cell r="A291">
            <v>290</v>
          </cell>
          <cell r="B291" t="str">
            <v>احمد رمضان سيد سلطان</v>
          </cell>
          <cell r="C291" t="str">
            <v>مستجد</v>
          </cell>
          <cell r="D291" t="str">
            <v>1/2</v>
          </cell>
        </row>
        <row r="292">
          <cell r="A292">
            <v>291</v>
          </cell>
          <cell r="B292" t="str">
            <v>احمد سامح مصطفى عبدالحكيم على</v>
          </cell>
          <cell r="C292" t="str">
            <v>معيد</v>
          </cell>
          <cell r="D292" t="str">
            <v>1/2</v>
          </cell>
        </row>
        <row r="293">
          <cell r="A293">
            <v>292</v>
          </cell>
          <cell r="B293" t="str">
            <v>احمد سعيد احمد عبدالرحيم</v>
          </cell>
          <cell r="C293" t="str">
            <v>مستجد</v>
          </cell>
          <cell r="D293" t="str">
            <v>1/2</v>
          </cell>
        </row>
        <row r="294">
          <cell r="A294">
            <v>293</v>
          </cell>
          <cell r="B294" t="str">
            <v>احمد سيد احمد عبدالرحمن</v>
          </cell>
          <cell r="C294" t="str">
            <v>معيد</v>
          </cell>
          <cell r="D294" t="str">
            <v>1/2</v>
          </cell>
        </row>
        <row r="295">
          <cell r="A295">
            <v>294</v>
          </cell>
          <cell r="B295" t="str">
            <v>احمد سيد حسن سيد</v>
          </cell>
          <cell r="C295" t="str">
            <v>مستجد</v>
          </cell>
          <cell r="D295" t="str">
            <v>1/2</v>
          </cell>
        </row>
        <row r="296">
          <cell r="A296">
            <v>295</v>
          </cell>
          <cell r="B296" t="str">
            <v>احمد صلاح احمد حسين</v>
          </cell>
          <cell r="C296" t="str">
            <v>مستجد</v>
          </cell>
          <cell r="D296" t="str">
            <v>1/2</v>
          </cell>
        </row>
        <row r="297">
          <cell r="A297">
            <v>296</v>
          </cell>
          <cell r="B297" t="str">
            <v>احمد طارق صلاح عبدالرحيم</v>
          </cell>
          <cell r="C297" t="str">
            <v>مستجد</v>
          </cell>
          <cell r="D297" t="str">
            <v>1/2</v>
          </cell>
        </row>
        <row r="298">
          <cell r="A298">
            <v>297</v>
          </cell>
          <cell r="B298" t="str">
            <v>احمد عبدالحميد شعبان محمد</v>
          </cell>
          <cell r="C298" t="str">
            <v>مستجد</v>
          </cell>
          <cell r="D298" t="str">
            <v>1/2</v>
          </cell>
        </row>
        <row r="299">
          <cell r="A299">
            <v>298</v>
          </cell>
          <cell r="B299" t="str">
            <v>احمد عبدالعزيز عبدالهادى عبدالعزيز</v>
          </cell>
          <cell r="C299" t="str">
            <v>مستجد</v>
          </cell>
          <cell r="D299" t="str">
            <v>1/2</v>
          </cell>
        </row>
        <row r="300">
          <cell r="A300">
            <v>299</v>
          </cell>
          <cell r="B300" t="str">
            <v>احمد عماد راشد عبدالرحيم</v>
          </cell>
          <cell r="C300" t="str">
            <v>مستجد</v>
          </cell>
          <cell r="D300" t="str">
            <v>1/2</v>
          </cell>
        </row>
        <row r="301">
          <cell r="A301">
            <v>300</v>
          </cell>
          <cell r="B301" t="str">
            <v>احمد فتحى احمد قطب احمد</v>
          </cell>
          <cell r="C301" t="str">
            <v>مستجد</v>
          </cell>
          <cell r="D301" t="str">
            <v>1/2</v>
          </cell>
        </row>
        <row r="302">
          <cell r="A302">
            <v>301</v>
          </cell>
          <cell r="B302" t="str">
            <v>احمد محمد خلف عبدالسلام</v>
          </cell>
          <cell r="C302" t="str">
            <v>مستجد</v>
          </cell>
          <cell r="D302" t="str">
            <v>1/2</v>
          </cell>
        </row>
        <row r="303">
          <cell r="A303">
            <v>302</v>
          </cell>
          <cell r="B303" t="str">
            <v>احمد محمد عبدالفتاح عبدالعال</v>
          </cell>
          <cell r="C303" t="str">
            <v>مستجد</v>
          </cell>
          <cell r="D303" t="str">
            <v>1/2</v>
          </cell>
        </row>
        <row r="304">
          <cell r="A304">
            <v>303</v>
          </cell>
          <cell r="B304" t="str">
            <v>احمد محمد على احمد</v>
          </cell>
          <cell r="C304" t="str">
            <v>مستجد</v>
          </cell>
          <cell r="D304" t="str">
            <v>1/2</v>
          </cell>
        </row>
        <row r="305">
          <cell r="A305">
            <v>304</v>
          </cell>
          <cell r="B305" t="str">
            <v>احمد محمد عمر محمد</v>
          </cell>
          <cell r="C305" t="str">
            <v>مستجد</v>
          </cell>
          <cell r="D305" t="str">
            <v>1/2</v>
          </cell>
        </row>
        <row r="306">
          <cell r="A306">
            <v>305</v>
          </cell>
          <cell r="B306" t="str">
            <v>احمد محمد قوشتى عبدالله</v>
          </cell>
          <cell r="C306" t="str">
            <v>مستجد</v>
          </cell>
          <cell r="D306" t="str">
            <v>1/2</v>
          </cell>
        </row>
        <row r="307">
          <cell r="A307">
            <v>306</v>
          </cell>
          <cell r="B307" t="str">
            <v>احمد محمد محمود ابراهيم</v>
          </cell>
          <cell r="C307" t="str">
            <v>مستجد</v>
          </cell>
          <cell r="D307" t="str">
            <v>1/2</v>
          </cell>
        </row>
        <row r="308">
          <cell r="A308">
            <v>307</v>
          </cell>
          <cell r="B308" t="str">
            <v>احمد محمود احمد عبدالرحيم</v>
          </cell>
          <cell r="C308" t="str">
            <v>مستجد</v>
          </cell>
          <cell r="D308" t="str">
            <v>1/2</v>
          </cell>
        </row>
        <row r="309">
          <cell r="A309">
            <v>308</v>
          </cell>
          <cell r="B309" t="str">
            <v>احمد محمود عمر محمد</v>
          </cell>
          <cell r="C309" t="str">
            <v>مستجد</v>
          </cell>
          <cell r="D309" t="str">
            <v>1/2</v>
          </cell>
        </row>
        <row r="310">
          <cell r="A310">
            <v>309</v>
          </cell>
          <cell r="B310" t="str">
            <v>احمد مصطفى احمد جادالله</v>
          </cell>
          <cell r="C310" t="str">
            <v>مستجد</v>
          </cell>
          <cell r="D310" t="str">
            <v>1/2</v>
          </cell>
        </row>
        <row r="311">
          <cell r="A311">
            <v>310</v>
          </cell>
          <cell r="B311" t="str">
            <v>احمد مصطفى فراج احمد</v>
          </cell>
          <cell r="C311" t="str">
            <v>مستجد</v>
          </cell>
          <cell r="D311" t="str">
            <v>1/2</v>
          </cell>
        </row>
        <row r="312">
          <cell r="A312">
            <v>311</v>
          </cell>
          <cell r="B312" t="str">
            <v>احمد هاشم احمد قضب</v>
          </cell>
          <cell r="C312" t="str">
            <v>مستجد</v>
          </cell>
          <cell r="D312" t="str">
            <v>1/2</v>
          </cell>
        </row>
        <row r="313">
          <cell r="A313">
            <v>312</v>
          </cell>
          <cell r="B313" t="str">
            <v>احمدعبدالباسط محمد عيسى</v>
          </cell>
          <cell r="C313" t="str">
            <v>مستجد</v>
          </cell>
          <cell r="D313" t="str">
            <v>1/2</v>
          </cell>
        </row>
        <row r="314">
          <cell r="A314">
            <v>313</v>
          </cell>
          <cell r="B314" t="str">
            <v>احمدعبدالعليم عبدالغنى عبدالرحيم</v>
          </cell>
          <cell r="C314" t="str">
            <v>مستجد</v>
          </cell>
          <cell r="D314" t="str">
            <v>1/2</v>
          </cell>
        </row>
        <row r="315">
          <cell r="A315">
            <v>314</v>
          </cell>
          <cell r="B315" t="str">
            <v>احمدعمر احمد سيد</v>
          </cell>
          <cell r="C315" t="str">
            <v>مستجد</v>
          </cell>
          <cell r="D315" t="str">
            <v>1/2</v>
          </cell>
        </row>
        <row r="316">
          <cell r="A316">
            <v>315</v>
          </cell>
          <cell r="B316" t="str">
            <v>احمدمحمد حسن على مصطفى</v>
          </cell>
          <cell r="C316" t="str">
            <v>مستجد</v>
          </cell>
          <cell r="D316" t="str">
            <v>1/2</v>
          </cell>
        </row>
        <row r="317">
          <cell r="A317">
            <v>316</v>
          </cell>
          <cell r="B317" t="str">
            <v>احمدمحمود احمد ابراهيم</v>
          </cell>
          <cell r="C317" t="str">
            <v>مستجد</v>
          </cell>
          <cell r="D317" t="str">
            <v>1/2</v>
          </cell>
        </row>
        <row r="318">
          <cell r="A318">
            <v>317</v>
          </cell>
          <cell r="B318" t="str">
            <v>احمدمصطفى محمد سيد</v>
          </cell>
          <cell r="C318" t="str">
            <v>مستجد</v>
          </cell>
          <cell r="D318" t="str">
            <v>1/2</v>
          </cell>
        </row>
        <row r="319">
          <cell r="A319">
            <v>318</v>
          </cell>
          <cell r="B319" t="str">
            <v>احمدياسر قوشتى احمد</v>
          </cell>
          <cell r="C319" t="str">
            <v>مستجد</v>
          </cell>
          <cell r="D319" t="str">
            <v>1/2</v>
          </cell>
        </row>
        <row r="320">
          <cell r="A320">
            <v>319</v>
          </cell>
          <cell r="B320" t="str">
            <v>اسامه عمر عبدالحفيظ عبدالله</v>
          </cell>
          <cell r="C320" t="str">
            <v>مستجد</v>
          </cell>
          <cell r="D320" t="str">
            <v>1/2</v>
          </cell>
        </row>
        <row r="321">
          <cell r="A321">
            <v>320</v>
          </cell>
          <cell r="B321" t="str">
            <v>اسلام عماد حمدى عبدالرحيم</v>
          </cell>
          <cell r="C321" t="str">
            <v>مستجد</v>
          </cell>
          <cell r="D321" t="str">
            <v>1/2</v>
          </cell>
        </row>
        <row r="322">
          <cell r="A322">
            <v>321</v>
          </cell>
          <cell r="B322" t="str">
            <v>اشرف عبدالمنعم عبدالعال على</v>
          </cell>
          <cell r="C322" t="str">
            <v>مستجد</v>
          </cell>
          <cell r="D322" t="str">
            <v>1/2</v>
          </cell>
        </row>
        <row r="323">
          <cell r="A323">
            <v>322</v>
          </cell>
          <cell r="B323" t="str">
            <v>المعتز باللـه طه عطيه احمد</v>
          </cell>
          <cell r="C323" t="str">
            <v>مستجد</v>
          </cell>
          <cell r="D323" t="str">
            <v>1/2</v>
          </cell>
        </row>
        <row r="324">
          <cell r="A324">
            <v>323</v>
          </cell>
          <cell r="B324" t="str">
            <v>المعتز بالله عبدالسلام عبدالحميد</v>
          </cell>
          <cell r="C324" t="str">
            <v>مستجد</v>
          </cell>
          <cell r="D324" t="str">
            <v>1/2</v>
          </cell>
        </row>
        <row r="325">
          <cell r="A325">
            <v>324</v>
          </cell>
          <cell r="B325" t="str">
            <v>ايمن احمد حسن محمد</v>
          </cell>
          <cell r="C325" t="str">
            <v>مستجد</v>
          </cell>
          <cell r="D325" t="str">
            <v>1/2</v>
          </cell>
        </row>
        <row r="326">
          <cell r="A326">
            <v>325</v>
          </cell>
          <cell r="B326" t="str">
            <v>أبوبكر عايد حسن على</v>
          </cell>
          <cell r="C326" t="str">
            <v>مستجد</v>
          </cell>
          <cell r="D326" t="str">
            <v>1/2</v>
          </cell>
        </row>
        <row r="327">
          <cell r="A327">
            <v>326</v>
          </cell>
          <cell r="B327" t="str">
            <v>أحمد أبوبكر محمد شرقاوى</v>
          </cell>
          <cell r="C327" t="str">
            <v>مستجد</v>
          </cell>
          <cell r="D327" t="str">
            <v>1/2</v>
          </cell>
        </row>
        <row r="328">
          <cell r="A328">
            <v>327</v>
          </cell>
          <cell r="B328" t="str">
            <v>أحمد خالد احمد سيد</v>
          </cell>
          <cell r="C328" t="str">
            <v>مستجد</v>
          </cell>
          <cell r="D328" t="str">
            <v>1/2</v>
          </cell>
        </row>
        <row r="329">
          <cell r="A329">
            <v>328</v>
          </cell>
          <cell r="B329" t="str">
            <v>أحمد عدوى حسين أحمد</v>
          </cell>
          <cell r="C329" t="str">
            <v>مستجد</v>
          </cell>
          <cell r="D329" t="str">
            <v>1/2</v>
          </cell>
        </row>
        <row r="330">
          <cell r="A330">
            <v>329</v>
          </cell>
          <cell r="B330" t="str">
            <v>أحمد محمد عبدالرحيم محمد</v>
          </cell>
          <cell r="C330" t="str">
            <v>مستجد</v>
          </cell>
          <cell r="D330" t="str">
            <v>1/2</v>
          </cell>
        </row>
        <row r="331">
          <cell r="A331">
            <v>330</v>
          </cell>
          <cell r="B331" t="str">
            <v>بدرعبدالرحمن بدر شعبان</v>
          </cell>
          <cell r="C331" t="str">
            <v>مستجد</v>
          </cell>
          <cell r="D331" t="str">
            <v>1/2</v>
          </cell>
        </row>
        <row r="332">
          <cell r="A332">
            <v>331</v>
          </cell>
          <cell r="B332" t="str">
            <v>جمال محمد عبدالرشيد محمد</v>
          </cell>
          <cell r="C332" t="str">
            <v>مستجد</v>
          </cell>
          <cell r="D332" t="str">
            <v>1/2</v>
          </cell>
        </row>
        <row r="333">
          <cell r="A333">
            <v>332</v>
          </cell>
          <cell r="B333" t="str">
            <v>جمال مصطفى على حمزاوى</v>
          </cell>
          <cell r="C333" t="str">
            <v>مستجد</v>
          </cell>
          <cell r="D333" t="str">
            <v>1/2</v>
          </cell>
        </row>
        <row r="334">
          <cell r="A334">
            <v>333</v>
          </cell>
          <cell r="B334" t="str">
            <v>حازم خالد محمود احمد</v>
          </cell>
          <cell r="C334" t="str">
            <v>مستجد</v>
          </cell>
          <cell r="D334" t="str">
            <v>1/2</v>
          </cell>
        </row>
        <row r="335">
          <cell r="A335">
            <v>334</v>
          </cell>
          <cell r="B335" t="str">
            <v>حازم عبدالرحيم عبدالهادى عبدالسلام</v>
          </cell>
          <cell r="C335" t="str">
            <v>مستجد</v>
          </cell>
          <cell r="D335" t="str">
            <v>1/2</v>
          </cell>
        </row>
        <row r="336">
          <cell r="A336">
            <v>335</v>
          </cell>
          <cell r="B336" t="str">
            <v>حسام احمد عبدالرحمن احمد</v>
          </cell>
          <cell r="C336" t="str">
            <v>مستجد</v>
          </cell>
          <cell r="D336" t="str">
            <v>1/2</v>
          </cell>
        </row>
        <row r="337">
          <cell r="A337">
            <v>336</v>
          </cell>
          <cell r="B337" t="str">
            <v>حسام اسماعيل ثروت حسين احمد</v>
          </cell>
          <cell r="C337" t="str">
            <v>مستجد</v>
          </cell>
          <cell r="D337" t="str">
            <v>1/2</v>
          </cell>
        </row>
        <row r="338">
          <cell r="A338">
            <v>337</v>
          </cell>
          <cell r="B338" t="str">
            <v>حسام الدين ماهر احمد سيد</v>
          </cell>
          <cell r="C338" t="str">
            <v>مستجد</v>
          </cell>
          <cell r="D338" t="str">
            <v>1/2</v>
          </cell>
        </row>
        <row r="339">
          <cell r="A339">
            <v>338</v>
          </cell>
          <cell r="B339" t="str">
            <v>حسام حسانين حسين حسانين</v>
          </cell>
          <cell r="C339" t="str">
            <v>مستجد</v>
          </cell>
          <cell r="D339" t="str">
            <v>1/2</v>
          </cell>
        </row>
        <row r="340">
          <cell r="A340">
            <v>339</v>
          </cell>
          <cell r="B340" t="str">
            <v>حسام حسن فرغلى احمد</v>
          </cell>
          <cell r="C340" t="str">
            <v>مستجد</v>
          </cell>
          <cell r="D340" t="str">
            <v>1/2</v>
          </cell>
        </row>
        <row r="341">
          <cell r="A341">
            <v>340</v>
          </cell>
          <cell r="B341" t="str">
            <v>حسام عبدالهادى احمد حسين</v>
          </cell>
          <cell r="C341" t="str">
            <v>مستجد</v>
          </cell>
          <cell r="D341" t="str">
            <v>2/2</v>
          </cell>
        </row>
        <row r="342">
          <cell r="A342">
            <v>341</v>
          </cell>
          <cell r="B342" t="str">
            <v>حسن بدر حسن عبدالرحمن</v>
          </cell>
          <cell r="C342" t="str">
            <v>مستجد</v>
          </cell>
          <cell r="D342" t="str">
            <v>2/2</v>
          </cell>
        </row>
        <row r="343">
          <cell r="A343">
            <v>342</v>
          </cell>
          <cell r="B343" t="str">
            <v>حسن عادل عبدالرحيم احمد</v>
          </cell>
          <cell r="C343" t="str">
            <v>مستجد</v>
          </cell>
          <cell r="D343" t="str">
            <v>2/2</v>
          </cell>
        </row>
        <row r="344">
          <cell r="A344">
            <v>343</v>
          </cell>
          <cell r="B344" t="str">
            <v>حسن عاطف محمد أحمد</v>
          </cell>
          <cell r="C344" t="str">
            <v>مستجد</v>
          </cell>
          <cell r="D344" t="str">
            <v>2/2</v>
          </cell>
        </row>
        <row r="345">
          <cell r="A345">
            <v>344</v>
          </cell>
          <cell r="B345" t="str">
            <v>حسن عبدالكريم حسن عبدالكريم</v>
          </cell>
          <cell r="C345" t="str">
            <v>مستجد</v>
          </cell>
          <cell r="D345" t="str">
            <v>2/2</v>
          </cell>
        </row>
        <row r="346">
          <cell r="A346">
            <v>345</v>
          </cell>
          <cell r="B346" t="str">
            <v>حسن عبداللطيف ابراهيم حسن</v>
          </cell>
          <cell r="C346" t="str">
            <v>مستجد</v>
          </cell>
          <cell r="D346" t="str">
            <v>2/2</v>
          </cell>
        </row>
        <row r="347">
          <cell r="A347">
            <v>346</v>
          </cell>
          <cell r="B347" t="str">
            <v>حسن على حسين على</v>
          </cell>
          <cell r="C347" t="str">
            <v>مستجد</v>
          </cell>
          <cell r="D347" t="str">
            <v>2/2</v>
          </cell>
        </row>
        <row r="348">
          <cell r="A348">
            <v>347</v>
          </cell>
          <cell r="B348" t="str">
            <v>حسن عيد حسن على</v>
          </cell>
          <cell r="C348" t="str">
            <v>مستجد</v>
          </cell>
          <cell r="D348" t="str">
            <v>2/2</v>
          </cell>
        </row>
        <row r="349">
          <cell r="A349">
            <v>348</v>
          </cell>
          <cell r="B349" t="str">
            <v>حسن محمد حسن حسن</v>
          </cell>
          <cell r="C349" t="str">
            <v>مستجد</v>
          </cell>
          <cell r="D349" t="str">
            <v>2/2</v>
          </cell>
        </row>
        <row r="350">
          <cell r="A350">
            <v>349</v>
          </cell>
          <cell r="B350" t="str">
            <v>حسن محمد حسين محمد</v>
          </cell>
          <cell r="C350" t="str">
            <v>مستجد</v>
          </cell>
          <cell r="D350" t="str">
            <v>2/2</v>
          </cell>
        </row>
        <row r="351">
          <cell r="A351">
            <v>350</v>
          </cell>
          <cell r="B351" t="str">
            <v>حسن مصطفى أحمد جلال</v>
          </cell>
          <cell r="C351" t="str">
            <v>مستجد</v>
          </cell>
          <cell r="D351" t="str">
            <v>2/2</v>
          </cell>
        </row>
        <row r="352">
          <cell r="A352">
            <v>351</v>
          </cell>
          <cell r="B352" t="str">
            <v>حمدى احمد عمر احمد</v>
          </cell>
          <cell r="C352" t="str">
            <v>مستجد</v>
          </cell>
          <cell r="D352" t="str">
            <v>2/2</v>
          </cell>
        </row>
        <row r="353">
          <cell r="A353">
            <v>352</v>
          </cell>
          <cell r="B353" t="str">
            <v>حمدى أشرف حمدى حسين</v>
          </cell>
          <cell r="C353" t="str">
            <v>مستجد</v>
          </cell>
          <cell r="D353" t="str">
            <v>2/2</v>
          </cell>
        </row>
        <row r="354">
          <cell r="A354">
            <v>353</v>
          </cell>
          <cell r="B354" t="str">
            <v>حمزه سيد عبدالرحيم سيد</v>
          </cell>
          <cell r="C354" t="str">
            <v>مستجد</v>
          </cell>
          <cell r="D354" t="str">
            <v>2/2</v>
          </cell>
        </row>
        <row r="355">
          <cell r="A355">
            <v>354</v>
          </cell>
          <cell r="B355" t="str">
            <v>حمزه محمد مصطفى محمد</v>
          </cell>
          <cell r="C355" t="str">
            <v>مستجد</v>
          </cell>
          <cell r="D355" t="str">
            <v>2/2</v>
          </cell>
        </row>
        <row r="356">
          <cell r="A356">
            <v>355</v>
          </cell>
          <cell r="B356" t="str">
            <v>خالد محمد حجازى شيمى</v>
          </cell>
          <cell r="C356" t="str">
            <v>معيد</v>
          </cell>
          <cell r="D356" t="str">
            <v>2/2</v>
          </cell>
        </row>
        <row r="357">
          <cell r="A357">
            <v>356</v>
          </cell>
          <cell r="B357" t="str">
            <v>خالدمصطفى سيد محمد</v>
          </cell>
          <cell r="C357" t="str">
            <v>مستجد</v>
          </cell>
          <cell r="D357" t="str">
            <v>2/2</v>
          </cell>
        </row>
        <row r="358">
          <cell r="A358">
            <v>357</v>
          </cell>
          <cell r="B358" t="str">
            <v>خميس على خميس على</v>
          </cell>
          <cell r="C358" t="str">
            <v>مستجد</v>
          </cell>
          <cell r="D358" t="str">
            <v>2/2</v>
          </cell>
        </row>
        <row r="359">
          <cell r="A359">
            <v>358</v>
          </cell>
          <cell r="B359" t="str">
            <v>دردير حمدى دردير حسين</v>
          </cell>
          <cell r="C359" t="str">
            <v>مستجد</v>
          </cell>
          <cell r="D359" t="str">
            <v>2/2</v>
          </cell>
        </row>
        <row r="360">
          <cell r="A360">
            <v>359</v>
          </cell>
          <cell r="B360" t="str">
            <v>رمضان احمد رمضان محمد</v>
          </cell>
          <cell r="C360" t="str">
            <v>مستجد</v>
          </cell>
          <cell r="D360" t="str">
            <v>2/2</v>
          </cell>
        </row>
        <row r="361">
          <cell r="A361">
            <v>360</v>
          </cell>
          <cell r="B361" t="str">
            <v>زياد احمد على سليمان</v>
          </cell>
          <cell r="C361" t="str">
            <v>مستجد</v>
          </cell>
          <cell r="D361" t="str">
            <v>2/2</v>
          </cell>
        </row>
        <row r="362">
          <cell r="A362">
            <v>361</v>
          </cell>
          <cell r="B362" t="str">
            <v>زياد محمد حسانين سيد</v>
          </cell>
          <cell r="C362" t="str">
            <v>مستجد</v>
          </cell>
          <cell r="D362" t="str">
            <v>2/2</v>
          </cell>
        </row>
        <row r="363">
          <cell r="A363">
            <v>362</v>
          </cell>
          <cell r="B363" t="str">
            <v>زياد محمد عبدالظاهر شهاب</v>
          </cell>
          <cell r="C363" t="str">
            <v>مستجد</v>
          </cell>
          <cell r="D363" t="str">
            <v>2/2</v>
          </cell>
        </row>
        <row r="364">
          <cell r="A364">
            <v>363</v>
          </cell>
          <cell r="B364" t="str">
            <v>زيادعبدالنبى عبدالرحمن عباس</v>
          </cell>
          <cell r="C364" t="str">
            <v>مستجد</v>
          </cell>
          <cell r="D364" t="str">
            <v>2/2</v>
          </cell>
        </row>
        <row r="365">
          <cell r="A365">
            <v>364</v>
          </cell>
          <cell r="B365" t="str">
            <v>سيد بكر سيد إبراهيم</v>
          </cell>
          <cell r="C365" t="str">
            <v>مستجد</v>
          </cell>
          <cell r="D365" t="str">
            <v>2/2</v>
          </cell>
        </row>
        <row r="366">
          <cell r="A366">
            <v>365</v>
          </cell>
          <cell r="B366" t="str">
            <v>سيد حاتم سيد حسن</v>
          </cell>
          <cell r="C366" t="str">
            <v>مستجد</v>
          </cell>
          <cell r="D366" t="str">
            <v>2/2</v>
          </cell>
        </row>
        <row r="367">
          <cell r="A367">
            <v>366</v>
          </cell>
          <cell r="B367" t="str">
            <v>سيد حسن سيد عبدالله</v>
          </cell>
          <cell r="C367" t="str">
            <v>مستجد</v>
          </cell>
          <cell r="D367" t="str">
            <v>2/2</v>
          </cell>
        </row>
        <row r="368">
          <cell r="A368">
            <v>367</v>
          </cell>
          <cell r="B368" t="str">
            <v>سيد حسين سيد محمد</v>
          </cell>
          <cell r="C368" t="str">
            <v>مستجد</v>
          </cell>
          <cell r="D368" t="str">
            <v>2/2</v>
          </cell>
        </row>
        <row r="369">
          <cell r="A369">
            <v>368</v>
          </cell>
          <cell r="B369" t="str">
            <v>سيد عبدالهادى حسين احمد</v>
          </cell>
          <cell r="C369" t="str">
            <v>مستجد</v>
          </cell>
          <cell r="D369" t="str">
            <v>2/2</v>
          </cell>
        </row>
        <row r="370">
          <cell r="A370">
            <v>369</v>
          </cell>
          <cell r="B370" t="str">
            <v>سيد محمد سيد عبدالرحيم</v>
          </cell>
          <cell r="C370" t="str">
            <v>مستجد</v>
          </cell>
          <cell r="D370" t="str">
            <v>2/2</v>
          </cell>
        </row>
        <row r="371">
          <cell r="A371">
            <v>370</v>
          </cell>
          <cell r="B371" t="str">
            <v>سيد محمد سيد محمد</v>
          </cell>
          <cell r="C371" t="str">
            <v>مستجد</v>
          </cell>
          <cell r="D371" t="str">
            <v>2/2</v>
          </cell>
        </row>
        <row r="372">
          <cell r="A372">
            <v>371</v>
          </cell>
          <cell r="B372" t="str">
            <v>سيد محمد عبدالله سلطان</v>
          </cell>
          <cell r="C372" t="str">
            <v>مستجد</v>
          </cell>
          <cell r="D372" t="str">
            <v>2/2</v>
          </cell>
        </row>
        <row r="373">
          <cell r="A373">
            <v>372</v>
          </cell>
          <cell r="B373" t="str">
            <v>سيد نصر سيد عبدالجواد</v>
          </cell>
          <cell r="C373" t="str">
            <v>مستجد</v>
          </cell>
          <cell r="D373" t="str">
            <v>2/2</v>
          </cell>
        </row>
        <row r="374">
          <cell r="A374">
            <v>373</v>
          </cell>
          <cell r="B374" t="str">
            <v>شهاب الدين حسين محمد حسن</v>
          </cell>
          <cell r="C374" t="str">
            <v>مستجد</v>
          </cell>
          <cell r="D374" t="str">
            <v>2/2</v>
          </cell>
        </row>
        <row r="375">
          <cell r="A375">
            <v>374</v>
          </cell>
          <cell r="B375" t="str">
            <v>شهاب علاء عادل عبده</v>
          </cell>
          <cell r="C375" t="str">
            <v>مستجد</v>
          </cell>
          <cell r="D375" t="str">
            <v>2/2</v>
          </cell>
        </row>
        <row r="376">
          <cell r="A376">
            <v>375</v>
          </cell>
          <cell r="B376" t="str">
            <v>ضياء الدين محمد على احمد</v>
          </cell>
          <cell r="C376" t="str">
            <v>مستجد</v>
          </cell>
          <cell r="D376" t="str">
            <v>2/2</v>
          </cell>
        </row>
        <row r="377">
          <cell r="A377">
            <v>376</v>
          </cell>
          <cell r="B377" t="str">
            <v>طه عاطف محمد عبدالمجيد</v>
          </cell>
          <cell r="C377" t="str">
            <v>مستجد</v>
          </cell>
          <cell r="D377" t="str">
            <v>2/2</v>
          </cell>
        </row>
        <row r="378">
          <cell r="A378">
            <v>377</v>
          </cell>
          <cell r="B378" t="str">
            <v>عاصم عادل عبدالحافظ حسين</v>
          </cell>
          <cell r="C378" t="str">
            <v>مستجد</v>
          </cell>
          <cell r="D378" t="str">
            <v>2/2</v>
          </cell>
        </row>
        <row r="379">
          <cell r="A379">
            <v>378</v>
          </cell>
          <cell r="B379" t="str">
            <v>عبدالباسط رشاد فايز عبدالباقى</v>
          </cell>
          <cell r="C379" t="str">
            <v>مستجد</v>
          </cell>
          <cell r="D379" t="str">
            <v>2/2</v>
          </cell>
        </row>
        <row r="380">
          <cell r="A380">
            <v>379</v>
          </cell>
          <cell r="B380" t="str">
            <v>عبدالباقى أحمد فرغلى عبدالباقى</v>
          </cell>
          <cell r="C380" t="str">
            <v>مستجد</v>
          </cell>
          <cell r="D380" t="str">
            <v>2/2</v>
          </cell>
        </row>
        <row r="381">
          <cell r="A381">
            <v>380</v>
          </cell>
          <cell r="B381" t="str">
            <v>عبدالجواد مالك عبدالجواد محمد</v>
          </cell>
          <cell r="C381" t="str">
            <v>مستجد</v>
          </cell>
          <cell r="D381" t="str">
            <v>2/2</v>
          </cell>
        </row>
        <row r="382">
          <cell r="A382">
            <v>381</v>
          </cell>
          <cell r="B382" t="str">
            <v>عبدالحميد احمد عبدالحميد شعبان</v>
          </cell>
          <cell r="C382" t="str">
            <v>مستجد</v>
          </cell>
          <cell r="D382" t="str">
            <v>2/2</v>
          </cell>
        </row>
        <row r="383">
          <cell r="A383">
            <v>382</v>
          </cell>
          <cell r="B383" t="str">
            <v>عبدالحميد سعيد عبدالرازق على</v>
          </cell>
          <cell r="C383" t="str">
            <v>مستجد</v>
          </cell>
          <cell r="D383" t="str">
            <v>2/2</v>
          </cell>
        </row>
        <row r="384">
          <cell r="A384">
            <v>383</v>
          </cell>
          <cell r="B384" t="str">
            <v>عبدالحميد عصام عبدالحميد سيد</v>
          </cell>
          <cell r="C384" t="str">
            <v>مستجد</v>
          </cell>
          <cell r="D384" t="str">
            <v>2/2</v>
          </cell>
        </row>
        <row r="385">
          <cell r="A385">
            <v>384</v>
          </cell>
          <cell r="B385" t="str">
            <v>عبدالرحمن احمد حسين احمد</v>
          </cell>
          <cell r="C385" t="str">
            <v>مستجد</v>
          </cell>
          <cell r="D385" t="str">
            <v>2/2</v>
          </cell>
        </row>
        <row r="386">
          <cell r="A386">
            <v>385</v>
          </cell>
          <cell r="B386" t="str">
            <v>عبدالرحمن حمدى محمد عبدالرحيم</v>
          </cell>
          <cell r="C386" t="str">
            <v>مستجد</v>
          </cell>
          <cell r="D386" t="str">
            <v>2/2</v>
          </cell>
        </row>
        <row r="387">
          <cell r="A387">
            <v>386</v>
          </cell>
          <cell r="B387" t="str">
            <v>عبدالرحمن ربيع احمد عبدالرحيم</v>
          </cell>
          <cell r="C387" t="str">
            <v>مستجد</v>
          </cell>
          <cell r="D387" t="str">
            <v>2/2</v>
          </cell>
        </row>
        <row r="388">
          <cell r="A388">
            <v>387</v>
          </cell>
          <cell r="B388" t="str">
            <v>عبدالرحمن شعبان سيد على</v>
          </cell>
          <cell r="C388" t="str">
            <v>مستجد</v>
          </cell>
          <cell r="D388" t="str">
            <v>2/2</v>
          </cell>
        </row>
        <row r="389">
          <cell r="A389">
            <v>388</v>
          </cell>
          <cell r="B389" t="str">
            <v>عبدالرحمن عادل عبدالرحمن على</v>
          </cell>
          <cell r="C389" t="str">
            <v>مستجد</v>
          </cell>
          <cell r="D389" t="str">
            <v>2/2</v>
          </cell>
        </row>
        <row r="390">
          <cell r="A390">
            <v>389</v>
          </cell>
          <cell r="B390" t="str">
            <v>عبدالرحمن عامر جمال عبدالرحمن</v>
          </cell>
          <cell r="C390" t="str">
            <v>مستجد</v>
          </cell>
          <cell r="D390" t="str">
            <v>2/2</v>
          </cell>
        </row>
        <row r="391">
          <cell r="A391">
            <v>390</v>
          </cell>
          <cell r="B391" t="str">
            <v>عبدالرحمن محمد احمد على</v>
          </cell>
          <cell r="C391" t="str">
            <v>مستجد</v>
          </cell>
          <cell r="D391" t="str">
            <v>2/2</v>
          </cell>
        </row>
        <row r="392">
          <cell r="A392">
            <v>391</v>
          </cell>
          <cell r="B392" t="str">
            <v>عبدالرحمن محمد على عبدالرحمن</v>
          </cell>
          <cell r="C392" t="str">
            <v>مستجد</v>
          </cell>
          <cell r="D392" t="str">
            <v>2/2</v>
          </cell>
        </row>
        <row r="393">
          <cell r="A393">
            <v>392</v>
          </cell>
          <cell r="B393" t="str">
            <v>عبدالرحمن محمود صالح حسن</v>
          </cell>
          <cell r="C393" t="str">
            <v>مستجد</v>
          </cell>
          <cell r="D393" t="str">
            <v>2/2</v>
          </cell>
        </row>
        <row r="394">
          <cell r="A394">
            <v>393</v>
          </cell>
          <cell r="B394" t="str">
            <v>عبدالرحمن مصطفى عبدالرحمن عبدالكريم</v>
          </cell>
          <cell r="C394" t="str">
            <v>مستجد</v>
          </cell>
          <cell r="D394" t="str">
            <v>2/2</v>
          </cell>
        </row>
        <row r="395">
          <cell r="A395">
            <v>394</v>
          </cell>
          <cell r="B395" t="str">
            <v>عبدالرحمن هاشم عمر عبدالله</v>
          </cell>
          <cell r="C395" t="str">
            <v>مستجد</v>
          </cell>
          <cell r="D395" t="str">
            <v>2/2</v>
          </cell>
        </row>
        <row r="396">
          <cell r="A396">
            <v>395</v>
          </cell>
          <cell r="B396" t="str">
            <v>عبدالرحيم بكر عبدالرحيم محمد</v>
          </cell>
          <cell r="C396" t="str">
            <v>مستجد</v>
          </cell>
          <cell r="D396" t="str">
            <v>2/2</v>
          </cell>
        </row>
        <row r="397">
          <cell r="A397">
            <v>396</v>
          </cell>
          <cell r="B397" t="str">
            <v>عبدالرحيم عرفه كمال عبدالرحيم</v>
          </cell>
          <cell r="C397" t="str">
            <v>مستجد</v>
          </cell>
          <cell r="D397" t="str">
            <v>2/2</v>
          </cell>
        </row>
        <row r="398">
          <cell r="A398">
            <v>397</v>
          </cell>
          <cell r="B398" t="str">
            <v>عبدالستار محمد سيد عبدالستار</v>
          </cell>
          <cell r="C398" t="str">
            <v>مستجد</v>
          </cell>
          <cell r="D398" t="str">
            <v>2/2</v>
          </cell>
        </row>
        <row r="399">
          <cell r="A399">
            <v>398</v>
          </cell>
          <cell r="B399" t="str">
            <v>عبدالصبور محمد عبدالصبور محمد</v>
          </cell>
          <cell r="C399" t="str">
            <v>مستجد</v>
          </cell>
          <cell r="D399" t="str">
            <v>2/2</v>
          </cell>
        </row>
        <row r="400">
          <cell r="A400">
            <v>399</v>
          </cell>
          <cell r="B400" t="str">
            <v>عبدالفتاح مصطفى عبدالفتاح عبدالعال</v>
          </cell>
          <cell r="C400" t="str">
            <v>مستجد</v>
          </cell>
          <cell r="D400" t="str">
            <v>2/2</v>
          </cell>
        </row>
        <row r="401">
          <cell r="A401">
            <v>400</v>
          </cell>
          <cell r="B401" t="str">
            <v>عبدالله حماده ابراهيم على</v>
          </cell>
          <cell r="C401" t="str">
            <v>مستجد</v>
          </cell>
          <cell r="D401" t="str">
            <v>2/2</v>
          </cell>
        </row>
        <row r="402">
          <cell r="A402">
            <v>401</v>
          </cell>
          <cell r="B402" t="str">
            <v>عبدالمنعم حسين عبدالمنعم حسين</v>
          </cell>
          <cell r="C402" t="str">
            <v>مستجد</v>
          </cell>
          <cell r="D402" t="str">
            <v>2/2</v>
          </cell>
        </row>
        <row r="403">
          <cell r="A403">
            <v>402</v>
          </cell>
          <cell r="B403" t="str">
            <v>عبدالمنعم ياسر عبدالمنعم حسن</v>
          </cell>
          <cell r="C403" t="str">
            <v>مستجد</v>
          </cell>
          <cell r="D403" t="str">
            <v>3/2</v>
          </cell>
        </row>
        <row r="404">
          <cell r="A404">
            <v>403</v>
          </cell>
          <cell r="B404" t="str">
            <v>عبدالهادى احمد عبدالهادى عبدالعظيم</v>
          </cell>
          <cell r="C404" t="str">
            <v>مستجد</v>
          </cell>
          <cell r="D404" t="str">
            <v>3/2</v>
          </cell>
        </row>
        <row r="405">
          <cell r="A405">
            <v>404</v>
          </cell>
          <cell r="B405" t="str">
            <v>علاء حسين عبدالمحسن احمد</v>
          </cell>
          <cell r="C405" t="str">
            <v>مستجد</v>
          </cell>
          <cell r="D405" t="str">
            <v>3/2</v>
          </cell>
        </row>
        <row r="406">
          <cell r="A406">
            <v>405</v>
          </cell>
          <cell r="B406" t="str">
            <v>على ابراهيم على حسين</v>
          </cell>
          <cell r="C406" t="str">
            <v>مستجد</v>
          </cell>
          <cell r="D406" t="str">
            <v>3/2</v>
          </cell>
        </row>
        <row r="407">
          <cell r="A407">
            <v>406</v>
          </cell>
          <cell r="B407" t="str">
            <v>على حسن عبدالمنعم حسن</v>
          </cell>
          <cell r="C407" t="str">
            <v>مستجد</v>
          </cell>
          <cell r="D407" t="str">
            <v>3/2</v>
          </cell>
        </row>
        <row r="408">
          <cell r="A408">
            <v>407</v>
          </cell>
          <cell r="B408" t="str">
            <v>على حسن على فنجرى</v>
          </cell>
          <cell r="C408" t="str">
            <v>مستجد</v>
          </cell>
          <cell r="D408" t="str">
            <v>3/2</v>
          </cell>
        </row>
        <row r="409">
          <cell r="A409">
            <v>408</v>
          </cell>
          <cell r="B409" t="str">
            <v>على سيد احمد عبدالحافظ</v>
          </cell>
          <cell r="C409" t="str">
            <v>مستجد</v>
          </cell>
          <cell r="D409" t="str">
            <v>3/2</v>
          </cell>
        </row>
        <row r="410">
          <cell r="A410">
            <v>409</v>
          </cell>
          <cell r="B410" t="str">
            <v>على عادل محمد على</v>
          </cell>
          <cell r="C410" t="str">
            <v>مستجد</v>
          </cell>
          <cell r="D410" t="str">
            <v>3/2</v>
          </cell>
        </row>
        <row r="411">
          <cell r="A411">
            <v>410</v>
          </cell>
          <cell r="B411" t="str">
            <v>على عبدالرحمن حسن صالح</v>
          </cell>
          <cell r="C411" t="str">
            <v>مستجد</v>
          </cell>
          <cell r="D411" t="str">
            <v>3/2</v>
          </cell>
        </row>
        <row r="412">
          <cell r="A412">
            <v>411</v>
          </cell>
          <cell r="B412" t="str">
            <v>على عبدالرحيم على عبدالرحمن</v>
          </cell>
          <cell r="C412" t="str">
            <v>مستجد</v>
          </cell>
          <cell r="D412" t="str">
            <v>3/2</v>
          </cell>
        </row>
        <row r="413">
          <cell r="A413">
            <v>412</v>
          </cell>
          <cell r="B413" t="str">
            <v>على عبدالله صالح عبدالله</v>
          </cell>
          <cell r="C413" t="str">
            <v>مستجد</v>
          </cell>
          <cell r="D413" t="str">
            <v>3/2</v>
          </cell>
        </row>
        <row r="414">
          <cell r="A414">
            <v>413</v>
          </cell>
          <cell r="B414" t="str">
            <v>على عبدالهادى احمد عبدالرحيم</v>
          </cell>
          <cell r="C414" t="str">
            <v>مستجد</v>
          </cell>
          <cell r="D414" t="str">
            <v>3/2</v>
          </cell>
        </row>
        <row r="415">
          <cell r="A415">
            <v>414</v>
          </cell>
          <cell r="B415" t="str">
            <v>على عبده احمد محمد</v>
          </cell>
          <cell r="C415" t="str">
            <v>مستجد</v>
          </cell>
          <cell r="D415" t="str">
            <v>3/2</v>
          </cell>
        </row>
        <row r="416">
          <cell r="A416">
            <v>415</v>
          </cell>
          <cell r="B416" t="str">
            <v>على فتحى حسين محمد</v>
          </cell>
          <cell r="C416" t="str">
            <v>مستجد</v>
          </cell>
          <cell r="D416" t="str">
            <v>3/2</v>
          </cell>
        </row>
        <row r="417">
          <cell r="A417">
            <v>416</v>
          </cell>
          <cell r="B417" t="str">
            <v>على كمال على محمد</v>
          </cell>
          <cell r="C417" t="str">
            <v>مستجد</v>
          </cell>
          <cell r="D417" t="str">
            <v>3/2</v>
          </cell>
        </row>
        <row r="418">
          <cell r="A418">
            <v>417</v>
          </cell>
          <cell r="B418" t="str">
            <v>على محمود مصطفى سيد</v>
          </cell>
          <cell r="C418" t="str">
            <v>مستجد</v>
          </cell>
          <cell r="D418" t="str">
            <v>3/2</v>
          </cell>
        </row>
        <row r="419">
          <cell r="A419">
            <v>418</v>
          </cell>
          <cell r="B419" t="str">
            <v>عمر رمضان سيد حسن</v>
          </cell>
          <cell r="C419" t="str">
            <v>معيد</v>
          </cell>
          <cell r="D419" t="str">
            <v>3/2</v>
          </cell>
        </row>
        <row r="420">
          <cell r="A420">
            <v>419</v>
          </cell>
          <cell r="B420" t="str">
            <v>عمر عبدالباسط صديق قاسم</v>
          </cell>
          <cell r="C420" t="str">
            <v>مستجد</v>
          </cell>
          <cell r="D420" t="str">
            <v>3/2</v>
          </cell>
        </row>
        <row r="421">
          <cell r="A421">
            <v>420</v>
          </cell>
          <cell r="B421" t="str">
            <v>عمر محمود فوزى محمد</v>
          </cell>
          <cell r="C421" t="str">
            <v>مستجد</v>
          </cell>
          <cell r="D421" t="str">
            <v>3/2</v>
          </cell>
        </row>
        <row r="422">
          <cell r="A422">
            <v>421</v>
          </cell>
          <cell r="B422" t="str">
            <v>عمراحمد عبدالمجيد احمد</v>
          </cell>
          <cell r="C422" t="str">
            <v>مستجد</v>
          </cell>
          <cell r="D422" t="str">
            <v>3/2</v>
          </cell>
        </row>
        <row r="423">
          <cell r="A423">
            <v>422</v>
          </cell>
          <cell r="B423" t="str">
            <v>عمرو ابوالسعودعلى سالم</v>
          </cell>
          <cell r="C423" t="str">
            <v>مستجد</v>
          </cell>
          <cell r="D423" t="str">
            <v>3/2</v>
          </cell>
        </row>
        <row r="424">
          <cell r="A424">
            <v>423</v>
          </cell>
          <cell r="B424" t="str">
            <v>عمرو احمد على محمد</v>
          </cell>
          <cell r="C424" t="str">
            <v>مستجد</v>
          </cell>
          <cell r="D424" t="str">
            <v>3/2</v>
          </cell>
        </row>
        <row r="425">
          <cell r="A425">
            <v>424</v>
          </cell>
          <cell r="B425" t="str">
            <v>عمروعادل عبدالرحمن محمد</v>
          </cell>
          <cell r="C425" t="str">
            <v>مستجد</v>
          </cell>
          <cell r="D425" t="str">
            <v>3/2</v>
          </cell>
        </row>
        <row r="426">
          <cell r="A426">
            <v>425</v>
          </cell>
          <cell r="B426" t="str">
            <v>فارس مصطفى عبدالحكيم عبدالمنعم</v>
          </cell>
          <cell r="C426" t="str">
            <v>مستجد</v>
          </cell>
          <cell r="D426" t="str">
            <v>3/2</v>
          </cell>
        </row>
        <row r="427">
          <cell r="A427">
            <v>426</v>
          </cell>
          <cell r="B427" t="str">
            <v>فتحى حمدى حسن حسانين</v>
          </cell>
          <cell r="C427" t="str">
            <v>مستجد</v>
          </cell>
          <cell r="D427" t="str">
            <v>3/2</v>
          </cell>
        </row>
        <row r="428">
          <cell r="A428">
            <v>427</v>
          </cell>
          <cell r="B428" t="str">
            <v>فهد مصطفى عبدالهادى</v>
          </cell>
          <cell r="C428" t="str">
            <v>مستجد</v>
          </cell>
          <cell r="D428" t="str">
            <v>3/2</v>
          </cell>
        </row>
        <row r="429">
          <cell r="A429">
            <v>428</v>
          </cell>
          <cell r="B429" t="str">
            <v>قوشتى خالد قوشتى حسن</v>
          </cell>
          <cell r="C429" t="str">
            <v>مستجد</v>
          </cell>
          <cell r="D429" t="str">
            <v>3/2</v>
          </cell>
        </row>
        <row r="430">
          <cell r="A430">
            <v>429</v>
          </cell>
          <cell r="B430" t="str">
            <v>كريم رمضان دردير حسين</v>
          </cell>
          <cell r="C430" t="str">
            <v>مستجد</v>
          </cell>
          <cell r="D430" t="str">
            <v>3/2</v>
          </cell>
        </row>
        <row r="431">
          <cell r="A431">
            <v>430</v>
          </cell>
          <cell r="B431" t="str">
            <v>كريم عبدالمنعم عبدالكريم عبدالحميد</v>
          </cell>
          <cell r="C431" t="str">
            <v>مستجد</v>
          </cell>
          <cell r="D431" t="str">
            <v>3/2</v>
          </cell>
        </row>
        <row r="432">
          <cell r="A432">
            <v>431</v>
          </cell>
          <cell r="B432" t="str">
            <v>كريم على عبد المنعم محمود</v>
          </cell>
          <cell r="C432" t="str">
            <v>مستجد</v>
          </cell>
          <cell r="D432" t="str">
            <v>3/2</v>
          </cell>
        </row>
        <row r="433">
          <cell r="A433">
            <v>432</v>
          </cell>
          <cell r="B433" t="str">
            <v>محمد ابوالعلا على حسين</v>
          </cell>
          <cell r="C433" t="str">
            <v>مستجد</v>
          </cell>
          <cell r="D433" t="str">
            <v>3/2</v>
          </cell>
        </row>
        <row r="434">
          <cell r="A434">
            <v>433</v>
          </cell>
          <cell r="B434" t="str">
            <v>محمد احمد عبدالرحيم سيد</v>
          </cell>
          <cell r="C434" t="str">
            <v>مستجد</v>
          </cell>
          <cell r="D434" t="str">
            <v>3/2</v>
          </cell>
        </row>
        <row r="435">
          <cell r="A435">
            <v>434</v>
          </cell>
          <cell r="B435" t="str">
            <v>محمد احمد عيد سويفى</v>
          </cell>
          <cell r="C435" t="str">
            <v>مستجد</v>
          </cell>
          <cell r="D435" t="str">
            <v>3/2</v>
          </cell>
        </row>
        <row r="436">
          <cell r="A436">
            <v>435</v>
          </cell>
          <cell r="B436" t="str">
            <v>محمد اشرف سيد احمد</v>
          </cell>
          <cell r="C436" t="str">
            <v>مستجد</v>
          </cell>
          <cell r="D436" t="str">
            <v>3/2</v>
          </cell>
        </row>
        <row r="437">
          <cell r="A437">
            <v>436</v>
          </cell>
          <cell r="B437" t="str">
            <v>محمد إبراهيم حجازى عبدالحميد</v>
          </cell>
          <cell r="C437" t="str">
            <v>مستجد</v>
          </cell>
          <cell r="D437" t="str">
            <v>3/2</v>
          </cell>
        </row>
        <row r="438">
          <cell r="A438">
            <v>437</v>
          </cell>
          <cell r="B438" t="str">
            <v>محمد أيمن شرقاوى عبدالسميع</v>
          </cell>
          <cell r="C438" t="str">
            <v>مستجد</v>
          </cell>
          <cell r="D438" t="str">
            <v>3/2</v>
          </cell>
        </row>
        <row r="439">
          <cell r="A439">
            <v>438</v>
          </cell>
          <cell r="B439" t="str">
            <v>محمد أيمن مصطفى عبدالرحمن</v>
          </cell>
          <cell r="C439" t="str">
            <v>مستجد</v>
          </cell>
          <cell r="D439" t="str">
            <v>3/2</v>
          </cell>
        </row>
        <row r="440">
          <cell r="A440">
            <v>439</v>
          </cell>
          <cell r="B440" t="str">
            <v>محمد بكر عمر احمد</v>
          </cell>
          <cell r="C440" t="str">
            <v>مستجد</v>
          </cell>
          <cell r="D440" t="str">
            <v>3/2</v>
          </cell>
        </row>
        <row r="441">
          <cell r="A441">
            <v>440</v>
          </cell>
          <cell r="B441" t="str">
            <v>محمد تامر عبدالهادى احمد</v>
          </cell>
          <cell r="C441" t="str">
            <v>مستجد</v>
          </cell>
          <cell r="D441" t="str">
            <v>3/2</v>
          </cell>
        </row>
        <row r="442">
          <cell r="A442">
            <v>441</v>
          </cell>
          <cell r="B442" t="str">
            <v>محمد جمال حسن محمد</v>
          </cell>
          <cell r="C442" t="str">
            <v>مستجد</v>
          </cell>
          <cell r="D442" t="str">
            <v>3/2</v>
          </cell>
        </row>
        <row r="443">
          <cell r="A443">
            <v>442</v>
          </cell>
          <cell r="B443" t="str">
            <v>محمد جمال خلف احمد</v>
          </cell>
          <cell r="C443" t="str">
            <v>مستجد</v>
          </cell>
          <cell r="D443" t="str">
            <v>3/2</v>
          </cell>
        </row>
        <row r="444">
          <cell r="A444">
            <v>443</v>
          </cell>
          <cell r="B444" t="str">
            <v>محمد حسان حجازى عبدالموجود</v>
          </cell>
          <cell r="C444" t="str">
            <v>معيد</v>
          </cell>
          <cell r="D444" t="str">
            <v>3/2</v>
          </cell>
        </row>
        <row r="445">
          <cell r="A445">
            <v>444</v>
          </cell>
          <cell r="B445" t="str">
            <v>محمد حسين سلامه حسن</v>
          </cell>
          <cell r="C445" t="str">
            <v>مستجد</v>
          </cell>
          <cell r="D445" t="str">
            <v>3/2</v>
          </cell>
        </row>
        <row r="446">
          <cell r="A446">
            <v>445</v>
          </cell>
          <cell r="B446" t="str">
            <v>محمد حمدان مهران على</v>
          </cell>
          <cell r="C446" t="str">
            <v>مستجد</v>
          </cell>
          <cell r="D446" t="str">
            <v>3/2</v>
          </cell>
        </row>
        <row r="447">
          <cell r="A447">
            <v>446</v>
          </cell>
          <cell r="B447" t="str">
            <v>محمد داخلى خلف عبدالله</v>
          </cell>
          <cell r="C447" t="str">
            <v>مستجد</v>
          </cell>
          <cell r="D447" t="str">
            <v>3/2</v>
          </cell>
        </row>
        <row r="448">
          <cell r="A448">
            <v>447</v>
          </cell>
          <cell r="B448" t="str">
            <v>محمد ربيع محمود محمد</v>
          </cell>
          <cell r="C448" t="str">
            <v>مستجد</v>
          </cell>
          <cell r="D448" t="str">
            <v>3/2</v>
          </cell>
        </row>
        <row r="449">
          <cell r="A449">
            <v>448</v>
          </cell>
          <cell r="B449" t="str">
            <v>محمد سيد حسين عبدالعال</v>
          </cell>
          <cell r="C449" t="str">
            <v>مستجد</v>
          </cell>
          <cell r="D449" t="str">
            <v>3/2</v>
          </cell>
        </row>
        <row r="450">
          <cell r="A450">
            <v>449</v>
          </cell>
          <cell r="B450" t="str">
            <v>محمد طه احمد سيد</v>
          </cell>
          <cell r="C450" t="str">
            <v>مستجد</v>
          </cell>
          <cell r="D450" t="str">
            <v>3/2</v>
          </cell>
        </row>
        <row r="451">
          <cell r="A451">
            <v>450</v>
          </cell>
          <cell r="B451" t="str">
            <v>محمد عادل محمد سلطان</v>
          </cell>
          <cell r="C451" t="str">
            <v>مستجد</v>
          </cell>
          <cell r="D451" t="str">
            <v>3/2</v>
          </cell>
        </row>
        <row r="452">
          <cell r="A452">
            <v>451</v>
          </cell>
          <cell r="B452" t="str">
            <v>محمد عبدالحميد محمود عبدالحميد</v>
          </cell>
          <cell r="C452" t="str">
            <v>مستجد</v>
          </cell>
          <cell r="D452" t="str">
            <v>3/2</v>
          </cell>
        </row>
        <row r="453">
          <cell r="A453">
            <v>452</v>
          </cell>
          <cell r="B453" t="str">
            <v>محمد عبدالرحمن احمد عبدالرحمن</v>
          </cell>
          <cell r="C453" t="str">
            <v>مستجد</v>
          </cell>
          <cell r="D453" t="str">
            <v>3/2</v>
          </cell>
        </row>
        <row r="454">
          <cell r="A454">
            <v>453</v>
          </cell>
          <cell r="B454" t="str">
            <v>محمد عبدالرحمن عبدالرحيم عبدالرحمن</v>
          </cell>
          <cell r="C454" t="str">
            <v>مستجد</v>
          </cell>
          <cell r="D454" t="str">
            <v>3/2</v>
          </cell>
        </row>
        <row r="455">
          <cell r="A455">
            <v>454</v>
          </cell>
          <cell r="B455" t="str">
            <v>محمد عبدالمنعم محمد على</v>
          </cell>
          <cell r="C455" t="str">
            <v>مستجد</v>
          </cell>
          <cell r="D455" t="str">
            <v>3/2</v>
          </cell>
        </row>
        <row r="456">
          <cell r="A456">
            <v>455</v>
          </cell>
          <cell r="B456" t="str">
            <v>محمد عبدالناصر داخلى خلف</v>
          </cell>
          <cell r="C456" t="str">
            <v>مستجد</v>
          </cell>
          <cell r="D456" t="str">
            <v>3/2</v>
          </cell>
        </row>
        <row r="457">
          <cell r="A457">
            <v>456</v>
          </cell>
          <cell r="B457" t="str">
            <v>محمد عمر ابوالعلا عبدالرحمن</v>
          </cell>
          <cell r="C457" t="str">
            <v>مستجد</v>
          </cell>
          <cell r="D457" t="str">
            <v>3/2</v>
          </cell>
        </row>
        <row r="458">
          <cell r="A458">
            <v>457</v>
          </cell>
          <cell r="B458" t="str">
            <v>محمد عمر محمد احمد</v>
          </cell>
          <cell r="C458" t="str">
            <v>مستجد</v>
          </cell>
          <cell r="D458" t="str">
            <v>3/2</v>
          </cell>
        </row>
        <row r="459">
          <cell r="A459">
            <v>458</v>
          </cell>
          <cell r="B459" t="str">
            <v>محمد كمال حسين احمد</v>
          </cell>
          <cell r="C459" t="str">
            <v>مستجد</v>
          </cell>
          <cell r="D459" t="str">
            <v>3/2</v>
          </cell>
        </row>
        <row r="460">
          <cell r="A460">
            <v>459</v>
          </cell>
          <cell r="B460" t="str">
            <v>محمد محمود عبدالكريم حسانين</v>
          </cell>
          <cell r="C460" t="str">
            <v>مستجد</v>
          </cell>
          <cell r="D460" t="str">
            <v>3/2</v>
          </cell>
        </row>
        <row r="461">
          <cell r="A461">
            <v>460</v>
          </cell>
          <cell r="B461" t="str">
            <v>محمد مصطفى سويفى محمد</v>
          </cell>
          <cell r="C461" t="str">
            <v>مستجد</v>
          </cell>
          <cell r="D461" t="str">
            <v>3/2</v>
          </cell>
        </row>
        <row r="462">
          <cell r="A462">
            <v>461</v>
          </cell>
          <cell r="B462" t="str">
            <v>محمد مصطفى عبدالكريم جادالله</v>
          </cell>
          <cell r="C462" t="str">
            <v>مستجد</v>
          </cell>
          <cell r="D462" t="str">
            <v>3/2</v>
          </cell>
        </row>
        <row r="463">
          <cell r="A463">
            <v>462</v>
          </cell>
          <cell r="B463" t="str">
            <v>محمد مصطفى على احمد</v>
          </cell>
          <cell r="C463" t="str">
            <v>مستجد</v>
          </cell>
          <cell r="D463" t="str">
            <v>3/2</v>
          </cell>
        </row>
        <row r="464">
          <cell r="A464">
            <v>463</v>
          </cell>
          <cell r="B464" t="str">
            <v>محمد مصطفى فايز عبدالباقى</v>
          </cell>
          <cell r="C464" t="str">
            <v>مستجد</v>
          </cell>
          <cell r="D464" t="str">
            <v>3/2</v>
          </cell>
        </row>
        <row r="465">
          <cell r="A465">
            <v>464</v>
          </cell>
          <cell r="B465" t="str">
            <v>محمد مصطفى محمد ابراهيم</v>
          </cell>
          <cell r="C465" t="str">
            <v>مستجد</v>
          </cell>
          <cell r="D465" t="str">
            <v>4/2</v>
          </cell>
        </row>
        <row r="466">
          <cell r="A466">
            <v>465</v>
          </cell>
          <cell r="B466" t="str">
            <v>محمد مصطفى محمد حسن</v>
          </cell>
          <cell r="C466" t="str">
            <v>مستجد</v>
          </cell>
          <cell r="D466" t="str">
            <v>4/2</v>
          </cell>
        </row>
        <row r="467">
          <cell r="A467">
            <v>466</v>
          </cell>
          <cell r="B467" t="str">
            <v>محمد مصطفى محمد محمد</v>
          </cell>
          <cell r="C467" t="str">
            <v>مستجد</v>
          </cell>
          <cell r="D467" t="str">
            <v>4/2</v>
          </cell>
        </row>
        <row r="468">
          <cell r="A468">
            <v>467</v>
          </cell>
          <cell r="B468" t="str">
            <v>محمد مصطفى محمود عمر</v>
          </cell>
          <cell r="C468" t="str">
            <v>مستجد</v>
          </cell>
          <cell r="D468" t="str">
            <v>4/2</v>
          </cell>
        </row>
        <row r="469">
          <cell r="A469">
            <v>468</v>
          </cell>
          <cell r="B469" t="str">
            <v>محمد مصطفى محمود محمد</v>
          </cell>
          <cell r="C469" t="str">
            <v>مستجد</v>
          </cell>
          <cell r="D469" t="str">
            <v>4/2</v>
          </cell>
        </row>
        <row r="470">
          <cell r="A470">
            <v>469</v>
          </cell>
          <cell r="B470" t="str">
            <v>محمد نصر أحمد على</v>
          </cell>
          <cell r="C470" t="str">
            <v>مستجد</v>
          </cell>
          <cell r="D470" t="str">
            <v>4/2</v>
          </cell>
        </row>
        <row r="471">
          <cell r="A471">
            <v>470</v>
          </cell>
          <cell r="B471" t="str">
            <v>محمد هانى شعبان عبدالرحمن</v>
          </cell>
          <cell r="C471" t="str">
            <v>مستجد</v>
          </cell>
          <cell r="D471" t="str">
            <v>4/2</v>
          </cell>
        </row>
        <row r="472">
          <cell r="A472">
            <v>471</v>
          </cell>
          <cell r="B472" t="str">
            <v>محمد ياسر صلاح صديق</v>
          </cell>
          <cell r="C472" t="str">
            <v>مستجد</v>
          </cell>
          <cell r="D472" t="str">
            <v>4/2</v>
          </cell>
        </row>
        <row r="473">
          <cell r="A473">
            <v>472</v>
          </cell>
          <cell r="B473" t="str">
            <v>محمدعلى عبدالرحيم قوشتى</v>
          </cell>
          <cell r="C473" t="str">
            <v>مستجد</v>
          </cell>
          <cell r="D473" t="str">
            <v>4/2</v>
          </cell>
        </row>
        <row r="474">
          <cell r="A474">
            <v>473</v>
          </cell>
          <cell r="B474" t="str">
            <v>محمود ابوالسعود على احمد</v>
          </cell>
          <cell r="C474" t="str">
            <v>مستجد</v>
          </cell>
          <cell r="D474" t="str">
            <v>4/2</v>
          </cell>
        </row>
        <row r="475">
          <cell r="A475">
            <v>474</v>
          </cell>
          <cell r="B475" t="str">
            <v>محمود احمد على عبدالمنعم</v>
          </cell>
          <cell r="C475" t="str">
            <v>مستجد</v>
          </cell>
          <cell r="D475" t="str">
            <v>4/2</v>
          </cell>
        </row>
        <row r="476">
          <cell r="A476">
            <v>475</v>
          </cell>
          <cell r="B476" t="str">
            <v>محمود بكر مصطفى سيد</v>
          </cell>
          <cell r="C476" t="str">
            <v>مستجد</v>
          </cell>
          <cell r="D476" t="str">
            <v>4/2</v>
          </cell>
        </row>
        <row r="477">
          <cell r="A477">
            <v>476</v>
          </cell>
          <cell r="B477" t="str">
            <v>محمود جمال مصطفى أحمد</v>
          </cell>
          <cell r="C477" t="str">
            <v>مستجد</v>
          </cell>
          <cell r="D477" t="str">
            <v>4/2</v>
          </cell>
        </row>
        <row r="478">
          <cell r="A478">
            <v>477</v>
          </cell>
          <cell r="B478" t="str">
            <v>محمود حسن ابراهيم احمد</v>
          </cell>
          <cell r="C478" t="str">
            <v>مستجد</v>
          </cell>
          <cell r="D478" t="str">
            <v>4/2</v>
          </cell>
        </row>
        <row r="479">
          <cell r="A479">
            <v>478</v>
          </cell>
          <cell r="B479" t="str">
            <v>محمود حسين محمود حسين</v>
          </cell>
          <cell r="C479" t="str">
            <v>مستجد</v>
          </cell>
          <cell r="D479" t="str">
            <v>4/2</v>
          </cell>
        </row>
        <row r="480">
          <cell r="A480">
            <v>479</v>
          </cell>
          <cell r="B480" t="str">
            <v>محمود خالد على عمر</v>
          </cell>
          <cell r="C480" t="str">
            <v>مستجد</v>
          </cell>
          <cell r="D480" t="str">
            <v>4/2</v>
          </cell>
        </row>
        <row r="481">
          <cell r="A481">
            <v>480</v>
          </cell>
          <cell r="B481" t="str">
            <v>محمود خضر محمود عبدالرحمن</v>
          </cell>
          <cell r="C481" t="str">
            <v>مستجد</v>
          </cell>
          <cell r="D481" t="str">
            <v>4/2</v>
          </cell>
        </row>
        <row r="482">
          <cell r="A482">
            <v>481</v>
          </cell>
          <cell r="B482" t="str">
            <v>محمود سامح محمود عبدالمجيد</v>
          </cell>
          <cell r="C482" t="str">
            <v>مستجد</v>
          </cell>
          <cell r="D482" t="str">
            <v>4/2</v>
          </cell>
        </row>
        <row r="483">
          <cell r="A483">
            <v>482</v>
          </cell>
          <cell r="B483" t="str">
            <v>محمود سرحان ابراهيم على</v>
          </cell>
          <cell r="C483" t="str">
            <v>مستجد</v>
          </cell>
          <cell r="D483" t="str">
            <v>4/2</v>
          </cell>
        </row>
        <row r="484">
          <cell r="A484">
            <v>483</v>
          </cell>
          <cell r="B484" t="str">
            <v>محمود سيد حنفى ابراهيم</v>
          </cell>
          <cell r="C484" t="str">
            <v>مستجد</v>
          </cell>
          <cell r="D484" t="str">
            <v>4/2</v>
          </cell>
        </row>
        <row r="485">
          <cell r="A485">
            <v>484</v>
          </cell>
          <cell r="B485" t="str">
            <v>محمود سيد عمر على</v>
          </cell>
          <cell r="C485" t="str">
            <v>مستجد</v>
          </cell>
          <cell r="D485" t="str">
            <v>4/2</v>
          </cell>
        </row>
        <row r="486">
          <cell r="A486">
            <v>485</v>
          </cell>
          <cell r="B486" t="str">
            <v>محمود فتحى عبدالعال محمد</v>
          </cell>
          <cell r="C486" t="str">
            <v>مستجد</v>
          </cell>
          <cell r="D486" t="str">
            <v>4/2</v>
          </cell>
        </row>
        <row r="487">
          <cell r="A487">
            <v>486</v>
          </cell>
          <cell r="B487" t="str">
            <v>محمود محمد محمود حسن</v>
          </cell>
          <cell r="C487" t="str">
            <v>مستجد</v>
          </cell>
          <cell r="D487" t="str">
            <v>4/2</v>
          </cell>
        </row>
        <row r="488">
          <cell r="A488">
            <v>487</v>
          </cell>
          <cell r="B488" t="str">
            <v>محمود محمد مهران على</v>
          </cell>
          <cell r="C488" t="str">
            <v>مستجد</v>
          </cell>
          <cell r="D488" t="str">
            <v>4/2</v>
          </cell>
        </row>
        <row r="489">
          <cell r="A489">
            <v>488</v>
          </cell>
          <cell r="B489" t="str">
            <v>مروان سعد احمد محمد</v>
          </cell>
          <cell r="C489" t="str">
            <v>مستجد</v>
          </cell>
          <cell r="D489" t="str">
            <v>4/2</v>
          </cell>
        </row>
        <row r="490">
          <cell r="A490">
            <v>489</v>
          </cell>
          <cell r="B490" t="str">
            <v>مصطفى ابوالعلا حسن عبدالكريم</v>
          </cell>
          <cell r="C490" t="str">
            <v>مستجد</v>
          </cell>
          <cell r="D490" t="str">
            <v>4/2</v>
          </cell>
        </row>
        <row r="491">
          <cell r="A491">
            <v>490</v>
          </cell>
          <cell r="B491" t="str">
            <v>مصطفى احمد حسن عبدالله</v>
          </cell>
          <cell r="C491" t="str">
            <v>مستجد</v>
          </cell>
          <cell r="D491" t="str">
            <v>4/2</v>
          </cell>
        </row>
        <row r="492">
          <cell r="A492">
            <v>491</v>
          </cell>
          <cell r="B492" t="str">
            <v>مصطفى جمال مصطفى سيد</v>
          </cell>
          <cell r="C492" t="str">
            <v>مستجد</v>
          </cell>
          <cell r="D492" t="str">
            <v>4/2</v>
          </cell>
        </row>
        <row r="493">
          <cell r="A493">
            <v>492</v>
          </cell>
          <cell r="B493" t="str">
            <v>مصطفى سيد صالح سيد</v>
          </cell>
          <cell r="C493" t="str">
            <v>مستجد</v>
          </cell>
          <cell r="D493" t="str">
            <v>4/2</v>
          </cell>
        </row>
        <row r="494">
          <cell r="A494">
            <v>493</v>
          </cell>
          <cell r="B494" t="str">
            <v>مصطفى سيد عرفه حسن</v>
          </cell>
          <cell r="C494" t="str">
            <v>مستجد</v>
          </cell>
          <cell r="D494" t="str">
            <v>4/2</v>
          </cell>
        </row>
        <row r="495">
          <cell r="A495">
            <v>494</v>
          </cell>
          <cell r="B495" t="str">
            <v>مصطفى صلاح مصطفى أحمد</v>
          </cell>
          <cell r="C495" t="str">
            <v>مستجد</v>
          </cell>
          <cell r="D495" t="str">
            <v>4/2</v>
          </cell>
        </row>
        <row r="496">
          <cell r="A496">
            <v>495</v>
          </cell>
          <cell r="B496" t="str">
            <v>مصطفى محمد جلال قطب</v>
          </cell>
          <cell r="C496" t="str">
            <v>مستجد</v>
          </cell>
          <cell r="D496" t="str">
            <v>4/2</v>
          </cell>
        </row>
        <row r="497">
          <cell r="A497">
            <v>496</v>
          </cell>
          <cell r="B497" t="str">
            <v>مصطفى محمد قوشتى عبدالمنعم</v>
          </cell>
          <cell r="C497" t="str">
            <v>مستجد</v>
          </cell>
          <cell r="D497" t="str">
            <v>4/2</v>
          </cell>
        </row>
        <row r="498">
          <cell r="A498">
            <v>497</v>
          </cell>
          <cell r="B498" t="str">
            <v>مصطفى هاشم محمد حسن</v>
          </cell>
          <cell r="C498" t="str">
            <v>مستجد</v>
          </cell>
          <cell r="D498" t="str">
            <v>4/2</v>
          </cell>
        </row>
        <row r="499">
          <cell r="A499">
            <v>498</v>
          </cell>
          <cell r="B499" t="str">
            <v>معاذ محمد عبدالجواد مصطفى</v>
          </cell>
          <cell r="C499" t="str">
            <v>مستجد</v>
          </cell>
          <cell r="D499" t="str">
            <v>4/2</v>
          </cell>
        </row>
        <row r="500">
          <cell r="A500">
            <v>499</v>
          </cell>
          <cell r="B500" t="str">
            <v>هشام مصطفى عبدالمنعم محمود</v>
          </cell>
          <cell r="C500" t="str">
            <v>مستجد</v>
          </cell>
          <cell r="D500" t="str">
            <v>4/2</v>
          </cell>
        </row>
        <row r="501">
          <cell r="A501">
            <v>500</v>
          </cell>
          <cell r="B501" t="str">
            <v>وليد فتحى احمد محمد</v>
          </cell>
          <cell r="C501" t="str">
            <v>مستجد</v>
          </cell>
          <cell r="D501" t="str">
            <v>4/2</v>
          </cell>
        </row>
        <row r="502">
          <cell r="A502">
            <v>501</v>
          </cell>
          <cell r="B502" t="str">
            <v>يزيد اشرف محمود عبدالرحيم</v>
          </cell>
          <cell r="C502" t="str">
            <v>مستجد</v>
          </cell>
          <cell r="D502" t="str">
            <v>4/2</v>
          </cell>
        </row>
        <row r="503">
          <cell r="A503">
            <v>502</v>
          </cell>
          <cell r="B503" t="str">
            <v>يوسف احمد ابوالعلا احمد</v>
          </cell>
          <cell r="C503" t="str">
            <v>مستجد</v>
          </cell>
          <cell r="D503" t="str">
            <v>4/2</v>
          </cell>
        </row>
        <row r="504">
          <cell r="A504">
            <v>503</v>
          </cell>
          <cell r="B504" t="str">
            <v>يوسف احمد عبدالمجيد محمد</v>
          </cell>
          <cell r="C504" t="str">
            <v>مستجد</v>
          </cell>
          <cell r="D504" t="str">
            <v>4/2</v>
          </cell>
        </row>
        <row r="505">
          <cell r="A505">
            <v>504</v>
          </cell>
          <cell r="B505" t="str">
            <v>يوسف جمال محمد عمر</v>
          </cell>
          <cell r="C505" t="str">
            <v>مستجد</v>
          </cell>
          <cell r="D505" t="str">
            <v>4/2</v>
          </cell>
        </row>
        <row r="506">
          <cell r="A506">
            <v>505</v>
          </cell>
          <cell r="B506" t="str">
            <v>يوسف حسن عبدالغنى عبدالحافظ</v>
          </cell>
          <cell r="C506" t="str">
            <v>مستجد</v>
          </cell>
          <cell r="D506" t="str">
            <v>4/2</v>
          </cell>
        </row>
        <row r="507">
          <cell r="A507">
            <v>506</v>
          </cell>
          <cell r="B507" t="str">
            <v>يوسف حسن فرغلي محمد</v>
          </cell>
          <cell r="C507" t="str">
            <v>مستجد</v>
          </cell>
          <cell r="D507" t="str">
            <v>4/2</v>
          </cell>
        </row>
        <row r="508">
          <cell r="A508">
            <v>507</v>
          </cell>
          <cell r="B508" t="str">
            <v>يوسف حسن محمود سلطان</v>
          </cell>
          <cell r="C508" t="str">
            <v>مستجد</v>
          </cell>
          <cell r="D508" t="str">
            <v>4/2</v>
          </cell>
        </row>
        <row r="509">
          <cell r="A509">
            <v>508</v>
          </cell>
          <cell r="B509" t="str">
            <v>يوسف حسين قطب احمد</v>
          </cell>
          <cell r="C509" t="str">
            <v>مستجد</v>
          </cell>
          <cell r="D509" t="str">
            <v>4/2</v>
          </cell>
        </row>
        <row r="510">
          <cell r="A510">
            <v>509</v>
          </cell>
          <cell r="B510" t="str">
            <v>يوسف رمضان سيد حسن</v>
          </cell>
          <cell r="C510" t="str">
            <v>معيد</v>
          </cell>
          <cell r="D510" t="str">
            <v>4/2</v>
          </cell>
        </row>
        <row r="511">
          <cell r="A511">
            <v>510</v>
          </cell>
          <cell r="B511" t="str">
            <v>يوسف سعيد سعد جابر</v>
          </cell>
          <cell r="C511" t="str">
            <v>مستجد</v>
          </cell>
          <cell r="D511" t="str">
            <v>4/2</v>
          </cell>
        </row>
        <row r="512">
          <cell r="A512">
            <v>511</v>
          </cell>
          <cell r="B512" t="str">
            <v>يوسف صلاح مصطفى ابراهيم</v>
          </cell>
          <cell r="C512" t="str">
            <v>مستجد</v>
          </cell>
          <cell r="D512" t="str">
            <v>4/2</v>
          </cell>
        </row>
        <row r="513">
          <cell r="A513">
            <v>512</v>
          </cell>
          <cell r="B513" t="str">
            <v>يوسف عبدالحميد عبدالحكيم عبدالمنعم</v>
          </cell>
          <cell r="C513" t="str">
            <v>مستجد</v>
          </cell>
          <cell r="D513" t="str">
            <v>4/2</v>
          </cell>
        </row>
        <row r="514">
          <cell r="A514">
            <v>513</v>
          </cell>
          <cell r="B514" t="str">
            <v>يوسف عبدالمنعم سيد احمد</v>
          </cell>
          <cell r="C514" t="str">
            <v>مستجد</v>
          </cell>
          <cell r="D514" t="str">
            <v>4/2</v>
          </cell>
        </row>
        <row r="515">
          <cell r="A515">
            <v>514</v>
          </cell>
          <cell r="B515" t="str">
            <v>يوسف عرفه عبدالحميد حسين</v>
          </cell>
          <cell r="C515" t="str">
            <v>مستجد</v>
          </cell>
          <cell r="D515" t="str">
            <v>4/2</v>
          </cell>
        </row>
        <row r="516">
          <cell r="A516">
            <v>515</v>
          </cell>
          <cell r="B516" t="str">
            <v>يوسف على حسن محمد</v>
          </cell>
          <cell r="C516" t="str">
            <v>معيد</v>
          </cell>
          <cell r="D516" t="str">
            <v>4/2</v>
          </cell>
        </row>
        <row r="517">
          <cell r="A517">
            <v>516</v>
          </cell>
          <cell r="B517" t="str">
            <v>يوسف قوشتى حسن عبدالرحمن</v>
          </cell>
          <cell r="C517" t="str">
            <v>معيد</v>
          </cell>
          <cell r="D517" t="str">
            <v>4/2</v>
          </cell>
        </row>
        <row r="518">
          <cell r="A518">
            <v>517</v>
          </cell>
          <cell r="B518" t="str">
            <v>يوسف محمد عبدالجواد عبدالكريم</v>
          </cell>
          <cell r="C518" t="str">
            <v>مستجد</v>
          </cell>
          <cell r="D518" t="str">
            <v>4/2</v>
          </cell>
        </row>
        <row r="519">
          <cell r="A519">
            <v>518</v>
          </cell>
          <cell r="B519" t="str">
            <v>يوسف محمد عبدالحميد احمد</v>
          </cell>
          <cell r="C519" t="str">
            <v>مستجد</v>
          </cell>
          <cell r="D519" t="str">
            <v>4/2</v>
          </cell>
        </row>
        <row r="520">
          <cell r="A520">
            <v>519</v>
          </cell>
          <cell r="B520" t="str">
            <v>يوسف محمد عبدالعظيم محمد</v>
          </cell>
          <cell r="C520" t="str">
            <v>مستجد</v>
          </cell>
          <cell r="D520" t="str">
            <v>4/2</v>
          </cell>
        </row>
        <row r="521">
          <cell r="A521">
            <v>520</v>
          </cell>
          <cell r="B521" t="str">
            <v>يوسف محمد عبدالهادى بكر</v>
          </cell>
          <cell r="C521" t="str">
            <v>مستجد</v>
          </cell>
          <cell r="D521" t="str">
            <v>4/2</v>
          </cell>
        </row>
        <row r="522">
          <cell r="A522">
            <v>521</v>
          </cell>
          <cell r="B522" t="str">
            <v>يوسف محمود عبدالرحيم احمد</v>
          </cell>
          <cell r="C522" t="str">
            <v>مستجد</v>
          </cell>
          <cell r="D522" t="str">
            <v>4/2</v>
          </cell>
        </row>
        <row r="523">
          <cell r="A523">
            <v>522</v>
          </cell>
          <cell r="B523" t="str">
            <v>يوسف مصطفى جمعه سالم</v>
          </cell>
          <cell r="C523" t="str">
            <v>مستجد</v>
          </cell>
          <cell r="D523" t="str">
            <v>4/2</v>
          </cell>
        </row>
        <row r="524">
          <cell r="A524">
            <v>523</v>
          </cell>
          <cell r="B524" t="str">
            <v>يوسف نصر عبدالرحمن خليفه</v>
          </cell>
          <cell r="C524" t="str">
            <v>مستجد</v>
          </cell>
          <cell r="D524" t="str">
            <v>4/2</v>
          </cell>
        </row>
        <row r="525">
          <cell r="A525">
            <v>524</v>
          </cell>
          <cell r="B525" t="str">
            <v>يوسف ياسر كيلانى عبدالرحمن</v>
          </cell>
          <cell r="C525" t="str">
            <v>مستجد</v>
          </cell>
          <cell r="D525" t="str">
            <v>4/2</v>
          </cell>
        </row>
        <row r="526">
          <cell r="A526">
            <v>525</v>
          </cell>
          <cell r="B526" t="str">
            <v>ابراهيم مصطفى ابراهيم محمد</v>
          </cell>
          <cell r="C526" t="str">
            <v>مستجد</v>
          </cell>
          <cell r="D526" t="str">
            <v>1/3</v>
          </cell>
        </row>
        <row r="527">
          <cell r="A527">
            <v>526</v>
          </cell>
          <cell r="B527" t="str">
            <v>احمد ابراهيم حجازى عبدالحميد</v>
          </cell>
          <cell r="C527" t="str">
            <v>مستجد</v>
          </cell>
          <cell r="D527" t="str">
            <v>1/3</v>
          </cell>
        </row>
        <row r="528">
          <cell r="A528">
            <v>527</v>
          </cell>
          <cell r="B528" t="str">
            <v>احمد ابو المجد محمد عبدالحميد</v>
          </cell>
          <cell r="C528" t="str">
            <v>مستجد</v>
          </cell>
          <cell r="D528" t="str">
            <v>1/3</v>
          </cell>
        </row>
        <row r="529">
          <cell r="A529">
            <v>528</v>
          </cell>
          <cell r="B529" t="str">
            <v>احمد بدر سلطان محمد</v>
          </cell>
          <cell r="C529" t="str">
            <v>مستجد</v>
          </cell>
          <cell r="D529" t="str">
            <v>1/3</v>
          </cell>
        </row>
        <row r="530">
          <cell r="A530">
            <v>529</v>
          </cell>
          <cell r="B530" t="str">
            <v>احمد حسن احمد على</v>
          </cell>
          <cell r="C530" t="str">
            <v>مستجد</v>
          </cell>
          <cell r="D530" t="str">
            <v>1/3</v>
          </cell>
        </row>
        <row r="531">
          <cell r="A531">
            <v>530</v>
          </cell>
          <cell r="B531" t="str">
            <v>احمد حسن جمعه محمد</v>
          </cell>
          <cell r="C531" t="str">
            <v>مستجد</v>
          </cell>
          <cell r="D531" t="str">
            <v>1/3</v>
          </cell>
        </row>
        <row r="532">
          <cell r="A532">
            <v>531</v>
          </cell>
          <cell r="B532" t="str">
            <v>احمد حسين عبدالحميد احمد على</v>
          </cell>
          <cell r="C532" t="str">
            <v>مستجد</v>
          </cell>
          <cell r="D532" t="str">
            <v>1/3</v>
          </cell>
        </row>
        <row r="533">
          <cell r="A533">
            <v>532</v>
          </cell>
          <cell r="B533" t="str">
            <v>احمد حمدى مصطفى ابراهيم</v>
          </cell>
          <cell r="C533" t="str">
            <v>مستجد</v>
          </cell>
          <cell r="D533" t="str">
            <v>1/3</v>
          </cell>
        </row>
        <row r="534">
          <cell r="A534">
            <v>533</v>
          </cell>
          <cell r="B534" t="str">
            <v>احمد خالد سيد ابراهيم</v>
          </cell>
          <cell r="C534" t="str">
            <v>مستجد</v>
          </cell>
          <cell r="D534" t="str">
            <v>1/3</v>
          </cell>
        </row>
        <row r="535">
          <cell r="A535">
            <v>534</v>
          </cell>
          <cell r="B535" t="str">
            <v>احمد خالد سيد حسن</v>
          </cell>
          <cell r="C535" t="str">
            <v>مستجد</v>
          </cell>
          <cell r="D535" t="str">
            <v>1/3</v>
          </cell>
        </row>
        <row r="536">
          <cell r="A536">
            <v>535</v>
          </cell>
          <cell r="B536" t="str">
            <v>احمد خالد على عمر</v>
          </cell>
          <cell r="C536" t="str">
            <v>مستجد</v>
          </cell>
          <cell r="D536" t="str">
            <v>1/3</v>
          </cell>
        </row>
        <row r="537">
          <cell r="A537">
            <v>536</v>
          </cell>
          <cell r="B537" t="str">
            <v>احمد خالد قوشتى سيد فرغلى</v>
          </cell>
          <cell r="C537" t="str">
            <v>مستجد</v>
          </cell>
          <cell r="D537" t="str">
            <v>1/3</v>
          </cell>
        </row>
        <row r="538">
          <cell r="A538">
            <v>537</v>
          </cell>
          <cell r="B538" t="str">
            <v>احمد زين العابدين عبد الله عبد المقصود</v>
          </cell>
          <cell r="C538" t="str">
            <v>مستجد</v>
          </cell>
          <cell r="D538" t="str">
            <v>1/3</v>
          </cell>
        </row>
        <row r="539">
          <cell r="A539">
            <v>538</v>
          </cell>
          <cell r="B539" t="str">
            <v>احمد سيد احمد ابراهيم</v>
          </cell>
          <cell r="C539" t="str">
            <v>مستجد</v>
          </cell>
          <cell r="D539" t="str">
            <v>1/3</v>
          </cell>
        </row>
        <row r="540">
          <cell r="A540">
            <v>539</v>
          </cell>
          <cell r="B540" t="str">
            <v>احمد سيد احمد عبدالرحيم</v>
          </cell>
          <cell r="C540" t="str">
            <v>مستجد</v>
          </cell>
          <cell r="D540" t="str">
            <v>1/3</v>
          </cell>
        </row>
        <row r="541">
          <cell r="A541">
            <v>540</v>
          </cell>
          <cell r="B541" t="str">
            <v>احمد سيد مصطفى سيد</v>
          </cell>
          <cell r="C541" t="str">
            <v>مستجد</v>
          </cell>
          <cell r="D541" t="str">
            <v>1/3</v>
          </cell>
        </row>
        <row r="542">
          <cell r="A542">
            <v>541</v>
          </cell>
          <cell r="B542" t="str">
            <v>احمد صلاح عبدالحميد حسن</v>
          </cell>
          <cell r="C542" t="str">
            <v>مستجد</v>
          </cell>
          <cell r="D542" t="str">
            <v>1/3</v>
          </cell>
        </row>
        <row r="543">
          <cell r="A543">
            <v>542</v>
          </cell>
          <cell r="B543" t="str">
            <v>احمد عبدالرازق محمد ابراهيم</v>
          </cell>
          <cell r="C543" t="str">
            <v>مستجد</v>
          </cell>
          <cell r="D543" t="str">
            <v>1/3</v>
          </cell>
        </row>
        <row r="544">
          <cell r="A544">
            <v>543</v>
          </cell>
          <cell r="B544" t="str">
            <v>احمد عبدالرازق محمد احمد محمد</v>
          </cell>
          <cell r="C544" t="str">
            <v>مستجد</v>
          </cell>
          <cell r="D544" t="str">
            <v>1/3</v>
          </cell>
        </row>
        <row r="545">
          <cell r="A545">
            <v>544</v>
          </cell>
          <cell r="B545" t="str">
            <v>احمد عبدالرحمن على فرغلى</v>
          </cell>
          <cell r="C545" t="str">
            <v>مستجد</v>
          </cell>
          <cell r="D545" t="str">
            <v>1/3</v>
          </cell>
        </row>
        <row r="546">
          <cell r="A546">
            <v>545</v>
          </cell>
          <cell r="B546" t="str">
            <v>احمد عصام احمد عبد الرحمن</v>
          </cell>
          <cell r="C546" t="str">
            <v>مستجد</v>
          </cell>
          <cell r="D546" t="str">
            <v>1/3</v>
          </cell>
        </row>
        <row r="547">
          <cell r="A547">
            <v>546</v>
          </cell>
          <cell r="B547" t="str">
            <v>احمد عصام الدين عبدالرحيم احمد</v>
          </cell>
          <cell r="C547" t="str">
            <v>مستجد</v>
          </cell>
          <cell r="D547" t="str">
            <v>1/3</v>
          </cell>
        </row>
        <row r="548">
          <cell r="A548">
            <v>547</v>
          </cell>
          <cell r="B548" t="str">
            <v>احمد على احمد ابراهيم</v>
          </cell>
          <cell r="C548" t="str">
            <v>مستجد</v>
          </cell>
          <cell r="D548" t="str">
            <v>1/3</v>
          </cell>
        </row>
        <row r="549">
          <cell r="A549">
            <v>548</v>
          </cell>
          <cell r="B549" t="str">
            <v>احمد على جمال احمد</v>
          </cell>
          <cell r="C549" t="str">
            <v>مستجد</v>
          </cell>
          <cell r="D549" t="str">
            <v>1/3</v>
          </cell>
        </row>
        <row r="550">
          <cell r="A550">
            <v>549</v>
          </cell>
          <cell r="B550" t="str">
            <v>احمد عمر حسانين على</v>
          </cell>
          <cell r="C550" t="str">
            <v>مستجد</v>
          </cell>
          <cell r="D550" t="str">
            <v>1/3</v>
          </cell>
        </row>
        <row r="551">
          <cell r="A551">
            <v>550</v>
          </cell>
          <cell r="B551" t="str">
            <v>احمد عيد حسن عبدالرحيم</v>
          </cell>
          <cell r="C551" t="str">
            <v>مستجد</v>
          </cell>
          <cell r="D551" t="str">
            <v>1/3</v>
          </cell>
        </row>
        <row r="552">
          <cell r="A552">
            <v>551</v>
          </cell>
          <cell r="B552" t="str">
            <v>احمد قوشتى على عمر</v>
          </cell>
          <cell r="C552" t="str">
            <v>مستجد</v>
          </cell>
          <cell r="D552" t="str">
            <v>1/3</v>
          </cell>
        </row>
        <row r="553">
          <cell r="A553">
            <v>552</v>
          </cell>
          <cell r="B553" t="str">
            <v>احمد كمال عزوز احمد سلطان</v>
          </cell>
          <cell r="C553" t="str">
            <v>مستجد</v>
          </cell>
          <cell r="D553" t="str">
            <v>1/3</v>
          </cell>
        </row>
        <row r="554">
          <cell r="A554">
            <v>553</v>
          </cell>
          <cell r="B554" t="str">
            <v>احمد محمد على عبدالرحيم</v>
          </cell>
          <cell r="C554" t="str">
            <v>مستجد</v>
          </cell>
          <cell r="D554" t="str">
            <v>1/3</v>
          </cell>
        </row>
        <row r="555">
          <cell r="A555">
            <v>554</v>
          </cell>
          <cell r="B555" t="str">
            <v>احمد محمد كيلانى عبدالرحمن</v>
          </cell>
          <cell r="C555" t="str">
            <v>مستجد</v>
          </cell>
          <cell r="D555" t="str">
            <v>1/3</v>
          </cell>
        </row>
        <row r="556">
          <cell r="A556">
            <v>555</v>
          </cell>
          <cell r="B556" t="str">
            <v>احمد محمود حسين قوشتى</v>
          </cell>
          <cell r="C556" t="str">
            <v>مستجد</v>
          </cell>
          <cell r="D556" t="str">
            <v>1/3</v>
          </cell>
        </row>
        <row r="557">
          <cell r="A557">
            <v>556</v>
          </cell>
          <cell r="B557" t="str">
            <v>احمد محمود سلامه عبدالعال</v>
          </cell>
          <cell r="C557" t="str">
            <v>مستجد</v>
          </cell>
          <cell r="D557" t="str">
            <v>1/3</v>
          </cell>
        </row>
        <row r="558">
          <cell r="A558">
            <v>557</v>
          </cell>
          <cell r="B558" t="str">
            <v>احمد محمود عبدالرحيم محمد</v>
          </cell>
          <cell r="C558" t="str">
            <v>مستجد</v>
          </cell>
          <cell r="D558" t="str">
            <v>1/3</v>
          </cell>
        </row>
        <row r="559">
          <cell r="A559">
            <v>558</v>
          </cell>
          <cell r="B559" t="str">
            <v>احمد محمود على عبدالرحيم</v>
          </cell>
          <cell r="C559" t="str">
            <v>مستجد</v>
          </cell>
          <cell r="D559" t="str">
            <v>1/3</v>
          </cell>
        </row>
        <row r="560">
          <cell r="A560">
            <v>559</v>
          </cell>
          <cell r="B560" t="str">
            <v>احمد محمود عمر احمد</v>
          </cell>
          <cell r="C560" t="str">
            <v>مستجد</v>
          </cell>
          <cell r="D560" t="str">
            <v>1/3</v>
          </cell>
        </row>
        <row r="561">
          <cell r="A561">
            <v>560</v>
          </cell>
          <cell r="B561" t="str">
            <v>احمد محمود محمد حسن محمود</v>
          </cell>
          <cell r="C561" t="str">
            <v>مستجد</v>
          </cell>
          <cell r="D561" t="str">
            <v>1/3</v>
          </cell>
        </row>
        <row r="562">
          <cell r="A562">
            <v>561</v>
          </cell>
          <cell r="B562" t="str">
            <v>احمد مصطفى دردير محمد على</v>
          </cell>
          <cell r="C562" t="str">
            <v>مستجد</v>
          </cell>
          <cell r="D562" t="str">
            <v>1/3</v>
          </cell>
        </row>
        <row r="563">
          <cell r="A563">
            <v>562</v>
          </cell>
          <cell r="B563" t="str">
            <v>احمد مصطفى عبدالرحمن عبدالرحيم</v>
          </cell>
          <cell r="C563" t="str">
            <v>مستجد</v>
          </cell>
          <cell r="D563" t="str">
            <v>1/3</v>
          </cell>
        </row>
        <row r="564">
          <cell r="A564">
            <v>563</v>
          </cell>
          <cell r="B564" t="str">
            <v>محمد مصطفى عبدالرحمن عبدالرحيم</v>
          </cell>
          <cell r="C564" t="str">
            <v>مستجد</v>
          </cell>
          <cell r="D564" t="str">
            <v>1/3</v>
          </cell>
        </row>
        <row r="565">
          <cell r="A565">
            <v>564</v>
          </cell>
          <cell r="B565" t="str">
            <v>احمد هاشم محمد صالح</v>
          </cell>
          <cell r="C565" t="str">
            <v>مستجد</v>
          </cell>
          <cell r="D565" t="str">
            <v>1/3</v>
          </cell>
        </row>
        <row r="566">
          <cell r="A566">
            <v>565</v>
          </cell>
          <cell r="B566" t="str">
            <v>احمد ياسر احمد قوشتى</v>
          </cell>
          <cell r="C566" t="str">
            <v>مستجد</v>
          </cell>
          <cell r="D566" t="str">
            <v>1/3</v>
          </cell>
        </row>
        <row r="567">
          <cell r="A567">
            <v>566</v>
          </cell>
          <cell r="B567" t="str">
            <v>احمد يسرى ابراهيم احمد حسين</v>
          </cell>
          <cell r="C567" t="str">
            <v>مستجد</v>
          </cell>
          <cell r="D567" t="str">
            <v>1/3</v>
          </cell>
        </row>
        <row r="568">
          <cell r="A568">
            <v>567</v>
          </cell>
          <cell r="B568" t="str">
            <v>احمدعبدالحافظ عبدالحميد عبدالحافظ</v>
          </cell>
          <cell r="C568" t="str">
            <v>مستجد</v>
          </cell>
          <cell r="D568" t="str">
            <v>1/3</v>
          </cell>
        </row>
        <row r="569">
          <cell r="A569">
            <v>568</v>
          </cell>
          <cell r="B569" t="str">
            <v>احمدعدوى حسن على</v>
          </cell>
          <cell r="C569" t="str">
            <v>مستجد</v>
          </cell>
          <cell r="D569" t="str">
            <v>1/3</v>
          </cell>
        </row>
        <row r="570">
          <cell r="A570">
            <v>569</v>
          </cell>
          <cell r="B570" t="str">
            <v>احمدعلى محمد عبدالحميد</v>
          </cell>
          <cell r="C570" t="str">
            <v>مستجد</v>
          </cell>
          <cell r="D570" t="str">
            <v>1/3</v>
          </cell>
        </row>
        <row r="571">
          <cell r="A571">
            <v>570</v>
          </cell>
          <cell r="B571" t="str">
            <v>اسلام احمد عبدالهادى احمد</v>
          </cell>
          <cell r="C571" t="str">
            <v>مستجد</v>
          </cell>
          <cell r="D571" t="str">
            <v>1/3</v>
          </cell>
        </row>
        <row r="572">
          <cell r="A572">
            <v>571</v>
          </cell>
          <cell r="B572" t="str">
            <v>اسلام ايمن فوزى عبدالهادى</v>
          </cell>
          <cell r="C572" t="str">
            <v>مستجد</v>
          </cell>
          <cell r="D572" t="str">
            <v>1/3</v>
          </cell>
        </row>
        <row r="573">
          <cell r="A573">
            <v>572</v>
          </cell>
          <cell r="B573" t="str">
            <v>اسلام حسين محمد حسين</v>
          </cell>
          <cell r="C573" t="str">
            <v>مستجد</v>
          </cell>
          <cell r="D573" t="str">
            <v>1/3</v>
          </cell>
        </row>
        <row r="574">
          <cell r="A574">
            <v>573</v>
          </cell>
          <cell r="B574" t="str">
            <v>اسلام حمدى عبدالمنعم احمد</v>
          </cell>
          <cell r="C574" t="str">
            <v>مستجد</v>
          </cell>
          <cell r="D574" t="str">
            <v>1/3</v>
          </cell>
        </row>
        <row r="575">
          <cell r="A575">
            <v>574</v>
          </cell>
          <cell r="B575" t="str">
            <v>اسلام خالد سيد حسن</v>
          </cell>
          <cell r="C575" t="str">
            <v>مستجد</v>
          </cell>
          <cell r="D575" t="str">
            <v>1/3</v>
          </cell>
        </row>
        <row r="576">
          <cell r="A576">
            <v>575</v>
          </cell>
          <cell r="B576" t="str">
            <v>اسلام خلف احمد ابوزيد</v>
          </cell>
          <cell r="C576" t="str">
            <v>مستجد</v>
          </cell>
          <cell r="D576" t="str">
            <v>1/3</v>
          </cell>
        </row>
        <row r="577">
          <cell r="A577">
            <v>576</v>
          </cell>
          <cell r="B577" t="str">
            <v>اسلام عبدالله محمدعبدالله</v>
          </cell>
          <cell r="C577" t="str">
            <v>مستجد</v>
          </cell>
          <cell r="D577" t="str">
            <v>1/3</v>
          </cell>
        </row>
        <row r="578">
          <cell r="A578">
            <v>577</v>
          </cell>
          <cell r="B578" t="str">
            <v>الحسين محمد على عبد الرحمن</v>
          </cell>
          <cell r="C578" t="str">
            <v>مستجد</v>
          </cell>
          <cell r="D578" t="str">
            <v>1/3</v>
          </cell>
        </row>
        <row r="579">
          <cell r="A579">
            <v>578</v>
          </cell>
          <cell r="B579" t="str">
            <v>اياد عمر عبدالحفيظ عبدالله</v>
          </cell>
          <cell r="C579" t="str">
            <v>مستجد</v>
          </cell>
          <cell r="D579" t="str">
            <v>1/3</v>
          </cell>
        </row>
        <row r="580">
          <cell r="A580">
            <v>579</v>
          </cell>
          <cell r="B580" t="str">
            <v>ايمن عبدالرحيم عبدالهادى عبدالسلام</v>
          </cell>
          <cell r="C580" t="str">
            <v>مستجد</v>
          </cell>
          <cell r="D580" t="str">
            <v>1/3</v>
          </cell>
        </row>
        <row r="581">
          <cell r="A581">
            <v>580</v>
          </cell>
          <cell r="B581" t="str">
            <v>تامر حاتم نادى محمد</v>
          </cell>
          <cell r="C581" t="str">
            <v>مستجد</v>
          </cell>
          <cell r="D581" t="str">
            <v>1/3</v>
          </cell>
        </row>
        <row r="582">
          <cell r="A582">
            <v>581</v>
          </cell>
          <cell r="B582" t="str">
            <v>جلال على احمد جلال</v>
          </cell>
          <cell r="C582" t="str">
            <v>مستجد</v>
          </cell>
          <cell r="D582" t="str">
            <v>1/3</v>
          </cell>
        </row>
        <row r="583">
          <cell r="A583">
            <v>582</v>
          </cell>
          <cell r="B583" t="str">
            <v>جمال سيد محمد احمد</v>
          </cell>
          <cell r="C583" t="str">
            <v>مستجد</v>
          </cell>
          <cell r="D583" t="str">
            <v>1/3</v>
          </cell>
        </row>
        <row r="584">
          <cell r="A584">
            <v>583</v>
          </cell>
          <cell r="B584" t="str">
            <v>حامد عبدالرحيم محمد عبدالرحيم</v>
          </cell>
          <cell r="C584" t="str">
            <v>مستجد</v>
          </cell>
          <cell r="D584" t="str">
            <v>1/3</v>
          </cell>
        </row>
        <row r="585">
          <cell r="A585">
            <v>584</v>
          </cell>
          <cell r="B585" t="str">
            <v>حذيفه مصطفى احمد عبداللاه</v>
          </cell>
          <cell r="C585" t="str">
            <v>مستجد</v>
          </cell>
          <cell r="D585" t="str">
            <v>2/3</v>
          </cell>
        </row>
        <row r="586">
          <cell r="A586">
            <v>585</v>
          </cell>
          <cell r="B586" t="str">
            <v>حسام طه محمد احمد</v>
          </cell>
          <cell r="C586" t="str">
            <v>مستجد</v>
          </cell>
          <cell r="D586" t="str">
            <v>2/3</v>
          </cell>
        </row>
        <row r="587">
          <cell r="A587">
            <v>586</v>
          </cell>
          <cell r="B587" t="str">
            <v>حسن احمد محمد حسن</v>
          </cell>
          <cell r="C587" t="str">
            <v>مستجد</v>
          </cell>
          <cell r="D587" t="str">
            <v>2/3</v>
          </cell>
        </row>
        <row r="588">
          <cell r="A588">
            <v>587</v>
          </cell>
          <cell r="B588" t="str">
            <v>حسن ايمن حسن محمد</v>
          </cell>
          <cell r="C588" t="str">
            <v>مستجد</v>
          </cell>
          <cell r="D588" t="str">
            <v>2/3</v>
          </cell>
        </row>
        <row r="589">
          <cell r="A589">
            <v>588</v>
          </cell>
          <cell r="B589" t="str">
            <v>حسن حامد عبدالمنعم قطب</v>
          </cell>
          <cell r="C589" t="str">
            <v>مستجد</v>
          </cell>
          <cell r="D589" t="str">
            <v>2/3</v>
          </cell>
        </row>
        <row r="590">
          <cell r="A590">
            <v>589</v>
          </cell>
          <cell r="B590" t="str">
            <v>حسن حامد على عبدالمجيد سيد</v>
          </cell>
          <cell r="C590" t="str">
            <v>مستجد</v>
          </cell>
          <cell r="D590" t="str">
            <v>2/3</v>
          </cell>
        </row>
        <row r="591">
          <cell r="A591">
            <v>590</v>
          </cell>
          <cell r="B591" t="str">
            <v>حسن رأفت حسن خليل</v>
          </cell>
          <cell r="C591" t="str">
            <v>مستجد</v>
          </cell>
          <cell r="D591" t="str">
            <v>2/3</v>
          </cell>
        </row>
        <row r="592">
          <cell r="A592">
            <v>591</v>
          </cell>
          <cell r="B592" t="str">
            <v>حسن شعبان محمد ابو السعود</v>
          </cell>
          <cell r="C592" t="str">
            <v>مستجد</v>
          </cell>
          <cell r="D592" t="str">
            <v>2/3</v>
          </cell>
        </row>
        <row r="593">
          <cell r="A593">
            <v>592</v>
          </cell>
          <cell r="B593" t="str">
            <v>حسن عاطف عمر عبدالله</v>
          </cell>
          <cell r="C593" t="str">
            <v>مستجد</v>
          </cell>
          <cell r="D593" t="str">
            <v>2/3</v>
          </cell>
        </row>
        <row r="594">
          <cell r="A594">
            <v>593</v>
          </cell>
          <cell r="B594" t="str">
            <v>حسن عرفه عبدالحميد حسين</v>
          </cell>
          <cell r="C594" t="str">
            <v>مستجد</v>
          </cell>
          <cell r="D594" t="str">
            <v>2/3</v>
          </cell>
        </row>
        <row r="595">
          <cell r="A595">
            <v>594</v>
          </cell>
          <cell r="B595" t="str">
            <v>حسن محمد سيد عبدالرحيم</v>
          </cell>
          <cell r="C595" t="str">
            <v>مستجد</v>
          </cell>
          <cell r="D595" t="str">
            <v>2/3</v>
          </cell>
        </row>
        <row r="596">
          <cell r="A596">
            <v>595</v>
          </cell>
          <cell r="B596" t="str">
            <v>حسن محمد عبدالمنعم محمد</v>
          </cell>
          <cell r="C596" t="str">
            <v>مستجد</v>
          </cell>
          <cell r="D596" t="str">
            <v>2/3</v>
          </cell>
        </row>
        <row r="597">
          <cell r="A597">
            <v>596</v>
          </cell>
          <cell r="B597" t="str">
            <v>حسن محمد محى الدين عبدالهادى</v>
          </cell>
          <cell r="C597" t="str">
            <v>مستجد</v>
          </cell>
          <cell r="D597" t="str">
            <v>2/3</v>
          </cell>
        </row>
        <row r="598">
          <cell r="A598">
            <v>597</v>
          </cell>
          <cell r="B598" t="str">
            <v>حسين احمد حسين جادالله</v>
          </cell>
          <cell r="C598" t="str">
            <v>مستجد</v>
          </cell>
          <cell r="D598" t="str">
            <v>2/3</v>
          </cell>
        </row>
        <row r="599">
          <cell r="A599">
            <v>598</v>
          </cell>
          <cell r="B599" t="str">
            <v>حسين احمد سلطان احمد</v>
          </cell>
          <cell r="C599" t="str">
            <v>مستجد</v>
          </cell>
          <cell r="D599" t="str">
            <v>2/3</v>
          </cell>
        </row>
        <row r="600">
          <cell r="A600">
            <v>599</v>
          </cell>
          <cell r="B600" t="str">
            <v>حسين خالد حسين عمر</v>
          </cell>
          <cell r="C600" t="str">
            <v>مستجد</v>
          </cell>
          <cell r="D600" t="str">
            <v>2/3</v>
          </cell>
        </row>
        <row r="601">
          <cell r="A601">
            <v>600</v>
          </cell>
          <cell r="B601" t="str">
            <v>حسين سعيد حسين على</v>
          </cell>
          <cell r="C601" t="str">
            <v>مستجد</v>
          </cell>
          <cell r="D601" t="str">
            <v>2/3</v>
          </cell>
        </row>
        <row r="602">
          <cell r="A602">
            <v>601</v>
          </cell>
          <cell r="B602" t="str">
            <v>حسين على حسين عبد المنعم</v>
          </cell>
          <cell r="C602" t="str">
            <v>مستجد</v>
          </cell>
          <cell r="D602" t="str">
            <v>2/3</v>
          </cell>
        </row>
        <row r="603">
          <cell r="A603">
            <v>602</v>
          </cell>
          <cell r="B603" t="str">
            <v>حسين محمود حسن احمد على</v>
          </cell>
          <cell r="C603" t="str">
            <v>مستجد</v>
          </cell>
          <cell r="D603" t="str">
            <v>2/3</v>
          </cell>
        </row>
        <row r="604">
          <cell r="A604">
            <v>603</v>
          </cell>
          <cell r="B604" t="str">
            <v>حسين نصر حسين احمد</v>
          </cell>
          <cell r="C604" t="str">
            <v>مستجد</v>
          </cell>
          <cell r="D604" t="str">
            <v>2/3</v>
          </cell>
        </row>
        <row r="605">
          <cell r="A605">
            <v>604</v>
          </cell>
          <cell r="B605" t="str">
            <v>حماده عبدالمنعم هاشم سيد</v>
          </cell>
          <cell r="C605" t="str">
            <v>معيد</v>
          </cell>
          <cell r="D605" t="str">
            <v>2/3</v>
          </cell>
        </row>
        <row r="606">
          <cell r="A606">
            <v>605</v>
          </cell>
          <cell r="B606" t="str">
            <v>حمدى تامر مرسى احمد</v>
          </cell>
          <cell r="C606" t="str">
            <v>مستجد</v>
          </cell>
          <cell r="D606" t="str">
            <v>2/3</v>
          </cell>
        </row>
        <row r="607">
          <cell r="A607">
            <v>606</v>
          </cell>
          <cell r="B607" t="str">
            <v>حمزه ابراهيم علي ابراهيم</v>
          </cell>
          <cell r="C607" t="str">
            <v>مستجد</v>
          </cell>
          <cell r="D607" t="str">
            <v>2/3</v>
          </cell>
        </row>
        <row r="608">
          <cell r="A608">
            <v>607</v>
          </cell>
          <cell r="B608" t="str">
            <v>حمزه جمال عبدالمنعم على</v>
          </cell>
          <cell r="C608" t="str">
            <v>مستجد</v>
          </cell>
          <cell r="D608" t="str">
            <v>2/3</v>
          </cell>
        </row>
        <row r="609">
          <cell r="A609">
            <v>608</v>
          </cell>
          <cell r="B609" t="str">
            <v>حمزه مصطفى سيد محمد</v>
          </cell>
          <cell r="C609" t="str">
            <v>مستجد</v>
          </cell>
          <cell r="D609" t="str">
            <v>2/3</v>
          </cell>
        </row>
        <row r="610">
          <cell r="A610">
            <v>609</v>
          </cell>
          <cell r="B610" t="str">
            <v>خالد قوشتى عبدالرحيم قوشتى</v>
          </cell>
          <cell r="C610" t="str">
            <v>مستجد</v>
          </cell>
          <cell r="D610" t="str">
            <v>2/3</v>
          </cell>
        </row>
        <row r="611">
          <cell r="A611">
            <v>610</v>
          </cell>
          <cell r="B611" t="str">
            <v>خالد محمد سيد محمد</v>
          </cell>
          <cell r="C611" t="str">
            <v>مستجد</v>
          </cell>
          <cell r="D611" t="str">
            <v>2/3</v>
          </cell>
        </row>
        <row r="612">
          <cell r="A612">
            <v>611</v>
          </cell>
          <cell r="B612" t="str">
            <v>ذياد عبدالخالق منصور على</v>
          </cell>
          <cell r="C612" t="str">
            <v>مستجد</v>
          </cell>
          <cell r="D612" t="str">
            <v>2/3</v>
          </cell>
        </row>
        <row r="613">
          <cell r="A613">
            <v>612</v>
          </cell>
          <cell r="B613" t="str">
            <v>زياد محمد عبدالرحيم عبدالرحمن</v>
          </cell>
          <cell r="C613" t="str">
            <v>مستجد</v>
          </cell>
          <cell r="D613" t="str">
            <v>2/3</v>
          </cell>
        </row>
        <row r="614">
          <cell r="A614">
            <v>613</v>
          </cell>
          <cell r="B614" t="str">
            <v>زيادكمال عبدالله على</v>
          </cell>
          <cell r="C614" t="str">
            <v>مستجد</v>
          </cell>
          <cell r="D614" t="str">
            <v>2/3</v>
          </cell>
        </row>
        <row r="615">
          <cell r="A615">
            <v>614</v>
          </cell>
          <cell r="B615" t="str">
            <v>سيد احمد سيد عبدالمجيد</v>
          </cell>
          <cell r="C615" t="str">
            <v>مستجد</v>
          </cell>
          <cell r="D615" t="str">
            <v>2/3</v>
          </cell>
        </row>
        <row r="616">
          <cell r="A616">
            <v>615</v>
          </cell>
          <cell r="B616" t="str">
            <v>سيد جاد الله سيد قوشتى</v>
          </cell>
          <cell r="C616" t="str">
            <v>مستجد</v>
          </cell>
          <cell r="D616" t="str">
            <v>2/3</v>
          </cell>
        </row>
        <row r="617">
          <cell r="A617">
            <v>616</v>
          </cell>
          <cell r="B617" t="str">
            <v>سيد حسن سيد محمد ابراهيم</v>
          </cell>
          <cell r="C617" t="str">
            <v>مستجد</v>
          </cell>
          <cell r="D617" t="str">
            <v>2/3</v>
          </cell>
        </row>
        <row r="618">
          <cell r="A618">
            <v>617</v>
          </cell>
          <cell r="B618" t="str">
            <v>سيد حسن سيد محمد درويش</v>
          </cell>
          <cell r="C618" t="str">
            <v>مستجد</v>
          </cell>
          <cell r="D618" t="str">
            <v>2/3</v>
          </cell>
        </row>
        <row r="619">
          <cell r="A619">
            <v>618</v>
          </cell>
          <cell r="B619" t="str">
            <v>سيد ربيع سيد قوشتى</v>
          </cell>
          <cell r="C619" t="str">
            <v>مستجد</v>
          </cell>
          <cell r="D619" t="str">
            <v>2/3</v>
          </cell>
        </row>
        <row r="620">
          <cell r="A620">
            <v>619</v>
          </cell>
          <cell r="B620" t="str">
            <v>سيد عبدالمنعم سيد محمد</v>
          </cell>
          <cell r="C620" t="str">
            <v>مستجد</v>
          </cell>
          <cell r="D620" t="str">
            <v>2/3</v>
          </cell>
        </row>
        <row r="621">
          <cell r="A621">
            <v>620</v>
          </cell>
          <cell r="B621" t="str">
            <v>سيد على سيد محمد</v>
          </cell>
          <cell r="C621" t="str">
            <v>معيد</v>
          </cell>
          <cell r="D621" t="str">
            <v>2/3</v>
          </cell>
        </row>
        <row r="622">
          <cell r="A622">
            <v>621</v>
          </cell>
          <cell r="B622" t="str">
            <v>سيد على عمر على</v>
          </cell>
          <cell r="C622" t="str">
            <v>مستجد</v>
          </cell>
          <cell r="D622" t="str">
            <v>2/3</v>
          </cell>
        </row>
        <row r="623">
          <cell r="A623">
            <v>622</v>
          </cell>
          <cell r="B623" t="str">
            <v>سيد محمد سلطان محمد</v>
          </cell>
          <cell r="C623" t="str">
            <v>مستجد</v>
          </cell>
          <cell r="D623" t="str">
            <v>2/3</v>
          </cell>
        </row>
        <row r="624">
          <cell r="A624">
            <v>623</v>
          </cell>
          <cell r="B624" t="str">
            <v>سيد محمد سيد محمد</v>
          </cell>
          <cell r="C624" t="str">
            <v>مستجد</v>
          </cell>
          <cell r="D624" t="str">
            <v>2/3</v>
          </cell>
        </row>
        <row r="625">
          <cell r="A625">
            <v>624</v>
          </cell>
          <cell r="B625" t="str">
            <v>سيد ناصر سيد سلطان</v>
          </cell>
          <cell r="C625" t="str">
            <v>مستجد</v>
          </cell>
          <cell r="D625" t="str">
            <v>2/3</v>
          </cell>
        </row>
        <row r="626">
          <cell r="A626">
            <v>625</v>
          </cell>
          <cell r="B626" t="str">
            <v>سيد ياسر سيد حسن</v>
          </cell>
          <cell r="C626" t="str">
            <v>مستجد</v>
          </cell>
          <cell r="D626" t="str">
            <v>2/3</v>
          </cell>
        </row>
        <row r="627">
          <cell r="A627">
            <v>626</v>
          </cell>
          <cell r="B627" t="str">
            <v>سيدقوشتى سيد حمزاوى</v>
          </cell>
          <cell r="C627" t="str">
            <v>مستجد</v>
          </cell>
          <cell r="D627" t="str">
            <v>2/3</v>
          </cell>
        </row>
        <row r="628">
          <cell r="A628">
            <v>627</v>
          </cell>
          <cell r="B628" t="str">
            <v>سيف الدين محمد محمد محمد</v>
          </cell>
          <cell r="C628" t="str">
            <v>مستجد</v>
          </cell>
          <cell r="D628" t="str">
            <v>2/3</v>
          </cell>
        </row>
        <row r="629">
          <cell r="A629">
            <v>628</v>
          </cell>
          <cell r="B629" t="str">
            <v>شعبان احمد شعبان احمد</v>
          </cell>
          <cell r="C629" t="str">
            <v>مستجد</v>
          </cell>
          <cell r="D629" t="str">
            <v>2/3</v>
          </cell>
        </row>
        <row r="630">
          <cell r="A630">
            <v>629</v>
          </cell>
          <cell r="B630" t="str">
            <v>طه عدوى طه عبدالكريم</v>
          </cell>
          <cell r="C630" t="str">
            <v>مستجد</v>
          </cell>
          <cell r="D630" t="str">
            <v>2/3</v>
          </cell>
        </row>
        <row r="631">
          <cell r="A631">
            <v>630</v>
          </cell>
          <cell r="B631" t="str">
            <v>طه محمد على سلطان</v>
          </cell>
          <cell r="C631" t="str">
            <v>مستجد</v>
          </cell>
          <cell r="D631" t="str">
            <v>2/3</v>
          </cell>
        </row>
        <row r="632">
          <cell r="A632">
            <v>631</v>
          </cell>
          <cell r="B632" t="str">
            <v>عبد الرحمن سامح كمال عبد الرحيم</v>
          </cell>
          <cell r="C632" t="str">
            <v>مستجد</v>
          </cell>
          <cell r="D632" t="str">
            <v>2/3</v>
          </cell>
        </row>
        <row r="633">
          <cell r="A633">
            <v>632</v>
          </cell>
          <cell r="B633" t="str">
            <v>عبد الرحيم حمدى سيد عبد الرحيم</v>
          </cell>
          <cell r="C633" t="str">
            <v>مستجد</v>
          </cell>
          <cell r="D633" t="str">
            <v>2/3</v>
          </cell>
        </row>
        <row r="634">
          <cell r="A634">
            <v>633</v>
          </cell>
          <cell r="B634" t="str">
            <v>عبد الهادى عبد المنعم سيد محمد</v>
          </cell>
          <cell r="C634" t="str">
            <v>مستجد</v>
          </cell>
          <cell r="D634" t="str">
            <v>2/3</v>
          </cell>
        </row>
        <row r="635">
          <cell r="A635">
            <v>634</v>
          </cell>
          <cell r="B635" t="str">
            <v>عبد الهادى وليد عبد الهادى عبد الحكيم</v>
          </cell>
          <cell r="C635" t="str">
            <v>مستجد</v>
          </cell>
          <cell r="D635" t="str">
            <v>2/3</v>
          </cell>
        </row>
        <row r="636">
          <cell r="A636">
            <v>635</v>
          </cell>
          <cell r="B636" t="str">
            <v>عبدالجواد محى الدين عبدالجواد</v>
          </cell>
          <cell r="C636" t="str">
            <v>مستجد</v>
          </cell>
          <cell r="D636" t="str">
            <v>2/3</v>
          </cell>
        </row>
        <row r="637">
          <cell r="A637">
            <v>636</v>
          </cell>
          <cell r="B637" t="str">
            <v>عبدالحميد محمود عبدالحميدعبدالرحمن</v>
          </cell>
          <cell r="C637" t="str">
            <v>مستجد</v>
          </cell>
          <cell r="D637" t="str">
            <v>2/3</v>
          </cell>
        </row>
        <row r="638">
          <cell r="A638">
            <v>637</v>
          </cell>
          <cell r="B638" t="str">
            <v>عبدالرحمن احمد حسن عبالرحمن</v>
          </cell>
          <cell r="C638" t="str">
            <v>مستجد</v>
          </cell>
          <cell r="D638" t="str">
            <v>2/3</v>
          </cell>
        </row>
        <row r="639">
          <cell r="A639">
            <v>638</v>
          </cell>
          <cell r="B639" t="str">
            <v>عبدالرحمن حسن احمد محمد</v>
          </cell>
          <cell r="C639" t="str">
            <v>مستجد</v>
          </cell>
          <cell r="D639" t="str">
            <v>2/3</v>
          </cell>
        </row>
        <row r="640">
          <cell r="A640">
            <v>639</v>
          </cell>
          <cell r="B640" t="str">
            <v>عبدالرحمن رجب عبدالرحمن فرغلى</v>
          </cell>
          <cell r="C640" t="str">
            <v>مستجد</v>
          </cell>
          <cell r="D640" t="str">
            <v>2/3</v>
          </cell>
        </row>
        <row r="641">
          <cell r="A641">
            <v>640</v>
          </cell>
          <cell r="B641" t="str">
            <v>عبدالرحمن سعيد عباس احمد</v>
          </cell>
          <cell r="C641" t="str">
            <v>مستجد</v>
          </cell>
          <cell r="D641" t="str">
            <v>2/3</v>
          </cell>
        </row>
        <row r="642">
          <cell r="A642">
            <v>641</v>
          </cell>
          <cell r="B642" t="str">
            <v>عبدالرحمن سيد عبدالرحمن محمد</v>
          </cell>
          <cell r="C642" t="str">
            <v>مستجد</v>
          </cell>
          <cell r="D642" t="str">
            <v>2/3</v>
          </cell>
        </row>
        <row r="643">
          <cell r="A643">
            <v>642</v>
          </cell>
          <cell r="B643" t="str">
            <v>عبدالرحمن عبدالغفار عبدالرحمن حسانين</v>
          </cell>
          <cell r="C643" t="str">
            <v>مستجد</v>
          </cell>
          <cell r="D643" t="str">
            <v>2/3</v>
          </cell>
        </row>
        <row r="644">
          <cell r="A644">
            <v>643</v>
          </cell>
          <cell r="B644" t="str">
            <v>عبدالرحمن عدوى عبدالرحمن محمد</v>
          </cell>
          <cell r="C644" t="str">
            <v>مستجد</v>
          </cell>
          <cell r="D644" t="str">
            <v>3/3</v>
          </cell>
        </row>
        <row r="645">
          <cell r="A645">
            <v>644</v>
          </cell>
          <cell r="B645" t="str">
            <v>عبدالرحمن على محمد محمد</v>
          </cell>
          <cell r="C645" t="str">
            <v>مستجد</v>
          </cell>
          <cell r="D645" t="str">
            <v>3/3</v>
          </cell>
        </row>
        <row r="646">
          <cell r="A646">
            <v>645</v>
          </cell>
          <cell r="B646" t="str">
            <v>عبدالرحمن عماد عبدالمنعم ثابت</v>
          </cell>
          <cell r="C646" t="str">
            <v>مستجد</v>
          </cell>
          <cell r="D646" t="str">
            <v>3/3</v>
          </cell>
        </row>
        <row r="647">
          <cell r="A647">
            <v>646</v>
          </cell>
          <cell r="B647" t="str">
            <v>عبدالرحمن مصطفى كمال احمد</v>
          </cell>
          <cell r="C647" t="str">
            <v>مستجد</v>
          </cell>
          <cell r="D647" t="str">
            <v>3/3</v>
          </cell>
        </row>
        <row r="648">
          <cell r="A648">
            <v>647</v>
          </cell>
          <cell r="B648" t="str">
            <v>عبدالمجيد على عبدالمجيد على</v>
          </cell>
          <cell r="C648" t="str">
            <v>مستجد</v>
          </cell>
          <cell r="D648" t="str">
            <v>3/3</v>
          </cell>
        </row>
        <row r="649">
          <cell r="A649">
            <v>648</v>
          </cell>
          <cell r="B649" t="str">
            <v>عبدالمنعم صلاح عبدالمنعم عبدالحميد</v>
          </cell>
          <cell r="C649" t="str">
            <v>مستجد</v>
          </cell>
          <cell r="D649" t="str">
            <v>3/3</v>
          </cell>
        </row>
        <row r="650">
          <cell r="A650">
            <v>649</v>
          </cell>
          <cell r="B650" t="str">
            <v>عبدالمنعم مصطفى عبدالمنعم</v>
          </cell>
          <cell r="C650" t="str">
            <v>مستجد</v>
          </cell>
          <cell r="D650" t="str">
            <v>3/3</v>
          </cell>
        </row>
        <row r="651">
          <cell r="A651">
            <v>650</v>
          </cell>
          <cell r="B651" t="str">
            <v>عبده عدوى عبدالعال عبدالرحمن</v>
          </cell>
          <cell r="C651" t="str">
            <v>مستجد</v>
          </cell>
          <cell r="D651" t="str">
            <v>3/3</v>
          </cell>
        </row>
        <row r="652">
          <cell r="A652">
            <v>651</v>
          </cell>
          <cell r="B652" t="str">
            <v>عصام حامد محمد محمد</v>
          </cell>
          <cell r="C652" t="str">
            <v>مستجد</v>
          </cell>
          <cell r="D652" t="str">
            <v>3/3</v>
          </cell>
        </row>
        <row r="653">
          <cell r="A653">
            <v>652</v>
          </cell>
          <cell r="B653" t="str">
            <v>علاء ابراهيم قوشتى ابراهيم</v>
          </cell>
          <cell r="C653" t="str">
            <v>مستجد</v>
          </cell>
          <cell r="D653" t="str">
            <v>3/3</v>
          </cell>
        </row>
        <row r="654">
          <cell r="A654">
            <v>653</v>
          </cell>
          <cell r="B654" t="str">
            <v>علاء محمد حسن محمد</v>
          </cell>
          <cell r="C654" t="str">
            <v>مستجد</v>
          </cell>
          <cell r="D654" t="str">
            <v>3/3</v>
          </cell>
        </row>
        <row r="655">
          <cell r="A655">
            <v>654</v>
          </cell>
          <cell r="B655" t="str">
            <v>على الدين كامل حامد عرفات</v>
          </cell>
          <cell r="C655" t="str">
            <v>مستجد</v>
          </cell>
          <cell r="D655" t="str">
            <v>3/3</v>
          </cell>
        </row>
        <row r="656">
          <cell r="A656">
            <v>655</v>
          </cell>
          <cell r="B656" t="str">
            <v>على حامد عبد المنعم احمد</v>
          </cell>
          <cell r="C656" t="str">
            <v>مستجد</v>
          </cell>
          <cell r="D656" t="str">
            <v>3/3</v>
          </cell>
        </row>
        <row r="657">
          <cell r="A657">
            <v>656</v>
          </cell>
          <cell r="B657" t="str">
            <v>على حسن على محمد</v>
          </cell>
          <cell r="C657" t="str">
            <v>مستجد</v>
          </cell>
          <cell r="D657" t="str">
            <v>3/3</v>
          </cell>
        </row>
        <row r="658">
          <cell r="A658">
            <v>657</v>
          </cell>
          <cell r="B658" t="str">
            <v>على حسن قطب احمد</v>
          </cell>
          <cell r="C658" t="str">
            <v>مستجد</v>
          </cell>
          <cell r="D658" t="str">
            <v>3/3</v>
          </cell>
        </row>
        <row r="659">
          <cell r="A659">
            <v>658</v>
          </cell>
          <cell r="B659" t="str">
            <v>على حمدى على عبدالله</v>
          </cell>
          <cell r="C659" t="str">
            <v>مستجد</v>
          </cell>
          <cell r="D659" t="str">
            <v>3/3</v>
          </cell>
        </row>
        <row r="660">
          <cell r="A660">
            <v>659</v>
          </cell>
          <cell r="B660" t="str">
            <v>على خالد احمد محمد</v>
          </cell>
          <cell r="C660" t="str">
            <v>مستجد</v>
          </cell>
          <cell r="D660" t="str">
            <v>3/3</v>
          </cell>
        </row>
        <row r="661">
          <cell r="A661">
            <v>660</v>
          </cell>
          <cell r="B661" t="str">
            <v>على سيد حسن سيد</v>
          </cell>
          <cell r="C661" t="str">
            <v>مستجد</v>
          </cell>
          <cell r="D661" t="str">
            <v>3/3</v>
          </cell>
        </row>
        <row r="662">
          <cell r="A662">
            <v>661</v>
          </cell>
          <cell r="B662" t="str">
            <v>على سيد على عبدالرحمن</v>
          </cell>
          <cell r="C662" t="str">
            <v>مستجد</v>
          </cell>
          <cell r="D662" t="str">
            <v>3/3</v>
          </cell>
        </row>
        <row r="663">
          <cell r="A663">
            <v>662</v>
          </cell>
          <cell r="B663" t="str">
            <v>على عبدالغفار على محمد</v>
          </cell>
          <cell r="C663" t="str">
            <v>مستجد</v>
          </cell>
          <cell r="D663" t="str">
            <v>3/3</v>
          </cell>
        </row>
        <row r="664">
          <cell r="A664">
            <v>663</v>
          </cell>
          <cell r="B664" t="str">
            <v>على قطب محمد على</v>
          </cell>
          <cell r="C664" t="str">
            <v>مستجد</v>
          </cell>
          <cell r="D664" t="str">
            <v>3/3</v>
          </cell>
        </row>
        <row r="665">
          <cell r="A665">
            <v>664</v>
          </cell>
          <cell r="B665" t="str">
            <v>على محمد سيد محمد</v>
          </cell>
          <cell r="C665" t="str">
            <v>مستجد</v>
          </cell>
          <cell r="D665" t="str">
            <v>3/3</v>
          </cell>
        </row>
        <row r="666">
          <cell r="A666">
            <v>665</v>
          </cell>
          <cell r="B666" t="str">
            <v>عماد سيد عبدالهادى احمد</v>
          </cell>
          <cell r="C666" t="str">
            <v>مستجد</v>
          </cell>
          <cell r="D666" t="str">
            <v>3/3</v>
          </cell>
        </row>
        <row r="667">
          <cell r="A667">
            <v>666</v>
          </cell>
          <cell r="B667" t="str">
            <v>عمر اشرف مصطفى احمد</v>
          </cell>
          <cell r="C667" t="str">
            <v>مستجد</v>
          </cell>
          <cell r="D667" t="str">
            <v>3/3</v>
          </cell>
        </row>
        <row r="668">
          <cell r="A668">
            <v>667</v>
          </cell>
          <cell r="B668" t="str">
            <v>عمر عبدالعال عمر احمد</v>
          </cell>
          <cell r="C668" t="str">
            <v>مستجد</v>
          </cell>
          <cell r="D668" t="str">
            <v>3/3</v>
          </cell>
        </row>
        <row r="669">
          <cell r="A669">
            <v>668</v>
          </cell>
          <cell r="B669" t="str">
            <v>عمر محمد عبدالله سلطان</v>
          </cell>
          <cell r="C669" t="str">
            <v>مستجد</v>
          </cell>
          <cell r="D669" t="str">
            <v>3/3</v>
          </cell>
        </row>
        <row r="670">
          <cell r="A670">
            <v>669</v>
          </cell>
          <cell r="B670" t="str">
            <v>عمرايمن مصطفى عبدالرحمن</v>
          </cell>
          <cell r="C670" t="str">
            <v>مستجد</v>
          </cell>
          <cell r="D670" t="str">
            <v>3/3</v>
          </cell>
        </row>
        <row r="671">
          <cell r="A671">
            <v>670</v>
          </cell>
          <cell r="B671" t="str">
            <v>عمرعبدالمنعم مخلوف ابراهيم</v>
          </cell>
          <cell r="C671" t="str">
            <v>مستجد</v>
          </cell>
          <cell r="D671" t="str">
            <v>3/3</v>
          </cell>
        </row>
        <row r="672">
          <cell r="A672">
            <v>671</v>
          </cell>
          <cell r="B672" t="str">
            <v>عمرو خالد احمد عبدالرحمن</v>
          </cell>
          <cell r="C672" t="str">
            <v>مستجد</v>
          </cell>
          <cell r="D672" t="str">
            <v>3/3</v>
          </cell>
        </row>
        <row r="673">
          <cell r="A673">
            <v>672</v>
          </cell>
          <cell r="B673" t="str">
            <v>عيد محمد محمد حسن</v>
          </cell>
          <cell r="C673" t="str">
            <v>مستجد</v>
          </cell>
          <cell r="D673" t="str">
            <v>3/3</v>
          </cell>
        </row>
        <row r="674">
          <cell r="A674">
            <v>673</v>
          </cell>
          <cell r="B674" t="str">
            <v>فارس عبدالمحسن مصطفى سيد</v>
          </cell>
          <cell r="C674" t="str">
            <v>مستجد</v>
          </cell>
          <cell r="D674" t="str">
            <v>3/3</v>
          </cell>
        </row>
        <row r="675">
          <cell r="A675">
            <v>674</v>
          </cell>
          <cell r="B675" t="str">
            <v>فتحى انس احمد عبدالرحيم</v>
          </cell>
          <cell r="C675" t="str">
            <v>مستجد</v>
          </cell>
          <cell r="D675" t="str">
            <v>3/3</v>
          </cell>
        </row>
        <row r="676">
          <cell r="A676">
            <v>675</v>
          </cell>
          <cell r="B676" t="str">
            <v>فراج مصطفى فراج عبدالحميد</v>
          </cell>
          <cell r="C676" t="str">
            <v>مستجد</v>
          </cell>
          <cell r="D676" t="str">
            <v>3/3</v>
          </cell>
        </row>
        <row r="677">
          <cell r="A677">
            <v>676</v>
          </cell>
          <cell r="B677" t="str">
            <v>فهد مصطفى حمدى سيد حسن</v>
          </cell>
          <cell r="C677" t="str">
            <v>مستجد</v>
          </cell>
          <cell r="D677" t="str">
            <v>3/3</v>
          </cell>
        </row>
        <row r="678">
          <cell r="A678">
            <v>677</v>
          </cell>
          <cell r="B678" t="str">
            <v>محمد ابوبكرعبدالحفيظ عبدالله</v>
          </cell>
          <cell r="C678" t="str">
            <v>مستجد</v>
          </cell>
          <cell r="D678" t="str">
            <v>3/3</v>
          </cell>
        </row>
        <row r="679">
          <cell r="A679">
            <v>678</v>
          </cell>
          <cell r="B679" t="str">
            <v>محمد احمد عبدالحميد حمزه</v>
          </cell>
          <cell r="C679" t="str">
            <v>مستجد</v>
          </cell>
          <cell r="D679" t="str">
            <v>3/3</v>
          </cell>
        </row>
        <row r="680">
          <cell r="A680">
            <v>679</v>
          </cell>
          <cell r="B680" t="str">
            <v>محمد احمد محمد احمد عمر</v>
          </cell>
          <cell r="C680" t="str">
            <v>مستجد</v>
          </cell>
          <cell r="D680" t="str">
            <v>3/3</v>
          </cell>
        </row>
        <row r="681">
          <cell r="A681">
            <v>680</v>
          </cell>
          <cell r="B681" t="str">
            <v>محمد احمد محمد احمد فراج</v>
          </cell>
          <cell r="C681" t="str">
            <v>مستجد</v>
          </cell>
          <cell r="D681" t="str">
            <v>3/3</v>
          </cell>
        </row>
        <row r="682">
          <cell r="A682">
            <v>681</v>
          </cell>
          <cell r="B682" t="str">
            <v>محمد اسامه عبدالعال احمد</v>
          </cell>
          <cell r="C682" t="str">
            <v>مستجد</v>
          </cell>
          <cell r="D682" t="str">
            <v>3/3</v>
          </cell>
        </row>
        <row r="683">
          <cell r="A683">
            <v>682</v>
          </cell>
          <cell r="B683" t="str">
            <v>محمد اشرف عبدالرحمن على</v>
          </cell>
          <cell r="C683" t="str">
            <v>مستجد</v>
          </cell>
          <cell r="D683" t="str">
            <v>3/3</v>
          </cell>
        </row>
        <row r="684">
          <cell r="A684">
            <v>683</v>
          </cell>
          <cell r="B684" t="str">
            <v>محمد جمال حسن علي</v>
          </cell>
          <cell r="C684" t="str">
            <v>معيد</v>
          </cell>
          <cell r="D684" t="str">
            <v>3/3</v>
          </cell>
        </row>
        <row r="685">
          <cell r="A685">
            <v>684</v>
          </cell>
          <cell r="B685" t="str">
            <v>محمد جمال عبدالمنعم عبدالحميد</v>
          </cell>
          <cell r="C685" t="str">
            <v>مستجد</v>
          </cell>
          <cell r="D685" t="str">
            <v>3/3</v>
          </cell>
        </row>
        <row r="686">
          <cell r="A686">
            <v>685</v>
          </cell>
          <cell r="B686" t="str">
            <v>محمد حسن سلطان سليمان</v>
          </cell>
          <cell r="C686" t="str">
            <v>مستجد</v>
          </cell>
          <cell r="D686" t="str">
            <v>3/3</v>
          </cell>
        </row>
        <row r="687">
          <cell r="A687">
            <v>686</v>
          </cell>
          <cell r="B687" t="str">
            <v>محمد حسين سيد محمد</v>
          </cell>
          <cell r="C687" t="str">
            <v>مستجد</v>
          </cell>
          <cell r="D687" t="str">
            <v>3/3</v>
          </cell>
        </row>
        <row r="688">
          <cell r="A688">
            <v>687</v>
          </cell>
          <cell r="B688" t="str">
            <v>محمد حسين محمد محمد</v>
          </cell>
          <cell r="C688" t="str">
            <v>مستجد</v>
          </cell>
          <cell r="D688" t="str">
            <v>3/3</v>
          </cell>
        </row>
        <row r="689">
          <cell r="A689">
            <v>688</v>
          </cell>
          <cell r="B689" t="str">
            <v>محمد خالد على طه</v>
          </cell>
          <cell r="C689" t="str">
            <v>مستجد</v>
          </cell>
          <cell r="D689" t="str">
            <v>3/3</v>
          </cell>
        </row>
        <row r="690">
          <cell r="A690">
            <v>689</v>
          </cell>
          <cell r="B690" t="str">
            <v>محمد خضر محمود عبدالرحمن</v>
          </cell>
          <cell r="C690" t="str">
            <v>مستجد</v>
          </cell>
          <cell r="D690" t="str">
            <v>3/3</v>
          </cell>
        </row>
        <row r="691">
          <cell r="A691">
            <v>690</v>
          </cell>
          <cell r="B691" t="str">
            <v>محمد سعد محمد سعد</v>
          </cell>
          <cell r="C691" t="str">
            <v>مستجد</v>
          </cell>
          <cell r="D691" t="str">
            <v>3/3</v>
          </cell>
        </row>
        <row r="692">
          <cell r="A692">
            <v>691</v>
          </cell>
          <cell r="B692" t="str">
            <v>محمد سيد عبدالحميد على محمد</v>
          </cell>
          <cell r="C692" t="str">
            <v>مستجد</v>
          </cell>
          <cell r="D692" t="str">
            <v>3/3</v>
          </cell>
        </row>
        <row r="693">
          <cell r="A693">
            <v>692</v>
          </cell>
          <cell r="B693" t="str">
            <v>محمد صابر جاد سيد</v>
          </cell>
          <cell r="C693" t="str">
            <v>مستجد</v>
          </cell>
          <cell r="D693" t="str">
            <v>3/3</v>
          </cell>
        </row>
        <row r="694">
          <cell r="A694">
            <v>693</v>
          </cell>
          <cell r="B694" t="str">
            <v>محمد صفوت شعبان جمعه</v>
          </cell>
          <cell r="C694" t="str">
            <v>مستجد</v>
          </cell>
          <cell r="D694" t="str">
            <v>3/3</v>
          </cell>
        </row>
        <row r="695">
          <cell r="A695">
            <v>694</v>
          </cell>
          <cell r="B695" t="str">
            <v>محمد طارق سيد حسن</v>
          </cell>
          <cell r="C695" t="str">
            <v>مستجد</v>
          </cell>
          <cell r="D695" t="str">
            <v>3/3</v>
          </cell>
        </row>
        <row r="696">
          <cell r="A696">
            <v>695</v>
          </cell>
          <cell r="B696" t="str">
            <v>محمد طارق عبدالرحيم جمعه</v>
          </cell>
          <cell r="C696" t="str">
            <v>مستجد</v>
          </cell>
          <cell r="D696" t="str">
            <v>3/3</v>
          </cell>
        </row>
        <row r="697">
          <cell r="A697">
            <v>696</v>
          </cell>
          <cell r="B697" t="str">
            <v>محمد عاطف محمد حسانين</v>
          </cell>
          <cell r="C697" t="str">
            <v>مستجد</v>
          </cell>
          <cell r="D697" t="str">
            <v>3/3</v>
          </cell>
        </row>
        <row r="698">
          <cell r="A698">
            <v>697</v>
          </cell>
          <cell r="B698" t="str">
            <v>محمد عبد الهادى حسن محمد</v>
          </cell>
          <cell r="C698" t="str">
            <v>مستجد</v>
          </cell>
          <cell r="D698" t="str">
            <v>3/3</v>
          </cell>
        </row>
        <row r="699">
          <cell r="A699">
            <v>698</v>
          </cell>
          <cell r="B699" t="str">
            <v>محمد عبد الهادى عبد الرحيم جاد الله</v>
          </cell>
          <cell r="C699" t="str">
            <v>مستجد</v>
          </cell>
          <cell r="D699" t="str">
            <v>3/3</v>
          </cell>
        </row>
        <row r="700">
          <cell r="A700">
            <v>699</v>
          </cell>
          <cell r="B700" t="str">
            <v>محمد عبدالشكور عبدالعال سيد</v>
          </cell>
          <cell r="C700" t="str">
            <v>مستجد</v>
          </cell>
          <cell r="D700" t="str">
            <v>3/3</v>
          </cell>
        </row>
        <row r="701">
          <cell r="A701">
            <v>700</v>
          </cell>
          <cell r="B701" t="str">
            <v>محمد عبدالمنعم حسين محمد</v>
          </cell>
          <cell r="C701" t="str">
            <v>مستجد</v>
          </cell>
          <cell r="D701" t="str">
            <v>3/3</v>
          </cell>
        </row>
        <row r="702">
          <cell r="A702">
            <v>701</v>
          </cell>
          <cell r="B702" t="str">
            <v>محمد عبدالهادى على محمد على</v>
          </cell>
          <cell r="C702" t="str">
            <v>مستجد</v>
          </cell>
          <cell r="D702" t="str">
            <v>4/3</v>
          </cell>
        </row>
        <row r="703">
          <cell r="A703">
            <v>702</v>
          </cell>
          <cell r="B703" t="str">
            <v>محمد عليان محمد عليان عبدالنبى</v>
          </cell>
          <cell r="C703" t="str">
            <v>مستجد</v>
          </cell>
          <cell r="D703" t="str">
            <v>4/3</v>
          </cell>
        </row>
        <row r="704">
          <cell r="A704">
            <v>703</v>
          </cell>
          <cell r="B704" t="str">
            <v>محمد عماد الدين بكر حسين</v>
          </cell>
          <cell r="C704" t="str">
            <v>مستجد</v>
          </cell>
          <cell r="D704" t="str">
            <v>4/3</v>
          </cell>
        </row>
        <row r="705">
          <cell r="A705">
            <v>704</v>
          </cell>
          <cell r="B705" t="str">
            <v>محمد عماد راشد عبدالرحيم</v>
          </cell>
          <cell r="C705" t="str">
            <v>مستجد</v>
          </cell>
          <cell r="D705" t="str">
            <v>4/3</v>
          </cell>
        </row>
        <row r="706">
          <cell r="A706">
            <v>705</v>
          </cell>
          <cell r="B706" t="str">
            <v>محمد عمر احمد محمد</v>
          </cell>
          <cell r="C706" t="str">
            <v>مستجد</v>
          </cell>
          <cell r="D706" t="str">
            <v>4/3</v>
          </cell>
        </row>
        <row r="707">
          <cell r="A707">
            <v>706</v>
          </cell>
          <cell r="B707" t="str">
            <v>محمد عيد محمد محمد</v>
          </cell>
          <cell r="C707" t="str">
            <v>مستجد</v>
          </cell>
          <cell r="D707" t="str">
            <v>4/3</v>
          </cell>
        </row>
        <row r="708">
          <cell r="A708">
            <v>707</v>
          </cell>
          <cell r="B708" t="str">
            <v>محمد كمال على عبدالله</v>
          </cell>
          <cell r="C708" t="str">
            <v>مستجد</v>
          </cell>
          <cell r="D708" t="str">
            <v>4/3</v>
          </cell>
        </row>
        <row r="709">
          <cell r="A709">
            <v>708</v>
          </cell>
          <cell r="B709" t="str">
            <v>محمد لطفى مصطفى سيد</v>
          </cell>
          <cell r="C709" t="str">
            <v>مستجد</v>
          </cell>
          <cell r="D709" t="str">
            <v>4/3</v>
          </cell>
        </row>
        <row r="710">
          <cell r="A710">
            <v>709</v>
          </cell>
          <cell r="B710" t="str">
            <v>محمد محسن حسن عبد الرحيم</v>
          </cell>
          <cell r="C710" t="str">
            <v>مستجد</v>
          </cell>
          <cell r="D710" t="str">
            <v>4/3</v>
          </cell>
        </row>
        <row r="711">
          <cell r="A711">
            <v>710</v>
          </cell>
          <cell r="B711" t="str">
            <v>محمد مصطفى صلاح احمد</v>
          </cell>
          <cell r="C711" t="str">
            <v>مستجد</v>
          </cell>
          <cell r="D711" t="str">
            <v>4/3</v>
          </cell>
        </row>
        <row r="712">
          <cell r="A712">
            <v>711</v>
          </cell>
          <cell r="B712" t="str">
            <v>محمد مصطفى عبد الحميد محمد</v>
          </cell>
          <cell r="C712" t="str">
            <v>مستجد</v>
          </cell>
          <cell r="D712" t="str">
            <v>4/3</v>
          </cell>
        </row>
        <row r="713">
          <cell r="A713">
            <v>712</v>
          </cell>
          <cell r="B713" t="str">
            <v>محمد مصطفى على حسن</v>
          </cell>
          <cell r="C713" t="str">
            <v>مستجد</v>
          </cell>
          <cell r="D713" t="str">
            <v>4/3</v>
          </cell>
        </row>
        <row r="714">
          <cell r="A714">
            <v>713</v>
          </cell>
          <cell r="B714" t="str">
            <v>محمد نصر عبدالحميد عطيه</v>
          </cell>
          <cell r="C714" t="str">
            <v>مستجد</v>
          </cell>
          <cell r="D714" t="str">
            <v>4/3</v>
          </cell>
        </row>
        <row r="715">
          <cell r="A715">
            <v>714</v>
          </cell>
          <cell r="B715" t="str">
            <v>محمد نصر عثمان جمعه</v>
          </cell>
          <cell r="C715" t="str">
            <v>مستجد</v>
          </cell>
          <cell r="D715" t="str">
            <v>4/3</v>
          </cell>
        </row>
        <row r="716">
          <cell r="A716">
            <v>715</v>
          </cell>
          <cell r="B716" t="str">
            <v>محمد هاشم حسين قطب</v>
          </cell>
          <cell r="C716" t="str">
            <v>مستجد</v>
          </cell>
          <cell r="D716" t="str">
            <v>4/3</v>
          </cell>
        </row>
        <row r="717">
          <cell r="A717">
            <v>716</v>
          </cell>
          <cell r="B717" t="str">
            <v>محمد ياسر عبدالعال على</v>
          </cell>
          <cell r="C717" t="str">
            <v>مستجد</v>
          </cell>
          <cell r="D717" t="str">
            <v>4/3</v>
          </cell>
        </row>
        <row r="718">
          <cell r="A718">
            <v>717</v>
          </cell>
          <cell r="B718" t="str">
            <v>محمدعبدالحليم محمد عبدالرحمن</v>
          </cell>
          <cell r="C718" t="str">
            <v>مستجد</v>
          </cell>
          <cell r="D718" t="str">
            <v>4/3</v>
          </cell>
        </row>
        <row r="719">
          <cell r="A719">
            <v>718</v>
          </cell>
          <cell r="B719" t="str">
            <v>محمدعبدالرحيم رمضان قوشتى</v>
          </cell>
          <cell r="C719" t="str">
            <v>مستجد</v>
          </cell>
          <cell r="D719" t="str">
            <v>4/3</v>
          </cell>
        </row>
        <row r="720">
          <cell r="A720">
            <v>719</v>
          </cell>
          <cell r="B720" t="str">
            <v>محمود جلال رمضان سيد حسين</v>
          </cell>
          <cell r="C720" t="str">
            <v>مستجد</v>
          </cell>
          <cell r="D720" t="str">
            <v>4/3</v>
          </cell>
        </row>
        <row r="721">
          <cell r="A721">
            <v>720</v>
          </cell>
          <cell r="B721" t="str">
            <v>محمود جمال ابراهيم احمد</v>
          </cell>
          <cell r="C721" t="str">
            <v>مستجد</v>
          </cell>
          <cell r="D721" t="str">
            <v>4/3</v>
          </cell>
        </row>
        <row r="722">
          <cell r="A722">
            <v>721</v>
          </cell>
          <cell r="B722" t="str">
            <v>محمود حجازى حسن عبد الرحمن</v>
          </cell>
          <cell r="C722" t="str">
            <v>مستجد</v>
          </cell>
          <cell r="D722" t="str">
            <v>4/3</v>
          </cell>
        </row>
        <row r="723">
          <cell r="A723">
            <v>722</v>
          </cell>
          <cell r="B723" t="str">
            <v>محمود حجازى محمود عبدالمنعم</v>
          </cell>
          <cell r="C723" t="str">
            <v>مستجد</v>
          </cell>
          <cell r="D723" t="str">
            <v>4/3</v>
          </cell>
        </row>
        <row r="724">
          <cell r="A724">
            <v>723</v>
          </cell>
          <cell r="B724" t="str">
            <v>محمود حسن جاد محمد</v>
          </cell>
          <cell r="C724" t="str">
            <v>مستجد</v>
          </cell>
          <cell r="D724" t="str">
            <v>4/3</v>
          </cell>
        </row>
        <row r="725">
          <cell r="A725">
            <v>724</v>
          </cell>
          <cell r="B725" t="str">
            <v>محمود حسن عبدالمنعم عبدالرحمن</v>
          </cell>
          <cell r="C725" t="str">
            <v>مستجد</v>
          </cell>
          <cell r="D725" t="str">
            <v>4/3</v>
          </cell>
        </row>
        <row r="726">
          <cell r="A726">
            <v>725</v>
          </cell>
          <cell r="B726" t="str">
            <v>محمود حماده حسانين محمد</v>
          </cell>
          <cell r="C726" t="str">
            <v>مستجد</v>
          </cell>
          <cell r="D726" t="str">
            <v>4/3</v>
          </cell>
        </row>
        <row r="727">
          <cell r="A727">
            <v>726</v>
          </cell>
          <cell r="B727" t="str">
            <v>محمود حمدى محمود قوشتى</v>
          </cell>
          <cell r="C727" t="str">
            <v>مستجد</v>
          </cell>
          <cell r="D727" t="str">
            <v>4/3</v>
          </cell>
        </row>
        <row r="728">
          <cell r="A728">
            <v>727</v>
          </cell>
          <cell r="B728" t="str">
            <v>محمود عبد الباقى على محمد</v>
          </cell>
          <cell r="C728" t="str">
            <v>مستجد</v>
          </cell>
          <cell r="D728" t="str">
            <v>4/3</v>
          </cell>
        </row>
        <row r="729">
          <cell r="A729">
            <v>728</v>
          </cell>
          <cell r="B729" t="str">
            <v>محمود عبد الستار بكر حسين</v>
          </cell>
          <cell r="C729" t="str">
            <v>مستجد</v>
          </cell>
          <cell r="D729" t="str">
            <v>4/3</v>
          </cell>
        </row>
        <row r="730">
          <cell r="A730">
            <v>729</v>
          </cell>
          <cell r="B730" t="str">
            <v>محمود على محمد سلطان</v>
          </cell>
          <cell r="C730" t="str">
            <v>مستجد</v>
          </cell>
          <cell r="D730" t="str">
            <v>4/3</v>
          </cell>
        </row>
        <row r="731">
          <cell r="A731">
            <v>730</v>
          </cell>
          <cell r="B731" t="str">
            <v>محمود على محمد عبدالرحيم</v>
          </cell>
          <cell r="C731" t="str">
            <v>مستجد</v>
          </cell>
          <cell r="D731" t="str">
            <v>4/3</v>
          </cell>
        </row>
        <row r="732">
          <cell r="A732">
            <v>731</v>
          </cell>
          <cell r="B732" t="str">
            <v>محمود محمد عبدالله محمد</v>
          </cell>
          <cell r="C732" t="str">
            <v>مستجد</v>
          </cell>
          <cell r="D732" t="str">
            <v>4/3</v>
          </cell>
        </row>
        <row r="733">
          <cell r="A733">
            <v>732</v>
          </cell>
          <cell r="B733" t="str">
            <v>محمود محمد محمود حسن</v>
          </cell>
          <cell r="C733" t="str">
            <v>مستجد</v>
          </cell>
          <cell r="D733" t="str">
            <v>4/3</v>
          </cell>
        </row>
        <row r="734">
          <cell r="A734">
            <v>733</v>
          </cell>
          <cell r="B734" t="str">
            <v>محمود هاشم محمد صالح</v>
          </cell>
          <cell r="C734" t="str">
            <v>مستجد</v>
          </cell>
          <cell r="D734" t="str">
            <v>4/3</v>
          </cell>
        </row>
        <row r="735">
          <cell r="A735">
            <v>734</v>
          </cell>
          <cell r="B735" t="str">
            <v>مصطفى احمد حسن خليل</v>
          </cell>
          <cell r="C735" t="str">
            <v>مستجد</v>
          </cell>
          <cell r="D735" t="str">
            <v>4/3</v>
          </cell>
        </row>
        <row r="736">
          <cell r="A736">
            <v>735</v>
          </cell>
          <cell r="B736" t="str">
            <v>مصطفى عبدالمنعم عبدالرحيم محمد</v>
          </cell>
          <cell r="C736" t="str">
            <v>مستجد</v>
          </cell>
          <cell r="D736" t="str">
            <v>4/3</v>
          </cell>
        </row>
        <row r="737">
          <cell r="A737">
            <v>736</v>
          </cell>
          <cell r="B737" t="str">
            <v>مصطفى عدوى عبدالرحمن محمد</v>
          </cell>
          <cell r="C737" t="str">
            <v>مستجد</v>
          </cell>
          <cell r="D737" t="str">
            <v>4/3</v>
          </cell>
        </row>
        <row r="738">
          <cell r="A738">
            <v>737</v>
          </cell>
          <cell r="B738" t="str">
            <v>مصطفى على سيد احمد</v>
          </cell>
          <cell r="C738" t="str">
            <v>مستجد</v>
          </cell>
          <cell r="D738" t="str">
            <v>4/3</v>
          </cell>
        </row>
        <row r="739">
          <cell r="A739">
            <v>738</v>
          </cell>
          <cell r="B739" t="str">
            <v>مصطفى على عبد الله عبد الرحمن</v>
          </cell>
          <cell r="C739" t="str">
            <v>مستجد</v>
          </cell>
          <cell r="D739" t="str">
            <v>4/3</v>
          </cell>
        </row>
        <row r="740">
          <cell r="A740">
            <v>739</v>
          </cell>
          <cell r="B740" t="str">
            <v>مصطفى محمد مصطفى سويفى</v>
          </cell>
          <cell r="C740" t="str">
            <v>مستجد</v>
          </cell>
          <cell r="D740" t="str">
            <v>4/3</v>
          </cell>
        </row>
        <row r="741">
          <cell r="A741">
            <v>740</v>
          </cell>
          <cell r="B741" t="str">
            <v>مصطفى محمد مصطفى سيد</v>
          </cell>
          <cell r="C741" t="str">
            <v>مستجد</v>
          </cell>
          <cell r="D741" t="str">
            <v>4/3</v>
          </cell>
        </row>
        <row r="742">
          <cell r="A742">
            <v>741</v>
          </cell>
          <cell r="B742" t="str">
            <v>مصطفى محمود حسين عبدالرحيم</v>
          </cell>
          <cell r="C742" t="str">
            <v>مستجد</v>
          </cell>
          <cell r="D742" t="str">
            <v>4/3</v>
          </cell>
        </row>
        <row r="743">
          <cell r="A743">
            <v>742</v>
          </cell>
          <cell r="B743" t="str">
            <v>مصطفى محمود عبدالحميد حسن</v>
          </cell>
          <cell r="C743" t="str">
            <v>مستجد</v>
          </cell>
          <cell r="D743" t="str">
            <v>4/3</v>
          </cell>
        </row>
        <row r="744">
          <cell r="A744">
            <v>743</v>
          </cell>
          <cell r="B744" t="str">
            <v>مصطفى محمود عيد سويفى</v>
          </cell>
          <cell r="C744" t="str">
            <v>مستجد</v>
          </cell>
          <cell r="D744" t="str">
            <v>4/3</v>
          </cell>
        </row>
        <row r="745">
          <cell r="A745">
            <v>744</v>
          </cell>
          <cell r="B745" t="str">
            <v>مصطفى محمود فوزى محمد</v>
          </cell>
          <cell r="C745" t="str">
            <v>مستجد</v>
          </cell>
          <cell r="D745" t="str">
            <v>4/3</v>
          </cell>
        </row>
        <row r="746">
          <cell r="A746">
            <v>745</v>
          </cell>
          <cell r="B746" t="str">
            <v>معاذ سيد احمد على</v>
          </cell>
          <cell r="C746" t="str">
            <v>مستجد</v>
          </cell>
          <cell r="D746" t="str">
            <v>4/3</v>
          </cell>
        </row>
        <row r="747">
          <cell r="A747">
            <v>746</v>
          </cell>
          <cell r="B747" t="str">
            <v>معتز محمود احمد سيد</v>
          </cell>
          <cell r="C747" t="str">
            <v>مستجد</v>
          </cell>
          <cell r="D747" t="str">
            <v>4/3</v>
          </cell>
        </row>
        <row r="748">
          <cell r="A748">
            <v>747</v>
          </cell>
          <cell r="B748" t="str">
            <v>مؤمن عدوى احمد على</v>
          </cell>
          <cell r="C748" t="str">
            <v>مستجد</v>
          </cell>
          <cell r="D748" t="str">
            <v>4/3</v>
          </cell>
        </row>
        <row r="749">
          <cell r="A749">
            <v>748</v>
          </cell>
          <cell r="B749" t="str">
            <v>هيثم محمد عبدالمنعم دردير</v>
          </cell>
          <cell r="C749" t="str">
            <v>مستجد</v>
          </cell>
          <cell r="D749" t="str">
            <v>4/3</v>
          </cell>
        </row>
        <row r="750">
          <cell r="A750">
            <v>749</v>
          </cell>
          <cell r="B750" t="str">
            <v>يا سر عبدالرحيم حسن عبدالرحيم</v>
          </cell>
          <cell r="C750" t="str">
            <v>مستجد</v>
          </cell>
          <cell r="D750" t="str">
            <v>4/3</v>
          </cell>
        </row>
        <row r="751">
          <cell r="A751">
            <v>750</v>
          </cell>
          <cell r="B751" t="str">
            <v>ياسين احمد حسين عبدالمنعم</v>
          </cell>
          <cell r="C751" t="str">
            <v>مستجد</v>
          </cell>
          <cell r="D751" t="str">
            <v>4/3</v>
          </cell>
        </row>
        <row r="752">
          <cell r="A752">
            <v>751</v>
          </cell>
          <cell r="B752" t="str">
            <v>يوسف احمد محمد ابراهيم</v>
          </cell>
          <cell r="C752" t="str">
            <v>مستجد</v>
          </cell>
          <cell r="D752" t="str">
            <v>4/3</v>
          </cell>
        </row>
        <row r="753">
          <cell r="A753">
            <v>752</v>
          </cell>
          <cell r="B753" t="str">
            <v>يوسف حسن على محمد</v>
          </cell>
          <cell r="C753" t="str">
            <v>مستجد</v>
          </cell>
          <cell r="D753" t="str">
            <v>4/3</v>
          </cell>
        </row>
        <row r="754">
          <cell r="A754">
            <v>753</v>
          </cell>
          <cell r="B754" t="str">
            <v>يوسف حمدى ابراهيم احمد</v>
          </cell>
          <cell r="C754" t="str">
            <v>مستجد</v>
          </cell>
          <cell r="D754" t="str">
            <v>4/3</v>
          </cell>
        </row>
        <row r="755">
          <cell r="A755">
            <v>754</v>
          </cell>
          <cell r="B755" t="str">
            <v>يوسف سيد صابر عبدالرحمن</v>
          </cell>
          <cell r="C755" t="str">
            <v>مستجد</v>
          </cell>
          <cell r="D755" t="str">
            <v>4/3</v>
          </cell>
        </row>
        <row r="756">
          <cell r="A756">
            <v>755</v>
          </cell>
          <cell r="B756" t="str">
            <v>يوسف عبدالواحد سيد عبدالواحد</v>
          </cell>
          <cell r="C756" t="str">
            <v>مستجد</v>
          </cell>
          <cell r="D756" t="str">
            <v>4/3</v>
          </cell>
        </row>
        <row r="757">
          <cell r="A757">
            <v>756</v>
          </cell>
          <cell r="B757" t="str">
            <v>يوسف عرفه عبدالرحيم فرغلى</v>
          </cell>
          <cell r="C757" t="str">
            <v>مستجد</v>
          </cell>
          <cell r="D757" t="str">
            <v>4/3</v>
          </cell>
        </row>
        <row r="758">
          <cell r="A758">
            <v>757</v>
          </cell>
          <cell r="B758" t="str">
            <v>يوسف محمد عبد المنعم احمد</v>
          </cell>
          <cell r="C758" t="str">
            <v>مستجد</v>
          </cell>
          <cell r="D758" t="str">
            <v>4/3</v>
          </cell>
        </row>
        <row r="759">
          <cell r="A759">
            <v>758</v>
          </cell>
          <cell r="B759" t="str">
            <v>يوسف هانى عامر حجاب</v>
          </cell>
          <cell r="C759" t="str">
            <v>مستجد</v>
          </cell>
          <cell r="D759" t="str">
            <v>4/3</v>
          </cell>
        </row>
        <row r="760">
          <cell r="A760">
            <v>759</v>
          </cell>
        </row>
        <row r="761">
          <cell r="A761">
            <v>760</v>
          </cell>
        </row>
        <row r="762">
          <cell r="A762">
            <v>761</v>
          </cell>
        </row>
        <row r="763">
          <cell r="A763">
            <v>762</v>
          </cell>
        </row>
        <row r="764">
          <cell r="A764">
            <v>763</v>
          </cell>
        </row>
        <row r="765">
          <cell r="A765">
            <v>764</v>
          </cell>
        </row>
        <row r="766">
          <cell r="A766">
            <v>765</v>
          </cell>
        </row>
        <row r="767">
          <cell r="A767">
            <v>766</v>
          </cell>
        </row>
        <row r="768">
          <cell r="A768">
            <v>767</v>
          </cell>
        </row>
        <row r="769">
          <cell r="A769">
            <v>768</v>
          </cell>
        </row>
        <row r="770">
          <cell r="A770">
            <v>769</v>
          </cell>
        </row>
        <row r="771">
          <cell r="A771">
            <v>770</v>
          </cell>
        </row>
        <row r="772">
          <cell r="A772">
            <v>771</v>
          </cell>
        </row>
        <row r="773">
          <cell r="A773">
            <v>772</v>
          </cell>
        </row>
        <row r="774">
          <cell r="A774">
            <v>773</v>
          </cell>
        </row>
        <row r="775">
          <cell r="A775">
            <v>774</v>
          </cell>
        </row>
        <row r="776">
          <cell r="A776">
            <v>775</v>
          </cell>
        </row>
        <row r="777">
          <cell r="A777">
            <v>776</v>
          </cell>
        </row>
        <row r="778">
          <cell r="A778">
            <v>777</v>
          </cell>
        </row>
        <row r="779">
          <cell r="A779">
            <v>778</v>
          </cell>
        </row>
        <row r="780">
          <cell r="A780">
            <v>779</v>
          </cell>
        </row>
        <row r="781">
          <cell r="A781">
            <v>780</v>
          </cell>
        </row>
        <row r="782">
          <cell r="A782">
            <v>781</v>
          </cell>
        </row>
        <row r="783">
          <cell r="A783">
            <v>782</v>
          </cell>
        </row>
        <row r="784">
          <cell r="A784">
            <v>783</v>
          </cell>
        </row>
        <row r="785">
          <cell r="A785">
            <v>784</v>
          </cell>
        </row>
        <row r="786">
          <cell r="A786">
            <v>785</v>
          </cell>
        </row>
        <row r="787">
          <cell r="A787">
            <v>786</v>
          </cell>
        </row>
        <row r="788">
          <cell r="A788">
            <v>787</v>
          </cell>
        </row>
        <row r="789">
          <cell r="A789">
            <v>788</v>
          </cell>
        </row>
        <row r="790">
          <cell r="A790">
            <v>789</v>
          </cell>
        </row>
        <row r="791">
          <cell r="A791">
            <v>790</v>
          </cell>
        </row>
        <row r="792">
          <cell r="A792">
            <v>791</v>
          </cell>
        </row>
        <row r="793">
          <cell r="A793">
            <v>792</v>
          </cell>
        </row>
        <row r="794">
          <cell r="A794">
            <v>793</v>
          </cell>
        </row>
        <row r="795">
          <cell r="A795">
            <v>794</v>
          </cell>
        </row>
        <row r="796">
          <cell r="A796">
            <v>795</v>
          </cell>
        </row>
        <row r="797">
          <cell r="A797">
            <v>796</v>
          </cell>
        </row>
        <row r="798">
          <cell r="A798">
            <v>797</v>
          </cell>
        </row>
        <row r="799">
          <cell r="A799">
            <v>798</v>
          </cell>
        </row>
        <row r="800">
          <cell r="A800">
            <v>799</v>
          </cell>
        </row>
        <row r="801">
          <cell r="A801">
            <v>800</v>
          </cell>
        </row>
        <row r="802">
          <cell r="A802">
            <v>801</v>
          </cell>
        </row>
        <row r="803">
          <cell r="A803">
            <v>802</v>
          </cell>
        </row>
        <row r="804">
          <cell r="A804">
            <v>803</v>
          </cell>
        </row>
        <row r="805">
          <cell r="A805">
            <v>804</v>
          </cell>
        </row>
        <row r="806">
          <cell r="A806">
            <v>805</v>
          </cell>
        </row>
        <row r="807">
          <cell r="A807">
            <v>806</v>
          </cell>
        </row>
        <row r="808">
          <cell r="A808">
            <v>807</v>
          </cell>
        </row>
        <row r="809">
          <cell r="A809">
            <v>808</v>
          </cell>
        </row>
        <row r="810">
          <cell r="A810">
            <v>809</v>
          </cell>
        </row>
        <row r="811">
          <cell r="A811">
            <v>810</v>
          </cell>
        </row>
        <row r="812">
          <cell r="A812">
            <v>811</v>
          </cell>
        </row>
        <row r="813">
          <cell r="A813">
            <v>812</v>
          </cell>
        </row>
        <row r="814">
          <cell r="A814">
            <v>813</v>
          </cell>
        </row>
        <row r="815">
          <cell r="A815">
            <v>814</v>
          </cell>
        </row>
        <row r="816">
          <cell r="A816">
            <v>815</v>
          </cell>
        </row>
        <row r="817">
          <cell r="A817">
            <v>816</v>
          </cell>
        </row>
        <row r="818">
          <cell r="A818">
            <v>817</v>
          </cell>
        </row>
        <row r="819">
          <cell r="A819">
            <v>818</v>
          </cell>
        </row>
        <row r="820">
          <cell r="A820">
            <v>819</v>
          </cell>
        </row>
        <row r="821">
          <cell r="A821">
            <v>820</v>
          </cell>
        </row>
        <row r="822">
          <cell r="A822">
            <v>821</v>
          </cell>
        </row>
        <row r="823">
          <cell r="A823">
            <v>822</v>
          </cell>
        </row>
        <row r="824">
          <cell r="A824">
            <v>823</v>
          </cell>
        </row>
        <row r="825">
          <cell r="A825">
            <v>824</v>
          </cell>
        </row>
        <row r="826">
          <cell r="A826">
            <v>825</v>
          </cell>
        </row>
        <row r="827">
          <cell r="A827">
            <v>826</v>
          </cell>
        </row>
        <row r="828">
          <cell r="A828">
            <v>827</v>
          </cell>
        </row>
        <row r="829">
          <cell r="A829">
            <v>828</v>
          </cell>
        </row>
        <row r="830">
          <cell r="A830">
            <v>829</v>
          </cell>
        </row>
        <row r="831">
          <cell r="A831">
            <v>830</v>
          </cell>
        </row>
        <row r="832">
          <cell r="A832">
            <v>831</v>
          </cell>
        </row>
        <row r="833">
          <cell r="A833">
            <v>832</v>
          </cell>
        </row>
        <row r="834">
          <cell r="A834">
            <v>833</v>
          </cell>
        </row>
        <row r="835">
          <cell r="A835">
            <v>834</v>
          </cell>
        </row>
        <row r="836">
          <cell r="A836">
            <v>835</v>
          </cell>
        </row>
        <row r="837">
          <cell r="A837">
            <v>836</v>
          </cell>
        </row>
        <row r="838">
          <cell r="A838">
            <v>837</v>
          </cell>
        </row>
        <row r="839">
          <cell r="A839">
            <v>838</v>
          </cell>
        </row>
        <row r="840">
          <cell r="A840">
            <v>839</v>
          </cell>
        </row>
        <row r="841">
          <cell r="A841">
            <v>840</v>
          </cell>
        </row>
        <row r="842">
          <cell r="A842">
            <v>841</v>
          </cell>
        </row>
        <row r="843">
          <cell r="A843">
            <v>842</v>
          </cell>
        </row>
        <row r="844">
          <cell r="A844">
            <v>843</v>
          </cell>
        </row>
        <row r="845">
          <cell r="A845">
            <v>844</v>
          </cell>
        </row>
        <row r="846">
          <cell r="A846">
            <v>845</v>
          </cell>
        </row>
        <row r="847">
          <cell r="A847">
            <v>846</v>
          </cell>
        </row>
        <row r="848">
          <cell r="A848">
            <v>847</v>
          </cell>
        </row>
        <row r="849">
          <cell r="A849">
            <v>848</v>
          </cell>
        </row>
        <row r="850">
          <cell r="A850">
            <v>849</v>
          </cell>
        </row>
        <row r="851">
          <cell r="A851">
            <v>850</v>
          </cell>
        </row>
        <row r="852">
          <cell r="A852">
            <v>851</v>
          </cell>
        </row>
        <row r="853">
          <cell r="A853">
            <v>852</v>
          </cell>
        </row>
        <row r="854">
          <cell r="A854">
            <v>853</v>
          </cell>
        </row>
        <row r="855">
          <cell r="A855">
            <v>854</v>
          </cell>
        </row>
        <row r="856">
          <cell r="A856">
            <v>855</v>
          </cell>
        </row>
        <row r="857">
          <cell r="A857">
            <v>856</v>
          </cell>
        </row>
        <row r="858">
          <cell r="A858">
            <v>857</v>
          </cell>
        </row>
        <row r="859">
          <cell r="A859">
            <v>858</v>
          </cell>
        </row>
        <row r="860">
          <cell r="A860">
            <v>859</v>
          </cell>
        </row>
        <row r="861">
          <cell r="A861">
            <v>860</v>
          </cell>
        </row>
        <row r="862">
          <cell r="A862">
            <v>861</v>
          </cell>
        </row>
        <row r="863">
          <cell r="A863">
            <v>862</v>
          </cell>
        </row>
        <row r="864">
          <cell r="A864">
            <v>863</v>
          </cell>
        </row>
        <row r="865">
          <cell r="A865">
            <v>864</v>
          </cell>
        </row>
        <row r="866">
          <cell r="A866">
            <v>865</v>
          </cell>
        </row>
        <row r="867">
          <cell r="A867">
            <v>866</v>
          </cell>
        </row>
        <row r="868">
          <cell r="A868">
            <v>867</v>
          </cell>
        </row>
        <row r="869">
          <cell r="A869">
            <v>868</v>
          </cell>
        </row>
        <row r="870">
          <cell r="A870">
            <v>869</v>
          </cell>
        </row>
        <row r="871">
          <cell r="A871">
            <v>870</v>
          </cell>
        </row>
        <row r="872">
          <cell r="A872">
            <v>871</v>
          </cell>
        </row>
        <row r="873">
          <cell r="A873">
            <v>872</v>
          </cell>
        </row>
        <row r="874">
          <cell r="A874">
            <v>873</v>
          </cell>
        </row>
        <row r="875">
          <cell r="A875">
            <v>874</v>
          </cell>
        </row>
        <row r="876">
          <cell r="A876">
            <v>875</v>
          </cell>
        </row>
        <row r="877">
          <cell r="A877">
            <v>876</v>
          </cell>
        </row>
        <row r="878">
          <cell r="A878">
            <v>877</v>
          </cell>
        </row>
        <row r="879">
          <cell r="A879">
            <v>878</v>
          </cell>
        </row>
        <row r="880">
          <cell r="A880">
            <v>879</v>
          </cell>
        </row>
        <row r="881">
          <cell r="A881">
            <v>880</v>
          </cell>
        </row>
        <row r="882">
          <cell r="A882">
            <v>881</v>
          </cell>
        </row>
        <row r="883">
          <cell r="A883">
            <v>882</v>
          </cell>
        </row>
        <row r="884">
          <cell r="A884">
            <v>883</v>
          </cell>
        </row>
        <row r="885">
          <cell r="A885">
            <v>884</v>
          </cell>
        </row>
        <row r="886">
          <cell r="A886">
            <v>885</v>
          </cell>
        </row>
        <row r="887">
          <cell r="A887">
            <v>886</v>
          </cell>
        </row>
        <row r="888">
          <cell r="A888">
            <v>887</v>
          </cell>
        </row>
        <row r="889">
          <cell r="A889">
            <v>888</v>
          </cell>
        </row>
        <row r="890">
          <cell r="A890">
            <v>889</v>
          </cell>
        </row>
        <row r="891">
          <cell r="A891">
            <v>890</v>
          </cell>
        </row>
        <row r="892">
          <cell r="A892">
            <v>891</v>
          </cell>
        </row>
        <row r="893">
          <cell r="A893">
            <v>892</v>
          </cell>
        </row>
        <row r="894">
          <cell r="A894">
            <v>893</v>
          </cell>
        </row>
        <row r="895">
          <cell r="A895">
            <v>894</v>
          </cell>
        </row>
        <row r="896">
          <cell r="A896">
            <v>895</v>
          </cell>
        </row>
        <row r="897">
          <cell r="A897">
            <v>896</v>
          </cell>
        </row>
        <row r="898">
          <cell r="A898">
            <v>897</v>
          </cell>
        </row>
        <row r="899">
          <cell r="A899">
            <v>898</v>
          </cell>
        </row>
        <row r="900">
          <cell r="A900">
            <v>899</v>
          </cell>
        </row>
        <row r="901">
          <cell r="A901">
            <v>900</v>
          </cell>
        </row>
        <row r="902">
          <cell r="A902">
            <v>901</v>
          </cell>
        </row>
        <row r="903">
          <cell r="A903">
            <v>902</v>
          </cell>
        </row>
        <row r="904">
          <cell r="A904">
            <v>903</v>
          </cell>
        </row>
        <row r="905">
          <cell r="A905">
            <v>904</v>
          </cell>
        </row>
        <row r="906">
          <cell r="A906">
            <v>905</v>
          </cell>
        </row>
        <row r="907">
          <cell r="A907">
            <v>906</v>
          </cell>
        </row>
        <row r="908">
          <cell r="A908">
            <v>907</v>
          </cell>
        </row>
        <row r="909">
          <cell r="A909">
            <v>908</v>
          </cell>
        </row>
        <row r="910">
          <cell r="A910">
            <v>909</v>
          </cell>
        </row>
        <row r="911">
          <cell r="A911">
            <v>910</v>
          </cell>
        </row>
        <row r="912">
          <cell r="A912">
            <v>911</v>
          </cell>
        </row>
        <row r="913">
          <cell r="A913">
            <v>912</v>
          </cell>
        </row>
        <row r="914">
          <cell r="A914">
            <v>913</v>
          </cell>
        </row>
        <row r="915">
          <cell r="A915">
            <v>914</v>
          </cell>
        </row>
        <row r="916">
          <cell r="A916">
            <v>915</v>
          </cell>
        </row>
        <row r="917">
          <cell r="A917">
            <v>916</v>
          </cell>
        </row>
        <row r="918">
          <cell r="A918">
            <v>917</v>
          </cell>
        </row>
        <row r="919">
          <cell r="A919">
            <v>918</v>
          </cell>
        </row>
        <row r="920">
          <cell r="A920">
            <v>919</v>
          </cell>
        </row>
        <row r="921">
          <cell r="A921">
            <v>920</v>
          </cell>
        </row>
        <row r="922">
          <cell r="A922">
            <v>921</v>
          </cell>
        </row>
        <row r="923">
          <cell r="A923">
            <v>922</v>
          </cell>
        </row>
        <row r="924">
          <cell r="A924">
            <v>923</v>
          </cell>
        </row>
        <row r="925">
          <cell r="A925">
            <v>924</v>
          </cell>
        </row>
        <row r="926">
          <cell r="A926">
            <v>925</v>
          </cell>
        </row>
        <row r="927">
          <cell r="A927">
            <v>926</v>
          </cell>
        </row>
        <row r="928">
          <cell r="A928">
            <v>927</v>
          </cell>
        </row>
        <row r="929">
          <cell r="A929">
            <v>928</v>
          </cell>
        </row>
        <row r="930">
          <cell r="A930">
            <v>929</v>
          </cell>
        </row>
        <row r="931">
          <cell r="A931">
            <v>930</v>
          </cell>
        </row>
        <row r="932">
          <cell r="A932">
            <v>931</v>
          </cell>
        </row>
        <row r="933">
          <cell r="A933">
            <v>932</v>
          </cell>
        </row>
        <row r="934">
          <cell r="A934">
            <v>933</v>
          </cell>
        </row>
        <row r="935">
          <cell r="A935">
            <v>934</v>
          </cell>
        </row>
        <row r="936">
          <cell r="A936">
            <v>935</v>
          </cell>
        </row>
        <row r="937">
          <cell r="A937">
            <v>936</v>
          </cell>
        </row>
        <row r="938">
          <cell r="A938">
            <v>937</v>
          </cell>
        </row>
        <row r="939">
          <cell r="A939">
            <v>938</v>
          </cell>
        </row>
        <row r="940">
          <cell r="A940">
            <v>939</v>
          </cell>
        </row>
        <row r="941">
          <cell r="A941">
            <v>940</v>
          </cell>
        </row>
        <row r="942">
          <cell r="A942">
            <v>941</v>
          </cell>
        </row>
        <row r="943">
          <cell r="A943">
            <v>942</v>
          </cell>
        </row>
        <row r="944">
          <cell r="A944">
            <v>943</v>
          </cell>
        </row>
        <row r="945">
          <cell r="A945">
            <v>944</v>
          </cell>
        </row>
        <row r="946">
          <cell r="A946">
            <v>945</v>
          </cell>
        </row>
        <row r="947">
          <cell r="A947">
            <v>946</v>
          </cell>
        </row>
        <row r="948">
          <cell r="A948">
            <v>947</v>
          </cell>
        </row>
        <row r="949">
          <cell r="A949">
            <v>948</v>
          </cell>
        </row>
        <row r="950">
          <cell r="A950">
            <v>949</v>
          </cell>
        </row>
        <row r="951">
          <cell r="A951">
            <v>950</v>
          </cell>
        </row>
        <row r="952">
          <cell r="A952">
            <v>951</v>
          </cell>
        </row>
        <row r="953">
          <cell r="A953">
            <v>952</v>
          </cell>
        </row>
        <row r="954">
          <cell r="A954">
            <v>953</v>
          </cell>
        </row>
        <row r="955">
          <cell r="A955">
            <v>954</v>
          </cell>
        </row>
        <row r="956">
          <cell r="A956">
            <v>955</v>
          </cell>
        </row>
        <row r="957">
          <cell r="A957">
            <v>956</v>
          </cell>
        </row>
        <row r="958">
          <cell r="A958">
            <v>957</v>
          </cell>
        </row>
        <row r="959">
          <cell r="A959">
            <v>958</v>
          </cell>
        </row>
        <row r="960">
          <cell r="A960">
            <v>959</v>
          </cell>
        </row>
        <row r="961">
          <cell r="A961">
            <v>960</v>
          </cell>
        </row>
        <row r="962">
          <cell r="A962">
            <v>961</v>
          </cell>
        </row>
        <row r="963">
          <cell r="A963">
            <v>962</v>
          </cell>
        </row>
        <row r="964">
          <cell r="A964">
            <v>963</v>
          </cell>
        </row>
        <row r="965">
          <cell r="A965">
            <v>964</v>
          </cell>
        </row>
        <row r="966">
          <cell r="A966">
            <v>965</v>
          </cell>
        </row>
        <row r="967">
          <cell r="A967">
            <v>966</v>
          </cell>
        </row>
        <row r="968">
          <cell r="A968">
            <v>967</v>
          </cell>
        </row>
        <row r="969">
          <cell r="A969">
            <v>968</v>
          </cell>
        </row>
        <row r="970">
          <cell r="A970">
            <v>969</v>
          </cell>
        </row>
        <row r="971">
          <cell r="A971">
            <v>970</v>
          </cell>
        </row>
        <row r="972">
          <cell r="A972">
            <v>971</v>
          </cell>
        </row>
        <row r="973">
          <cell r="A973">
            <v>972</v>
          </cell>
        </row>
        <row r="974">
          <cell r="A974">
            <v>973</v>
          </cell>
        </row>
        <row r="975">
          <cell r="A975">
            <v>974</v>
          </cell>
        </row>
        <row r="976">
          <cell r="A976">
            <v>975</v>
          </cell>
        </row>
        <row r="977">
          <cell r="A977">
            <v>976</v>
          </cell>
        </row>
        <row r="978">
          <cell r="A978">
            <v>977</v>
          </cell>
        </row>
        <row r="979">
          <cell r="A979">
            <v>978</v>
          </cell>
        </row>
        <row r="980">
          <cell r="A980">
            <v>979</v>
          </cell>
        </row>
        <row r="981">
          <cell r="A981">
            <v>980</v>
          </cell>
        </row>
        <row r="982">
          <cell r="A982">
            <v>981</v>
          </cell>
        </row>
        <row r="983">
          <cell r="A983">
            <v>982</v>
          </cell>
        </row>
        <row r="984">
          <cell r="A984">
            <v>983</v>
          </cell>
        </row>
        <row r="985">
          <cell r="A985">
            <v>984</v>
          </cell>
        </row>
        <row r="986">
          <cell r="A986">
            <v>985</v>
          </cell>
        </row>
        <row r="987">
          <cell r="A987">
            <v>986</v>
          </cell>
        </row>
        <row r="988">
          <cell r="A988">
            <v>987</v>
          </cell>
        </row>
        <row r="989">
          <cell r="A989">
            <v>988</v>
          </cell>
        </row>
        <row r="990">
          <cell r="A990">
            <v>989</v>
          </cell>
        </row>
        <row r="991">
          <cell r="A991">
            <v>990</v>
          </cell>
        </row>
        <row r="992">
          <cell r="A992">
            <v>991</v>
          </cell>
        </row>
        <row r="993">
          <cell r="A993">
            <v>992</v>
          </cell>
        </row>
        <row r="994">
          <cell r="A994">
            <v>993</v>
          </cell>
        </row>
        <row r="995">
          <cell r="A995">
            <v>994</v>
          </cell>
        </row>
        <row r="996">
          <cell r="A996">
            <v>995</v>
          </cell>
        </row>
        <row r="997">
          <cell r="A997">
            <v>996</v>
          </cell>
        </row>
        <row r="998">
          <cell r="A998">
            <v>997</v>
          </cell>
        </row>
        <row r="999">
          <cell r="A999">
            <v>998</v>
          </cell>
        </row>
        <row r="1000">
          <cell r="A1000">
            <v>999</v>
          </cell>
        </row>
        <row r="1001">
          <cell r="A1001">
            <v>1000</v>
          </cell>
        </row>
      </sheetData>
      <sheetData sheetId="6"/>
      <sheetData sheetId="7">
        <row r="1">
          <cell r="A1" t="str">
            <v>م</v>
          </cell>
          <cell r="B1" t="str">
            <v>الاسم</v>
          </cell>
          <cell r="C1" t="str">
            <v>الحالة</v>
          </cell>
          <cell r="D1" t="str">
            <v>الفصل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  <row r="268">
          <cell r="A268">
            <v>267</v>
          </cell>
        </row>
        <row r="269">
          <cell r="A269">
            <v>268</v>
          </cell>
        </row>
        <row r="270">
          <cell r="A270">
            <v>269</v>
          </cell>
        </row>
        <row r="271">
          <cell r="A271">
            <v>270</v>
          </cell>
        </row>
        <row r="272">
          <cell r="A272">
            <v>271</v>
          </cell>
        </row>
        <row r="273">
          <cell r="A273">
            <v>272</v>
          </cell>
        </row>
        <row r="274">
          <cell r="A274">
            <v>273</v>
          </cell>
        </row>
        <row r="275">
          <cell r="A275">
            <v>274</v>
          </cell>
        </row>
        <row r="276">
          <cell r="A276">
            <v>275</v>
          </cell>
        </row>
        <row r="277">
          <cell r="A277">
            <v>276</v>
          </cell>
        </row>
        <row r="278">
          <cell r="A278">
            <v>277</v>
          </cell>
        </row>
        <row r="279">
          <cell r="A279">
            <v>278</v>
          </cell>
        </row>
        <row r="280">
          <cell r="A280">
            <v>279</v>
          </cell>
        </row>
        <row r="281">
          <cell r="A281">
            <v>280</v>
          </cell>
        </row>
        <row r="282">
          <cell r="A282">
            <v>281</v>
          </cell>
        </row>
        <row r="283">
          <cell r="A283">
            <v>282</v>
          </cell>
        </row>
        <row r="284">
          <cell r="A284">
            <v>283</v>
          </cell>
        </row>
        <row r="285">
          <cell r="A285">
            <v>284</v>
          </cell>
        </row>
        <row r="286">
          <cell r="A286">
            <v>285</v>
          </cell>
        </row>
        <row r="287">
          <cell r="A287">
            <v>286</v>
          </cell>
        </row>
        <row r="288">
          <cell r="A288">
            <v>287</v>
          </cell>
        </row>
        <row r="289">
          <cell r="A289">
            <v>288</v>
          </cell>
        </row>
        <row r="290">
          <cell r="A290">
            <v>289</v>
          </cell>
        </row>
        <row r="291">
          <cell r="A291">
            <v>290</v>
          </cell>
        </row>
        <row r="292">
          <cell r="A292">
            <v>291</v>
          </cell>
        </row>
        <row r="293">
          <cell r="A293">
            <v>292</v>
          </cell>
        </row>
        <row r="294">
          <cell r="A294">
            <v>293</v>
          </cell>
        </row>
        <row r="295">
          <cell r="A295">
            <v>294</v>
          </cell>
        </row>
        <row r="296">
          <cell r="A296">
            <v>295</v>
          </cell>
        </row>
        <row r="297">
          <cell r="A297">
            <v>296</v>
          </cell>
        </row>
        <row r="298">
          <cell r="A298">
            <v>297</v>
          </cell>
        </row>
        <row r="299">
          <cell r="A299">
            <v>298</v>
          </cell>
        </row>
        <row r="300">
          <cell r="A300">
            <v>299</v>
          </cell>
        </row>
        <row r="301">
          <cell r="A301">
            <v>300</v>
          </cell>
        </row>
        <row r="302">
          <cell r="A302">
            <v>301</v>
          </cell>
        </row>
        <row r="303">
          <cell r="A303">
            <v>302</v>
          </cell>
        </row>
        <row r="304">
          <cell r="A304">
            <v>303</v>
          </cell>
        </row>
        <row r="305">
          <cell r="A305">
            <v>304</v>
          </cell>
        </row>
        <row r="306">
          <cell r="A306">
            <v>305</v>
          </cell>
        </row>
        <row r="307">
          <cell r="A307">
            <v>306</v>
          </cell>
        </row>
        <row r="308">
          <cell r="A308">
            <v>307</v>
          </cell>
        </row>
        <row r="309">
          <cell r="A309">
            <v>308</v>
          </cell>
        </row>
        <row r="310">
          <cell r="A310">
            <v>309</v>
          </cell>
        </row>
        <row r="311">
          <cell r="A311">
            <v>310</v>
          </cell>
        </row>
        <row r="312">
          <cell r="A312">
            <v>311</v>
          </cell>
        </row>
        <row r="313">
          <cell r="A313">
            <v>312</v>
          </cell>
        </row>
        <row r="314">
          <cell r="A314">
            <v>313</v>
          </cell>
        </row>
        <row r="315">
          <cell r="A315">
            <v>314</v>
          </cell>
        </row>
        <row r="316">
          <cell r="A316">
            <v>315</v>
          </cell>
        </row>
        <row r="317">
          <cell r="A317">
            <v>316</v>
          </cell>
        </row>
        <row r="318">
          <cell r="A318">
            <v>317</v>
          </cell>
        </row>
        <row r="319">
          <cell r="A319">
            <v>318</v>
          </cell>
        </row>
        <row r="320">
          <cell r="A320">
            <v>319</v>
          </cell>
        </row>
        <row r="321">
          <cell r="A321">
            <v>320</v>
          </cell>
        </row>
        <row r="322">
          <cell r="A322">
            <v>321</v>
          </cell>
        </row>
        <row r="323">
          <cell r="A323">
            <v>322</v>
          </cell>
        </row>
        <row r="324">
          <cell r="A324">
            <v>323</v>
          </cell>
        </row>
        <row r="325">
          <cell r="A325">
            <v>324</v>
          </cell>
        </row>
        <row r="326">
          <cell r="A326">
            <v>325</v>
          </cell>
        </row>
        <row r="327">
          <cell r="A327">
            <v>326</v>
          </cell>
        </row>
        <row r="328">
          <cell r="A328">
            <v>327</v>
          </cell>
        </row>
        <row r="329">
          <cell r="A329">
            <v>328</v>
          </cell>
        </row>
        <row r="330">
          <cell r="A330">
            <v>329</v>
          </cell>
        </row>
        <row r="331">
          <cell r="A331">
            <v>330</v>
          </cell>
        </row>
        <row r="332">
          <cell r="A332">
            <v>331</v>
          </cell>
        </row>
        <row r="333">
          <cell r="A333">
            <v>332</v>
          </cell>
        </row>
        <row r="334">
          <cell r="A334">
            <v>333</v>
          </cell>
        </row>
        <row r="335">
          <cell r="A335">
            <v>334</v>
          </cell>
        </row>
        <row r="336">
          <cell r="A336">
            <v>335</v>
          </cell>
        </row>
        <row r="337">
          <cell r="A337">
            <v>336</v>
          </cell>
        </row>
        <row r="338">
          <cell r="A338">
            <v>337</v>
          </cell>
        </row>
        <row r="339">
          <cell r="A339">
            <v>338</v>
          </cell>
        </row>
        <row r="340">
          <cell r="A340">
            <v>339</v>
          </cell>
        </row>
        <row r="341">
          <cell r="A341">
            <v>340</v>
          </cell>
        </row>
        <row r="342">
          <cell r="A342">
            <v>341</v>
          </cell>
        </row>
        <row r="343">
          <cell r="A343">
            <v>342</v>
          </cell>
        </row>
        <row r="344">
          <cell r="A344">
            <v>343</v>
          </cell>
        </row>
        <row r="345">
          <cell r="A345">
            <v>344</v>
          </cell>
        </row>
        <row r="346">
          <cell r="A346">
            <v>345</v>
          </cell>
        </row>
        <row r="347">
          <cell r="A347">
            <v>346</v>
          </cell>
        </row>
        <row r="348">
          <cell r="A348">
            <v>347</v>
          </cell>
        </row>
        <row r="349">
          <cell r="A349">
            <v>348</v>
          </cell>
        </row>
        <row r="350">
          <cell r="A350">
            <v>349</v>
          </cell>
        </row>
        <row r="351">
          <cell r="A351">
            <v>350</v>
          </cell>
        </row>
        <row r="352">
          <cell r="A352">
            <v>351</v>
          </cell>
        </row>
        <row r="353">
          <cell r="A353">
            <v>352</v>
          </cell>
        </row>
        <row r="354">
          <cell r="A354">
            <v>353</v>
          </cell>
        </row>
        <row r="355">
          <cell r="A355">
            <v>354</v>
          </cell>
        </row>
        <row r="356">
          <cell r="A356">
            <v>355</v>
          </cell>
        </row>
        <row r="357">
          <cell r="A357">
            <v>356</v>
          </cell>
        </row>
        <row r="358">
          <cell r="A358">
            <v>357</v>
          </cell>
        </row>
        <row r="359">
          <cell r="A359">
            <v>358</v>
          </cell>
        </row>
        <row r="360">
          <cell r="A360">
            <v>359</v>
          </cell>
        </row>
        <row r="361">
          <cell r="A361">
            <v>360</v>
          </cell>
        </row>
        <row r="362">
          <cell r="A362">
            <v>361</v>
          </cell>
        </row>
        <row r="363">
          <cell r="A363">
            <v>362</v>
          </cell>
        </row>
        <row r="364">
          <cell r="A364">
            <v>363</v>
          </cell>
        </row>
        <row r="365">
          <cell r="A365">
            <v>364</v>
          </cell>
        </row>
        <row r="366">
          <cell r="A366">
            <v>365</v>
          </cell>
        </row>
        <row r="367">
          <cell r="A367">
            <v>366</v>
          </cell>
        </row>
        <row r="368">
          <cell r="A368">
            <v>367</v>
          </cell>
        </row>
        <row r="369">
          <cell r="A369">
            <v>368</v>
          </cell>
        </row>
        <row r="370">
          <cell r="A370">
            <v>369</v>
          </cell>
        </row>
        <row r="371">
          <cell r="A371">
            <v>370</v>
          </cell>
        </row>
        <row r="372">
          <cell r="A372">
            <v>371</v>
          </cell>
        </row>
        <row r="373">
          <cell r="A373">
            <v>372</v>
          </cell>
        </row>
        <row r="374">
          <cell r="A374">
            <v>373</v>
          </cell>
        </row>
        <row r="375">
          <cell r="A375">
            <v>374</v>
          </cell>
        </row>
        <row r="376">
          <cell r="A376">
            <v>375</v>
          </cell>
        </row>
        <row r="377">
          <cell r="A377">
            <v>376</v>
          </cell>
        </row>
        <row r="378">
          <cell r="A378">
            <v>377</v>
          </cell>
        </row>
        <row r="379">
          <cell r="A379">
            <v>378</v>
          </cell>
        </row>
        <row r="380">
          <cell r="A380">
            <v>379</v>
          </cell>
        </row>
        <row r="381">
          <cell r="A381">
            <v>380</v>
          </cell>
        </row>
        <row r="382">
          <cell r="A382">
            <v>381</v>
          </cell>
        </row>
        <row r="383">
          <cell r="A383">
            <v>382</v>
          </cell>
        </row>
        <row r="384">
          <cell r="A384">
            <v>383</v>
          </cell>
        </row>
        <row r="385">
          <cell r="A385">
            <v>384</v>
          </cell>
        </row>
        <row r="386">
          <cell r="A386">
            <v>385</v>
          </cell>
        </row>
        <row r="387">
          <cell r="A387">
            <v>386</v>
          </cell>
        </row>
        <row r="388">
          <cell r="A388">
            <v>387</v>
          </cell>
        </row>
        <row r="389">
          <cell r="A389">
            <v>388</v>
          </cell>
        </row>
        <row r="390">
          <cell r="A390">
            <v>389</v>
          </cell>
        </row>
        <row r="391">
          <cell r="A391">
            <v>390</v>
          </cell>
        </row>
        <row r="392">
          <cell r="A392">
            <v>391</v>
          </cell>
        </row>
        <row r="393">
          <cell r="A393">
            <v>392</v>
          </cell>
        </row>
        <row r="394">
          <cell r="A394">
            <v>393</v>
          </cell>
        </row>
        <row r="395">
          <cell r="A395">
            <v>394</v>
          </cell>
        </row>
        <row r="396">
          <cell r="A396">
            <v>395</v>
          </cell>
        </row>
        <row r="397">
          <cell r="A397">
            <v>396</v>
          </cell>
        </row>
        <row r="398">
          <cell r="A398">
            <v>397</v>
          </cell>
        </row>
        <row r="399">
          <cell r="A399">
            <v>398</v>
          </cell>
        </row>
        <row r="400">
          <cell r="A400">
            <v>399</v>
          </cell>
        </row>
        <row r="401">
          <cell r="A401">
            <v>400</v>
          </cell>
        </row>
        <row r="402">
          <cell r="A402">
            <v>401</v>
          </cell>
        </row>
        <row r="403">
          <cell r="A403">
            <v>402</v>
          </cell>
        </row>
        <row r="404">
          <cell r="A404">
            <v>403</v>
          </cell>
        </row>
        <row r="405">
          <cell r="A405">
            <v>404</v>
          </cell>
        </row>
        <row r="406">
          <cell r="A406">
            <v>405</v>
          </cell>
        </row>
        <row r="407">
          <cell r="A407">
            <v>406</v>
          </cell>
        </row>
        <row r="408">
          <cell r="A408">
            <v>407</v>
          </cell>
        </row>
        <row r="409">
          <cell r="A409">
            <v>408</v>
          </cell>
        </row>
        <row r="410">
          <cell r="A410">
            <v>409</v>
          </cell>
        </row>
        <row r="411">
          <cell r="A411">
            <v>410</v>
          </cell>
        </row>
        <row r="412">
          <cell r="A412">
            <v>411</v>
          </cell>
        </row>
        <row r="413">
          <cell r="A413">
            <v>412</v>
          </cell>
        </row>
        <row r="414">
          <cell r="A414">
            <v>413</v>
          </cell>
        </row>
        <row r="415">
          <cell r="A415">
            <v>414</v>
          </cell>
        </row>
        <row r="416">
          <cell r="A416">
            <v>415</v>
          </cell>
        </row>
        <row r="417">
          <cell r="A417">
            <v>416</v>
          </cell>
        </row>
        <row r="418">
          <cell r="A418">
            <v>417</v>
          </cell>
        </row>
        <row r="419">
          <cell r="A419">
            <v>418</v>
          </cell>
        </row>
        <row r="420">
          <cell r="A420">
            <v>419</v>
          </cell>
        </row>
        <row r="421">
          <cell r="A421">
            <v>420</v>
          </cell>
        </row>
        <row r="422">
          <cell r="A422">
            <v>421</v>
          </cell>
        </row>
        <row r="423">
          <cell r="A423">
            <v>422</v>
          </cell>
        </row>
        <row r="424">
          <cell r="A424">
            <v>423</v>
          </cell>
        </row>
        <row r="425">
          <cell r="A425">
            <v>424</v>
          </cell>
        </row>
        <row r="426">
          <cell r="A426">
            <v>425</v>
          </cell>
        </row>
        <row r="427">
          <cell r="A427">
            <v>426</v>
          </cell>
        </row>
        <row r="428">
          <cell r="A428">
            <v>427</v>
          </cell>
        </row>
        <row r="429">
          <cell r="A429">
            <v>428</v>
          </cell>
        </row>
        <row r="430">
          <cell r="A430">
            <v>429</v>
          </cell>
        </row>
        <row r="431">
          <cell r="A431">
            <v>430</v>
          </cell>
        </row>
        <row r="432">
          <cell r="A432">
            <v>431</v>
          </cell>
        </row>
        <row r="433">
          <cell r="A433">
            <v>432</v>
          </cell>
        </row>
        <row r="434">
          <cell r="A434">
            <v>433</v>
          </cell>
        </row>
        <row r="435">
          <cell r="A435">
            <v>434</v>
          </cell>
        </row>
        <row r="436">
          <cell r="A436">
            <v>435</v>
          </cell>
        </row>
        <row r="437">
          <cell r="A437">
            <v>436</v>
          </cell>
        </row>
        <row r="438">
          <cell r="A438">
            <v>437</v>
          </cell>
        </row>
        <row r="439">
          <cell r="A439">
            <v>438</v>
          </cell>
        </row>
        <row r="440">
          <cell r="A440">
            <v>439</v>
          </cell>
        </row>
        <row r="441">
          <cell r="A441">
            <v>440</v>
          </cell>
        </row>
        <row r="442">
          <cell r="A442">
            <v>441</v>
          </cell>
        </row>
        <row r="443">
          <cell r="A443">
            <v>442</v>
          </cell>
        </row>
        <row r="444">
          <cell r="A444">
            <v>443</v>
          </cell>
        </row>
        <row r="445">
          <cell r="A445">
            <v>444</v>
          </cell>
        </row>
        <row r="446">
          <cell r="A446">
            <v>445</v>
          </cell>
        </row>
        <row r="447">
          <cell r="A447">
            <v>446</v>
          </cell>
        </row>
        <row r="448">
          <cell r="A448">
            <v>447</v>
          </cell>
        </row>
        <row r="449">
          <cell r="A449">
            <v>448</v>
          </cell>
        </row>
        <row r="450">
          <cell r="A450">
            <v>449</v>
          </cell>
        </row>
        <row r="451">
          <cell r="A451">
            <v>450</v>
          </cell>
        </row>
        <row r="452">
          <cell r="A452">
            <v>451</v>
          </cell>
        </row>
        <row r="453">
          <cell r="A453">
            <v>452</v>
          </cell>
        </row>
        <row r="454">
          <cell r="A454">
            <v>453</v>
          </cell>
        </row>
        <row r="455">
          <cell r="A455">
            <v>454</v>
          </cell>
        </row>
        <row r="456">
          <cell r="A456">
            <v>455</v>
          </cell>
        </row>
        <row r="457">
          <cell r="A457">
            <v>456</v>
          </cell>
        </row>
        <row r="458">
          <cell r="A458">
            <v>457</v>
          </cell>
        </row>
        <row r="459">
          <cell r="A459">
            <v>458</v>
          </cell>
        </row>
        <row r="460">
          <cell r="A460">
            <v>459</v>
          </cell>
        </row>
        <row r="461">
          <cell r="A461">
            <v>460</v>
          </cell>
        </row>
        <row r="462">
          <cell r="A462">
            <v>461</v>
          </cell>
        </row>
        <row r="463">
          <cell r="A463">
            <v>462</v>
          </cell>
        </row>
        <row r="464">
          <cell r="A464">
            <v>463</v>
          </cell>
        </row>
        <row r="465">
          <cell r="A465">
            <v>464</v>
          </cell>
        </row>
        <row r="466">
          <cell r="A466">
            <v>465</v>
          </cell>
        </row>
        <row r="467">
          <cell r="A467">
            <v>466</v>
          </cell>
        </row>
        <row r="468">
          <cell r="A468">
            <v>467</v>
          </cell>
        </row>
        <row r="469">
          <cell r="A469">
            <v>468</v>
          </cell>
        </row>
        <row r="470">
          <cell r="A470">
            <v>469</v>
          </cell>
        </row>
        <row r="471">
          <cell r="A471">
            <v>470</v>
          </cell>
        </row>
        <row r="472">
          <cell r="A472">
            <v>471</v>
          </cell>
        </row>
        <row r="473">
          <cell r="A473">
            <v>472</v>
          </cell>
        </row>
        <row r="474">
          <cell r="A474">
            <v>473</v>
          </cell>
        </row>
        <row r="475">
          <cell r="A475">
            <v>474</v>
          </cell>
        </row>
        <row r="476">
          <cell r="A476">
            <v>475</v>
          </cell>
        </row>
        <row r="477">
          <cell r="A477">
            <v>476</v>
          </cell>
        </row>
        <row r="478">
          <cell r="A478">
            <v>477</v>
          </cell>
        </row>
        <row r="479">
          <cell r="A479">
            <v>478</v>
          </cell>
        </row>
        <row r="480">
          <cell r="A480">
            <v>479</v>
          </cell>
        </row>
        <row r="481">
          <cell r="A481">
            <v>480</v>
          </cell>
        </row>
        <row r="482">
          <cell r="A482">
            <v>481</v>
          </cell>
        </row>
        <row r="483">
          <cell r="A483">
            <v>482</v>
          </cell>
        </row>
        <row r="484">
          <cell r="A484">
            <v>483</v>
          </cell>
        </row>
        <row r="485">
          <cell r="A485">
            <v>484</v>
          </cell>
        </row>
        <row r="486">
          <cell r="A486">
            <v>485</v>
          </cell>
        </row>
        <row r="487">
          <cell r="A487">
            <v>486</v>
          </cell>
        </row>
        <row r="488">
          <cell r="A488">
            <v>487</v>
          </cell>
        </row>
        <row r="489">
          <cell r="A489">
            <v>488</v>
          </cell>
        </row>
        <row r="490">
          <cell r="A490">
            <v>489</v>
          </cell>
        </row>
        <row r="491">
          <cell r="A491">
            <v>490</v>
          </cell>
        </row>
        <row r="492">
          <cell r="A492">
            <v>491</v>
          </cell>
        </row>
        <row r="493">
          <cell r="A493">
            <v>492</v>
          </cell>
        </row>
        <row r="494">
          <cell r="A494">
            <v>493</v>
          </cell>
        </row>
        <row r="495">
          <cell r="A495">
            <v>494</v>
          </cell>
        </row>
        <row r="496">
          <cell r="A496">
            <v>495</v>
          </cell>
        </row>
        <row r="497">
          <cell r="A497">
            <v>496</v>
          </cell>
        </row>
        <row r="498">
          <cell r="A498">
            <v>497</v>
          </cell>
        </row>
        <row r="499">
          <cell r="A499">
            <v>498</v>
          </cell>
        </row>
        <row r="500">
          <cell r="A500">
            <v>499</v>
          </cell>
        </row>
        <row r="501">
          <cell r="A501">
            <v>500</v>
          </cell>
        </row>
        <row r="502">
          <cell r="A502">
            <v>501</v>
          </cell>
        </row>
        <row r="503">
          <cell r="A503">
            <v>502</v>
          </cell>
        </row>
        <row r="504">
          <cell r="A504">
            <v>503</v>
          </cell>
        </row>
        <row r="505">
          <cell r="A505">
            <v>504</v>
          </cell>
        </row>
        <row r="506">
          <cell r="A506">
            <v>505</v>
          </cell>
        </row>
        <row r="507">
          <cell r="A507">
            <v>506</v>
          </cell>
        </row>
        <row r="508">
          <cell r="A508">
            <v>507</v>
          </cell>
        </row>
        <row r="509">
          <cell r="A509">
            <v>508</v>
          </cell>
        </row>
        <row r="510">
          <cell r="A510">
            <v>509</v>
          </cell>
        </row>
        <row r="511">
          <cell r="A511">
            <v>510</v>
          </cell>
        </row>
        <row r="512">
          <cell r="A512">
            <v>511</v>
          </cell>
        </row>
        <row r="513">
          <cell r="A513">
            <v>512</v>
          </cell>
        </row>
        <row r="514">
          <cell r="A514">
            <v>513</v>
          </cell>
        </row>
        <row r="515">
          <cell r="A515">
            <v>514</v>
          </cell>
        </row>
        <row r="516">
          <cell r="A516">
            <v>515</v>
          </cell>
        </row>
        <row r="517">
          <cell r="A517">
            <v>516</v>
          </cell>
        </row>
        <row r="518">
          <cell r="A518">
            <v>517</v>
          </cell>
        </row>
        <row r="519">
          <cell r="A519">
            <v>518</v>
          </cell>
        </row>
        <row r="520">
          <cell r="A520">
            <v>519</v>
          </cell>
        </row>
        <row r="521">
          <cell r="A521">
            <v>520</v>
          </cell>
        </row>
        <row r="522">
          <cell r="A522">
            <v>521</v>
          </cell>
        </row>
        <row r="523">
          <cell r="A523">
            <v>522</v>
          </cell>
        </row>
        <row r="524">
          <cell r="A524">
            <v>523</v>
          </cell>
        </row>
        <row r="525">
          <cell r="A525">
            <v>524</v>
          </cell>
        </row>
        <row r="526">
          <cell r="A526">
            <v>525</v>
          </cell>
        </row>
        <row r="527">
          <cell r="A527">
            <v>526</v>
          </cell>
        </row>
        <row r="528">
          <cell r="A528">
            <v>527</v>
          </cell>
        </row>
        <row r="529">
          <cell r="A529">
            <v>528</v>
          </cell>
        </row>
        <row r="530">
          <cell r="A530">
            <v>529</v>
          </cell>
        </row>
        <row r="531">
          <cell r="A531">
            <v>530</v>
          </cell>
        </row>
        <row r="532">
          <cell r="A532">
            <v>531</v>
          </cell>
        </row>
        <row r="533">
          <cell r="A533">
            <v>532</v>
          </cell>
        </row>
        <row r="534">
          <cell r="A534">
            <v>533</v>
          </cell>
        </row>
        <row r="535">
          <cell r="A535">
            <v>534</v>
          </cell>
        </row>
        <row r="536">
          <cell r="A536">
            <v>535</v>
          </cell>
        </row>
        <row r="537">
          <cell r="A537">
            <v>536</v>
          </cell>
        </row>
        <row r="538">
          <cell r="A538">
            <v>537</v>
          </cell>
        </row>
        <row r="539">
          <cell r="A539">
            <v>538</v>
          </cell>
        </row>
        <row r="540">
          <cell r="A540">
            <v>539</v>
          </cell>
        </row>
        <row r="541">
          <cell r="A541">
            <v>540</v>
          </cell>
        </row>
        <row r="542">
          <cell r="A542">
            <v>541</v>
          </cell>
        </row>
        <row r="543">
          <cell r="A543">
            <v>542</v>
          </cell>
        </row>
        <row r="544">
          <cell r="A544">
            <v>543</v>
          </cell>
        </row>
        <row r="545">
          <cell r="A545">
            <v>544</v>
          </cell>
        </row>
        <row r="546">
          <cell r="A546">
            <v>545</v>
          </cell>
        </row>
        <row r="547">
          <cell r="A547">
            <v>546</v>
          </cell>
        </row>
        <row r="548">
          <cell r="A548">
            <v>547</v>
          </cell>
        </row>
        <row r="549">
          <cell r="A549">
            <v>548</v>
          </cell>
        </row>
        <row r="550">
          <cell r="A550">
            <v>549</v>
          </cell>
        </row>
        <row r="551">
          <cell r="A551">
            <v>550</v>
          </cell>
        </row>
        <row r="552">
          <cell r="A552">
            <v>551</v>
          </cell>
        </row>
        <row r="553">
          <cell r="A553">
            <v>552</v>
          </cell>
        </row>
        <row r="554">
          <cell r="A554">
            <v>553</v>
          </cell>
        </row>
        <row r="555">
          <cell r="A555">
            <v>554</v>
          </cell>
        </row>
        <row r="556">
          <cell r="A556">
            <v>555</v>
          </cell>
        </row>
        <row r="557">
          <cell r="A557">
            <v>556</v>
          </cell>
        </row>
        <row r="558">
          <cell r="A558">
            <v>557</v>
          </cell>
        </row>
        <row r="559">
          <cell r="A559">
            <v>558</v>
          </cell>
        </row>
        <row r="560">
          <cell r="A560">
            <v>559</v>
          </cell>
        </row>
        <row r="561">
          <cell r="A561">
            <v>560</v>
          </cell>
        </row>
        <row r="562">
          <cell r="A562">
            <v>561</v>
          </cell>
        </row>
        <row r="563">
          <cell r="A563">
            <v>562</v>
          </cell>
        </row>
        <row r="564">
          <cell r="A564">
            <v>563</v>
          </cell>
        </row>
        <row r="565">
          <cell r="A565">
            <v>564</v>
          </cell>
        </row>
        <row r="566">
          <cell r="A566">
            <v>565</v>
          </cell>
        </row>
        <row r="567">
          <cell r="A567">
            <v>566</v>
          </cell>
        </row>
        <row r="568">
          <cell r="A568">
            <v>567</v>
          </cell>
        </row>
        <row r="569">
          <cell r="A569">
            <v>568</v>
          </cell>
        </row>
        <row r="570">
          <cell r="A570">
            <v>569</v>
          </cell>
        </row>
        <row r="571">
          <cell r="A571">
            <v>570</v>
          </cell>
        </row>
        <row r="572">
          <cell r="A572">
            <v>571</v>
          </cell>
        </row>
        <row r="573">
          <cell r="A573">
            <v>572</v>
          </cell>
        </row>
        <row r="574">
          <cell r="A574">
            <v>573</v>
          </cell>
        </row>
        <row r="575">
          <cell r="A575">
            <v>574</v>
          </cell>
        </row>
        <row r="576">
          <cell r="A576">
            <v>575</v>
          </cell>
        </row>
        <row r="577">
          <cell r="A577">
            <v>576</v>
          </cell>
        </row>
        <row r="578">
          <cell r="A578">
            <v>577</v>
          </cell>
        </row>
        <row r="579">
          <cell r="A579">
            <v>578</v>
          </cell>
        </row>
        <row r="580">
          <cell r="A580">
            <v>579</v>
          </cell>
        </row>
        <row r="581">
          <cell r="A581">
            <v>580</v>
          </cell>
        </row>
        <row r="582">
          <cell r="A582">
            <v>581</v>
          </cell>
        </row>
        <row r="583">
          <cell r="A583">
            <v>582</v>
          </cell>
        </row>
        <row r="584">
          <cell r="A584">
            <v>583</v>
          </cell>
        </row>
        <row r="585">
          <cell r="A585">
            <v>584</v>
          </cell>
        </row>
        <row r="586">
          <cell r="A586">
            <v>585</v>
          </cell>
        </row>
        <row r="587">
          <cell r="A587">
            <v>586</v>
          </cell>
        </row>
        <row r="588">
          <cell r="A588">
            <v>587</v>
          </cell>
        </row>
        <row r="589">
          <cell r="A589">
            <v>588</v>
          </cell>
        </row>
        <row r="590">
          <cell r="A590">
            <v>589</v>
          </cell>
        </row>
        <row r="591">
          <cell r="A591">
            <v>590</v>
          </cell>
        </row>
        <row r="592">
          <cell r="A592">
            <v>591</v>
          </cell>
        </row>
        <row r="593">
          <cell r="A593">
            <v>592</v>
          </cell>
        </row>
        <row r="594">
          <cell r="A594">
            <v>593</v>
          </cell>
        </row>
        <row r="595">
          <cell r="A595">
            <v>594</v>
          </cell>
        </row>
        <row r="596">
          <cell r="A596">
            <v>595</v>
          </cell>
        </row>
        <row r="597">
          <cell r="A597">
            <v>596</v>
          </cell>
        </row>
        <row r="598">
          <cell r="A598">
            <v>597</v>
          </cell>
        </row>
        <row r="599">
          <cell r="A599">
            <v>598</v>
          </cell>
        </row>
        <row r="600">
          <cell r="A600">
            <v>599</v>
          </cell>
        </row>
        <row r="601">
          <cell r="A601">
            <v>600</v>
          </cell>
        </row>
        <row r="602">
          <cell r="A602">
            <v>601</v>
          </cell>
        </row>
        <row r="603">
          <cell r="A603">
            <v>602</v>
          </cell>
        </row>
        <row r="604">
          <cell r="A604">
            <v>603</v>
          </cell>
        </row>
        <row r="605">
          <cell r="A605">
            <v>604</v>
          </cell>
        </row>
        <row r="606">
          <cell r="A606">
            <v>605</v>
          </cell>
        </row>
        <row r="607">
          <cell r="A607">
            <v>606</v>
          </cell>
        </row>
        <row r="608">
          <cell r="A608">
            <v>607</v>
          </cell>
        </row>
        <row r="609">
          <cell r="A609">
            <v>608</v>
          </cell>
        </row>
        <row r="610">
          <cell r="A610">
            <v>609</v>
          </cell>
        </row>
        <row r="611">
          <cell r="A611">
            <v>610</v>
          </cell>
        </row>
        <row r="612">
          <cell r="A612">
            <v>611</v>
          </cell>
        </row>
        <row r="613">
          <cell r="A613">
            <v>612</v>
          </cell>
        </row>
        <row r="614">
          <cell r="A614">
            <v>613</v>
          </cell>
        </row>
        <row r="615">
          <cell r="A615">
            <v>614</v>
          </cell>
        </row>
        <row r="616">
          <cell r="A616">
            <v>615</v>
          </cell>
        </row>
        <row r="617">
          <cell r="A617">
            <v>616</v>
          </cell>
        </row>
        <row r="618">
          <cell r="A618">
            <v>617</v>
          </cell>
        </row>
        <row r="619">
          <cell r="A619">
            <v>618</v>
          </cell>
        </row>
        <row r="620">
          <cell r="A620">
            <v>619</v>
          </cell>
        </row>
        <row r="621">
          <cell r="A621">
            <v>620</v>
          </cell>
        </row>
        <row r="622">
          <cell r="A622">
            <v>621</v>
          </cell>
        </row>
        <row r="623">
          <cell r="A623">
            <v>622</v>
          </cell>
        </row>
        <row r="624">
          <cell r="A624">
            <v>623</v>
          </cell>
        </row>
        <row r="625">
          <cell r="A625">
            <v>624</v>
          </cell>
        </row>
        <row r="626">
          <cell r="A626">
            <v>625</v>
          </cell>
        </row>
        <row r="627">
          <cell r="A627">
            <v>626</v>
          </cell>
        </row>
        <row r="628">
          <cell r="A628">
            <v>627</v>
          </cell>
        </row>
        <row r="629">
          <cell r="A629">
            <v>628</v>
          </cell>
        </row>
        <row r="630">
          <cell r="A630">
            <v>629</v>
          </cell>
        </row>
        <row r="631">
          <cell r="A631">
            <v>630</v>
          </cell>
        </row>
        <row r="632">
          <cell r="A632">
            <v>631</v>
          </cell>
        </row>
        <row r="633">
          <cell r="A633">
            <v>632</v>
          </cell>
        </row>
        <row r="634">
          <cell r="A634">
            <v>633</v>
          </cell>
        </row>
        <row r="635">
          <cell r="A635">
            <v>634</v>
          </cell>
        </row>
        <row r="636">
          <cell r="A636">
            <v>635</v>
          </cell>
        </row>
        <row r="637">
          <cell r="A637">
            <v>636</v>
          </cell>
        </row>
        <row r="638">
          <cell r="A638">
            <v>637</v>
          </cell>
        </row>
        <row r="639">
          <cell r="A639">
            <v>638</v>
          </cell>
        </row>
        <row r="640">
          <cell r="A640">
            <v>639</v>
          </cell>
        </row>
        <row r="641">
          <cell r="A641">
            <v>640</v>
          </cell>
        </row>
        <row r="642">
          <cell r="A642">
            <v>641</v>
          </cell>
        </row>
        <row r="643">
          <cell r="A643">
            <v>642</v>
          </cell>
        </row>
        <row r="644">
          <cell r="A644">
            <v>643</v>
          </cell>
        </row>
        <row r="645">
          <cell r="A645">
            <v>644</v>
          </cell>
        </row>
        <row r="646">
          <cell r="A646">
            <v>645</v>
          </cell>
        </row>
        <row r="647">
          <cell r="A647">
            <v>646</v>
          </cell>
        </row>
        <row r="648">
          <cell r="A648">
            <v>647</v>
          </cell>
        </row>
        <row r="649">
          <cell r="A649">
            <v>648</v>
          </cell>
        </row>
        <row r="650">
          <cell r="A650">
            <v>649</v>
          </cell>
        </row>
        <row r="651">
          <cell r="A651">
            <v>650</v>
          </cell>
        </row>
        <row r="652">
          <cell r="A652">
            <v>651</v>
          </cell>
        </row>
        <row r="653">
          <cell r="A653">
            <v>652</v>
          </cell>
        </row>
        <row r="654">
          <cell r="A654">
            <v>653</v>
          </cell>
        </row>
        <row r="655">
          <cell r="A655">
            <v>654</v>
          </cell>
        </row>
        <row r="656">
          <cell r="A656">
            <v>655</v>
          </cell>
        </row>
        <row r="657">
          <cell r="A657">
            <v>656</v>
          </cell>
        </row>
        <row r="658">
          <cell r="A658">
            <v>657</v>
          </cell>
        </row>
        <row r="659">
          <cell r="A659">
            <v>658</v>
          </cell>
        </row>
        <row r="660">
          <cell r="A660">
            <v>659</v>
          </cell>
        </row>
        <row r="661">
          <cell r="A661">
            <v>660</v>
          </cell>
        </row>
        <row r="662">
          <cell r="A662">
            <v>661</v>
          </cell>
        </row>
        <row r="663">
          <cell r="A663">
            <v>662</v>
          </cell>
        </row>
        <row r="664">
          <cell r="A664">
            <v>663</v>
          </cell>
        </row>
        <row r="665">
          <cell r="A665">
            <v>664</v>
          </cell>
        </row>
        <row r="666">
          <cell r="A666">
            <v>665</v>
          </cell>
        </row>
        <row r="667">
          <cell r="A667">
            <v>666</v>
          </cell>
        </row>
        <row r="668">
          <cell r="A668">
            <v>667</v>
          </cell>
        </row>
        <row r="669">
          <cell r="A669">
            <v>668</v>
          </cell>
        </row>
        <row r="670">
          <cell r="A670">
            <v>669</v>
          </cell>
        </row>
        <row r="671">
          <cell r="A671">
            <v>670</v>
          </cell>
        </row>
        <row r="672">
          <cell r="A672">
            <v>671</v>
          </cell>
        </row>
        <row r="673">
          <cell r="A673">
            <v>672</v>
          </cell>
        </row>
        <row r="674">
          <cell r="A674">
            <v>673</v>
          </cell>
        </row>
        <row r="675">
          <cell r="A675">
            <v>674</v>
          </cell>
        </row>
        <row r="676">
          <cell r="A676">
            <v>675</v>
          </cell>
        </row>
        <row r="677">
          <cell r="A677">
            <v>676</v>
          </cell>
        </row>
        <row r="678">
          <cell r="A678">
            <v>677</v>
          </cell>
        </row>
        <row r="679">
          <cell r="A679">
            <v>678</v>
          </cell>
        </row>
        <row r="680">
          <cell r="A680">
            <v>679</v>
          </cell>
        </row>
        <row r="681">
          <cell r="A681">
            <v>680</v>
          </cell>
        </row>
        <row r="682">
          <cell r="A682">
            <v>681</v>
          </cell>
        </row>
        <row r="683">
          <cell r="A683">
            <v>682</v>
          </cell>
        </row>
        <row r="684">
          <cell r="A684">
            <v>683</v>
          </cell>
        </row>
        <row r="685">
          <cell r="A685">
            <v>684</v>
          </cell>
        </row>
        <row r="686">
          <cell r="A686">
            <v>685</v>
          </cell>
        </row>
        <row r="687">
          <cell r="A687">
            <v>686</v>
          </cell>
        </row>
        <row r="688">
          <cell r="A688">
            <v>687</v>
          </cell>
        </row>
        <row r="689">
          <cell r="A689">
            <v>688</v>
          </cell>
        </row>
        <row r="690">
          <cell r="A690">
            <v>689</v>
          </cell>
        </row>
        <row r="691">
          <cell r="A691">
            <v>690</v>
          </cell>
        </row>
        <row r="692">
          <cell r="A692">
            <v>691</v>
          </cell>
        </row>
        <row r="693">
          <cell r="A693">
            <v>692</v>
          </cell>
        </row>
        <row r="694">
          <cell r="A694">
            <v>693</v>
          </cell>
        </row>
        <row r="695">
          <cell r="A695">
            <v>694</v>
          </cell>
        </row>
        <row r="696">
          <cell r="A696">
            <v>695</v>
          </cell>
        </row>
        <row r="697">
          <cell r="A697">
            <v>696</v>
          </cell>
        </row>
        <row r="698">
          <cell r="A698">
            <v>697</v>
          </cell>
        </row>
        <row r="699">
          <cell r="A699">
            <v>698</v>
          </cell>
        </row>
        <row r="700">
          <cell r="A700">
            <v>699</v>
          </cell>
        </row>
        <row r="701">
          <cell r="A701">
            <v>700</v>
          </cell>
        </row>
        <row r="702">
          <cell r="A702">
            <v>701</v>
          </cell>
        </row>
        <row r="703">
          <cell r="A703">
            <v>702</v>
          </cell>
        </row>
        <row r="704">
          <cell r="A704">
            <v>703</v>
          </cell>
        </row>
        <row r="705">
          <cell r="A705">
            <v>704</v>
          </cell>
        </row>
        <row r="706">
          <cell r="A706">
            <v>705</v>
          </cell>
        </row>
        <row r="707">
          <cell r="A707">
            <v>706</v>
          </cell>
        </row>
        <row r="708">
          <cell r="A708">
            <v>707</v>
          </cell>
        </row>
        <row r="709">
          <cell r="A709">
            <v>708</v>
          </cell>
        </row>
        <row r="710">
          <cell r="A710">
            <v>709</v>
          </cell>
        </row>
        <row r="711">
          <cell r="A711">
            <v>710</v>
          </cell>
        </row>
        <row r="712">
          <cell r="A712">
            <v>711</v>
          </cell>
        </row>
        <row r="713">
          <cell r="A713">
            <v>712</v>
          </cell>
        </row>
        <row r="714">
          <cell r="A714">
            <v>713</v>
          </cell>
        </row>
        <row r="715">
          <cell r="A715">
            <v>714</v>
          </cell>
        </row>
        <row r="716">
          <cell r="A716">
            <v>715</v>
          </cell>
        </row>
        <row r="717">
          <cell r="A717">
            <v>716</v>
          </cell>
        </row>
        <row r="718">
          <cell r="A718">
            <v>717</v>
          </cell>
        </row>
        <row r="719">
          <cell r="A719">
            <v>718</v>
          </cell>
        </row>
        <row r="720">
          <cell r="A720">
            <v>719</v>
          </cell>
        </row>
        <row r="721">
          <cell r="A721">
            <v>720</v>
          </cell>
        </row>
        <row r="722">
          <cell r="A722">
            <v>721</v>
          </cell>
        </row>
        <row r="723">
          <cell r="A723">
            <v>722</v>
          </cell>
        </row>
        <row r="724">
          <cell r="A724">
            <v>723</v>
          </cell>
        </row>
        <row r="725">
          <cell r="A725">
            <v>724</v>
          </cell>
        </row>
        <row r="726">
          <cell r="A726">
            <v>725</v>
          </cell>
        </row>
        <row r="727">
          <cell r="A727">
            <v>726</v>
          </cell>
        </row>
        <row r="728">
          <cell r="A728">
            <v>727</v>
          </cell>
        </row>
        <row r="729">
          <cell r="A729">
            <v>728</v>
          </cell>
        </row>
        <row r="730">
          <cell r="A730">
            <v>729</v>
          </cell>
        </row>
        <row r="731">
          <cell r="A731">
            <v>730</v>
          </cell>
        </row>
        <row r="732">
          <cell r="A732">
            <v>731</v>
          </cell>
        </row>
        <row r="733">
          <cell r="A733">
            <v>732</v>
          </cell>
        </row>
        <row r="734">
          <cell r="A734">
            <v>733</v>
          </cell>
        </row>
        <row r="735">
          <cell r="A735">
            <v>734</v>
          </cell>
        </row>
        <row r="736">
          <cell r="A736">
            <v>735</v>
          </cell>
        </row>
        <row r="737">
          <cell r="A737">
            <v>736</v>
          </cell>
        </row>
        <row r="738">
          <cell r="A738">
            <v>737</v>
          </cell>
        </row>
        <row r="739">
          <cell r="A739">
            <v>738</v>
          </cell>
        </row>
        <row r="740">
          <cell r="A740">
            <v>739</v>
          </cell>
        </row>
        <row r="741">
          <cell r="A741">
            <v>740</v>
          </cell>
        </row>
        <row r="742">
          <cell r="A742">
            <v>741</v>
          </cell>
        </row>
        <row r="743">
          <cell r="A743">
            <v>742</v>
          </cell>
        </row>
        <row r="744">
          <cell r="A744">
            <v>743</v>
          </cell>
        </row>
        <row r="745">
          <cell r="A745">
            <v>744</v>
          </cell>
        </row>
        <row r="746">
          <cell r="A746">
            <v>745</v>
          </cell>
        </row>
        <row r="747">
          <cell r="A747">
            <v>746</v>
          </cell>
        </row>
        <row r="748">
          <cell r="A748">
            <v>747</v>
          </cell>
        </row>
        <row r="749">
          <cell r="A749">
            <v>748</v>
          </cell>
        </row>
        <row r="750">
          <cell r="A750">
            <v>749</v>
          </cell>
        </row>
        <row r="751">
          <cell r="A751">
            <v>750</v>
          </cell>
        </row>
        <row r="752">
          <cell r="A752">
            <v>751</v>
          </cell>
        </row>
        <row r="753">
          <cell r="A753">
            <v>752</v>
          </cell>
        </row>
        <row r="754">
          <cell r="A754">
            <v>753</v>
          </cell>
        </row>
        <row r="755">
          <cell r="A755">
            <v>754</v>
          </cell>
        </row>
        <row r="756">
          <cell r="A756">
            <v>755</v>
          </cell>
        </row>
        <row r="757">
          <cell r="A757">
            <v>756</v>
          </cell>
        </row>
        <row r="758">
          <cell r="A758">
            <v>757</v>
          </cell>
        </row>
        <row r="759">
          <cell r="A759">
            <v>758</v>
          </cell>
        </row>
        <row r="760">
          <cell r="A760">
            <v>759</v>
          </cell>
        </row>
        <row r="761">
          <cell r="A761">
            <v>760</v>
          </cell>
        </row>
        <row r="762">
          <cell r="A762">
            <v>761</v>
          </cell>
        </row>
        <row r="763">
          <cell r="A763">
            <v>762</v>
          </cell>
        </row>
        <row r="764">
          <cell r="A764">
            <v>763</v>
          </cell>
        </row>
        <row r="765">
          <cell r="A765">
            <v>764</v>
          </cell>
        </row>
        <row r="766">
          <cell r="A766">
            <v>765</v>
          </cell>
        </row>
        <row r="767">
          <cell r="A767">
            <v>766</v>
          </cell>
        </row>
        <row r="768">
          <cell r="A768">
            <v>767</v>
          </cell>
        </row>
        <row r="769">
          <cell r="A769">
            <v>768</v>
          </cell>
        </row>
        <row r="770">
          <cell r="A770">
            <v>769</v>
          </cell>
        </row>
        <row r="771">
          <cell r="A771">
            <v>770</v>
          </cell>
        </row>
        <row r="772">
          <cell r="A772">
            <v>771</v>
          </cell>
        </row>
        <row r="773">
          <cell r="A773">
            <v>772</v>
          </cell>
        </row>
        <row r="774">
          <cell r="A774">
            <v>773</v>
          </cell>
        </row>
        <row r="775">
          <cell r="A775">
            <v>774</v>
          </cell>
        </row>
        <row r="776">
          <cell r="A776">
            <v>775</v>
          </cell>
        </row>
        <row r="777">
          <cell r="A777">
            <v>776</v>
          </cell>
        </row>
        <row r="778">
          <cell r="A778">
            <v>777</v>
          </cell>
        </row>
        <row r="779">
          <cell r="A779">
            <v>778</v>
          </cell>
        </row>
        <row r="780">
          <cell r="A780">
            <v>779</v>
          </cell>
        </row>
        <row r="781">
          <cell r="A781">
            <v>780</v>
          </cell>
        </row>
        <row r="782">
          <cell r="A782">
            <v>781</v>
          </cell>
        </row>
        <row r="783">
          <cell r="A783">
            <v>782</v>
          </cell>
        </row>
        <row r="784">
          <cell r="A784">
            <v>783</v>
          </cell>
        </row>
        <row r="785">
          <cell r="A785">
            <v>784</v>
          </cell>
        </row>
        <row r="786">
          <cell r="A786">
            <v>785</v>
          </cell>
        </row>
        <row r="787">
          <cell r="A787">
            <v>786</v>
          </cell>
        </row>
        <row r="788">
          <cell r="A788">
            <v>787</v>
          </cell>
        </row>
        <row r="789">
          <cell r="A789">
            <v>788</v>
          </cell>
        </row>
        <row r="790">
          <cell r="A790">
            <v>789</v>
          </cell>
        </row>
        <row r="791">
          <cell r="A791">
            <v>790</v>
          </cell>
        </row>
        <row r="792">
          <cell r="A792">
            <v>791</v>
          </cell>
        </row>
        <row r="793">
          <cell r="A793">
            <v>792</v>
          </cell>
        </row>
        <row r="794">
          <cell r="A794">
            <v>793</v>
          </cell>
        </row>
        <row r="795">
          <cell r="A795">
            <v>794</v>
          </cell>
        </row>
        <row r="796">
          <cell r="A796">
            <v>795</v>
          </cell>
        </row>
        <row r="797">
          <cell r="A797">
            <v>796</v>
          </cell>
        </row>
        <row r="798">
          <cell r="A798">
            <v>797</v>
          </cell>
        </row>
        <row r="799">
          <cell r="A799">
            <v>798</v>
          </cell>
        </row>
        <row r="800">
          <cell r="A800">
            <v>799</v>
          </cell>
        </row>
        <row r="801">
          <cell r="A801">
            <v>800</v>
          </cell>
        </row>
        <row r="802">
          <cell r="A802">
            <v>801</v>
          </cell>
        </row>
        <row r="803">
          <cell r="A803">
            <v>802</v>
          </cell>
        </row>
        <row r="804">
          <cell r="A804">
            <v>803</v>
          </cell>
        </row>
        <row r="805">
          <cell r="A805">
            <v>804</v>
          </cell>
        </row>
        <row r="806">
          <cell r="A806">
            <v>805</v>
          </cell>
        </row>
        <row r="807">
          <cell r="A807">
            <v>806</v>
          </cell>
        </row>
        <row r="808">
          <cell r="A808">
            <v>807</v>
          </cell>
        </row>
        <row r="809">
          <cell r="A809">
            <v>808</v>
          </cell>
        </row>
        <row r="810">
          <cell r="A810">
            <v>809</v>
          </cell>
        </row>
        <row r="811">
          <cell r="A811">
            <v>810</v>
          </cell>
        </row>
        <row r="812">
          <cell r="A812">
            <v>811</v>
          </cell>
        </row>
        <row r="813">
          <cell r="A813">
            <v>812</v>
          </cell>
        </row>
        <row r="814">
          <cell r="A814">
            <v>813</v>
          </cell>
        </row>
        <row r="815">
          <cell r="A815">
            <v>814</v>
          </cell>
        </row>
        <row r="816">
          <cell r="A816">
            <v>815</v>
          </cell>
        </row>
        <row r="817">
          <cell r="A817">
            <v>816</v>
          </cell>
        </row>
        <row r="818">
          <cell r="A818">
            <v>817</v>
          </cell>
        </row>
        <row r="819">
          <cell r="A819">
            <v>818</v>
          </cell>
        </row>
        <row r="820">
          <cell r="A820">
            <v>819</v>
          </cell>
        </row>
        <row r="821">
          <cell r="A821">
            <v>820</v>
          </cell>
        </row>
        <row r="822">
          <cell r="A822">
            <v>821</v>
          </cell>
        </row>
        <row r="823">
          <cell r="A823">
            <v>822</v>
          </cell>
        </row>
        <row r="824">
          <cell r="A824">
            <v>823</v>
          </cell>
        </row>
        <row r="825">
          <cell r="A825">
            <v>824</v>
          </cell>
        </row>
        <row r="826">
          <cell r="A826">
            <v>825</v>
          </cell>
        </row>
        <row r="827">
          <cell r="A827">
            <v>826</v>
          </cell>
        </row>
        <row r="828">
          <cell r="A828">
            <v>827</v>
          </cell>
        </row>
        <row r="829">
          <cell r="A829">
            <v>828</v>
          </cell>
        </row>
        <row r="830">
          <cell r="A830">
            <v>829</v>
          </cell>
        </row>
        <row r="831">
          <cell r="A831">
            <v>830</v>
          </cell>
        </row>
        <row r="832">
          <cell r="A832">
            <v>831</v>
          </cell>
        </row>
        <row r="833">
          <cell r="A833">
            <v>832</v>
          </cell>
        </row>
        <row r="834">
          <cell r="A834">
            <v>833</v>
          </cell>
        </row>
        <row r="835">
          <cell r="A835">
            <v>834</v>
          </cell>
        </row>
        <row r="836">
          <cell r="A836">
            <v>835</v>
          </cell>
        </row>
        <row r="837">
          <cell r="A837">
            <v>836</v>
          </cell>
        </row>
        <row r="838">
          <cell r="A838">
            <v>837</v>
          </cell>
        </row>
        <row r="839">
          <cell r="A839">
            <v>838</v>
          </cell>
        </row>
        <row r="840">
          <cell r="A840">
            <v>839</v>
          </cell>
        </row>
        <row r="841">
          <cell r="A841">
            <v>840</v>
          </cell>
        </row>
        <row r="842">
          <cell r="A842">
            <v>841</v>
          </cell>
        </row>
        <row r="843">
          <cell r="A843">
            <v>842</v>
          </cell>
        </row>
        <row r="844">
          <cell r="A844">
            <v>843</v>
          </cell>
        </row>
        <row r="845">
          <cell r="A845">
            <v>844</v>
          </cell>
        </row>
        <row r="846">
          <cell r="A846">
            <v>845</v>
          </cell>
        </row>
        <row r="847">
          <cell r="A847">
            <v>846</v>
          </cell>
        </row>
        <row r="848">
          <cell r="A848">
            <v>847</v>
          </cell>
        </row>
        <row r="849">
          <cell r="A849">
            <v>848</v>
          </cell>
        </row>
        <row r="850">
          <cell r="A850">
            <v>849</v>
          </cell>
        </row>
        <row r="851">
          <cell r="A851">
            <v>850</v>
          </cell>
        </row>
        <row r="852">
          <cell r="A852">
            <v>851</v>
          </cell>
        </row>
        <row r="853">
          <cell r="A853">
            <v>852</v>
          </cell>
        </row>
        <row r="854">
          <cell r="A854">
            <v>853</v>
          </cell>
        </row>
        <row r="855">
          <cell r="A855">
            <v>854</v>
          </cell>
        </row>
        <row r="856">
          <cell r="A856">
            <v>855</v>
          </cell>
        </row>
        <row r="857">
          <cell r="A857">
            <v>856</v>
          </cell>
        </row>
        <row r="858">
          <cell r="A858">
            <v>857</v>
          </cell>
        </row>
        <row r="859">
          <cell r="A859">
            <v>858</v>
          </cell>
        </row>
        <row r="860">
          <cell r="A860">
            <v>859</v>
          </cell>
        </row>
        <row r="861">
          <cell r="A861">
            <v>860</v>
          </cell>
        </row>
        <row r="862">
          <cell r="A862">
            <v>861</v>
          </cell>
        </row>
        <row r="863">
          <cell r="A863">
            <v>862</v>
          </cell>
        </row>
        <row r="864">
          <cell r="A864">
            <v>863</v>
          </cell>
        </row>
        <row r="865">
          <cell r="A865">
            <v>864</v>
          </cell>
        </row>
        <row r="866">
          <cell r="A866">
            <v>865</v>
          </cell>
        </row>
        <row r="867">
          <cell r="A867">
            <v>866</v>
          </cell>
        </row>
        <row r="868">
          <cell r="A868">
            <v>867</v>
          </cell>
        </row>
        <row r="869">
          <cell r="A869">
            <v>868</v>
          </cell>
        </row>
        <row r="870">
          <cell r="A870">
            <v>869</v>
          </cell>
        </row>
        <row r="871">
          <cell r="A871">
            <v>870</v>
          </cell>
        </row>
        <row r="872">
          <cell r="A872">
            <v>871</v>
          </cell>
        </row>
        <row r="873">
          <cell r="A873">
            <v>872</v>
          </cell>
        </row>
        <row r="874">
          <cell r="A874">
            <v>873</v>
          </cell>
        </row>
        <row r="875">
          <cell r="A875">
            <v>874</v>
          </cell>
        </row>
        <row r="876">
          <cell r="A876">
            <v>875</v>
          </cell>
        </row>
        <row r="877">
          <cell r="A877">
            <v>876</v>
          </cell>
        </row>
        <row r="878">
          <cell r="A878">
            <v>877</v>
          </cell>
        </row>
        <row r="879">
          <cell r="A879">
            <v>878</v>
          </cell>
        </row>
        <row r="880">
          <cell r="A880">
            <v>879</v>
          </cell>
        </row>
        <row r="881">
          <cell r="A881">
            <v>880</v>
          </cell>
        </row>
        <row r="882">
          <cell r="A882">
            <v>881</v>
          </cell>
        </row>
        <row r="883">
          <cell r="A883">
            <v>882</v>
          </cell>
        </row>
        <row r="884">
          <cell r="A884">
            <v>883</v>
          </cell>
        </row>
        <row r="885">
          <cell r="A885">
            <v>884</v>
          </cell>
        </row>
        <row r="886">
          <cell r="A886">
            <v>885</v>
          </cell>
        </row>
        <row r="887">
          <cell r="A887">
            <v>886</v>
          </cell>
        </row>
        <row r="888">
          <cell r="A888">
            <v>887</v>
          </cell>
        </row>
        <row r="889">
          <cell r="A889">
            <v>888</v>
          </cell>
        </row>
        <row r="890">
          <cell r="A890">
            <v>889</v>
          </cell>
        </row>
        <row r="891">
          <cell r="A891">
            <v>890</v>
          </cell>
        </row>
        <row r="892">
          <cell r="A892">
            <v>891</v>
          </cell>
        </row>
        <row r="893">
          <cell r="A893">
            <v>892</v>
          </cell>
        </row>
        <row r="894">
          <cell r="A894">
            <v>893</v>
          </cell>
        </row>
        <row r="895">
          <cell r="A895">
            <v>894</v>
          </cell>
        </row>
        <row r="896">
          <cell r="A896">
            <v>895</v>
          </cell>
        </row>
        <row r="897">
          <cell r="A897">
            <v>896</v>
          </cell>
        </row>
        <row r="898">
          <cell r="A898">
            <v>897</v>
          </cell>
        </row>
        <row r="899">
          <cell r="A899">
            <v>898</v>
          </cell>
        </row>
        <row r="900">
          <cell r="A900">
            <v>899</v>
          </cell>
        </row>
        <row r="901">
          <cell r="A901">
            <v>900</v>
          </cell>
        </row>
        <row r="902">
          <cell r="A902">
            <v>901</v>
          </cell>
        </row>
        <row r="903">
          <cell r="A903">
            <v>902</v>
          </cell>
        </row>
        <row r="904">
          <cell r="A904">
            <v>903</v>
          </cell>
        </row>
        <row r="905">
          <cell r="A905">
            <v>904</v>
          </cell>
        </row>
        <row r="906">
          <cell r="A906">
            <v>905</v>
          </cell>
        </row>
        <row r="907">
          <cell r="A907">
            <v>906</v>
          </cell>
        </row>
        <row r="908">
          <cell r="A908">
            <v>907</v>
          </cell>
        </row>
        <row r="909">
          <cell r="A909">
            <v>908</v>
          </cell>
        </row>
        <row r="910">
          <cell r="A910">
            <v>909</v>
          </cell>
        </row>
        <row r="911">
          <cell r="A911">
            <v>910</v>
          </cell>
        </row>
        <row r="912">
          <cell r="A912">
            <v>911</v>
          </cell>
        </row>
        <row r="913">
          <cell r="A913">
            <v>912</v>
          </cell>
        </row>
        <row r="914">
          <cell r="A914">
            <v>913</v>
          </cell>
        </row>
        <row r="915">
          <cell r="A915">
            <v>914</v>
          </cell>
        </row>
        <row r="916">
          <cell r="A916">
            <v>915</v>
          </cell>
        </row>
        <row r="917">
          <cell r="A917">
            <v>916</v>
          </cell>
        </row>
        <row r="918">
          <cell r="A918">
            <v>917</v>
          </cell>
        </row>
        <row r="919">
          <cell r="A919">
            <v>918</v>
          </cell>
        </row>
        <row r="920">
          <cell r="A920">
            <v>919</v>
          </cell>
        </row>
        <row r="921">
          <cell r="A921">
            <v>920</v>
          </cell>
        </row>
        <row r="922">
          <cell r="A922">
            <v>921</v>
          </cell>
        </row>
        <row r="923">
          <cell r="A923">
            <v>922</v>
          </cell>
        </row>
        <row r="924">
          <cell r="A924">
            <v>923</v>
          </cell>
        </row>
        <row r="925">
          <cell r="A925">
            <v>924</v>
          </cell>
        </row>
        <row r="926">
          <cell r="A926">
            <v>925</v>
          </cell>
        </row>
        <row r="927">
          <cell r="A927">
            <v>926</v>
          </cell>
        </row>
        <row r="928">
          <cell r="A928">
            <v>927</v>
          </cell>
        </row>
        <row r="929">
          <cell r="A929">
            <v>928</v>
          </cell>
        </row>
        <row r="930">
          <cell r="A930">
            <v>929</v>
          </cell>
        </row>
        <row r="931">
          <cell r="A931">
            <v>930</v>
          </cell>
        </row>
        <row r="932">
          <cell r="A932">
            <v>931</v>
          </cell>
        </row>
        <row r="933">
          <cell r="A933">
            <v>932</v>
          </cell>
        </row>
        <row r="934">
          <cell r="A934">
            <v>933</v>
          </cell>
        </row>
        <row r="935">
          <cell r="A935">
            <v>934</v>
          </cell>
        </row>
        <row r="936">
          <cell r="A936">
            <v>935</v>
          </cell>
        </row>
        <row r="937">
          <cell r="A937">
            <v>936</v>
          </cell>
        </row>
        <row r="938">
          <cell r="A938">
            <v>937</v>
          </cell>
        </row>
        <row r="939">
          <cell r="A939">
            <v>938</v>
          </cell>
        </row>
        <row r="940">
          <cell r="A940">
            <v>939</v>
          </cell>
        </row>
        <row r="941">
          <cell r="A941">
            <v>940</v>
          </cell>
        </row>
        <row r="942">
          <cell r="A942">
            <v>941</v>
          </cell>
        </row>
        <row r="943">
          <cell r="A943">
            <v>942</v>
          </cell>
        </row>
        <row r="944">
          <cell r="A944">
            <v>943</v>
          </cell>
        </row>
        <row r="945">
          <cell r="A945">
            <v>944</v>
          </cell>
        </row>
        <row r="946">
          <cell r="A946">
            <v>945</v>
          </cell>
        </row>
        <row r="947">
          <cell r="A947">
            <v>946</v>
          </cell>
        </row>
        <row r="948">
          <cell r="A948">
            <v>947</v>
          </cell>
        </row>
        <row r="949">
          <cell r="A949">
            <v>948</v>
          </cell>
        </row>
        <row r="950">
          <cell r="A950">
            <v>949</v>
          </cell>
        </row>
        <row r="951">
          <cell r="A951">
            <v>950</v>
          </cell>
        </row>
        <row r="952">
          <cell r="A952">
            <v>951</v>
          </cell>
        </row>
        <row r="953">
          <cell r="A953">
            <v>952</v>
          </cell>
        </row>
        <row r="954">
          <cell r="A954">
            <v>953</v>
          </cell>
        </row>
        <row r="955">
          <cell r="A955">
            <v>954</v>
          </cell>
        </row>
        <row r="956">
          <cell r="A956">
            <v>955</v>
          </cell>
        </row>
        <row r="957">
          <cell r="A957">
            <v>956</v>
          </cell>
        </row>
        <row r="958">
          <cell r="A958">
            <v>957</v>
          </cell>
        </row>
        <row r="959">
          <cell r="A959">
            <v>958</v>
          </cell>
        </row>
        <row r="960">
          <cell r="A960">
            <v>959</v>
          </cell>
        </row>
        <row r="961">
          <cell r="A961">
            <v>960</v>
          </cell>
        </row>
        <row r="962">
          <cell r="A962">
            <v>961</v>
          </cell>
        </row>
        <row r="963">
          <cell r="A963">
            <v>962</v>
          </cell>
        </row>
        <row r="964">
          <cell r="A964">
            <v>963</v>
          </cell>
        </row>
        <row r="965">
          <cell r="A965">
            <v>964</v>
          </cell>
        </row>
        <row r="966">
          <cell r="A966">
            <v>965</v>
          </cell>
        </row>
        <row r="967">
          <cell r="A967">
            <v>966</v>
          </cell>
        </row>
        <row r="968">
          <cell r="A968">
            <v>967</v>
          </cell>
        </row>
        <row r="969">
          <cell r="A969">
            <v>968</v>
          </cell>
        </row>
        <row r="970">
          <cell r="A970">
            <v>969</v>
          </cell>
        </row>
        <row r="971">
          <cell r="A971">
            <v>970</v>
          </cell>
        </row>
        <row r="972">
          <cell r="A972">
            <v>971</v>
          </cell>
        </row>
        <row r="973">
          <cell r="A973">
            <v>972</v>
          </cell>
        </row>
        <row r="974">
          <cell r="A974">
            <v>973</v>
          </cell>
        </row>
        <row r="975">
          <cell r="A975">
            <v>974</v>
          </cell>
        </row>
        <row r="976">
          <cell r="A976">
            <v>975</v>
          </cell>
        </row>
        <row r="977">
          <cell r="A977">
            <v>976</v>
          </cell>
        </row>
        <row r="978">
          <cell r="A978">
            <v>977</v>
          </cell>
        </row>
        <row r="979">
          <cell r="A979">
            <v>978</v>
          </cell>
        </row>
        <row r="980">
          <cell r="A980">
            <v>979</v>
          </cell>
        </row>
        <row r="981">
          <cell r="A981">
            <v>980</v>
          </cell>
        </row>
        <row r="982">
          <cell r="A982">
            <v>981</v>
          </cell>
        </row>
        <row r="983">
          <cell r="A983">
            <v>982</v>
          </cell>
        </row>
        <row r="984">
          <cell r="A984">
            <v>983</v>
          </cell>
        </row>
        <row r="985">
          <cell r="A985">
            <v>984</v>
          </cell>
        </row>
        <row r="986">
          <cell r="A986">
            <v>985</v>
          </cell>
        </row>
        <row r="987">
          <cell r="A987">
            <v>986</v>
          </cell>
        </row>
        <row r="988">
          <cell r="A988">
            <v>987</v>
          </cell>
        </row>
        <row r="989">
          <cell r="A989">
            <v>988</v>
          </cell>
        </row>
        <row r="990">
          <cell r="A990">
            <v>989</v>
          </cell>
        </row>
        <row r="991">
          <cell r="A991">
            <v>990</v>
          </cell>
        </row>
        <row r="992">
          <cell r="A992">
            <v>991</v>
          </cell>
        </row>
        <row r="993">
          <cell r="A993">
            <v>992</v>
          </cell>
        </row>
        <row r="994">
          <cell r="A994">
            <v>993</v>
          </cell>
        </row>
        <row r="995">
          <cell r="A995">
            <v>994</v>
          </cell>
        </row>
        <row r="996">
          <cell r="A996">
            <v>995</v>
          </cell>
        </row>
        <row r="997">
          <cell r="A997">
            <v>996</v>
          </cell>
        </row>
        <row r="998">
          <cell r="A998">
            <v>997</v>
          </cell>
        </row>
        <row r="999">
          <cell r="A999">
            <v>998</v>
          </cell>
        </row>
        <row r="1000">
          <cell r="A1000">
            <v>999</v>
          </cell>
        </row>
        <row r="1001">
          <cell r="A1001">
            <v>1000</v>
          </cell>
        </row>
      </sheetData>
      <sheetData sheetId="8" refreshError="1"/>
      <sheetData sheetId="9">
        <row r="1">
          <cell r="A1" t="str">
            <v>م</v>
          </cell>
          <cell r="B1" t="str">
            <v>الاسم</v>
          </cell>
          <cell r="C1" t="str">
            <v>الحالة</v>
          </cell>
          <cell r="D1" t="str">
            <v>الفصل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  <row r="168">
          <cell r="A168">
            <v>167</v>
          </cell>
        </row>
        <row r="169">
          <cell r="A169">
            <v>168</v>
          </cell>
        </row>
        <row r="170">
          <cell r="A170">
            <v>169</v>
          </cell>
        </row>
        <row r="171">
          <cell r="A171">
            <v>170</v>
          </cell>
        </row>
        <row r="172">
          <cell r="A172">
            <v>171</v>
          </cell>
        </row>
        <row r="173">
          <cell r="A173">
            <v>172</v>
          </cell>
        </row>
        <row r="174">
          <cell r="A174">
            <v>173</v>
          </cell>
        </row>
        <row r="175">
          <cell r="A175">
            <v>174</v>
          </cell>
        </row>
        <row r="176">
          <cell r="A176">
            <v>175</v>
          </cell>
        </row>
        <row r="177">
          <cell r="A177">
            <v>176</v>
          </cell>
        </row>
        <row r="178">
          <cell r="A178">
            <v>177</v>
          </cell>
        </row>
        <row r="179">
          <cell r="A179">
            <v>178</v>
          </cell>
        </row>
        <row r="180">
          <cell r="A180">
            <v>179</v>
          </cell>
        </row>
        <row r="181">
          <cell r="A181">
            <v>180</v>
          </cell>
        </row>
        <row r="182">
          <cell r="A182">
            <v>181</v>
          </cell>
        </row>
        <row r="183">
          <cell r="A183">
            <v>182</v>
          </cell>
        </row>
        <row r="184">
          <cell r="A184">
            <v>183</v>
          </cell>
        </row>
        <row r="185">
          <cell r="A185">
            <v>184</v>
          </cell>
        </row>
        <row r="186">
          <cell r="A186">
            <v>185</v>
          </cell>
        </row>
        <row r="187">
          <cell r="A187">
            <v>186</v>
          </cell>
        </row>
        <row r="188">
          <cell r="A188">
            <v>187</v>
          </cell>
        </row>
        <row r="189">
          <cell r="A189">
            <v>188</v>
          </cell>
        </row>
        <row r="190">
          <cell r="A190">
            <v>189</v>
          </cell>
        </row>
        <row r="191">
          <cell r="A191">
            <v>190</v>
          </cell>
        </row>
        <row r="192">
          <cell r="A192">
            <v>191</v>
          </cell>
        </row>
        <row r="193">
          <cell r="A193">
            <v>192</v>
          </cell>
        </row>
        <row r="194">
          <cell r="A194">
            <v>193</v>
          </cell>
        </row>
        <row r="195">
          <cell r="A195">
            <v>194</v>
          </cell>
        </row>
        <row r="196">
          <cell r="A196">
            <v>195</v>
          </cell>
        </row>
        <row r="197">
          <cell r="A197">
            <v>196</v>
          </cell>
        </row>
        <row r="198">
          <cell r="A198">
            <v>197</v>
          </cell>
        </row>
        <row r="199">
          <cell r="A199">
            <v>198</v>
          </cell>
        </row>
        <row r="200">
          <cell r="A200">
            <v>199</v>
          </cell>
        </row>
        <row r="201">
          <cell r="A201">
            <v>200</v>
          </cell>
        </row>
        <row r="202">
          <cell r="A202">
            <v>201</v>
          </cell>
        </row>
        <row r="203">
          <cell r="A203">
            <v>202</v>
          </cell>
        </row>
        <row r="204">
          <cell r="A204">
            <v>203</v>
          </cell>
        </row>
        <row r="205">
          <cell r="A205">
            <v>204</v>
          </cell>
        </row>
        <row r="206">
          <cell r="A206">
            <v>205</v>
          </cell>
        </row>
        <row r="207">
          <cell r="A207">
            <v>206</v>
          </cell>
        </row>
        <row r="208">
          <cell r="A208">
            <v>207</v>
          </cell>
        </row>
        <row r="209">
          <cell r="A209">
            <v>208</v>
          </cell>
        </row>
        <row r="210">
          <cell r="A210">
            <v>209</v>
          </cell>
        </row>
        <row r="211">
          <cell r="A211">
            <v>210</v>
          </cell>
        </row>
        <row r="212">
          <cell r="A212">
            <v>211</v>
          </cell>
        </row>
        <row r="213">
          <cell r="A213">
            <v>212</v>
          </cell>
        </row>
        <row r="214">
          <cell r="A214">
            <v>213</v>
          </cell>
        </row>
        <row r="215">
          <cell r="A215">
            <v>214</v>
          </cell>
        </row>
        <row r="216">
          <cell r="A216">
            <v>215</v>
          </cell>
        </row>
        <row r="217">
          <cell r="A217">
            <v>216</v>
          </cell>
        </row>
        <row r="218">
          <cell r="A218">
            <v>217</v>
          </cell>
        </row>
        <row r="219">
          <cell r="A219">
            <v>218</v>
          </cell>
        </row>
        <row r="220">
          <cell r="A220">
            <v>219</v>
          </cell>
        </row>
        <row r="221">
          <cell r="A221">
            <v>220</v>
          </cell>
        </row>
        <row r="222">
          <cell r="A222">
            <v>221</v>
          </cell>
        </row>
        <row r="223">
          <cell r="A223">
            <v>222</v>
          </cell>
        </row>
        <row r="224">
          <cell r="A224">
            <v>223</v>
          </cell>
        </row>
        <row r="225">
          <cell r="A225">
            <v>224</v>
          </cell>
        </row>
        <row r="226">
          <cell r="A226">
            <v>225</v>
          </cell>
        </row>
        <row r="227">
          <cell r="A227">
            <v>226</v>
          </cell>
        </row>
        <row r="228">
          <cell r="A228">
            <v>227</v>
          </cell>
        </row>
        <row r="229">
          <cell r="A229">
            <v>228</v>
          </cell>
        </row>
        <row r="230">
          <cell r="A230">
            <v>229</v>
          </cell>
        </row>
        <row r="231">
          <cell r="A231">
            <v>230</v>
          </cell>
        </row>
        <row r="232">
          <cell r="A232">
            <v>231</v>
          </cell>
        </row>
        <row r="233">
          <cell r="A233">
            <v>232</v>
          </cell>
        </row>
        <row r="234">
          <cell r="A234">
            <v>233</v>
          </cell>
        </row>
        <row r="235">
          <cell r="A235">
            <v>234</v>
          </cell>
        </row>
        <row r="236">
          <cell r="A236">
            <v>235</v>
          </cell>
        </row>
        <row r="237">
          <cell r="A237">
            <v>236</v>
          </cell>
        </row>
        <row r="238">
          <cell r="A238">
            <v>237</v>
          </cell>
        </row>
        <row r="239">
          <cell r="A239">
            <v>238</v>
          </cell>
        </row>
        <row r="240">
          <cell r="A240">
            <v>239</v>
          </cell>
        </row>
        <row r="241">
          <cell r="A241">
            <v>240</v>
          </cell>
        </row>
        <row r="242">
          <cell r="A242">
            <v>241</v>
          </cell>
        </row>
        <row r="243">
          <cell r="A243">
            <v>242</v>
          </cell>
        </row>
        <row r="244">
          <cell r="A244">
            <v>243</v>
          </cell>
        </row>
        <row r="245">
          <cell r="A245">
            <v>244</v>
          </cell>
        </row>
        <row r="246">
          <cell r="A246">
            <v>245</v>
          </cell>
        </row>
        <row r="247">
          <cell r="A247">
            <v>246</v>
          </cell>
        </row>
        <row r="248">
          <cell r="A248">
            <v>247</v>
          </cell>
        </row>
        <row r="249">
          <cell r="A249">
            <v>248</v>
          </cell>
        </row>
        <row r="250">
          <cell r="A250">
            <v>249</v>
          </cell>
        </row>
        <row r="251">
          <cell r="A251">
            <v>250</v>
          </cell>
        </row>
        <row r="252">
          <cell r="A252">
            <v>251</v>
          </cell>
        </row>
        <row r="253">
          <cell r="A253">
            <v>252</v>
          </cell>
        </row>
        <row r="254">
          <cell r="A254">
            <v>253</v>
          </cell>
        </row>
        <row r="255">
          <cell r="A255">
            <v>254</v>
          </cell>
        </row>
        <row r="256">
          <cell r="A256">
            <v>255</v>
          </cell>
        </row>
        <row r="257">
          <cell r="A257">
            <v>256</v>
          </cell>
        </row>
        <row r="258">
          <cell r="A258">
            <v>257</v>
          </cell>
        </row>
        <row r="259">
          <cell r="A259">
            <v>258</v>
          </cell>
        </row>
        <row r="260">
          <cell r="A260">
            <v>259</v>
          </cell>
        </row>
        <row r="261">
          <cell r="A261">
            <v>260</v>
          </cell>
        </row>
        <row r="262">
          <cell r="A262">
            <v>261</v>
          </cell>
        </row>
        <row r="263">
          <cell r="A263">
            <v>262</v>
          </cell>
        </row>
        <row r="264">
          <cell r="A264">
            <v>263</v>
          </cell>
        </row>
        <row r="265">
          <cell r="A265">
            <v>264</v>
          </cell>
        </row>
        <row r="266">
          <cell r="A266">
            <v>265</v>
          </cell>
        </row>
        <row r="267">
          <cell r="A267">
            <v>266</v>
          </cell>
        </row>
        <row r="268">
          <cell r="A268">
            <v>267</v>
          </cell>
        </row>
        <row r="269">
          <cell r="A269">
            <v>268</v>
          </cell>
        </row>
        <row r="270">
          <cell r="A270">
            <v>269</v>
          </cell>
        </row>
        <row r="271">
          <cell r="A271">
            <v>270</v>
          </cell>
        </row>
        <row r="272">
          <cell r="A272">
            <v>271</v>
          </cell>
        </row>
        <row r="273">
          <cell r="A273">
            <v>272</v>
          </cell>
        </row>
        <row r="274">
          <cell r="A274">
            <v>273</v>
          </cell>
        </row>
        <row r="275">
          <cell r="A275">
            <v>274</v>
          </cell>
        </row>
        <row r="276">
          <cell r="A276">
            <v>275</v>
          </cell>
        </row>
        <row r="277">
          <cell r="A277">
            <v>276</v>
          </cell>
        </row>
        <row r="278">
          <cell r="A278">
            <v>277</v>
          </cell>
        </row>
        <row r="279">
          <cell r="A279">
            <v>278</v>
          </cell>
        </row>
        <row r="280">
          <cell r="A280">
            <v>279</v>
          </cell>
        </row>
        <row r="281">
          <cell r="A281">
            <v>280</v>
          </cell>
        </row>
        <row r="282">
          <cell r="A282">
            <v>281</v>
          </cell>
        </row>
        <row r="283">
          <cell r="A283">
            <v>282</v>
          </cell>
        </row>
        <row r="284">
          <cell r="A284">
            <v>283</v>
          </cell>
        </row>
        <row r="285">
          <cell r="A285">
            <v>284</v>
          </cell>
        </row>
        <row r="286">
          <cell r="A286">
            <v>285</v>
          </cell>
        </row>
        <row r="287">
          <cell r="A287">
            <v>286</v>
          </cell>
        </row>
        <row r="288">
          <cell r="A288">
            <v>287</v>
          </cell>
        </row>
        <row r="289">
          <cell r="A289">
            <v>288</v>
          </cell>
        </row>
        <row r="290">
          <cell r="A290">
            <v>289</v>
          </cell>
        </row>
        <row r="291">
          <cell r="A291">
            <v>290</v>
          </cell>
        </row>
        <row r="292">
          <cell r="A292">
            <v>291</v>
          </cell>
        </row>
        <row r="293">
          <cell r="A293">
            <v>292</v>
          </cell>
        </row>
        <row r="294">
          <cell r="A294">
            <v>293</v>
          </cell>
        </row>
        <row r="295">
          <cell r="A295">
            <v>294</v>
          </cell>
        </row>
        <row r="296">
          <cell r="A296">
            <v>295</v>
          </cell>
        </row>
        <row r="297">
          <cell r="A297">
            <v>296</v>
          </cell>
        </row>
        <row r="298">
          <cell r="A298">
            <v>297</v>
          </cell>
        </row>
        <row r="299">
          <cell r="A299">
            <v>298</v>
          </cell>
        </row>
        <row r="300">
          <cell r="A300">
            <v>299</v>
          </cell>
        </row>
        <row r="301">
          <cell r="A301">
            <v>300</v>
          </cell>
        </row>
        <row r="302">
          <cell r="A302">
            <v>301</v>
          </cell>
        </row>
        <row r="303">
          <cell r="A303">
            <v>302</v>
          </cell>
        </row>
        <row r="304">
          <cell r="A304">
            <v>303</v>
          </cell>
        </row>
        <row r="305">
          <cell r="A305">
            <v>304</v>
          </cell>
        </row>
        <row r="306">
          <cell r="A306">
            <v>305</v>
          </cell>
        </row>
        <row r="307">
          <cell r="A307">
            <v>306</v>
          </cell>
        </row>
        <row r="308">
          <cell r="A308">
            <v>307</v>
          </cell>
        </row>
        <row r="309">
          <cell r="A309">
            <v>308</v>
          </cell>
        </row>
        <row r="310">
          <cell r="A310">
            <v>309</v>
          </cell>
        </row>
        <row r="311">
          <cell r="A311">
            <v>310</v>
          </cell>
        </row>
        <row r="312">
          <cell r="A312">
            <v>311</v>
          </cell>
        </row>
        <row r="313">
          <cell r="A313">
            <v>312</v>
          </cell>
        </row>
        <row r="314">
          <cell r="A314">
            <v>313</v>
          </cell>
        </row>
        <row r="315">
          <cell r="A315">
            <v>314</v>
          </cell>
        </row>
        <row r="316">
          <cell r="A316">
            <v>315</v>
          </cell>
        </row>
        <row r="317">
          <cell r="A317">
            <v>316</v>
          </cell>
        </row>
        <row r="318">
          <cell r="A318">
            <v>317</v>
          </cell>
        </row>
        <row r="319">
          <cell r="A319">
            <v>318</v>
          </cell>
        </row>
        <row r="320">
          <cell r="A320">
            <v>319</v>
          </cell>
        </row>
        <row r="321">
          <cell r="A321">
            <v>320</v>
          </cell>
        </row>
        <row r="322">
          <cell r="A322">
            <v>321</v>
          </cell>
        </row>
        <row r="323">
          <cell r="A323">
            <v>322</v>
          </cell>
        </row>
        <row r="324">
          <cell r="A324">
            <v>323</v>
          </cell>
        </row>
        <row r="325">
          <cell r="A325">
            <v>324</v>
          </cell>
        </row>
        <row r="326">
          <cell r="A326">
            <v>325</v>
          </cell>
        </row>
        <row r="327">
          <cell r="A327">
            <v>326</v>
          </cell>
        </row>
        <row r="328">
          <cell r="A328">
            <v>327</v>
          </cell>
        </row>
        <row r="329">
          <cell r="A329">
            <v>328</v>
          </cell>
        </row>
        <row r="330">
          <cell r="A330">
            <v>329</v>
          </cell>
        </row>
        <row r="331">
          <cell r="A331">
            <v>330</v>
          </cell>
        </row>
        <row r="332">
          <cell r="A332">
            <v>331</v>
          </cell>
        </row>
        <row r="333">
          <cell r="A333">
            <v>332</v>
          </cell>
        </row>
        <row r="334">
          <cell r="A334">
            <v>333</v>
          </cell>
        </row>
        <row r="335">
          <cell r="A335">
            <v>334</v>
          </cell>
        </row>
        <row r="336">
          <cell r="A336">
            <v>335</v>
          </cell>
        </row>
        <row r="337">
          <cell r="A337">
            <v>336</v>
          </cell>
        </row>
        <row r="338">
          <cell r="A338">
            <v>337</v>
          </cell>
        </row>
        <row r="339">
          <cell r="A339">
            <v>338</v>
          </cell>
        </row>
        <row r="340">
          <cell r="A340">
            <v>339</v>
          </cell>
        </row>
        <row r="341">
          <cell r="A341">
            <v>340</v>
          </cell>
        </row>
        <row r="342">
          <cell r="A342">
            <v>341</v>
          </cell>
        </row>
        <row r="343">
          <cell r="A343">
            <v>342</v>
          </cell>
        </row>
        <row r="344">
          <cell r="A344">
            <v>343</v>
          </cell>
        </row>
        <row r="345">
          <cell r="A345">
            <v>344</v>
          </cell>
        </row>
        <row r="346">
          <cell r="A346">
            <v>345</v>
          </cell>
        </row>
        <row r="347">
          <cell r="A347">
            <v>346</v>
          </cell>
        </row>
        <row r="348">
          <cell r="A348">
            <v>347</v>
          </cell>
        </row>
        <row r="349">
          <cell r="A349">
            <v>348</v>
          </cell>
        </row>
        <row r="350">
          <cell r="A350">
            <v>349</v>
          </cell>
        </row>
        <row r="351">
          <cell r="A351">
            <v>350</v>
          </cell>
        </row>
        <row r="352">
          <cell r="A352">
            <v>351</v>
          </cell>
        </row>
        <row r="353">
          <cell r="A353">
            <v>352</v>
          </cell>
        </row>
        <row r="354">
          <cell r="A354">
            <v>353</v>
          </cell>
        </row>
        <row r="355">
          <cell r="A355">
            <v>354</v>
          </cell>
        </row>
        <row r="356">
          <cell r="A356">
            <v>355</v>
          </cell>
        </row>
        <row r="357">
          <cell r="A357">
            <v>356</v>
          </cell>
        </row>
        <row r="358">
          <cell r="A358">
            <v>357</v>
          </cell>
        </row>
        <row r="359">
          <cell r="A359">
            <v>358</v>
          </cell>
        </row>
        <row r="360">
          <cell r="A360">
            <v>359</v>
          </cell>
        </row>
        <row r="361">
          <cell r="A361">
            <v>360</v>
          </cell>
        </row>
        <row r="362">
          <cell r="A362">
            <v>361</v>
          </cell>
        </row>
        <row r="363">
          <cell r="A363">
            <v>362</v>
          </cell>
        </row>
        <row r="364">
          <cell r="A364">
            <v>363</v>
          </cell>
        </row>
        <row r="365">
          <cell r="A365">
            <v>364</v>
          </cell>
        </row>
        <row r="366">
          <cell r="A366">
            <v>365</v>
          </cell>
        </row>
        <row r="367">
          <cell r="A367">
            <v>366</v>
          </cell>
        </row>
        <row r="368">
          <cell r="A368">
            <v>367</v>
          </cell>
        </row>
        <row r="369">
          <cell r="A369">
            <v>368</v>
          </cell>
        </row>
        <row r="370">
          <cell r="A370">
            <v>369</v>
          </cell>
        </row>
        <row r="371">
          <cell r="A371">
            <v>370</v>
          </cell>
        </row>
        <row r="372">
          <cell r="A372">
            <v>371</v>
          </cell>
        </row>
        <row r="373">
          <cell r="A373">
            <v>372</v>
          </cell>
        </row>
        <row r="374">
          <cell r="A374">
            <v>373</v>
          </cell>
        </row>
        <row r="375">
          <cell r="A375">
            <v>374</v>
          </cell>
        </row>
        <row r="376">
          <cell r="A376">
            <v>375</v>
          </cell>
        </row>
        <row r="377">
          <cell r="A377">
            <v>376</v>
          </cell>
        </row>
        <row r="378">
          <cell r="A378">
            <v>377</v>
          </cell>
        </row>
        <row r="379">
          <cell r="A379">
            <v>378</v>
          </cell>
        </row>
        <row r="380">
          <cell r="A380">
            <v>379</v>
          </cell>
        </row>
        <row r="381">
          <cell r="A381">
            <v>380</v>
          </cell>
        </row>
        <row r="382">
          <cell r="A382">
            <v>381</v>
          </cell>
        </row>
        <row r="383">
          <cell r="A383">
            <v>382</v>
          </cell>
        </row>
        <row r="384">
          <cell r="A384">
            <v>383</v>
          </cell>
        </row>
        <row r="385">
          <cell r="A385">
            <v>384</v>
          </cell>
        </row>
        <row r="386">
          <cell r="A386">
            <v>385</v>
          </cell>
        </row>
        <row r="387">
          <cell r="A387">
            <v>386</v>
          </cell>
        </row>
        <row r="388">
          <cell r="A388">
            <v>387</v>
          </cell>
        </row>
        <row r="389">
          <cell r="A389">
            <v>388</v>
          </cell>
        </row>
        <row r="390">
          <cell r="A390">
            <v>389</v>
          </cell>
        </row>
        <row r="391">
          <cell r="A391">
            <v>390</v>
          </cell>
        </row>
        <row r="392">
          <cell r="A392">
            <v>391</v>
          </cell>
        </row>
        <row r="393">
          <cell r="A393">
            <v>392</v>
          </cell>
        </row>
        <row r="394">
          <cell r="A394">
            <v>393</v>
          </cell>
        </row>
        <row r="395">
          <cell r="A395">
            <v>394</v>
          </cell>
        </row>
        <row r="396">
          <cell r="A396">
            <v>395</v>
          </cell>
        </row>
        <row r="397">
          <cell r="A397">
            <v>396</v>
          </cell>
        </row>
        <row r="398">
          <cell r="A398">
            <v>397</v>
          </cell>
        </row>
        <row r="399">
          <cell r="A399">
            <v>398</v>
          </cell>
        </row>
        <row r="400">
          <cell r="A400">
            <v>399</v>
          </cell>
        </row>
        <row r="401">
          <cell r="A401">
            <v>400</v>
          </cell>
        </row>
        <row r="402">
          <cell r="A402">
            <v>401</v>
          </cell>
        </row>
        <row r="403">
          <cell r="A403">
            <v>402</v>
          </cell>
        </row>
        <row r="404">
          <cell r="A404">
            <v>403</v>
          </cell>
        </row>
        <row r="405">
          <cell r="A405">
            <v>404</v>
          </cell>
        </row>
        <row r="406">
          <cell r="A406">
            <v>405</v>
          </cell>
        </row>
        <row r="407">
          <cell r="A407">
            <v>406</v>
          </cell>
        </row>
        <row r="408">
          <cell r="A408">
            <v>407</v>
          </cell>
        </row>
        <row r="409">
          <cell r="A409">
            <v>408</v>
          </cell>
        </row>
        <row r="410">
          <cell r="A410">
            <v>409</v>
          </cell>
        </row>
        <row r="411">
          <cell r="A411">
            <v>410</v>
          </cell>
        </row>
        <row r="412">
          <cell r="A412">
            <v>411</v>
          </cell>
        </row>
        <row r="413">
          <cell r="A413">
            <v>412</v>
          </cell>
        </row>
        <row r="414">
          <cell r="A414">
            <v>413</v>
          </cell>
        </row>
        <row r="415">
          <cell r="A415">
            <v>414</v>
          </cell>
        </row>
        <row r="416">
          <cell r="A416">
            <v>415</v>
          </cell>
        </row>
        <row r="417">
          <cell r="A417">
            <v>416</v>
          </cell>
        </row>
        <row r="418">
          <cell r="A418">
            <v>417</v>
          </cell>
        </row>
        <row r="419">
          <cell r="A419">
            <v>418</v>
          </cell>
        </row>
        <row r="420">
          <cell r="A420">
            <v>419</v>
          </cell>
        </row>
        <row r="421">
          <cell r="A421">
            <v>420</v>
          </cell>
        </row>
        <row r="422">
          <cell r="A422">
            <v>421</v>
          </cell>
        </row>
        <row r="423">
          <cell r="A423">
            <v>422</v>
          </cell>
        </row>
        <row r="424">
          <cell r="A424">
            <v>423</v>
          </cell>
        </row>
        <row r="425">
          <cell r="A425">
            <v>424</v>
          </cell>
        </row>
        <row r="426">
          <cell r="A426">
            <v>425</v>
          </cell>
        </row>
        <row r="427">
          <cell r="A427">
            <v>426</v>
          </cell>
        </row>
        <row r="428">
          <cell r="A428">
            <v>427</v>
          </cell>
        </row>
        <row r="429">
          <cell r="A429">
            <v>428</v>
          </cell>
        </row>
        <row r="430">
          <cell r="A430">
            <v>429</v>
          </cell>
        </row>
        <row r="431">
          <cell r="A431">
            <v>430</v>
          </cell>
        </row>
        <row r="432">
          <cell r="A432">
            <v>431</v>
          </cell>
        </row>
        <row r="433">
          <cell r="A433">
            <v>432</v>
          </cell>
        </row>
        <row r="434">
          <cell r="A434">
            <v>433</v>
          </cell>
        </row>
        <row r="435">
          <cell r="A435">
            <v>434</v>
          </cell>
        </row>
        <row r="436">
          <cell r="A436">
            <v>435</v>
          </cell>
        </row>
        <row r="437">
          <cell r="A437">
            <v>436</v>
          </cell>
        </row>
        <row r="438">
          <cell r="A438">
            <v>437</v>
          </cell>
        </row>
        <row r="439">
          <cell r="A439">
            <v>438</v>
          </cell>
        </row>
        <row r="440">
          <cell r="A440">
            <v>439</v>
          </cell>
        </row>
        <row r="441">
          <cell r="A441">
            <v>440</v>
          </cell>
        </row>
        <row r="442">
          <cell r="A442">
            <v>441</v>
          </cell>
        </row>
        <row r="443">
          <cell r="A443">
            <v>442</v>
          </cell>
        </row>
        <row r="444">
          <cell r="A444">
            <v>443</v>
          </cell>
        </row>
        <row r="445">
          <cell r="A445">
            <v>444</v>
          </cell>
        </row>
        <row r="446">
          <cell r="A446">
            <v>445</v>
          </cell>
        </row>
        <row r="447">
          <cell r="A447">
            <v>446</v>
          </cell>
        </row>
        <row r="448">
          <cell r="A448">
            <v>447</v>
          </cell>
        </row>
        <row r="449">
          <cell r="A449">
            <v>448</v>
          </cell>
        </row>
        <row r="450">
          <cell r="A450">
            <v>449</v>
          </cell>
        </row>
        <row r="451">
          <cell r="A451">
            <v>450</v>
          </cell>
        </row>
        <row r="452">
          <cell r="A452">
            <v>451</v>
          </cell>
        </row>
        <row r="453">
          <cell r="A453">
            <v>452</v>
          </cell>
        </row>
        <row r="454">
          <cell r="A454">
            <v>453</v>
          </cell>
        </row>
        <row r="455">
          <cell r="A455">
            <v>454</v>
          </cell>
        </row>
        <row r="456">
          <cell r="A456">
            <v>455</v>
          </cell>
        </row>
        <row r="457">
          <cell r="A457">
            <v>456</v>
          </cell>
        </row>
        <row r="458">
          <cell r="A458">
            <v>457</v>
          </cell>
        </row>
        <row r="459">
          <cell r="A459">
            <v>458</v>
          </cell>
        </row>
        <row r="460">
          <cell r="A460">
            <v>459</v>
          </cell>
        </row>
        <row r="461">
          <cell r="A461">
            <v>460</v>
          </cell>
        </row>
        <row r="462">
          <cell r="A462">
            <v>461</v>
          </cell>
        </row>
        <row r="463">
          <cell r="A463">
            <v>462</v>
          </cell>
        </row>
        <row r="464">
          <cell r="A464">
            <v>463</v>
          </cell>
        </row>
        <row r="465">
          <cell r="A465">
            <v>464</v>
          </cell>
        </row>
        <row r="466">
          <cell r="A466">
            <v>465</v>
          </cell>
        </row>
        <row r="467">
          <cell r="A467">
            <v>466</v>
          </cell>
        </row>
        <row r="468">
          <cell r="A468">
            <v>467</v>
          </cell>
        </row>
        <row r="469">
          <cell r="A469">
            <v>468</v>
          </cell>
        </row>
        <row r="470">
          <cell r="A470">
            <v>469</v>
          </cell>
        </row>
        <row r="471">
          <cell r="A471">
            <v>470</v>
          </cell>
        </row>
        <row r="472">
          <cell r="A472">
            <v>471</v>
          </cell>
        </row>
        <row r="473">
          <cell r="A473">
            <v>472</v>
          </cell>
        </row>
        <row r="474">
          <cell r="A474">
            <v>473</v>
          </cell>
        </row>
        <row r="475">
          <cell r="A475">
            <v>474</v>
          </cell>
        </row>
        <row r="476">
          <cell r="A476">
            <v>475</v>
          </cell>
        </row>
        <row r="477">
          <cell r="A477">
            <v>476</v>
          </cell>
        </row>
        <row r="478">
          <cell r="A478">
            <v>477</v>
          </cell>
        </row>
        <row r="479">
          <cell r="A479">
            <v>478</v>
          </cell>
        </row>
        <row r="480">
          <cell r="A480">
            <v>479</v>
          </cell>
        </row>
        <row r="481">
          <cell r="A481">
            <v>480</v>
          </cell>
        </row>
        <row r="482">
          <cell r="A482">
            <v>481</v>
          </cell>
        </row>
        <row r="483">
          <cell r="A483">
            <v>482</v>
          </cell>
        </row>
        <row r="484">
          <cell r="A484">
            <v>483</v>
          </cell>
        </row>
        <row r="485">
          <cell r="A485">
            <v>484</v>
          </cell>
        </row>
        <row r="486">
          <cell r="A486">
            <v>485</v>
          </cell>
        </row>
        <row r="487">
          <cell r="A487">
            <v>486</v>
          </cell>
        </row>
        <row r="488">
          <cell r="A488">
            <v>487</v>
          </cell>
        </row>
        <row r="489">
          <cell r="A489">
            <v>488</v>
          </cell>
        </row>
        <row r="490">
          <cell r="A490">
            <v>489</v>
          </cell>
        </row>
        <row r="491">
          <cell r="A491">
            <v>490</v>
          </cell>
        </row>
        <row r="492">
          <cell r="A492">
            <v>491</v>
          </cell>
        </row>
        <row r="493">
          <cell r="A493">
            <v>492</v>
          </cell>
        </row>
        <row r="494">
          <cell r="A494">
            <v>493</v>
          </cell>
        </row>
        <row r="495">
          <cell r="A495">
            <v>494</v>
          </cell>
        </row>
        <row r="496">
          <cell r="A496">
            <v>495</v>
          </cell>
        </row>
        <row r="497">
          <cell r="A497">
            <v>496</v>
          </cell>
        </row>
        <row r="498">
          <cell r="A498">
            <v>497</v>
          </cell>
        </row>
        <row r="499">
          <cell r="A499">
            <v>498</v>
          </cell>
        </row>
        <row r="500">
          <cell r="A500">
            <v>499</v>
          </cell>
        </row>
        <row r="501">
          <cell r="A501">
            <v>500</v>
          </cell>
        </row>
        <row r="502">
          <cell r="A502">
            <v>501</v>
          </cell>
        </row>
        <row r="503">
          <cell r="A503">
            <v>502</v>
          </cell>
        </row>
        <row r="504">
          <cell r="A504">
            <v>503</v>
          </cell>
        </row>
        <row r="505">
          <cell r="A505">
            <v>504</v>
          </cell>
        </row>
        <row r="506">
          <cell r="A506">
            <v>505</v>
          </cell>
        </row>
        <row r="507">
          <cell r="A507">
            <v>506</v>
          </cell>
        </row>
        <row r="508">
          <cell r="A508">
            <v>507</v>
          </cell>
        </row>
        <row r="509">
          <cell r="A509">
            <v>508</v>
          </cell>
        </row>
        <row r="510">
          <cell r="A510">
            <v>509</v>
          </cell>
        </row>
        <row r="511">
          <cell r="A511">
            <v>510</v>
          </cell>
        </row>
        <row r="512">
          <cell r="A512">
            <v>511</v>
          </cell>
        </row>
        <row r="513">
          <cell r="A513">
            <v>512</v>
          </cell>
        </row>
        <row r="514">
          <cell r="A514">
            <v>513</v>
          </cell>
        </row>
        <row r="515">
          <cell r="A515">
            <v>514</v>
          </cell>
        </row>
        <row r="516">
          <cell r="A516">
            <v>515</v>
          </cell>
        </row>
        <row r="517">
          <cell r="A517">
            <v>516</v>
          </cell>
        </row>
        <row r="518">
          <cell r="A518">
            <v>517</v>
          </cell>
        </row>
        <row r="519">
          <cell r="A519">
            <v>518</v>
          </cell>
        </row>
        <row r="520">
          <cell r="A520">
            <v>519</v>
          </cell>
        </row>
        <row r="521">
          <cell r="A521">
            <v>520</v>
          </cell>
        </row>
        <row r="522">
          <cell r="A522">
            <v>521</v>
          </cell>
        </row>
        <row r="523">
          <cell r="A523">
            <v>522</v>
          </cell>
        </row>
        <row r="524">
          <cell r="A524">
            <v>523</v>
          </cell>
        </row>
        <row r="525">
          <cell r="A525">
            <v>524</v>
          </cell>
        </row>
        <row r="526">
          <cell r="A526">
            <v>525</v>
          </cell>
        </row>
        <row r="527">
          <cell r="A527">
            <v>526</v>
          </cell>
        </row>
        <row r="528">
          <cell r="A528">
            <v>527</v>
          </cell>
        </row>
        <row r="529">
          <cell r="A529">
            <v>528</v>
          </cell>
        </row>
        <row r="530">
          <cell r="A530">
            <v>529</v>
          </cell>
        </row>
        <row r="531">
          <cell r="A531">
            <v>530</v>
          </cell>
        </row>
        <row r="532">
          <cell r="A532">
            <v>531</v>
          </cell>
        </row>
        <row r="533">
          <cell r="A533">
            <v>532</v>
          </cell>
        </row>
        <row r="534">
          <cell r="A534">
            <v>533</v>
          </cell>
        </row>
        <row r="535">
          <cell r="A535">
            <v>534</v>
          </cell>
        </row>
        <row r="536">
          <cell r="A536">
            <v>535</v>
          </cell>
        </row>
        <row r="537">
          <cell r="A537">
            <v>536</v>
          </cell>
        </row>
        <row r="538">
          <cell r="A538">
            <v>537</v>
          </cell>
        </row>
        <row r="539">
          <cell r="A539">
            <v>538</v>
          </cell>
        </row>
        <row r="540">
          <cell r="A540">
            <v>539</v>
          </cell>
        </row>
        <row r="541">
          <cell r="A541">
            <v>540</v>
          </cell>
        </row>
        <row r="542">
          <cell r="A542">
            <v>541</v>
          </cell>
        </row>
        <row r="543">
          <cell r="A543">
            <v>542</v>
          </cell>
        </row>
        <row r="544">
          <cell r="A544">
            <v>543</v>
          </cell>
        </row>
        <row r="545">
          <cell r="A545">
            <v>544</v>
          </cell>
        </row>
        <row r="546">
          <cell r="A546">
            <v>545</v>
          </cell>
        </row>
        <row r="547">
          <cell r="A547">
            <v>546</v>
          </cell>
        </row>
        <row r="548">
          <cell r="A548">
            <v>547</v>
          </cell>
        </row>
        <row r="549">
          <cell r="A549">
            <v>548</v>
          </cell>
        </row>
        <row r="550">
          <cell r="A550">
            <v>549</v>
          </cell>
        </row>
        <row r="551">
          <cell r="A551">
            <v>550</v>
          </cell>
        </row>
        <row r="552">
          <cell r="A552">
            <v>551</v>
          </cell>
        </row>
        <row r="553">
          <cell r="A553">
            <v>552</v>
          </cell>
        </row>
        <row r="554">
          <cell r="A554">
            <v>553</v>
          </cell>
        </row>
        <row r="555">
          <cell r="A555">
            <v>554</v>
          </cell>
        </row>
        <row r="556">
          <cell r="A556">
            <v>555</v>
          </cell>
        </row>
        <row r="557">
          <cell r="A557">
            <v>556</v>
          </cell>
        </row>
        <row r="558">
          <cell r="A558">
            <v>557</v>
          </cell>
        </row>
        <row r="559">
          <cell r="A559">
            <v>558</v>
          </cell>
        </row>
        <row r="560">
          <cell r="A560">
            <v>559</v>
          </cell>
        </row>
        <row r="561">
          <cell r="A561">
            <v>560</v>
          </cell>
        </row>
        <row r="562">
          <cell r="A562">
            <v>561</v>
          </cell>
        </row>
        <row r="563">
          <cell r="A563">
            <v>562</v>
          </cell>
        </row>
        <row r="564">
          <cell r="A564">
            <v>563</v>
          </cell>
        </row>
        <row r="565">
          <cell r="A565">
            <v>564</v>
          </cell>
        </row>
        <row r="566">
          <cell r="A566">
            <v>565</v>
          </cell>
        </row>
        <row r="567">
          <cell r="A567">
            <v>566</v>
          </cell>
        </row>
        <row r="568">
          <cell r="A568">
            <v>567</v>
          </cell>
        </row>
        <row r="569">
          <cell r="A569">
            <v>568</v>
          </cell>
        </row>
        <row r="570">
          <cell r="A570">
            <v>569</v>
          </cell>
        </row>
        <row r="571">
          <cell r="A571">
            <v>570</v>
          </cell>
        </row>
        <row r="572">
          <cell r="A572">
            <v>571</v>
          </cell>
        </row>
        <row r="573">
          <cell r="A573">
            <v>572</v>
          </cell>
        </row>
        <row r="574">
          <cell r="A574">
            <v>573</v>
          </cell>
        </row>
        <row r="575">
          <cell r="A575">
            <v>574</v>
          </cell>
        </row>
        <row r="576">
          <cell r="A576">
            <v>575</v>
          </cell>
        </row>
        <row r="577">
          <cell r="A577">
            <v>576</v>
          </cell>
        </row>
        <row r="578">
          <cell r="A578">
            <v>577</v>
          </cell>
        </row>
        <row r="579">
          <cell r="A579">
            <v>578</v>
          </cell>
        </row>
        <row r="580">
          <cell r="A580">
            <v>579</v>
          </cell>
        </row>
        <row r="581">
          <cell r="A581">
            <v>580</v>
          </cell>
        </row>
        <row r="582">
          <cell r="A582">
            <v>581</v>
          </cell>
        </row>
        <row r="583">
          <cell r="A583">
            <v>582</v>
          </cell>
        </row>
        <row r="584">
          <cell r="A584">
            <v>583</v>
          </cell>
        </row>
        <row r="585">
          <cell r="A585">
            <v>584</v>
          </cell>
        </row>
        <row r="586">
          <cell r="A586">
            <v>585</v>
          </cell>
        </row>
        <row r="587">
          <cell r="A587">
            <v>586</v>
          </cell>
        </row>
        <row r="588">
          <cell r="A588">
            <v>587</v>
          </cell>
        </row>
        <row r="589">
          <cell r="A589">
            <v>588</v>
          </cell>
        </row>
        <row r="590">
          <cell r="A590">
            <v>589</v>
          </cell>
        </row>
        <row r="591">
          <cell r="A591">
            <v>590</v>
          </cell>
        </row>
        <row r="592">
          <cell r="A592">
            <v>591</v>
          </cell>
        </row>
        <row r="593">
          <cell r="A593">
            <v>592</v>
          </cell>
        </row>
        <row r="594">
          <cell r="A594">
            <v>593</v>
          </cell>
        </row>
        <row r="595">
          <cell r="A595">
            <v>594</v>
          </cell>
        </row>
        <row r="596">
          <cell r="A596">
            <v>595</v>
          </cell>
        </row>
        <row r="597">
          <cell r="A597">
            <v>596</v>
          </cell>
        </row>
        <row r="598">
          <cell r="A598">
            <v>597</v>
          </cell>
        </row>
        <row r="599">
          <cell r="A599">
            <v>598</v>
          </cell>
        </row>
        <row r="600">
          <cell r="A600">
            <v>599</v>
          </cell>
        </row>
        <row r="601">
          <cell r="A601">
            <v>600</v>
          </cell>
        </row>
        <row r="602">
          <cell r="A602">
            <v>601</v>
          </cell>
        </row>
        <row r="603">
          <cell r="A603">
            <v>602</v>
          </cell>
        </row>
        <row r="604">
          <cell r="A604">
            <v>603</v>
          </cell>
        </row>
        <row r="605">
          <cell r="A605">
            <v>604</v>
          </cell>
        </row>
        <row r="606">
          <cell r="A606">
            <v>605</v>
          </cell>
        </row>
        <row r="607">
          <cell r="A607">
            <v>606</v>
          </cell>
        </row>
        <row r="608">
          <cell r="A608">
            <v>607</v>
          </cell>
        </row>
        <row r="609">
          <cell r="A609">
            <v>608</v>
          </cell>
        </row>
        <row r="610">
          <cell r="A610">
            <v>609</v>
          </cell>
        </row>
        <row r="611">
          <cell r="A611">
            <v>610</v>
          </cell>
        </row>
        <row r="612">
          <cell r="A612">
            <v>611</v>
          </cell>
        </row>
        <row r="613">
          <cell r="A613">
            <v>612</v>
          </cell>
        </row>
        <row r="614">
          <cell r="A614">
            <v>613</v>
          </cell>
        </row>
        <row r="615">
          <cell r="A615">
            <v>614</v>
          </cell>
        </row>
        <row r="616">
          <cell r="A616">
            <v>615</v>
          </cell>
        </row>
        <row r="617">
          <cell r="A617">
            <v>616</v>
          </cell>
        </row>
        <row r="618">
          <cell r="A618">
            <v>617</v>
          </cell>
        </row>
        <row r="619">
          <cell r="A619">
            <v>618</v>
          </cell>
        </row>
        <row r="620">
          <cell r="A620">
            <v>619</v>
          </cell>
        </row>
        <row r="621">
          <cell r="A621">
            <v>620</v>
          </cell>
        </row>
        <row r="622">
          <cell r="A622">
            <v>621</v>
          </cell>
        </row>
        <row r="623">
          <cell r="A623">
            <v>622</v>
          </cell>
        </row>
        <row r="624">
          <cell r="A624">
            <v>623</v>
          </cell>
        </row>
        <row r="625">
          <cell r="A625">
            <v>624</v>
          </cell>
        </row>
        <row r="626">
          <cell r="A626">
            <v>625</v>
          </cell>
        </row>
        <row r="627">
          <cell r="A627">
            <v>626</v>
          </cell>
        </row>
        <row r="628">
          <cell r="A628">
            <v>627</v>
          </cell>
        </row>
        <row r="629">
          <cell r="A629">
            <v>628</v>
          </cell>
        </row>
        <row r="630">
          <cell r="A630">
            <v>629</v>
          </cell>
        </row>
        <row r="631">
          <cell r="A631">
            <v>630</v>
          </cell>
        </row>
        <row r="632">
          <cell r="A632">
            <v>631</v>
          </cell>
        </row>
        <row r="633">
          <cell r="A633">
            <v>632</v>
          </cell>
        </row>
        <row r="634">
          <cell r="A634">
            <v>633</v>
          </cell>
        </row>
        <row r="635">
          <cell r="A635">
            <v>634</v>
          </cell>
        </row>
        <row r="636">
          <cell r="A636">
            <v>635</v>
          </cell>
        </row>
        <row r="637">
          <cell r="A637">
            <v>636</v>
          </cell>
        </row>
        <row r="638">
          <cell r="A638">
            <v>637</v>
          </cell>
        </row>
        <row r="639">
          <cell r="A639">
            <v>638</v>
          </cell>
        </row>
        <row r="640">
          <cell r="A640">
            <v>639</v>
          </cell>
        </row>
        <row r="641">
          <cell r="A641">
            <v>640</v>
          </cell>
        </row>
        <row r="642">
          <cell r="A642">
            <v>641</v>
          </cell>
        </row>
        <row r="643">
          <cell r="A643">
            <v>642</v>
          </cell>
        </row>
        <row r="644">
          <cell r="A644">
            <v>643</v>
          </cell>
        </row>
        <row r="645">
          <cell r="A645">
            <v>644</v>
          </cell>
        </row>
        <row r="646">
          <cell r="A646">
            <v>645</v>
          </cell>
        </row>
        <row r="647">
          <cell r="A647">
            <v>646</v>
          </cell>
        </row>
        <row r="648">
          <cell r="A648">
            <v>647</v>
          </cell>
        </row>
        <row r="649">
          <cell r="A649">
            <v>648</v>
          </cell>
        </row>
        <row r="650">
          <cell r="A650">
            <v>649</v>
          </cell>
        </row>
        <row r="651">
          <cell r="A651">
            <v>650</v>
          </cell>
        </row>
        <row r="652">
          <cell r="A652">
            <v>651</v>
          </cell>
        </row>
        <row r="653">
          <cell r="A653">
            <v>652</v>
          </cell>
        </row>
        <row r="654">
          <cell r="A654">
            <v>653</v>
          </cell>
        </row>
        <row r="655">
          <cell r="A655">
            <v>654</v>
          </cell>
        </row>
        <row r="656">
          <cell r="A656">
            <v>655</v>
          </cell>
        </row>
        <row r="657">
          <cell r="A657">
            <v>656</v>
          </cell>
        </row>
        <row r="658">
          <cell r="A658">
            <v>657</v>
          </cell>
        </row>
        <row r="659">
          <cell r="A659">
            <v>658</v>
          </cell>
        </row>
        <row r="660">
          <cell r="A660">
            <v>659</v>
          </cell>
        </row>
        <row r="661">
          <cell r="A661">
            <v>660</v>
          </cell>
        </row>
        <row r="662">
          <cell r="A662">
            <v>661</v>
          </cell>
        </row>
        <row r="663">
          <cell r="A663">
            <v>662</v>
          </cell>
        </row>
        <row r="664">
          <cell r="A664">
            <v>663</v>
          </cell>
        </row>
        <row r="665">
          <cell r="A665">
            <v>664</v>
          </cell>
        </row>
        <row r="666">
          <cell r="A666">
            <v>665</v>
          </cell>
        </row>
        <row r="667">
          <cell r="A667">
            <v>666</v>
          </cell>
        </row>
        <row r="668">
          <cell r="A668">
            <v>667</v>
          </cell>
        </row>
        <row r="669">
          <cell r="A669">
            <v>668</v>
          </cell>
        </row>
        <row r="670">
          <cell r="A670">
            <v>669</v>
          </cell>
        </row>
        <row r="671">
          <cell r="A671">
            <v>670</v>
          </cell>
        </row>
        <row r="672">
          <cell r="A672">
            <v>671</v>
          </cell>
        </row>
        <row r="673">
          <cell r="A673">
            <v>672</v>
          </cell>
        </row>
        <row r="674">
          <cell r="A674">
            <v>673</v>
          </cell>
        </row>
        <row r="675">
          <cell r="A675">
            <v>674</v>
          </cell>
        </row>
        <row r="676">
          <cell r="A676">
            <v>675</v>
          </cell>
        </row>
        <row r="677">
          <cell r="A677">
            <v>676</v>
          </cell>
        </row>
        <row r="678">
          <cell r="A678">
            <v>677</v>
          </cell>
        </row>
        <row r="679">
          <cell r="A679">
            <v>678</v>
          </cell>
        </row>
        <row r="680">
          <cell r="A680">
            <v>679</v>
          </cell>
        </row>
        <row r="681">
          <cell r="A681">
            <v>680</v>
          </cell>
        </row>
        <row r="682">
          <cell r="A682">
            <v>681</v>
          </cell>
        </row>
        <row r="683">
          <cell r="A683">
            <v>682</v>
          </cell>
        </row>
        <row r="684">
          <cell r="A684">
            <v>683</v>
          </cell>
        </row>
        <row r="685">
          <cell r="A685">
            <v>684</v>
          </cell>
        </row>
        <row r="686">
          <cell r="A686">
            <v>685</v>
          </cell>
        </row>
        <row r="687">
          <cell r="A687">
            <v>686</v>
          </cell>
        </row>
        <row r="688">
          <cell r="A688">
            <v>687</v>
          </cell>
        </row>
        <row r="689">
          <cell r="A689">
            <v>688</v>
          </cell>
        </row>
        <row r="690">
          <cell r="A690">
            <v>689</v>
          </cell>
        </row>
        <row r="691">
          <cell r="A691">
            <v>690</v>
          </cell>
        </row>
        <row r="692">
          <cell r="A692">
            <v>691</v>
          </cell>
        </row>
        <row r="693">
          <cell r="A693">
            <v>692</v>
          </cell>
        </row>
        <row r="694">
          <cell r="A694">
            <v>693</v>
          </cell>
        </row>
        <row r="695">
          <cell r="A695">
            <v>694</v>
          </cell>
        </row>
        <row r="696">
          <cell r="A696">
            <v>695</v>
          </cell>
        </row>
        <row r="697">
          <cell r="A697">
            <v>696</v>
          </cell>
        </row>
        <row r="698">
          <cell r="A698">
            <v>697</v>
          </cell>
        </row>
        <row r="699">
          <cell r="A699">
            <v>698</v>
          </cell>
        </row>
        <row r="700">
          <cell r="A700">
            <v>699</v>
          </cell>
        </row>
        <row r="701">
          <cell r="A701">
            <v>700</v>
          </cell>
        </row>
        <row r="702">
          <cell r="A702">
            <v>701</v>
          </cell>
        </row>
        <row r="703">
          <cell r="A703">
            <v>702</v>
          </cell>
        </row>
        <row r="704">
          <cell r="A704">
            <v>703</v>
          </cell>
        </row>
        <row r="705">
          <cell r="A705">
            <v>704</v>
          </cell>
        </row>
        <row r="706">
          <cell r="A706">
            <v>705</v>
          </cell>
        </row>
        <row r="707">
          <cell r="A707">
            <v>706</v>
          </cell>
        </row>
        <row r="708">
          <cell r="A708">
            <v>707</v>
          </cell>
        </row>
        <row r="709">
          <cell r="A709">
            <v>708</v>
          </cell>
        </row>
        <row r="710">
          <cell r="A710">
            <v>709</v>
          </cell>
        </row>
        <row r="711">
          <cell r="A711">
            <v>710</v>
          </cell>
        </row>
        <row r="712">
          <cell r="A712">
            <v>711</v>
          </cell>
        </row>
        <row r="713">
          <cell r="A713">
            <v>712</v>
          </cell>
        </row>
        <row r="714">
          <cell r="A714">
            <v>713</v>
          </cell>
        </row>
        <row r="715">
          <cell r="A715">
            <v>714</v>
          </cell>
        </row>
        <row r="716">
          <cell r="A716">
            <v>715</v>
          </cell>
        </row>
        <row r="717">
          <cell r="A717">
            <v>716</v>
          </cell>
        </row>
        <row r="718">
          <cell r="A718">
            <v>717</v>
          </cell>
        </row>
        <row r="719">
          <cell r="A719">
            <v>718</v>
          </cell>
        </row>
        <row r="720">
          <cell r="A720">
            <v>719</v>
          </cell>
        </row>
        <row r="721">
          <cell r="A721">
            <v>720</v>
          </cell>
        </row>
        <row r="722">
          <cell r="A722">
            <v>721</v>
          </cell>
        </row>
        <row r="723">
          <cell r="A723">
            <v>722</v>
          </cell>
        </row>
        <row r="724">
          <cell r="A724">
            <v>723</v>
          </cell>
        </row>
        <row r="725">
          <cell r="A725">
            <v>724</v>
          </cell>
        </row>
        <row r="726">
          <cell r="A726">
            <v>725</v>
          </cell>
        </row>
        <row r="727">
          <cell r="A727">
            <v>726</v>
          </cell>
        </row>
        <row r="728">
          <cell r="A728">
            <v>727</v>
          </cell>
        </row>
        <row r="729">
          <cell r="A729">
            <v>728</v>
          </cell>
        </row>
        <row r="730">
          <cell r="A730">
            <v>729</v>
          </cell>
        </row>
        <row r="731">
          <cell r="A731">
            <v>730</v>
          </cell>
        </row>
        <row r="732">
          <cell r="A732">
            <v>731</v>
          </cell>
        </row>
        <row r="733">
          <cell r="A733">
            <v>732</v>
          </cell>
        </row>
        <row r="734">
          <cell r="A734">
            <v>733</v>
          </cell>
        </row>
        <row r="735">
          <cell r="A735">
            <v>734</v>
          </cell>
        </row>
        <row r="736">
          <cell r="A736">
            <v>735</v>
          </cell>
        </row>
        <row r="737">
          <cell r="A737">
            <v>736</v>
          </cell>
        </row>
        <row r="738">
          <cell r="A738">
            <v>737</v>
          </cell>
        </row>
        <row r="739">
          <cell r="A739">
            <v>738</v>
          </cell>
        </row>
        <row r="740">
          <cell r="A740">
            <v>739</v>
          </cell>
        </row>
        <row r="741">
          <cell r="A741">
            <v>740</v>
          </cell>
        </row>
        <row r="742">
          <cell r="A742">
            <v>741</v>
          </cell>
        </row>
        <row r="743">
          <cell r="A743">
            <v>742</v>
          </cell>
        </row>
        <row r="744">
          <cell r="A744">
            <v>743</v>
          </cell>
        </row>
        <row r="745">
          <cell r="A745">
            <v>744</v>
          </cell>
        </row>
        <row r="746">
          <cell r="A746">
            <v>745</v>
          </cell>
        </row>
        <row r="747">
          <cell r="A747">
            <v>746</v>
          </cell>
        </row>
        <row r="748">
          <cell r="A748">
            <v>747</v>
          </cell>
        </row>
        <row r="749">
          <cell r="A749">
            <v>748</v>
          </cell>
        </row>
        <row r="750">
          <cell r="A750">
            <v>749</v>
          </cell>
        </row>
        <row r="751">
          <cell r="A751">
            <v>750</v>
          </cell>
        </row>
        <row r="752">
          <cell r="A752">
            <v>751</v>
          </cell>
        </row>
        <row r="753">
          <cell r="A753">
            <v>752</v>
          </cell>
        </row>
        <row r="754">
          <cell r="A754">
            <v>753</v>
          </cell>
        </row>
        <row r="755">
          <cell r="A755">
            <v>754</v>
          </cell>
        </row>
        <row r="756">
          <cell r="A756">
            <v>755</v>
          </cell>
        </row>
        <row r="757">
          <cell r="A757">
            <v>756</v>
          </cell>
        </row>
        <row r="758">
          <cell r="A758">
            <v>757</v>
          </cell>
        </row>
        <row r="759">
          <cell r="A759">
            <v>758</v>
          </cell>
        </row>
        <row r="760">
          <cell r="A760">
            <v>759</v>
          </cell>
        </row>
        <row r="761">
          <cell r="A761">
            <v>760</v>
          </cell>
        </row>
        <row r="762">
          <cell r="A762">
            <v>761</v>
          </cell>
        </row>
        <row r="763">
          <cell r="A763">
            <v>762</v>
          </cell>
        </row>
        <row r="764">
          <cell r="A764">
            <v>763</v>
          </cell>
        </row>
        <row r="765">
          <cell r="A765">
            <v>764</v>
          </cell>
        </row>
        <row r="766">
          <cell r="A766">
            <v>765</v>
          </cell>
        </row>
        <row r="767">
          <cell r="A767">
            <v>766</v>
          </cell>
        </row>
        <row r="768">
          <cell r="A768">
            <v>767</v>
          </cell>
        </row>
        <row r="769">
          <cell r="A769">
            <v>768</v>
          </cell>
        </row>
        <row r="770">
          <cell r="A770">
            <v>769</v>
          </cell>
        </row>
        <row r="771">
          <cell r="A771">
            <v>770</v>
          </cell>
        </row>
        <row r="772">
          <cell r="A772">
            <v>771</v>
          </cell>
        </row>
        <row r="773">
          <cell r="A773">
            <v>772</v>
          </cell>
        </row>
        <row r="774">
          <cell r="A774">
            <v>773</v>
          </cell>
        </row>
        <row r="775">
          <cell r="A775">
            <v>774</v>
          </cell>
        </row>
        <row r="776">
          <cell r="A776">
            <v>775</v>
          </cell>
        </row>
        <row r="777">
          <cell r="A777">
            <v>776</v>
          </cell>
        </row>
        <row r="778">
          <cell r="A778">
            <v>777</v>
          </cell>
        </row>
        <row r="779">
          <cell r="A779">
            <v>778</v>
          </cell>
        </row>
        <row r="780">
          <cell r="A780">
            <v>779</v>
          </cell>
        </row>
        <row r="781">
          <cell r="A781">
            <v>780</v>
          </cell>
        </row>
        <row r="782">
          <cell r="A782">
            <v>781</v>
          </cell>
        </row>
        <row r="783">
          <cell r="A783">
            <v>782</v>
          </cell>
        </row>
        <row r="784">
          <cell r="A784">
            <v>783</v>
          </cell>
        </row>
        <row r="785">
          <cell r="A785">
            <v>784</v>
          </cell>
        </row>
        <row r="786">
          <cell r="A786">
            <v>785</v>
          </cell>
        </row>
        <row r="787">
          <cell r="A787">
            <v>786</v>
          </cell>
        </row>
        <row r="788">
          <cell r="A788">
            <v>787</v>
          </cell>
        </row>
        <row r="789">
          <cell r="A789">
            <v>788</v>
          </cell>
        </row>
        <row r="790">
          <cell r="A790">
            <v>789</v>
          </cell>
        </row>
        <row r="791">
          <cell r="A791">
            <v>790</v>
          </cell>
        </row>
        <row r="792">
          <cell r="A792">
            <v>791</v>
          </cell>
        </row>
        <row r="793">
          <cell r="A793">
            <v>792</v>
          </cell>
        </row>
        <row r="794">
          <cell r="A794">
            <v>793</v>
          </cell>
        </row>
        <row r="795">
          <cell r="A795">
            <v>794</v>
          </cell>
        </row>
        <row r="796">
          <cell r="A796">
            <v>795</v>
          </cell>
        </row>
        <row r="797">
          <cell r="A797">
            <v>796</v>
          </cell>
        </row>
        <row r="798">
          <cell r="A798">
            <v>797</v>
          </cell>
        </row>
        <row r="799">
          <cell r="A799">
            <v>798</v>
          </cell>
        </row>
        <row r="800">
          <cell r="A800">
            <v>799</v>
          </cell>
        </row>
        <row r="801">
          <cell r="A801">
            <v>800</v>
          </cell>
        </row>
        <row r="802">
          <cell r="A802">
            <v>801</v>
          </cell>
        </row>
        <row r="803">
          <cell r="A803">
            <v>802</v>
          </cell>
        </row>
        <row r="804">
          <cell r="A804">
            <v>803</v>
          </cell>
        </row>
        <row r="805">
          <cell r="A805">
            <v>804</v>
          </cell>
        </row>
        <row r="806">
          <cell r="A806">
            <v>805</v>
          </cell>
        </row>
        <row r="807">
          <cell r="A807">
            <v>806</v>
          </cell>
        </row>
        <row r="808">
          <cell r="A808">
            <v>807</v>
          </cell>
        </row>
        <row r="809">
          <cell r="A809">
            <v>808</v>
          </cell>
        </row>
        <row r="810">
          <cell r="A810">
            <v>809</v>
          </cell>
        </row>
        <row r="811">
          <cell r="A811">
            <v>810</v>
          </cell>
        </row>
        <row r="812">
          <cell r="A812">
            <v>811</v>
          </cell>
        </row>
        <row r="813">
          <cell r="A813">
            <v>812</v>
          </cell>
        </row>
        <row r="814">
          <cell r="A814">
            <v>813</v>
          </cell>
        </row>
        <row r="815">
          <cell r="A815">
            <v>814</v>
          </cell>
        </row>
        <row r="816">
          <cell r="A816">
            <v>815</v>
          </cell>
        </row>
        <row r="817">
          <cell r="A817">
            <v>816</v>
          </cell>
        </row>
        <row r="818">
          <cell r="A818">
            <v>817</v>
          </cell>
        </row>
        <row r="819">
          <cell r="A819">
            <v>818</v>
          </cell>
        </row>
        <row r="820">
          <cell r="A820">
            <v>819</v>
          </cell>
        </row>
        <row r="821">
          <cell r="A821">
            <v>820</v>
          </cell>
        </row>
        <row r="822">
          <cell r="A822">
            <v>821</v>
          </cell>
        </row>
        <row r="823">
          <cell r="A823">
            <v>822</v>
          </cell>
        </row>
        <row r="824">
          <cell r="A824">
            <v>823</v>
          </cell>
        </row>
        <row r="825">
          <cell r="A825">
            <v>824</v>
          </cell>
        </row>
        <row r="826">
          <cell r="A826">
            <v>825</v>
          </cell>
        </row>
        <row r="827">
          <cell r="A827">
            <v>826</v>
          </cell>
        </row>
        <row r="828">
          <cell r="A828">
            <v>827</v>
          </cell>
        </row>
        <row r="829">
          <cell r="A829">
            <v>828</v>
          </cell>
        </row>
        <row r="830">
          <cell r="A830">
            <v>829</v>
          </cell>
        </row>
        <row r="831">
          <cell r="A831">
            <v>830</v>
          </cell>
        </row>
        <row r="832">
          <cell r="A832">
            <v>831</v>
          </cell>
        </row>
        <row r="833">
          <cell r="A833">
            <v>832</v>
          </cell>
        </row>
        <row r="834">
          <cell r="A834">
            <v>833</v>
          </cell>
        </row>
        <row r="835">
          <cell r="A835">
            <v>834</v>
          </cell>
        </row>
        <row r="836">
          <cell r="A836">
            <v>835</v>
          </cell>
        </row>
        <row r="837">
          <cell r="A837">
            <v>836</v>
          </cell>
        </row>
        <row r="838">
          <cell r="A838">
            <v>837</v>
          </cell>
        </row>
        <row r="839">
          <cell r="A839">
            <v>838</v>
          </cell>
        </row>
        <row r="840">
          <cell r="A840">
            <v>839</v>
          </cell>
        </row>
        <row r="841">
          <cell r="A841">
            <v>840</v>
          </cell>
        </row>
        <row r="842">
          <cell r="A842">
            <v>841</v>
          </cell>
        </row>
        <row r="843">
          <cell r="A843">
            <v>842</v>
          </cell>
        </row>
        <row r="844">
          <cell r="A844">
            <v>843</v>
          </cell>
        </row>
        <row r="845">
          <cell r="A845">
            <v>844</v>
          </cell>
        </row>
        <row r="846">
          <cell r="A846">
            <v>845</v>
          </cell>
        </row>
        <row r="847">
          <cell r="A847">
            <v>846</v>
          </cell>
        </row>
        <row r="848">
          <cell r="A848">
            <v>847</v>
          </cell>
        </row>
        <row r="849">
          <cell r="A849">
            <v>848</v>
          </cell>
        </row>
        <row r="850">
          <cell r="A850">
            <v>849</v>
          </cell>
        </row>
        <row r="851">
          <cell r="A851">
            <v>850</v>
          </cell>
        </row>
        <row r="852">
          <cell r="A852">
            <v>851</v>
          </cell>
        </row>
        <row r="853">
          <cell r="A853">
            <v>852</v>
          </cell>
        </row>
        <row r="854">
          <cell r="A854">
            <v>853</v>
          </cell>
        </row>
        <row r="855">
          <cell r="A855">
            <v>854</v>
          </cell>
        </row>
        <row r="856">
          <cell r="A856">
            <v>855</v>
          </cell>
        </row>
        <row r="857">
          <cell r="A857">
            <v>856</v>
          </cell>
        </row>
        <row r="858">
          <cell r="A858">
            <v>857</v>
          </cell>
        </row>
        <row r="859">
          <cell r="A859">
            <v>858</v>
          </cell>
        </row>
        <row r="860">
          <cell r="A860">
            <v>859</v>
          </cell>
        </row>
        <row r="861">
          <cell r="A861">
            <v>860</v>
          </cell>
        </row>
        <row r="862">
          <cell r="A862">
            <v>861</v>
          </cell>
        </row>
        <row r="863">
          <cell r="A863">
            <v>862</v>
          </cell>
        </row>
        <row r="864">
          <cell r="A864">
            <v>863</v>
          </cell>
        </row>
        <row r="865">
          <cell r="A865">
            <v>864</v>
          </cell>
        </row>
        <row r="866">
          <cell r="A866">
            <v>865</v>
          </cell>
        </row>
        <row r="867">
          <cell r="A867">
            <v>866</v>
          </cell>
        </row>
        <row r="868">
          <cell r="A868">
            <v>867</v>
          </cell>
        </row>
        <row r="869">
          <cell r="A869">
            <v>868</v>
          </cell>
        </row>
        <row r="870">
          <cell r="A870">
            <v>869</v>
          </cell>
        </row>
        <row r="871">
          <cell r="A871">
            <v>870</v>
          </cell>
        </row>
        <row r="872">
          <cell r="A872">
            <v>871</v>
          </cell>
        </row>
        <row r="873">
          <cell r="A873">
            <v>872</v>
          </cell>
        </row>
        <row r="874">
          <cell r="A874">
            <v>873</v>
          </cell>
        </row>
        <row r="875">
          <cell r="A875">
            <v>874</v>
          </cell>
        </row>
        <row r="876">
          <cell r="A876">
            <v>875</v>
          </cell>
        </row>
        <row r="877">
          <cell r="A877">
            <v>876</v>
          </cell>
        </row>
        <row r="878">
          <cell r="A878">
            <v>877</v>
          </cell>
        </row>
        <row r="879">
          <cell r="A879">
            <v>878</v>
          </cell>
        </row>
        <row r="880">
          <cell r="A880">
            <v>879</v>
          </cell>
        </row>
        <row r="881">
          <cell r="A881">
            <v>880</v>
          </cell>
        </row>
        <row r="882">
          <cell r="A882">
            <v>881</v>
          </cell>
        </row>
        <row r="883">
          <cell r="A883">
            <v>882</v>
          </cell>
        </row>
        <row r="884">
          <cell r="A884">
            <v>883</v>
          </cell>
        </row>
        <row r="885">
          <cell r="A885">
            <v>884</v>
          </cell>
        </row>
        <row r="886">
          <cell r="A886">
            <v>885</v>
          </cell>
        </row>
        <row r="887">
          <cell r="A887">
            <v>886</v>
          </cell>
        </row>
        <row r="888">
          <cell r="A888">
            <v>887</v>
          </cell>
        </row>
        <row r="889">
          <cell r="A889">
            <v>888</v>
          </cell>
        </row>
        <row r="890">
          <cell r="A890">
            <v>889</v>
          </cell>
        </row>
        <row r="891">
          <cell r="A891">
            <v>890</v>
          </cell>
        </row>
        <row r="892">
          <cell r="A892">
            <v>891</v>
          </cell>
        </row>
        <row r="893">
          <cell r="A893">
            <v>892</v>
          </cell>
        </row>
        <row r="894">
          <cell r="A894">
            <v>893</v>
          </cell>
        </row>
        <row r="895">
          <cell r="A895">
            <v>894</v>
          </cell>
        </row>
        <row r="896">
          <cell r="A896">
            <v>895</v>
          </cell>
        </row>
        <row r="897">
          <cell r="A897">
            <v>896</v>
          </cell>
        </row>
        <row r="898">
          <cell r="A898">
            <v>897</v>
          </cell>
        </row>
        <row r="899">
          <cell r="A899">
            <v>898</v>
          </cell>
        </row>
        <row r="900">
          <cell r="A900">
            <v>899</v>
          </cell>
        </row>
        <row r="901">
          <cell r="A901">
            <v>900</v>
          </cell>
        </row>
        <row r="902">
          <cell r="A902">
            <v>901</v>
          </cell>
        </row>
        <row r="903">
          <cell r="A903">
            <v>902</v>
          </cell>
        </row>
        <row r="904">
          <cell r="A904">
            <v>903</v>
          </cell>
        </row>
        <row r="905">
          <cell r="A905">
            <v>904</v>
          </cell>
        </row>
        <row r="906">
          <cell r="A906">
            <v>905</v>
          </cell>
        </row>
        <row r="907">
          <cell r="A907">
            <v>906</v>
          </cell>
        </row>
        <row r="908">
          <cell r="A908">
            <v>907</v>
          </cell>
        </row>
        <row r="909">
          <cell r="A909">
            <v>908</v>
          </cell>
        </row>
        <row r="910">
          <cell r="A910">
            <v>909</v>
          </cell>
        </row>
        <row r="911">
          <cell r="A911">
            <v>910</v>
          </cell>
        </row>
        <row r="912">
          <cell r="A912">
            <v>911</v>
          </cell>
        </row>
        <row r="913">
          <cell r="A913">
            <v>912</v>
          </cell>
        </row>
        <row r="914">
          <cell r="A914">
            <v>913</v>
          </cell>
        </row>
        <row r="915">
          <cell r="A915">
            <v>914</v>
          </cell>
        </row>
        <row r="916">
          <cell r="A916">
            <v>915</v>
          </cell>
        </row>
        <row r="917">
          <cell r="A917">
            <v>916</v>
          </cell>
        </row>
        <row r="918">
          <cell r="A918">
            <v>917</v>
          </cell>
        </row>
        <row r="919">
          <cell r="A919">
            <v>918</v>
          </cell>
        </row>
        <row r="920">
          <cell r="A920">
            <v>919</v>
          </cell>
        </row>
        <row r="921">
          <cell r="A921">
            <v>920</v>
          </cell>
        </row>
        <row r="922">
          <cell r="A922">
            <v>921</v>
          </cell>
        </row>
        <row r="923">
          <cell r="A923">
            <v>922</v>
          </cell>
        </row>
        <row r="924">
          <cell r="A924">
            <v>923</v>
          </cell>
        </row>
        <row r="925">
          <cell r="A925">
            <v>924</v>
          </cell>
        </row>
        <row r="926">
          <cell r="A926">
            <v>925</v>
          </cell>
        </row>
        <row r="927">
          <cell r="A927">
            <v>926</v>
          </cell>
        </row>
        <row r="928">
          <cell r="A928">
            <v>927</v>
          </cell>
        </row>
        <row r="929">
          <cell r="A929">
            <v>928</v>
          </cell>
        </row>
        <row r="930">
          <cell r="A930">
            <v>929</v>
          </cell>
        </row>
        <row r="931">
          <cell r="A931">
            <v>930</v>
          </cell>
        </row>
        <row r="932">
          <cell r="A932">
            <v>931</v>
          </cell>
        </row>
        <row r="933">
          <cell r="A933">
            <v>932</v>
          </cell>
        </row>
        <row r="934">
          <cell r="A934">
            <v>933</v>
          </cell>
        </row>
        <row r="935">
          <cell r="A935">
            <v>934</v>
          </cell>
        </row>
        <row r="936">
          <cell r="A936">
            <v>935</v>
          </cell>
        </row>
        <row r="937">
          <cell r="A937">
            <v>936</v>
          </cell>
        </row>
        <row r="938">
          <cell r="A938">
            <v>937</v>
          </cell>
        </row>
        <row r="939">
          <cell r="A939">
            <v>938</v>
          </cell>
        </row>
        <row r="940">
          <cell r="A940">
            <v>939</v>
          </cell>
        </row>
        <row r="941">
          <cell r="A941">
            <v>940</v>
          </cell>
        </row>
        <row r="942">
          <cell r="A942">
            <v>941</v>
          </cell>
        </row>
        <row r="943">
          <cell r="A943">
            <v>942</v>
          </cell>
        </row>
        <row r="944">
          <cell r="A944">
            <v>943</v>
          </cell>
        </row>
        <row r="945">
          <cell r="A945">
            <v>944</v>
          </cell>
        </row>
        <row r="946">
          <cell r="A946">
            <v>945</v>
          </cell>
        </row>
        <row r="947">
          <cell r="A947">
            <v>946</v>
          </cell>
        </row>
        <row r="948">
          <cell r="A948">
            <v>947</v>
          </cell>
        </row>
        <row r="949">
          <cell r="A949">
            <v>948</v>
          </cell>
        </row>
        <row r="950">
          <cell r="A950">
            <v>949</v>
          </cell>
        </row>
        <row r="951">
          <cell r="A951">
            <v>950</v>
          </cell>
        </row>
        <row r="952">
          <cell r="A952">
            <v>951</v>
          </cell>
        </row>
        <row r="953">
          <cell r="A953">
            <v>952</v>
          </cell>
        </row>
        <row r="954">
          <cell r="A954">
            <v>953</v>
          </cell>
        </row>
        <row r="955">
          <cell r="A955">
            <v>954</v>
          </cell>
        </row>
        <row r="956">
          <cell r="A956">
            <v>955</v>
          </cell>
        </row>
        <row r="957">
          <cell r="A957">
            <v>956</v>
          </cell>
        </row>
        <row r="958">
          <cell r="A958">
            <v>957</v>
          </cell>
        </row>
        <row r="959">
          <cell r="A959">
            <v>958</v>
          </cell>
        </row>
        <row r="960">
          <cell r="A960">
            <v>959</v>
          </cell>
        </row>
        <row r="961">
          <cell r="A961">
            <v>960</v>
          </cell>
        </row>
        <row r="962">
          <cell r="A962">
            <v>961</v>
          </cell>
        </row>
        <row r="963">
          <cell r="A963">
            <v>962</v>
          </cell>
        </row>
        <row r="964">
          <cell r="A964">
            <v>963</v>
          </cell>
        </row>
        <row r="965">
          <cell r="A965">
            <v>964</v>
          </cell>
        </row>
        <row r="966">
          <cell r="A966">
            <v>965</v>
          </cell>
        </row>
        <row r="967">
          <cell r="A967">
            <v>966</v>
          </cell>
        </row>
        <row r="968">
          <cell r="A968">
            <v>967</v>
          </cell>
        </row>
        <row r="969">
          <cell r="A969">
            <v>968</v>
          </cell>
        </row>
        <row r="970">
          <cell r="A970">
            <v>969</v>
          </cell>
        </row>
        <row r="971">
          <cell r="A971">
            <v>970</v>
          </cell>
        </row>
        <row r="972">
          <cell r="A972">
            <v>971</v>
          </cell>
        </row>
        <row r="973">
          <cell r="A973">
            <v>972</v>
          </cell>
        </row>
        <row r="974">
          <cell r="A974">
            <v>973</v>
          </cell>
        </row>
        <row r="975">
          <cell r="A975">
            <v>974</v>
          </cell>
        </row>
        <row r="976">
          <cell r="A976">
            <v>975</v>
          </cell>
        </row>
        <row r="977">
          <cell r="A977">
            <v>976</v>
          </cell>
        </row>
        <row r="978">
          <cell r="A978">
            <v>977</v>
          </cell>
        </row>
        <row r="979">
          <cell r="A979">
            <v>978</v>
          </cell>
        </row>
        <row r="980">
          <cell r="A980">
            <v>979</v>
          </cell>
        </row>
        <row r="981">
          <cell r="A981">
            <v>980</v>
          </cell>
        </row>
        <row r="982">
          <cell r="A982">
            <v>981</v>
          </cell>
        </row>
        <row r="983">
          <cell r="A983">
            <v>982</v>
          </cell>
        </row>
        <row r="984">
          <cell r="A984">
            <v>983</v>
          </cell>
        </row>
        <row r="985">
          <cell r="A985">
            <v>984</v>
          </cell>
        </row>
        <row r="986">
          <cell r="A986">
            <v>985</v>
          </cell>
        </row>
        <row r="987">
          <cell r="A987">
            <v>986</v>
          </cell>
        </row>
        <row r="988">
          <cell r="A988">
            <v>987</v>
          </cell>
        </row>
        <row r="989">
          <cell r="A989">
            <v>988</v>
          </cell>
        </row>
        <row r="990">
          <cell r="A990">
            <v>989</v>
          </cell>
        </row>
        <row r="991">
          <cell r="A991">
            <v>990</v>
          </cell>
        </row>
        <row r="992">
          <cell r="A992">
            <v>991</v>
          </cell>
        </row>
        <row r="993">
          <cell r="A993">
            <v>992</v>
          </cell>
        </row>
        <row r="994">
          <cell r="A994">
            <v>993</v>
          </cell>
        </row>
        <row r="995">
          <cell r="A995">
            <v>994</v>
          </cell>
        </row>
        <row r="996">
          <cell r="A996">
            <v>995</v>
          </cell>
        </row>
        <row r="997">
          <cell r="A997">
            <v>996</v>
          </cell>
        </row>
        <row r="998">
          <cell r="A998">
            <v>997</v>
          </cell>
        </row>
        <row r="999">
          <cell r="A999">
            <v>998</v>
          </cell>
        </row>
        <row r="1000">
          <cell r="A1000">
            <v>999</v>
          </cell>
        </row>
        <row r="1001">
          <cell r="A1001">
            <v>1000</v>
          </cell>
        </row>
      </sheetData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y_AddPrepResultXLS"/>
      <sheetName val="ورقة1"/>
      <sheetName val="ورقة2"/>
    </sheetNames>
    <sheetDataSet>
      <sheetData sheetId="0">
        <row r="1">
          <cell r="A1" t="str">
            <v xml:space="preserve">رقم </v>
          </cell>
          <cell r="B1" t="str">
            <v>رقم الجلوس</v>
          </cell>
          <cell r="C1" t="str">
            <v>اسم الطالب</v>
          </cell>
          <cell r="D1" t="str">
            <v>قرآن ت1</v>
          </cell>
          <cell r="E1" t="str">
            <v>قرآن ش1</v>
          </cell>
          <cell r="F1" t="str">
            <v>قرآن 1</v>
          </cell>
          <cell r="G1" t="str">
            <v>فقه1</v>
          </cell>
          <cell r="H1" t="str">
            <v>تفسير وحديث1</v>
          </cell>
          <cell r="I1" t="str">
            <v>توحيد وسيرة1</v>
          </cell>
          <cell r="J1" t="str">
            <v>أصول1</v>
          </cell>
          <cell r="K1" t="str">
            <v>نحو وصرف1</v>
          </cell>
          <cell r="L1" t="str">
            <v>المطالعة وفنون الكتابة1</v>
          </cell>
          <cell r="M1" t="str">
            <v>المطالعة والنصوص ش1</v>
          </cell>
          <cell r="N1" t="str">
            <v>عربى1</v>
          </cell>
          <cell r="O1" t="str">
            <v>لغة أجنبية1</v>
          </cell>
          <cell r="P1" t="str">
            <v>دراسات1</v>
          </cell>
          <cell r="Q1" t="str">
            <v>جبر1</v>
          </cell>
          <cell r="R1" t="str">
            <v>هندسة1</v>
          </cell>
          <cell r="S1" t="str">
            <v>رياضيات1</v>
          </cell>
          <cell r="T1" t="str">
            <v>علوم1</v>
          </cell>
          <cell r="U1" t="str">
            <v>ت فنية1</v>
          </cell>
        </row>
        <row r="2">
          <cell r="A2">
            <v>1</v>
          </cell>
          <cell r="B2">
            <v>1</v>
          </cell>
          <cell r="C2" t="str">
            <v>ابراهيم عبد اللطيف ابراهيم حسن</v>
          </cell>
          <cell r="G2">
            <v>12</v>
          </cell>
          <cell r="H2">
            <v>3</v>
          </cell>
          <cell r="I2">
            <v>6</v>
          </cell>
          <cell r="J2">
            <v>9</v>
          </cell>
          <cell r="K2">
            <v>4</v>
          </cell>
          <cell r="L2">
            <v>5</v>
          </cell>
          <cell r="M2">
            <v>2</v>
          </cell>
          <cell r="N2">
            <v>11</v>
          </cell>
          <cell r="O2">
            <v>8</v>
          </cell>
          <cell r="P2">
            <v>11</v>
          </cell>
          <cell r="Q2">
            <v>6</v>
          </cell>
          <cell r="R2">
            <v>12</v>
          </cell>
          <cell r="S2">
            <v>18</v>
          </cell>
          <cell r="T2">
            <v>4</v>
          </cell>
          <cell r="U2">
            <v>7</v>
          </cell>
        </row>
        <row r="3">
          <cell r="A3">
            <v>2</v>
          </cell>
          <cell r="B3">
            <v>2</v>
          </cell>
          <cell r="C3" t="str">
            <v>احمد ابراهيم احمد سيد</v>
          </cell>
          <cell r="D3" t="str">
            <v>صفر</v>
          </cell>
          <cell r="E3" t="str">
            <v>صفر</v>
          </cell>
          <cell r="F3" t="str">
            <v>صفر</v>
          </cell>
          <cell r="G3">
            <v>11</v>
          </cell>
          <cell r="H3" t="str">
            <v>صفر</v>
          </cell>
          <cell r="I3">
            <v>1</v>
          </cell>
          <cell r="J3">
            <v>1</v>
          </cell>
          <cell r="K3">
            <v>3</v>
          </cell>
          <cell r="L3">
            <v>3</v>
          </cell>
          <cell r="M3" t="str">
            <v>صفر</v>
          </cell>
          <cell r="N3">
            <v>6</v>
          </cell>
          <cell r="O3">
            <v>7</v>
          </cell>
          <cell r="P3">
            <v>7</v>
          </cell>
          <cell r="Q3">
            <v>5</v>
          </cell>
          <cell r="R3">
            <v>9</v>
          </cell>
          <cell r="S3">
            <v>14</v>
          </cell>
          <cell r="T3">
            <v>1</v>
          </cell>
          <cell r="U3">
            <v>7</v>
          </cell>
        </row>
        <row r="4">
          <cell r="A4">
            <v>3</v>
          </cell>
          <cell r="B4">
            <v>3</v>
          </cell>
          <cell r="C4" t="str">
            <v>احمد جمال حسن محمد</v>
          </cell>
          <cell r="D4">
            <v>13</v>
          </cell>
          <cell r="E4">
            <v>4</v>
          </cell>
          <cell r="F4">
            <v>17</v>
          </cell>
          <cell r="G4">
            <v>24</v>
          </cell>
          <cell r="H4">
            <v>20</v>
          </cell>
          <cell r="I4">
            <v>17</v>
          </cell>
          <cell r="J4">
            <v>37</v>
          </cell>
          <cell r="K4">
            <v>18</v>
          </cell>
          <cell r="L4">
            <v>15</v>
          </cell>
          <cell r="M4">
            <v>4</v>
          </cell>
          <cell r="N4">
            <v>37</v>
          </cell>
          <cell r="O4">
            <v>7</v>
          </cell>
          <cell r="P4">
            <v>14</v>
          </cell>
          <cell r="Q4">
            <v>9</v>
          </cell>
          <cell r="R4">
            <v>14</v>
          </cell>
          <cell r="S4">
            <v>23</v>
          </cell>
          <cell r="T4">
            <v>16</v>
          </cell>
          <cell r="U4">
            <v>7</v>
          </cell>
        </row>
        <row r="5">
          <cell r="A5">
            <v>4</v>
          </cell>
          <cell r="B5">
            <v>4</v>
          </cell>
          <cell r="C5" t="str">
            <v>احمد حامد ابو العلا عبد الرحمن</v>
          </cell>
          <cell r="D5">
            <v>4</v>
          </cell>
          <cell r="E5" t="str">
            <v>صفر</v>
          </cell>
          <cell r="F5">
            <v>4</v>
          </cell>
          <cell r="G5">
            <v>14</v>
          </cell>
          <cell r="H5">
            <v>5</v>
          </cell>
          <cell r="I5">
            <v>7</v>
          </cell>
          <cell r="J5">
            <v>12</v>
          </cell>
          <cell r="K5">
            <v>4</v>
          </cell>
          <cell r="L5">
            <v>5</v>
          </cell>
          <cell r="M5" t="str">
            <v>صفر</v>
          </cell>
          <cell r="N5">
            <v>9</v>
          </cell>
          <cell r="O5">
            <v>9</v>
          </cell>
          <cell r="P5">
            <v>10</v>
          </cell>
          <cell r="Q5">
            <v>7</v>
          </cell>
          <cell r="R5">
            <v>11</v>
          </cell>
          <cell r="S5">
            <v>18</v>
          </cell>
          <cell r="T5">
            <v>10</v>
          </cell>
          <cell r="U5">
            <v>8</v>
          </cell>
        </row>
        <row r="6">
          <cell r="A6">
            <v>5</v>
          </cell>
          <cell r="B6">
            <v>5</v>
          </cell>
          <cell r="C6" t="str">
            <v>احمد حسانين احمد حسانين</v>
          </cell>
          <cell r="D6">
            <v>4</v>
          </cell>
          <cell r="E6" t="str">
            <v>صفر</v>
          </cell>
          <cell r="F6">
            <v>4</v>
          </cell>
          <cell r="G6">
            <v>11</v>
          </cell>
          <cell r="H6">
            <v>2</v>
          </cell>
          <cell r="I6">
            <v>5</v>
          </cell>
          <cell r="J6">
            <v>7</v>
          </cell>
          <cell r="K6">
            <v>4</v>
          </cell>
          <cell r="L6">
            <v>2</v>
          </cell>
          <cell r="M6" t="str">
            <v>صفر</v>
          </cell>
          <cell r="N6">
            <v>6</v>
          </cell>
          <cell r="O6">
            <v>9</v>
          </cell>
          <cell r="P6">
            <v>10</v>
          </cell>
          <cell r="Q6">
            <v>4</v>
          </cell>
          <cell r="R6">
            <v>8</v>
          </cell>
          <cell r="S6">
            <v>12</v>
          </cell>
          <cell r="T6">
            <v>4</v>
          </cell>
          <cell r="U6">
            <v>6</v>
          </cell>
        </row>
        <row r="7">
          <cell r="A7">
            <v>6</v>
          </cell>
          <cell r="B7">
            <v>6</v>
          </cell>
          <cell r="C7" t="str">
            <v>احمد حسانين محمد سيد</v>
          </cell>
          <cell r="D7">
            <v>8</v>
          </cell>
          <cell r="E7">
            <v>1.5</v>
          </cell>
          <cell r="F7">
            <v>9.5</v>
          </cell>
          <cell r="G7">
            <v>16</v>
          </cell>
          <cell r="H7">
            <v>10</v>
          </cell>
          <cell r="I7">
            <v>12</v>
          </cell>
          <cell r="J7">
            <v>22</v>
          </cell>
          <cell r="K7">
            <v>8</v>
          </cell>
          <cell r="L7">
            <v>10</v>
          </cell>
          <cell r="M7">
            <v>2</v>
          </cell>
          <cell r="N7">
            <v>20</v>
          </cell>
          <cell r="O7">
            <v>8</v>
          </cell>
          <cell r="P7">
            <v>13</v>
          </cell>
          <cell r="Q7">
            <v>5</v>
          </cell>
          <cell r="R7">
            <v>10</v>
          </cell>
          <cell r="S7">
            <v>15</v>
          </cell>
          <cell r="T7">
            <v>4</v>
          </cell>
          <cell r="U7">
            <v>5</v>
          </cell>
        </row>
        <row r="8">
          <cell r="A8">
            <v>7</v>
          </cell>
          <cell r="B8">
            <v>7</v>
          </cell>
          <cell r="C8" t="str">
            <v>احمد حسن قطب احمد</v>
          </cell>
          <cell r="D8">
            <v>12</v>
          </cell>
          <cell r="E8">
            <v>3</v>
          </cell>
          <cell r="F8">
            <v>15</v>
          </cell>
          <cell r="G8">
            <v>19</v>
          </cell>
          <cell r="H8">
            <v>19</v>
          </cell>
          <cell r="I8">
            <v>16</v>
          </cell>
          <cell r="J8">
            <v>35</v>
          </cell>
          <cell r="K8">
            <v>16</v>
          </cell>
          <cell r="L8">
            <v>12</v>
          </cell>
          <cell r="M8">
            <v>3</v>
          </cell>
          <cell r="N8">
            <v>31</v>
          </cell>
          <cell r="O8">
            <v>9</v>
          </cell>
          <cell r="P8">
            <v>17</v>
          </cell>
          <cell r="Q8">
            <v>8</v>
          </cell>
          <cell r="R8">
            <v>12</v>
          </cell>
          <cell r="S8">
            <v>20</v>
          </cell>
          <cell r="T8">
            <v>13</v>
          </cell>
          <cell r="U8">
            <v>7</v>
          </cell>
        </row>
        <row r="9">
          <cell r="A9">
            <v>8</v>
          </cell>
          <cell r="B9">
            <v>8</v>
          </cell>
          <cell r="C9" t="str">
            <v>احمد حسن متولي عبد الرحمن</v>
          </cell>
          <cell r="D9" t="str">
            <v>غـ</v>
          </cell>
          <cell r="E9" t="str">
            <v>غـ</v>
          </cell>
          <cell r="F9" t="str">
            <v>غـ</v>
          </cell>
          <cell r="G9" t="str">
            <v>غـ</v>
          </cell>
          <cell r="H9" t="str">
            <v>غـ</v>
          </cell>
          <cell r="I9" t="str">
            <v>غـ</v>
          </cell>
          <cell r="J9" t="str">
            <v>غـ</v>
          </cell>
          <cell r="K9" t="str">
            <v>غـ</v>
          </cell>
          <cell r="L9" t="str">
            <v>غـ</v>
          </cell>
          <cell r="M9" t="str">
            <v>غـ</v>
          </cell>
          <cell r="N9" t="str">
            <v>غـ</v>
          </cell>
          <cell r="O9" t="str">
            <v>غـ</v>
          </cell>
          <cell r="P9" t="str">
            <v>غـ</v>
          </cell>
          <cell r="Q9" t="str">
            <v>غـ</v>
          </cell>
          <cell r="R9" t="str">
            <v>غـ</v>
          </cell>
          <cell r="S9" t="str">
            <v>غـ</v>
          </cell>
          <cell r="T9" t="str">
            <v>غـ</v>
          </cell>
          <cell r="U9" t="str">
            <v>غـ</v>
          </cell>
        </row>
        <row r="10">
          <cell r="A10">
            <v>9</v>
          </cell>
          <cell r="B10">
            <v>9</v>
          </cell>
          <cell r="C10" t="str">
            <v>احمد حسين قطب احمد</v>
          </cell>
          <cell r="D10">
            <v>15</v>
          </cell>
          <cell r="E10">
            <v>2.5</v>
          </cell>
          <cell r="F10">
            <v>17.5</v>
          </cell>
          <cell r="G10">
            <v>23</v>
          </cell>
          <cell r="H10">
            <v>23</v>
          </cell>
          <cell r="I10">
            <v>20</v>
          </cell>
          <cell r="J10">
            <v>43</v>
          </cell>
          <cell r="K10">
            <v>17</v>
          </cell>
          <cell r="L10">
            <v>13</v>
          </cell>
          <cell r="M10">
            <v>2.5</v>
          </cell>
          <cell r="N10">
            <v>32.5</v>
          </cell>
          <cell r="O10">
            <v>9</v>
          </cell>
          <cell r="P10">
            <v>17</v>
          </cell>
          <cell r="Q10">
            <v>8</v>
          </cell>
          <cell r="R10">
            <v>12</v>
          </cell>
          <cell r="S10">
            <v>20</v>
          </cell>
          <cell r="T10">
            <v>18</v>
          </cell>
          <cell r="U10">
            <v>7</v>
          </cell>
        </row>
        <row r="11">
          <cell r="A11">
            <v>10</v>
          </cell>
          <cell r="B11">
            <v>10</v>
          </cell>
          <cell r="C11" t="str">
            <v>احمد سلامة جاد فرغلي</v>
          </cell>
          <cell r="D11">
            <v>13</v>
          </cell>
          <cell r="E11">
            <v>3</v>
          </cell>
          <cell r="F11">
            <v>16</v>
          </cell>
          <cell r="G11">
            <v>20</v>
          </cell>
          <cell r="H11">
            <v>13</v>
          </cell>
          <cell r="I11">
            <v>16</v>
          </cell>
          <cell r="J11">
            <v>29</v>
          </cell>
          <cell r="K11">
            <v>11</v>
          </cell>
          <cell r="L11">
            <v>9</v>
          </cell>
          <cell r="M11">
            <v>3</v>
          </cell>
          <cell r="N11">
            <v>23</v>
          </cell>
          <cell r="O11">
            <v>10</v>
          </cell>
          <cell r="P11">
            <v>14</v>
          </cell>
          <cell r="Q11">
            <v>8</v>
          </cell>
          <cell r="R11">
            <v>12</v>
          </cell>
          <cell r="S11">
            <v>20</v>
          </cell>
          <cell r="T11">
            <v>13</v>
          </cell>
          <cell r="U11">
            <v>6</v>
          </cell>
        </row>
        <row r="12">
          <cell r="A12">
            <v>11</v>
          </cell>
          <cell r="B12">
            <v>11</v>
          </cell>
          <cell r="C12" t="str">
            <v>احمد سيد احمد جاد الله</v>
          </cell>
          <cell r="D12">
            <v>11</v>
          </cell>
          <cell r="E12">
            <v>2.5</v>
          </cell>
          <cell r="F12">
            <v>13.5</v>
          </cell>
          <cell r="G12">
            <v>15</v>
          </cell>
          <cell r="H12">
            <v>18</v>
          </cell>
          <cell r="I12">
            <v>16</v>
          </cell>
          <cell r="J12">
            <v>34</v>
          </cell>
          <cell r="K12">
            <v>22</v>
          </cell>
          <cell r="L12">
            <v>11</v>
          </cell>
          <cell r="M12">
            <v>3</v>
          </cell>
          <cell r="N12">
            <v>36</v>
          </cell>
          <cell r="O12">
            <v>10</v>
          </cell>
          <cell r="P12">
            <v>18</v>
          </cell>
          <cell r="Q12">
            <v>7</v>
          </cell>
          <cell r="R12">
            <v>12</v>
          </cell>
          <cell r="S12">
            <v>19</v>
          </cell>
          <cell r="T12">
            <v>12</v>
          </cell>
          <cell r="U12">
            <v>6</v>
          </cell>
        </row>
        <row r="13">
          <cell r="A13">
            <v>12</v>
          </cell>
          <cell r="B13">
            <v>12</v>
          </cell>
          <cell r="C13" t="str">
            <v>احمد سيد سلطان محمد</v>
          </cell>
          <cell r="D13">
            <v>12</v>
          </cell>
          <cell r="E13">
            <v>2</v>
          </cell>
          <cell r="F13">
            <v>14</v>
          </cell>
          <cell r="G13">
            <v>14</v>
          </cell>
          <cell r="H13">
            <v>6</v>
          </cell>
          <cell r="I13">
            <v>12</v>
          </cell>
          <cell r="J13">
            <v>18</v>
          </cell>
          <cell r="K13">
            <v>2</v>
          </cell>
          <cell r="L13">
            <v>6</v>
          </cell>
          <cell r="M13">
            <v>2</v>
          </cell>
          <cell r="N13">
            <v>10</v>
          </cell>
          <cell r="O13">
            <v>9</v>
          </cell>
          <cell r="P13">
            <v>9</v>
          </cell>
          <cell r="Q13">
            <v>7</v>
          </cell>
          <cell r="R13">
            <v>10</v>
          </cell>
          <cell r="S13">
            <v>17</v>
          </cell>
          <cell r="T13">
            <v>6</v>
          </cell>
          <cell r="U13">
            <v>7</v>
          </cell>
        </row>
        <row r="14">
          <cell r="A14">
            <v>13</v>
          </cell>
          <cell r="B14">
            <v>13</v>
          </cell>
          <cell r="C14" t="str">
            <v>احمد سيد عبد الرحمن محمد</v>
          </cell>
          <cell r="D14">
            <v>14</v>
          </cell>
          <cell r="E14">
            <v>3.5</v>
          </cell>
          <cell r="F14">
            <v>17.5</v>
          </cell>
          <cell r="G14">
            <v>17</v>
          </cell>
          <cell r="H14">
            <v>19</v>
          </cell>
          <cell r="I14">
            <v>16</v>
          </cell>
          <cell r="J14">
            <v>35</v>
          </cell>
          <cell r="K14">
            <v>10</v>
          </cell>
          <cell r="L14">
            <v>12</v>
          </cell>
          <cell r="M14">
            <v>4</v>
          </cell>
          <cell r="N14">
            <v>26</v>
          </cell>
          <cell r="O14">
            <v>10</v>
          </cell>
          <cell r="P14">
            <v>16</v>
          </cell>
          <cell r="Q14">
            <v>6</v>
          </cell>
          <cell r="R14">
            <v>12</v>
          </cell>
          <cell r="S14">
            <v>18</v>
          </cell>
          <cell r="T14">
            <v>12</v>
          </cell>
          <cell r="U14">
            <v>6</v>
          </cell>
        </row>
        <row r="15">
          <cell r="A15">
            <v>14</v>
          </cell>
          <cell r="B15">
            <v>14</v>
          </cell>
          <cell r="C15" t="str">
            <v>احمد سيد عبد الرحيم احمد</v>
          </cell>
          <cell r="D15">
            <v>9</v>
          </cell>
          <cell r="E15">
            <v>2</v>
          </cell>
          <cell r="F15">
            <v>11</v>
          </cell>
          <cell r="G15">
            <v>18</v>
          </cell>
          <cell r="H15">
            <v>10</v>
          </cell>
          <cell r="I15">
            <v>14</v>
          </cell>
          <cell r="J15">
            <v>24</v>
          </cell>
          <cell r="K15">
            <v>7</v>
          </cell>
          <cell r="L15">
            <v>9</v>
          </cell>
          <cell r="M15">
            <v>4</v>
          </cell>
          <cell r="N15">
            <v>20</v>
          </cell>
          <cell r="O15">
            <v>9</v>
          </cell>
          <cell r="P15">
            <v>14</v>
          </cell>
          <cell r="Q15">
            <v>7</v>
          </cell>
          <cell r="R15">
            <v>8</v>
          </cell>
          <cell r="S15">
            <v>15</v>
          </cell>
          <cell r="T15">
            <v>5</v>
          </cell>
          <cell r="U15">
            <v>7</v>
          </cell>
        </row>
        <row r="16">
          <cell r="A16">
            <v>15</v>
          </cell>
          <cell r="B16">
            <v>15</v>
          </cell>
          <cell r="C16" t="str">
            <v>احمد شحاته عيسى فرغلى</v>
          </cell>
          <cell r="D16">
            <v>15</v>
          </cell>
          <cell r="E16">
            <v>4</v>
          </cell>
          <cell r="F16">
            <v>19</v>
          </cell>
          <cell r="G16">
            <v>24</v>
          </cell>
          <cell r="H16">
            <v>18</v>
          </cell>
          <cell r="I16">
            <v>20</v>
          </cell>
          <cell r="J16">
            <v>38</v>
          </cell>
          <cell r="K16">
            <v>22</v>
          </cell>
          <cell r="L16">
            <v>16</v>
          </cell>
          <cell r="M16">
            <v>4.5</v>
          </cell>
          <cell r="N16">
            <v>42.5</v>
          </cell>
          <cell r="O16">
            <v>12</v>
          </cell>
          <cell r="P16">
            <v>17</v>
          </cell>
          <cell r="Q16">
            <v>9</v>
          </cell>
          <cell r="R16">
            <v>12</v>
          </cell>
          <cell r="S16">
            <v>21</v>
          </cell>
          <cell r="T16">
            <v>14</v>
          </cell>
          <cell r="U16">
            <v>6</v>
          </cell>
        </row>
        <row r="17">
          <cell r="A17">
            <v>16</v>
          </cell>
          <cell r="B17">
            <v>16</v>
          </cell>
          <cell r="C17" t="str">
            <v>احمد شعبان رجب رفاعى</v>
          </cell>
          <cell r="D17">
            <v>9</v>
          </cell>
          <cell r="E17">
            <v>2</v>
          </cell>
          <cell r="F17">
            <v>11</v>
          </cell>
          <cell r="G17">
            <v>9</v>
          </cell>
          <cell r="H17">
            <v>6</v>
          </cell>
          <cell r="I17">
            <v>10</v>
          </cell>
          <cell r="J17">
            <v>16</v>
          </cell>
          <cell r="K17">
            <v>5</v>
          </cell>
          <cell r="L17">
            <v>7</v>
          </cell>
          <cell r="M17">
            <v>2</v>
          </cell>
          <cell r="N17">
            <v>14</v>
          </cell>
          <cell r="O17">
            <v>7</v>
          </cell>
          <cell r="P17">
            <v>15</v>
          </cell>
          <cell r="Q17">
            <v>7</v>
          </cell>
          <cell r="R17">
            <v>10</v>
          </cell>
          <cell r="S17">
            <v>17</v>
          </cell>
          <cell r="T17">
            <v>2</v>
          </cell>
          <cell r="U17">
            <v>5</v>
          </cell>
        </row>
        <row r="18">
          <cell r="A18">
            <v>17</v>
          </cell>
          <cell r="B18">
            <v>17</v>
          </cell>
          <cell r="C18" t="str">
            <v>احمد صبرى محمد حسن</v>
          </cell>
          <cell r="D18">
            <v>15</v>
          </cell>
          <cell r="E18">
            <v>3</v>
          </cell>
          <cell r="F18">
            <v>18</v>
          </cell>
          <cell r="G18">
            <v>23</v>
          </cell>
          <cell r="H18">
            <v>23</v>
          </cell>
          <cell r="I18">
            <v>18</v>
          </cell>
          <cell r="J18">
            <v>41</v>
          </cell>
          <cell r="K18">
            <v>20</v>
          </cell>
          <cell r="L18">
            <v>15</v>
          </cell>
          <cell r="M18">
            <v>4</v>
          </cell>
          <cell r="N18">
            <v>39</v>
          </cell>
          <cell r="O18">
            <v>10</v>
          </cell>
          <cell r="P18">
            <v>20</v>
          </cell>
          <cell r="Q18">
            <v>8</v>
          </cell>
          <cell r="R18">
            <v>13</v>
          </cell>
          <cell r="S18">
            <v>21</v>
          </cell>
          <cell r="T18">
            <v>14</v>
          </cell>
          <cell r="U18">
            <v>6</v>
          </cell>
        </row>
        <row r="19">
          <cell r="A19">
            <v>18</v>
          </cell>
          <cell r="B19">
            <v>18</v>
          </cell>
          <cell r="C19" t="str">
            <v>احمد صلاح سيد عبد الرحيم</v>
          </cell>
          <cell r="D19">
            <v>14</v>
          </cell>
          <cell r="E19">
            <v>2</v>
          </cell>
          <cell r="F19">
            <v>16</v>
          </cell>
          <cell r="G19">
            <v>23</v>
          </cell>
          <cell r="H19">
            <v>18</v>
          </cell>
          <cell r="I19">
            <v>17</v>
          </cell>
          <cell r="J19">
            <v>35</v>
          </cell>
          <cell r="K19">
            <v>15</v>
          </cell>
          <cell r="L19">
            <v>14</v>
          </cell>
          <cell r="M19">
            <v>3</v>
          </cell>
          <cell r="N19">
            <v>32</v>
          </cell>
          <cell r="O19">
            <v>9</v>
          </cell>
          <cell r="P19">
            <v>17</v>
          </cell>
          <cell r="Q19">
            <v>6</v>
          </cell>
          <cell r="R19">
            <v>11</v>
          </cell>
          <cell r="S19">
            <v>17</v>
          </cell>
          <cell r="T19">
            <v>10</v>
          </cell>
          <cell r="U19">
            <v>6</v>
          </cell>
        </row>
        <row r="20">
          <cell r="A20">
            <v>19</v>
          </cell>
          <cell r="B20">
            <v>19</v>
          </cell>
          <cell r="C20" t="str">
            <v>احمد عادل مختار محمود</v>
          </cell>
          <cell r="D20">
            <v>13</v>
          </cell>
          <cell r="E20">
            <v>2</v>
          </cell>
          <cell r="F20">
            <v>15</v>
          </cell>
          <cell r="G20">
            <v>16</v>
          </cell>
          <cell r="H20">
            <v>13</v>
          </cell>
          <cell r="I20">
            <v>11</v>
          </cell>
          <cell r="J20">
            <v>24</v>
          </cell>
          <cell r="K20">
            <v>6</v>
          </cell>
          <cell r="L20">
            <v>9</v>
          </cell>
          <cell r="M20">
            <v>2.5</v>
          </cell>
          <cell r="N20">
            <v>17.5</v>
          </cell>
          <cell r="O20">
            <v>9</v>
          </cell>
          <cell r="P20">
            <v>15</v>
          </cell>
          <cell r="Q20">
            <v>7</v>
          </cell>
          <cell r="R20">
            <v>11</v>
          </cell>
          <cell r="S20">
            <v>18</v>
          </cell>
          <cell r="T20">
            <v>9</v>
          </cell>
          <cell r="U20">
            <v>6</v>
          </cell>
        </row>
        <row r="21">
          <cell r="A21">
            <v>20</v>
          </cell>
          <cell r="B21">
            <v>20</v>
          </cell>
          <cell r="C21" t="str">
            <v>احمد عبد الرحيم على عبد الرحمن</v>
          </cell>
          <cell r="D21">
            <v>10</v>
          </cell>
          <cell r="E21">
            <v>2</v>
          </cell>
          <cell r="F21">
            <v>12</v>
          </cell>
          <cell r="G21">
            <v>14</v>
          </cell>
          <cell r="H21">
            <v>14</v>
          </cell>
          <cell r="I21">
            <v>12</v>
          </cell>
          <cell r="J21">
            <v>26</v>
          </cell>
          <cell r="K21">
            <v>6</v>
          </cell>
          <cell r="L21">
            <v>12</v>
          </cell>
          <cell r="M21">
            <v>3</v>
          </cell>
          <cell r="N21">
            <v>21</v>
          </cell>
          <cell r="O21">
            <v>10</v>
          </cell>
          <cell r="P21">
            <v>17</v>
          </cell>
          <cell r="Q21">
            <v>9</v>
          </cell>
          <cell r="R21">
            <v>8</v>
          </cell>
          <cell r="S21">
            <v>17</v>
          </cell>
          <cell r="T21">
            <v>7</v>
          </cell>
          <cell r="U21">
            <v>6</v>
          </cell>
        </row>
        <row r="22">
          <cell r="A22">
            <v>21</v>
          </cell>
          <cell r="B22">
            <v>21</v>
          </cell>
          <cell r="C22" t="str">
            <v>احمد عبد الغنى سالم محمد</v>
          </cell>
          <cell r="D22" t="str">
            <v>غـ</v>
          </cell>
          <cell r="E22" t="str">
            <v>غـ</v>
          </cell>
          <cell r="F22" t="str">
            <v>غـ</v>
          </cell>
          <cell r="G22" t="str">
            <v>غـ</v>
          </cell>
          <cell r="H22" t="str">
            <v>غـ</v>
          </cell>
          <cell r="I22" t="str">
            <v>غـ</v>
          </cell>
          <cell r="J22" t="str">
            <v>غـ</v>
          </cell>
          <cell r="K22" t="str">
            <v>غـ</v>
          </cell>
          <cell r="L22" t="str">
            <v>غـ</v>
          </cell>
          <cell r="M22" t="str">
            <v>غـ</v>
          </cell>
          <cell r="N22" t="str">
            <v>غـ</v>
          </cell>
          <cell r="O22" t="str">
            <v>غـ</v>
          </cell>
          <cell r="P22" t="str">
            <v>غـ</v>
          </cell>
          <cell r="Q22" t="str">
            <v>غـ</v>
          </cell>
          <cell r="R22" t="str">
            <v>غـ</v>
          </cell>
          <cell r="S22" t="str">
            <v>غـ</v>
          </cell>
          <cell r="T22" t="str">
            <v>غـ</v>
          </cell>
          <cell r="U22" t="str">
            <v>غـ</v>
          </cell>
        </row>
        <row r="23">
          <cell r="A23">
            <v>22</v>
          </cell>
          <cell r="B23">
            <v>22</v>
          </cell>
          <cell r="C23" t="str">
            <v>احمد عبد اللطيف ابراهيم حسن</v>
          </cell>
          <cell r="D23">
            <v>2</v>
          </cell>
          <cell r="E23">
            <v>2</v>
          </cell>
          <cell r="F23">
            <v>4</v>
          </cell>
          <cell r="G23">
            <v>14</v>
          </cell>
          <cell r="H23" t="str">
            <v>صفر</v>
          </cell>
          <cell r="I23">
            <v>8</v>
          </cell>
          <cell r="J23">
            <v>8</v>
          </cell>
          <cell r="K23" t="str">
            <v>صفر</v>
          </cell>
          <cell r="L23">
            <v>5</v>
          </cell>
          <cell r="M23">
            <v>2</v>
          </cell>
          <cell r="N23">
            <v>7</v>
          </cell>
          <cell r="O23">
            <v>10</v>
          </cell>
          <cell r="P23">
            <v>11</v>
          </cell>
          <cell r="Q23">
            <v>8</v>
          </cell>
          <cell r="R23">
            <v>10</v>
          </cell>
          <cell r="S23">
            <v>18</v>
          </cell>
          <cell r="T23">
            <v>2</v>
          </cell>
          <cell r="U23">
            <v>6</v>
          </cell>
        </row>
        <row r="24">
          <cell r="A24">
            <v>23</v>
          </cell>
          <cell r="B24">
            <v>23</v>
          </cell>
          <cell r="C24" t="str">
            <v>احمد عبد الله عبد الحميد عبد العال</v>
          </cell>
          <cell r="D24">
            <v>11</v>
          </cell>
          <cell r="E24">
            <v>2</v>
          </cell>
          <cell r="F24">
            <v>13</v>
          </cell>
          <cell r="G24">
            <v>19</v>
          </cell>
          <cell r="H24">
            <v>9</v>
          </cell>
          <cell r="I24">
            <v>10</v>
          </cell>
          <cell r="J24">
            <v>19</v>
          </cell>
          <cell r="K24">
            <v>7</v>
          </cell>
          <cell r="L24">
            <v>8</v>
          </cell>
          <cell r="M24">
            <v>2</v>
          </cell>
          <cell r="N24">
            <v>17</v>
          </cell>
          <cell r="O24">
            <v>10</v>
          </cell>
          <cell r="P24">
            <v>13</v>
          </cell>
          <cell r="Q24">
            <v>8</v>
          </cell>
          <cell r="R24">
            <v>13</v>
          </cell>
          <cell r="S24">
            <v>21</v>
          </cell>
          <cell r="T24">
            <v>8</v>
          </cell>
          <cell r="U24">
            <v>6</v>
          </cell>
        </row>
        <row r="25">
          <cell r="A25">
            <v>24</v>
          </cell>
          <cell r="B25">
            <v>24</v>
          </cell>
          <cell r="C25" t="str">
            <v>احمد عبد الله عبد الرحمن احمد</v>
          </cell>
          <cell r="D25">
            <v>15</v>
          </cell>
          <cell r="E25">
            <v>4</v>
          </cell>
          <cell r="F25">
            <v>19</v>
          </cell>
          <cell r="G25">
            <v>25</v>
          </cell>
          <cell r="H25">
            <v>24</v>
          </cell>
          <cell r="I25">
            <v>24</v>
          </cell>
          <cell r="J25">
            <v>48</v>
          </cell>
          <cell r="K25">
            <v>25</v>
          </cell>
          <cell r="L25">
            <v>19</v>
          </cell>
          <cell r="M25">
            <v>5</v>
          </cell>
          <cell r="N25">
            <v>49</v>
          </cell>
          <cell r="O25">
            <v>20</v>
          </cell>
          <cell r="P25">
            <v>19</v>
          </cell>
          <cell r="Q25">
            <v>15</v>
          </cell>
          <cell r="R25">
            <v>15</v>
          </cell>
          <cell r="S25">
            <v>30</v>
          </cell>
          <cell r="T25">
            <v>20</v>
          </cell>
          <cell r="U25">
            <v>8</v>
          </cell>
        </row>
        <row r="26">
          <cell r="A26">
            <v>25</v>
          </cell>
          <cell r="B26">
            <v>25</v>
          </cell>
          <cell r="C26" t="str">
            <v>احمد عبد الله عبد الرحمن على</v>
          </cell>
          <cell r="D26">
            <v>10</v>
          </cell>
          <cell r="E26">
            <v>3</v>
          </cell>
          <cell r="F26">
            <v>13</v>
          </cell>
          <cell r="G26">
            <v>23</v>
          </cell>
          <cell r="H26">
            <v>22</v>
          </cell>
          <cell r="I26">
            <v>22</v>
          </cell>
          <cell r="J26">
            <v>44</v>
          </cell>
          <cell r="K26">
            <v>15</v>
          </cell>
          <cell r="L26">
            <v>13</v>
          </cell>
          <cell r="M26">
            <v>3</v>
          </cell>
          <cell r="N26">
            <v>31</v>
          </cell>
          <cell r="O26">
            <v>11</v>
          </cell>
          <cell r="P26">
            <v>19</v>
          </cell>
          <cell r="Q26">
            <v>7</v>
          </cell>
          <cell r="R26">
            <v>10</v>
          </cell>
          <cell r="S26">
            <v>17</v>
          </cell>
          <cell r="T26">
            <v>14</v>
          </cell>
          <cell r="U26">
            <v>5</v>
          </cell>
        </row>
        <row r="27">
          <cell r="A27">
            <v>26</v>
          </cell>
          <cell r="B27">
            <v>26</v>
          </cell>
          <cell r="C27" t="str">
            <v>احمد عبد المنعم احمد محمد</v>
          </cell>
          <cell r="D27">
            <v>13</v>
          </cell>
          <cell r="E27">
            <v>3</v>
          </cell>
          <cell r="F27">
            <v>16</v>
          </cell>
          <cell r="G27">
            <v>25</v>
          </cell>
          <cell r="H27">
            <v>22</v>
          </cell>
          <cell r="I27">
            <v>20</v>
          </cell>
          <cell r="J27">
            <v>42</v>
          </cell>
          <cell r="K27">
            <v>15</v>
          </cell>
          <cell r="L27">
            <v>16</v>
          </cell>
          <cell r="M27">
            <v>4</v>
          </cell>
          <cell r="N27">
            <v>35</v>
          </cell>
          <cell r="O27">
            <v>12</v>
          </cell>
          <cell r="P27">
            <v>20</v>
          </cell>
          <cell r="Q27">
            <v>12</v>
          </cell>
          <cell r="R27">
            <v>13</v>
          </cell>
          <cell r="S27">
            <v>25</v>
          </cell>
          <cell r="T27">
            <v>16</v>
          </cell>
          <cell r="U27">
            <v>6</v>
          </cell>
        </row>
        <row r="28">
          <cell r="A28">
            <v>27</v>
          </cell>
          <cell r="B28">
            <v>27</v>
          </cell>
          <cell r="C28" t="str">
            <v>احمد عبد المنعم على احمد</v>
          </cell>
          <cell r="D28">
            <v>8</v>
          </cell>
          <cell r="E28">
            <v>2</v>
          </cell>
          <cell r="F28">
            <v>10</v>
          </cell>
          <cell r="G28">
            <v>14</v>
          </cell>
          <cell r="H28">
            <v>12</v>
          </cell>
          <cell r="I28">
            <v>22</v>
          </cell>
          <cell r="J28">
            <v>34</v>
          </cell>
          <cell r="K28">
            <v>24</v>
          </cell>
          <cell r="L28">
            <v>7</v>
          </cell>
          <cell r="M28">
            <v>2</v>
          </cell>
          <cell r="N28">
            <v>33</v>
          </cell>
          <cell r="O28">
            <v>12</v>
          </cell>
          <cell r="P28">
            <v>20</v>
          </cell>
          <cell r="Q28">
            <v>7</v>
          </cell>
          <cell r="R28">
            <v>8</v>
          </cell>
          <cell r="S28">
            <v>15</v>
          </cell>
          <cell r="T28">
            <v>8</v>
          </cell>
          <cell r="U28">
            <v>6</v>
          </cell>
        </row>
        <row r="29">
          <cell r="A29">
            <v>28</v>
          </cell>
          <cell r="B29">
            <v>28</v>
          </cell>
          <cell r="C29" t="str">
            <v>احمد عبد الهادى احمد محمد</v>
          </cell>
          <cell r="D29">
            <v>11</v>
          </cell>
          <cell r="E29">
            <v>3</v>
          </cell>
          <cell r="F29">
            <v>14</v>
          </cell>
          <cell r="G29">
            <v>23</v>
          </cell>
          <cell r="H29">
            <v>12</v>
          </cell>
          <cell r="I29">
            <v>19</v>
          </cell>
          <cell r="J29">
            <v>31</v>
          </cell>
          <cell r="K29">
            <v>19</v>
          </cell>
          <cell r="L29">
            <v>10</v>
          </cell>
          <cell r="M29">
            <v>3</v>
          </cell>
          <cell r="N29">
            <v>32</v>
          </cell>
          <cell r="O29">
            <v>7</v>
          </cell>
          <cell r="P29">
            <v>20</v>
          </cell>
          <cell r="Q29">
            <v>9</v>
          </cell>
          <cell r="R29">
            <v>11</v>
          </cell>
          <cell r="S29">
            <v>20</v>
          </cell>
          <cell r="T29">
            <v>11</v>
          </cell>
          <cell r="U29">
            <v>6</v>
          </cell>
        </row>
        <row r="30">
          <cell r="A30">
            <v>29</v>
          </cell>
          <cell r="B30">
            <v>29</v>
          </cell>
          <cell r="C30" t="str">
            <v>احمد عبد الهادى عبد الحميد حسن</v>
          </cell>
          <cell r="D30">
            <v>11</v>
          </cell>
          <cell r="E30">
            <v>3</v>
          </cell>
          <cell r="F30">
            <v>14</v>
          </cell>
          <cell r="G30">
            <v>21</v>
          </cell>
          <cell r="H30">
            <v>24</v>
          </cell>
          <cell r="I30">
            <v>22</v>
          </cell>
          <cell r="J30">
            <v>46</v>
          </cell>
          <cell r="K30">
            <v>25</v>
          </cell>
          <cell r="L30">
            <v>12</v>
          </cell>
          <cell r="M30">
            <v>3</v>
          </cell>
          <cell r="N30">
            <v>40</v>
          </cell>
          <cell r="O30">
            <v>7</v>
          </cell>
          <cell r="P30">
            <v>18</v>
          </cell>
          <cell r="Q30">
            <v>8</v>
          </cell>
          <cell r="R30">
            <v>12</v>
          </cell>
          <cell r="S30">
            <v>20</v>
          </cell>
          <cell r="T30">
            <v>11</v>
          </cell>
          <cell r="U30">
            <v>5</v>
          </cell>
        </row>
        <row r="31">
          <cell r="A31">
            <v>30</v>
          </cell>
          <cell r="B31">
            <v>30</v>
          </cell>
          <cell r="C31" t="str">
            <v>احمد على احمد ابراهيم</v>
          </cell>
          <cell r="D31">
            <v>12</v>
          </cell>
          <cell r="E31">
            <v>3</v>
          </cell>
          <cell r="F31">
            <v>15</v>
          </cell>
          <cell r="G31">
            <v>25</v>
          </cell>
          <cell r="H31">
            <v>23</v>
          </cell>
          <cell r="I31">
            <v>22</v>
          </cell>
          <cell r="J31">
            <v>45</v>
          </cell>
          <cell r="K31">
            <v>24</v>
          </cell>
          <cell r="L31">
            <v>17</v>
          </cell>
          <cell r="M31">
            <v>3</v>
          </cell>
          <cell r="N31">
            <v>44</v>
          </cell>
          <cell r="O31">
            <v>14</v>
          </cell>
          <cell r="P31">
            <v>20</v>
          </cell>
          <cell r="Q31">
            <v>9</v>
          </cell>
          <cell r="R31">
            <v>14</v>
          </cell>
          <cell r="S31">
            <v>23</v>
          </cell>
          <cell r="T31">
            <v>18</v>
          </cell>
          <cell r="U31">
            <v>6</v>
          </cell>
        </row>
        <row r="32">
          <cell r="A32">
            <v>31</v>
          </cell>
          <cell r="B32">
            <v>31</v>
          </cell>
          <cell r="C32" t="str">
            <v>احمد على احمد محمد</v>
          </cell>
          <cell r="D32">
            <v>12</v>
          </cell>
          <cell r="E32">
            <v>4</v>
          </cell>
          <cell r="F32">
            <v>16</v>
          </cell>
          <cell r="G32">
            <v>25</v>
          </cell>
          <cell r="H32">
            <v>21</v>
          </cell>
          <cell r="I32">
            <v>23</v>
          </cell>
          <cell r="J32">
            <v>44</v>
          </cell>
          <cell r="K32">
            <v>25</v>
          </cell>
          <cell r="L32">
            <v>18</v>
          </cell>
          <cell r="M32">
            <v>4</v>
          </cell>
          <cell r="N32">
            <v>47</v>
          </cell>
          <cell r="O32">
            <v>15</v>
          </cell>
          <cell r="P32">
            <v>20</v>
          </cell>
          <cell r="Q32">
            <v>10</v>
          </cell>
          <cell r="R32">
            <v>14</v>
          </cell>
          <cell r="S32">
            <v>24</v>
          </cell>
          <cell r="T32">
            <v>15</v>
          </cell>
          <cell r="U32">
            <v>5</v>
          </cell>
        </row>
        <row r="33">
          <cell r="A33">
            <v>32</v>
          </cell>
          <cell r="B33">
            <v>32</v>
          </cell>
          <cell r="C33" t="str">
            <v>احمد على حامد محمد</v>
          </cell>
          <cell r="D33">
            <v>8</v>
          </cell>
          <cell r="E33">
            <v>3</v>
          </cell>
          <cell r="F33">
            <v>11</v>
          </cell>
          <cell r="G33">
            <v>25</v>
          </cell>
          <cell r="H33">
            <v>18</v>
          </cell>
          <cell r="I33">
            <v>20</v>
          </cell>
          <cell r="J33">
            <v>38</v>
          </cell>
          <cell r="K33">
            <v>22</v>
          </cell>
          <cell r="L33">
            <v>12</v>
          </cell>
          <cell r="M33">
            <v>3</v>
          </cell>
          <cell r="N33">
            <v>37</v>
          </cell>
          <cell r="O33">
            <v>11</v>
          </cell>
          <cell r="P33">
            <v>20</v>
          </cell>
          <cell r="Q33">
            <v>7</v>
          </cell>
          <cell r="R33">
            <v>13</v>
          </cell>
          <cell r="S33">
            <v>20</v>
          </cell>
          <cell r="T33">
            <v>12</v>
          </cell>
          <cell r="U33">
            <v>6</v>
          </cell>
        </row>
        <row r="34">
          <cell r="A34">
            <v>33</v>
          </cell>
          <cell r="B34">
            <v>33</v>
          </cell>
          <cell r="C34" t="str">
            <v>احمد علي محمد عبد الرحيم</v>
          </cell>
          <cell r="D34">
            <v>8</v>
          </cell>
          <cell r="E34">
            <v>3</v>
          </cell>
          <cell r="F34">
            <v>11</v>
          </cell>
          <cell r="G34">
            <v>20</v>
          </cell>
          <cell r="H34">
            <v>8</v>
          </cell>
          <cell r="I34">
            <v>16</v>
          </cell>
          <cell r="J34">
            <v>24</v>
          </cell>
          <cell r="K34">
            <v>19</v>
          </cell>
          <cell r="L34">
            <v>7</v>
          </cell>
          <cell r="M34">
            <v>3</v>
          </cell>
          <cell r="N34">
            <v>29</v>
          </cell>
          <cell r="O34">
            <v>10</v>
          </cell>
          <cell r="P34">
            <v>20</v>
          </cell>
          <cell r="Q34">
            <v>8</v>
          </cell>
          <cell r="R34">
            <v>12</v>
          </cell>
          <cell r="S34">
            <v>20</v>
          </cell>
          <cell r="T34">
            <v>10</v>
          </cell>
          <cell r="U34">
            <v>6</v>
          </cell>
        </row>
        <row r="35">
          <cell r="A35">
            <v>34</v>
          </cell>
          <cell r="B35">
            <v>34</v>
          </cell>
          <cell r="C35" t="str">
            <v>احمد محمد احمد جلال</v>
          </cell>
          <cell r="D35">
            <v>8</v>
          </cell>
          <cell r="E35">
            <v>2</v>
          </cell>
          <cell r="F35">
            <v>10</v>
          </cell>
          <cell r="G35">
            <v>19</v>
          </cell>
          <cell r="H35">
            <v>14</v>
          </cell>
          <cell r="I35">
            <v>22</v>
          </cell>
          <cell r="J35">
            <v>36</v>
          </cell>
          <cell r="K35">
            <v>19</v>
          </cell>
          <cell r="L35">
            <v>8</v>
          </cell>
          <cell r="M35">
            <v>2</v>
          </cell>
          <cell r="N35">
            <v>29</v>
          </cell>
          <cell r="O35">
            <v>7</v>
          </cell>
          <cell r="P35">
            <v>20</v>
          </cell>
          <cell r="Q35">
            <v>11</v>
          </cell>
          <cell r="R35">
            <v>10</v>
          </cell>
          <cell r="S35">
            <v>21</v>
          </cell>
          <cell r="T35">
            <v>15</v>
          </cell>
          <cell r="U35">
            <v>6</v>
          </cell>
        </row>
        <row r="36">
          <cell r="A36">
            <v>35</v>
          </cell>
          <cell r="B36">
            <v>35</v>
          </cell>
          <cell r="C36" t="str">
            <v>احمد محمد حسن احمد</v>
          </cell>
          <cell r="D36">
            <v>15</v>
          </cell>
          <cell r="E36">
            <v>3</v>
          </cell>
          <cell r="F36">
            <v>18</v>
          </cell>
          <cell r="G36">
            <v>25</v>
          </cell>
          <cell r="H36">
            <v>21</v>
          </cell>
          <cell r="I36">
            <v>23</v>
          </cell>
          <cell r="J36">
            <v>44</v>
          </cell>
          <cell r="K36">
            <v>25</v>
          </cell>
          <cell r="L36">
            <v>17</v>
          </cell>
          <cell r="M36">
            <v>3</v>
          </cell>
          <cell r="N36">
            <v>45</v>
          </cell>
          <cell r="O36">
            <v>14</v>
          </cell>
          <cell r="P36">
            <v>20</v>
          </cell>
          <cell r="Q36">
            <v>8</v>
          </cell>
          <cell r="R36">
            <v>12</v>
          </cell>
          <cell r="S36">
            <v>20</v>
          </cell>
          <cell r="T36">
            <v>15</v>
          </cell>
          <cell r="U36">
            <v>7</v>
          </cell>
        </row>
        <row r="37">
          <cell r="A37">
            <v>36</v>
          </cell>
          <cell r="B37">
            <v>36</v>
          </cell>
          <cell r="C37" t="str">
            <v>احمد محمد سيد صالح</v>
          </cell>
          <cell r="D37" t="str">
            <v>صفر</v>
          </cell>
          <cell r="E37">
            <v>3</v>
          </cell>
          <cell r="F37">
            <v>3</v>
          </cell>
          <cell r="G37">
            <v>12</v>
          </cell>
          <cell r="H37">
            <v>2</v>
          </cell>
          <cell r="I37">
            <v>10</v>
          </cell>
          <cell r="J37">
            <v>12</v>
          </cell>
          <cell r="K37">
            <v>2</v>
          </cell>
          <cell r="L37">
            <v>2</v>
          </cell>
          <cell r="M37">
            <v>3</v>
          </cell>
          <cell r="N37">
            <v>7</v>
          </cell>
          <cell r="O37">
            <v>10</v>
          </cell>
          <cell r="P37">
            <v>9</v>
          </cell>
          <cell r="Q37">
            <v>7</v>
          </cell>
          <cell r="R37">
            <v>10</v>
          </cell>
          <cell r="S37">
            <v>17</v>
          </cell>
          <cell r="T37">
            <v>2</v>
          </cell>
          <cell r="U37">
            <v>7</v>
          </cell>
        </row>
        <row r="38">
          <cell r="A38">
            <v>37</v>
          </cell>
          <cell r="B38">
            <v>37</v>
          </cell>
          <cell r="C38" t="str">
            <v>احمد محمد سيد يعقوب</v>
          </cell>
          <cell r="D38">
            <v>12</v>
          </cell>
          <cell r="E38">
            <v>3</v>
          </cell>
          <cell r="F38">
            <v>15</v>
          </cell>
          <cell r="G38">
            <v>25</v>
          </cell>
          <cell r="H38">
            <v>23</v>
          </cell>
          <cell r="I38">
            <v>22</v>
          </cell>
          <cell r="J38">
            <v>45</v>
          </cell>
          <cell r="K38">
            <v>23</v>
          </cell>
          <cell r="L38">
            <v>17</v>
          </cell>
          <cell r="M38">
            <v>4</v>
          </cell>
          <cell r="N38">
            <v>44</v>
          </cell>
          <cell r="O38">
            <v>13</v>
          </cell>
          <cell r="P38">
            <v>20</v>
          </cell>
          <cell r="Q38">
            <v>11</v>
          </cell>
          <cell r="R38">
            <v>14</v>
          </cell>
          <cell r="S38">
            <v>25</v>
          </cell>
          <cell r="T38">
            <v>16</v>
          </cell>
          <cell r="U38">
            <v>6</v>
          </cell>
        </row>
        <row r="39">
          <cell r="A39">
            <v>38</v>
          </cell>
          <cell r="B39">
            <v>38</v>
          </cell>
          <cell r="C39" t="str">
            <v>احمد محمد عبد الجواد سلطان</v>
          </cell>
          <cell r="D39" t="str">
            <v>غـ</v>
          </cell>
          <cell r="E39" t="str">
            <v>غـ</v>
          </cell>
          <cell r="F39" t="str">
            <v>غـ</v>
          </cell>
          <cell r="G39" t="str">
            <v>غـ</v>
          </cell>
          <cell r="H39" t="str">
            <v>غـ</v>
          </cell>
          <cell r="I39" t="str">
            <v>غـ</v>
          </cell>
          <cell r="J39" t="str">
            <v>غـ</v>
          </cell>
          <cell r="K39" t="str">
            <v>غـ</v>
          </cell>
          <cell r="L39" t="str">
            <v>غـ</v>
          </cell>
          <cell r="M39" t="str">
            <v>غـ</v>
          </cell>
          <cell r="N39" t="str">
            <v>غـ</v>
          </cell>
          <cell r="O39" t="str">
            <v>غـ</v>
          </cell>
          <cell r="P39" t="str">
            <v>غـ</v>
          </cell>
          <cell r="Q39" t="str">
            <v>غـ</v>
          </cell>
          <cell r="R39" t="str">
            <v>غـ</v>
          </cell>
          <cell r="S39" t="str">
            <v>غـ</v>
          </cell>
          <cell r="T39" t="str">
            <v>غـ</v>
          </cell>
          <cell r="U39" t="str">
            <v>غـ</v>
          </cell>
        </row>
        <row r="40">
          <cell r="A40">
            <v>39</v>
          </cell>
          <cell r="B40">
            <v>39</v>
          </cell>
          <cell r="C40" t="str">
            <v>احمد محمد عبد الحميد محمد</v>
          </cell>
          <cell r="D40">
            <v>9</v>
          </cell>
          <cell r="E40">
            <v>3</v>
          </cell>
          <cell r="F40">
            <v>12</v>
          </cell>
          <cell r="G40">
            <v>21</v>
          </cell>
          <cell r="H40">
            <v>18</v>
          </cell>
          <cell r="I40">
            <v>20</v>
          </cell>
          <cell r="J40">
            <v>38</v>
          </cell>
          <cell r="K40">
            <v>21</v>
          </cell>
          <cell r="L40">
            <v>8</v>
          </cell>
          <cell r="M40">
            <v>3</v>
          </cell>
          <cell r="N40">
            <v>32</v>
          </cell>
          <cell r="O40">
            <v>10</v>
          </cell>
          <cell r="P40">
            <v>20</v>
          </cell>
          <cell r="Q40">
            <v>10</v>
          </cell>
          <cell r="R40">
            <v>12</v>
          </cell>
          <cell r="S40">
            <v>22</v>
          </cell>
          <cell r="T40">
            <v>16</v>
          </cell>
          <cell r="U40">
            <v>6</v>
          </cell>
        </row>
        <row r="41">
          <cell r="A41">
            <v>40</v>
          </cell>
          <cell r="B41">
            <v>40</v>
          </cell>
          <cell r="C41" t="str">
            <v>احمد محمد عبد الرحمن محمد</v>
          </cell>
          <cell r="D41">
            <v>6</v>
          </cell>
          <cell r="E41">
            <v>3</v>
          </cell>
          <cell r="F41">
            <v>9</v>
          </cell>
          <cell r="G41">
            <v>19</v>
          </cell>
          <cell r="H41">
            <v>13</v>
          </cell>
          <cell r="I41">
            <v>23</v>
          </cell>
          <cell r="J41">
            <v>36</v>
          </cell>
          <cell r="K41">
            <v>24</v>
          </cell>
          <cell r="L41">
            <v>11</v>
          </cell>
          <cell r="M41">
            <v>4</v>
          </cell>
          <cell r="N41">
            <v>39</v>
          </cell>
          <cell r="O41">
            <v>8</v>
          </cell>
          <cell r="P41">
            <v>20</v>
          </cell>
          <cell r="Q41">
            <v>10</v>
          </cell>
          <cell r="R41">
            <v>9</v>
          </cell>
          <cell r="S41">
            <v>19</v>
          </cell>
          <cell r="T41">
            <v>9</v>
          </cell>
          <cell r="U41">
            <v>6</v>
          </cell>
        </row>
        <row r="42">
          <cell r="A42">
            <v>41</v>
          </cell>
          <cell r="B42">
            <v>41</v>
          </cell>
          <cell r="C42" t="str">
            <v>احمد محمد محمد الطاهر محمد الصادق</v>
          </cell>
          <cell r="D42">
            <v>9</v>
          </cell>
          <cell r="E42">
            <v>3</v>
          </cell>
          <cell r="F42">
            <v>12</v>
          </cell>
          <cell r="G42">
            <v>22</v>
          </cell>
          <cell r="H42">
            <v>17</v>
          </cell>
          <cell r="I42">
            <v>18</v>
          </cell>
          <cell r="J42">
            <v>35</v>
          </cell>
          <cell r="K42">
            <v>24</v>
          </cell>
          <cell r="L42">
            <v>12</v>
          </cell>
          <cell r="M42">
            <v>3</v>
          </cell>
          <cell r="N42">
            <v>39</v>
          </cell>
          <cell r="O42">
            <v>8</v>
          </cell>
          <cell r="P42">
            <v>20</v>
          </cell>
          <cell r="Q42">
            <v>10</v>
          </cell>
          <cell r="R42">
            <v>6</v>
          </cell>
          <cell r="S42">
            <v>16</v>
          </cell>
          <cell r="T42">
            <v>9</v>
          </cell>
          <cell r="U42">
            <v>6</v>
          </cell>
        </row>
        <row r="43">
          <cell r="A43">
            <v>42</v>
          </cell>
          <cell r="B43">
            <v>42</v>
          </cell>
          <cell r="C43" t="str">
            <v>احمد محمود احمد سيد</v>
          </cell>
          <cell r="D43" t="str">
            <v>غـ</v>
          </cell>
          <cell r="E43" t="str">
            <v>غـ</v>
          </cell>
          <cell r="F43" t="str">
            <v>غـ</v>
          </cell>
          <cell r="G43" t="str">
            <v>غـ</v>
          </cell>
          <cell r="H43" t="str">
            <v>غـ</v>
          </cell>
          <cell r="I43" t="str">
            <v>غـ</v>
          </cell>
          <cell r="J43" t="str">
            <v>غـ</v>
          </cell>
          <cell r="K43" t="str">
            <v>غـ</v>
          </cell>
          <cell r="L43" t="str">
            <v>غـ</v>
          </cell>
          <cell r="M43" t="str">
            <v>غـ</v>
          </cell>
          <cell r="N43" t="str">
            <v>غـ</v>
          </cell>
          <cell r="O43" t="str">
            <v>غـ</v>
          </cell>
          <cell r="P43" t="str">
            <v>غـ</v>
          </cell>
          <cell r="Q43" t="str">
            <v>غـ</v>
          </cell>
          <cell r="R43" t="str">
            <v>غـ</v>
          </cell>
          <cell r="S43" t="str">
            <v>غـ</v>
          </cell>
          <cell r="T43" t="str">
            <v>غـ</v>
          </cell>
          <cell r="U43" t="str">
            <v>غـ</v>
          </cell>
        </row>
        <row r="44">
          <cell r="A44">
            <v>43</v>
          </cell>
          <cell r="B44">
            <v>43</v>
          </cell>
          <cell r="C44" t="str">
            <v>احمد محمود حسين عبد الرحيم</v>
          </cell>
          <cell r="D44">
            <v>13</v>
          </cell>
          <cell r="E44">
            <v>4</v>
          </cell>
          <cell r="F44">
            <v>17</v>
          </cell>
          <cell r="G44">
            <v>24</v>
          </cell>
          <cell r="H44">
            <v>19</v>
          </cell>
          <cell r="I44">
            <v>21</v>
          </cell>
          <cell r="J44">
            <v>40</v>
          </cell>
          <cell r="K44">
            <v>24</v>
          </cell>
          <cell r="L44">
            <v>16</v>
          </cell>
          <cell r="M44">
            <v>3</v>
          </cell>
          <cell r="N44">
            <v>43</v>
          </cell>
          <cell r="O44">
            <v>10</v>
          </cell>
          <cell r="P44">
            <v>20</v>
          </cell>
          <cell r="Q44">
            <v>12</v>
          </cell>
          <cell r="R44">
            <v>13</v>
          </cell>
          <cell r="S44">
            <v>25</v>
          </cell>
          <cell r="T44">
            <v>19</v>
          </cell>
          <cell r="U44">
            <v>6</v>
          </cell>
        </row>
        <row r="45">
          <cell r="A45">
            <v>44</v>
          </cell>
          <cell r="B45">
            <v>44</v>
          </cell>
          <cell r="C45" t="str">
            <v>احمد محمود عبد الموجود عبد الرحيم</v>
          </cell>
          <cell r="D45">
            <v>14</v>
          </cell>
          <cell r="E45">
            <v>4</v>
          </cell>
          <cell r="F45">
            <v>18</v>
          </cell>
          <cell r="G45">
            <v>25</v>
          </cell>
          <cell r="H45">
            <v>22</v>
          </cell>
          <cell r="I45">
            <v>22</v>
          </cell>
          <cell r="J45">
            <v>44</v>
          </cell>
          <cell r="K45">
            <v>25</v>
          </cell>
          <cell r="L45">
            <v>12</v>
          </cell>
          <cell r="M45">
            <v>3</v>
          </cell>
          <cell r="N45">
            <v>40</v>
          </cell>
          <cell r="O45">
            <v>12</v>
          </cell>
          <cell r="P45">
            <v>20</v>
          </cell>
          <cell r="Q45">
            <v>12</v>
          </cell>
          <cell r="R45">
            <v>13</v>
          </cell>
          <cell r="S45">
            <v>25</v>
          </cell>
          <cell r="T45">
            <v>17</v>
          </cell>
          <cell r="U45">
            <v>6</v>
          </cell>
        </row>
        <row r="46">
          <cell r="A46">
            <v>45</v>
          </cell>
          <cell r="B46">
            <v>45</v>
          </cell>
          <cell r="C46" t="str">
            <v>احمد مصطفى جمعه سالم</v>
          </cell>
          <cell r="D46">
            <v>5</v>
          </cell>
          <cell r="E46">
            <v>2</v>
          </cell>
          <cell r="F46">
            <v>7</v>
          </cell>
          <cell r="G46">
            <v>20</v>
          </cell>
          <cell r="H46">
            <v>7</v>
          </cell>
          <cell r="I46">
            <v>17</v>
          </cell>
          <cell r="J46">
            <v>24</v>
          </cell>
          <cell r="K46">
            <v>10</v>
          </cell>
          <cell r="L46">
            <v>5</v>
          </cell>
          <cell r="M46">
            <v>3</v>
          </cell>
          <cell r="N46">
            <v>18</v>
          </cell>
          <cell r="O46">
            <v>7</v>
          </cell>
          <cell r="P46">
            <v>17</v>
          </cell>
          <cell r="Q46">
            <v>9</v>
          </cell>
          <cell r="R46">
            <v>10</v>
          </cell>
          <cell r="S46">
            <v>19</v>
          </cell>
          <cell r="T46">
            <v>7</v>
          </cell>
          <cell r="U46">
            <v>6</v>
          </cell>
        </row>
        <row r="47">
          <cell r="A47">
            <v>46</v>
          </cell>
          <cell r="B47">
            <v>46</v>
          </cell>
          <cell r="C47" t="str">
            <v>احمد مصطفى حسن احمد</v>
          </cell>
          <cell r="D47">
            <v>1</v>
          </cell>
          <cell r="E47">
            <v>1.5</v>
          </cell>
          <cell r="F47">
            <v>2.5</v>
          </cell>
          <cell r="G47">
            <v>6</v>
          </cell>
          <cell r="H47">
            <v>2</v>
          </cell>
          <cell r="I47">
            <v>9</v>
          </cell>
          <cell r="J47">
            <v>11</v>
          </cell>
          <cell r="K47">
            <v>7</v>
          </cell>
          <cell r="L47">
            <v>4</v>
          </cell>
          <cell r="M47">
            <v>1.5</v>
          </cell>
          <cell r="N47">
            <v>12.5</v>
          </cell>
          <cell r="O47">
            <v>8</v>
          </cell>
          <cell r="P47">
            <v>13</v>
          </cell>
          <cell r="Q47">
            <v>6</v>
          </cell>
          <cell r="R47">
            <v>4</v>
          </cell>
          <cell r="S47">
            <v>10</v>
          </cell>
          <cell r="T47">
            <v>2</v>
          </cell>
          <cell r="U47">
            <v>6</v>
          </cell>
        </row>
        <row r="48">
          <cell r="A48">
            <v>47</v>
          </cell>
          <cell r="B48">
            <v>47</v>
          </cell>
          <cell r="C48" t="str">
            <v>احمد مصطفى محمد ابراهيم</v>
          </cell>
          <cell r="D48" t="str">
            <v>صفر</v>
          </cell>
          <cell r="E48" t="str">
            <v>صفر</v>
          </cell>
          <cell r="F48" t="str">
            <v>صفر</v>
          </cell>
          <cell r="G48">
            <v>15</v>
          </cell>
          <cell r="H48">
            <v>7</v>
          </cell>
          <cell r="I48">
            <v>9</v>
          </cell>
          <cell r="J48">
            <v>16</v>
          </cell>
          <cell r="K48">
            <v>11</v>
          </cell>
          <cell r="L48">
            <v>7</v>
          </cell>
          <cell r="M48" t="str">
            <v>صفر</v>
          </cell>
          <cell r="N48">
            <v>18</v>
          </cell>
          <cell r="O48">
            <v>9</v>
          </cell>
          <cell r="P48">
            <v>4</v>
          </cell>
          <cell r="Q48">
            <v>4</v>
          </cell>
          <cell r="R48">
            <v>8</v>
          </cell>
          <cell r="S48">
            <v>12</v>
          </cell>
          <cell r="T48">
            <v>8</v>
          </cell>
          <cell r="U48">
            <v>5</v>
          </cell>
        </row>
        <row r="49">
          <cell r="A49">
            <v>48</v>
          </cell>
          <cell r="B49">
            <v>48</v>
          </cell>
          <cell r="C49" t="str">
            <v>احمد نصر عثمان جمعه</v>
          </cell>
          <cell r="D49">
            <v>5</v>
          </cell>
          <cell r="E49">
            <v>1.5</v>
          </cell>
          <cell r="F49">
            <v>6.5</v>
          </cell>
          <cell r="G49">
            <v>19</v>
          </cell>
          <cell r="H49">
            <v>9</v>
          </cell>
          <cell r="I49">
            <v>8</v>
          </cell>
          <cell r="J49">
            <v>17</v>
          </cell>
          <cell r="K49">
            <v>13</v>
          </cell>
          <cell r="L49">
            <v>5</v>
          </cell>
          <cell r="M49">
            <v>1.5</v>
          </cell>
          <cell r="N49">
            <v>19.5</v>
          </cell>
          <cell r="O49">
            <v>6</v>
          </cell>
          <cell r="P49">
            <v>7</v>
          </cell>
          <cell r="Q49">
            <v>3</v>
          </cell>
          <cell r="R49">
            <v>9</v>
          </cell>
          <cell r="S49">
            <v>12</v>
          </cell>
          <cell r="T49">
            <v>7</v>
          </cell>
          <cell r="U49">
            <v>6</v>
          </cell>
        </row>
        <row r="50">
          <cell r="A50">
            <v>49</v>
          </cell>
          <cell r="B50">
            <v>49</v>
          </cell>
          <cell r="C50" t="str">
            <v>احمد ياسر سيد نصر</v>
          </cell>
          <cell r="D50">
            <v>3</v>
          </cell>
          <cell r="E50">
            <v>1.5</v>
          </cell>
          <cell r="F50">
            <v>4.5</v>
          </cell>
          <cell r="G50">
            <v>21</v>
          </cell>
          <cell r="H50">
            <v>13</v>
          </cell>
          <cell r="I50">
            <v>8</v>
          </cell>
          <cell r="J50">
            <v>21</v>
          </cell>
          <cell r="K50">
            <v>8</v>
          </cell>
          <cell r="L50">
            <v>8</v>
          </cell>
          <cell r="M50">
            <v>1.5</v>
          </cell>
          <cell r="N50">
            <v>17.5</v>
          </cell>
          <cell r="O50">
            <v>10</v>
          </cell>
          <cell r="P50">
            <v>13</v>
          </cell>
          <cell r="Q50">
            <v>2</v>
          </cell>
          <cell r="R50">
            <v>8</v>
          </cell>
          <cell r="S50">
            <v>10</v>
          </cell>
          <cell r="T50">
            <v>9</v>
          </cell>
          <cell r="U50">
            <v>6</v>
          </cell>
        </row>
        <row r="51">
          <cell r="A51">
            <v>50</v>
          </cell>
          <cell r="B51">
            <v>50</v>
          </cell>
          <cell r="C51" t="str">
            <v>احمد ياسر عمر قوشتى</v>
          </cell>
          <cell r="D51" t="str">
            <v>غـ</v>
          </cell>
          <cell r="E51" t="str">
            <v>غـ</v>
          </cell>
          <cell r="F51" t="str">
            <v>غـ</v>
          </cell>
          <cell r="G51" t="str">
            <v>غـ</v>
          </cell>
          <cell r="H51" t="str">
            <v>غـ</v>
          </cell>
          <cell r="I51" t="str">
            <v>غـ</v>
          </cell>
          <cell r="J51" t="str">
            <v>غـ</v>
          </cell>
          <cell r="K51" t="str">
            <v>غـ</v>
          </cell>
          <cell r="L51" t="str">
            <v>غـ</v>
          </cell>
          <cell r="M51" t="str">
            <v>غـ</v>
          </cell>
          <cell r="N51" t="str">
            <v>غـ</v>
          </cell>
          <cell r="O51" t="str">
            <v>غـ</v>
          </cell>
          <cell r="P51" t="str">
            <v>غـ</v>
          </cell>
          <cell r="Q51" t="str">
            <v>غـ</v>
          </cell>
          <cell r="R51" t="str">
            <v>غـ</v>
          </cell>
          <cell r="S51" t="str">
            <v>غـ</v>
          </cell>
          <cell r="T51" t="str">
            <v>غـ</v>
          </cell>
          <cell r="U51" t="str">
            <v>غـ</v>
          </cell>
        </row>
        <row r="52">
          <cell r="A52">
            <v>51</v>
          </cell>
          <cell r="B52">
            <v>51</v>
          </cell>
          <cell r="C52" t="str">
            <v>احمد يونس حامد صالح</v>
          </cell>
          <cell r="D52">
            <v>7</v>
          </cell>
          <cell r="E52">
            <v>2</v>
          </cell>
          <cell r="F52">
            <v>9</v>
          </cell>
          <cell r="G52">
            <v>20</v>
          </cell>
          <cell r="H52">
            <v>14</v>
          </cell>
          <cell r="I52">
            <v>13</v>
          </cell>
          <cell r="J52">
            <v>27</v>
          </cell>
          <cell r="K52">
            <v>14</v>
          </cell>
          <cell r="L52">
            <v>10</v>
          </cell>
          <cell r="M52">
            <v>3</v>
          </cell>
          <cell r="N52">
            <v>27</v>
          </cell>
          <cell r="O52">
            <v>8</v>
          </cell>
          <cell r="P52">
            <v>18</v>
          </cell>
          <cell r="Q52">
            <v>4</v>
          </cell>
          <cell r="R52">
            <v>11</v>
          </cell>
          <cell r="S52">
            <v>15</v>
          </cell>
          <cell r="T52">
            <v>13</v>
          </cell>
          <cell r="U52">
            <v>6</v>
          </cell>
        </row>
        <row r="53">
          <cell r="A53">
            <v>52</v>
          </cell>
          <cell r="B53">
            <v>52</v>
          </cell>
          <cell r="C53" t="str">
            <v>ادهم ياسر محمود حسين</v>
          </cell>
          <cell r="D53" t="str">
            <v>صفر</v>
          </cell>
          <cell r="E53">
            <v>2</v>
          </cell>
          <cell r="F53">
            <v>2</v>
          </cell>
          <cell r="G53">
            <v>20</v>
          </cell>
          <cell r="H53">
            <v>17</v>
          </cell>
          <cell r="I53">
            <v>7</v>
          </cell>
          <cell r="J53">
            <v>24</v>
          </cell>
          <cell r="K53">
            <v>7</v>
          </cell>
          <cell r="L53">
            <v>6</v>
          </cell>
          <cell r="M53">
            <v>2</v>
          </cell>
          <cell r="N53">
            <v>15</v>
          </cell>
          <cell r="O53">
            <v>12</v>
          </cell>
          <cell r="P53">
            <v>16</v>
          </cell>
          <cell r="Q53">
            <v>1</v>
          </cell>
          <cell r="R53">
            <v>10</v>
          </cell>
          <cell r="S53">
            <v>11</v>
          </cell>
          <cell r="T53">
            <v>9</v>
          </cell>
          <cell r="U53">
            <v>7</v>
          </cell>
        </row>
        <row r="54">
          <cell r="A54">
            <v>53</v>
          </cell>
          <cell r="B54">
            <v>53</v>
          </cell>
          <cell r="C54" t="str">
            <v>اسامة احمد عبد المنعم عبد الرحمن</v>
          </cell>
          <cell r="D54" t="str">
            <v>صفر</v>
          </cell>
          <cell r="E54" t="str">
            <v>صفر</v>
          </cell>
          <cell r="F54" t="str">
            <v>صفر</v>
          </cell>
          <cell r="G54">
            <v>19</v>
          </cell>
          <cell r="H54">
            <v>12</v>
          </cell>
          <cell r="I54">
            <v>8</v>
          </cell>
          <cell r="J54">
            <v>20</v>
          </cell>
          <cell r="K54">
            <v>7</v>
          </cell>
          <cell r="L54">
            <v>7</v>
          </cell>
          <cell r="M54" t="str">
            <v>صفر</v>
          </cell>
          <cell r="N54">
            <v>14</v>
          </cell>
          <cell r="O54">
            <v>8</v>
          </cell>
          <cell r="P54">
            <v>15</v>
          </cell>
          <cell r="Q54">
            <v>3</v>
          </cell>
          <cell r="R54">
            <v>6</v>
          </cell>
          <cell r="S54">
            <v>9</v>
          </cell>
          <cell r="T54">
            <v>10</v>
          </cell>
          <cell r="U54">
            <v>6</v>
          </cell>
        </row>
        <row r="55">
          <cell r="A55">
            <v>54</v>
          </cell>
          <cell r="B55">
            <v>54</v>
          </cell>
          <cell r="C55" t="str">
            <v>اسلام حسن سلطان سليمان</v>
          </cell>
          <cell r="D55">
            <v>13</v>
          </cell>
          <cell r="E55">
            <v>5</v>
          </cell>
          <cell r="F55">
            <v>18</v>
          </cell>
          <cell r="G55">
            <v>24</v>
          </cell>
          <cell r="H55">
            <v>21</v>
          </cell>
          <cell r="I55">
            <v>22</v>
          </cell>
          <cell r="J55">
            <v>43</v>
          </cell>
          <cell r="K55">
            <v>24</v>
          </cell>
          <cell r="L55">
            <v>15</v>
          </cell>
          <cell r="M55">
            <v>5</v>
          </cell>
          <cell r="N55">
            <v>44</v>
          </cell>
          <cell r="O55">
            <v>13</v>
          </cell>
          <cell r="P55">
            <v>19</v>
          </cell>
          <cell r="Q55">
            <v>14</v>
          </cell>
          <cell r="R55">
            <v>15</v>
          </cell>
          <cell r="S55">
            <v>29</v>
          </cell>
          <cell r="T55">
            <v>19</v>
          </cell>
          <cell r="U55">
            <v>6</v>
          </cell>
        </row>
        <row r="56">
          <cell r="A56">
            <v>55</v>
          </cell>
          <cell r="B56">
            <v>55</v>
          </cell>
          <cell r="C56" t="str">
            <v>اسلام عمر حسن محمد</v>
          </cell>
          <cell r="D56">
            <v>4</v>
          </cell>
          <cell r="E56">
            <v>3</v>
          </cell>
          <cell r="F56">
            <v>7</v>
          </cell>
          <cell r="G56">
            <v>21</v>
          </cell>
          <cell r="H56">
            <v>13</v>
          </cell>
          <cell r="I56">
            <v>14</v>
          </cell>
          <cell r="J56">
            <v>27</v>
          </cell>
          <cell r="K56">
            <v>21</v>
          </cell>
          <cell r="L56">
            <v>9</v>
          </cell>
          <cell r="M56">
            <v>3</v>
          </cell>
          <cell r="N56">
            <v>33</v>
          </cell>
          <cell r="O56">
            <v>10</v>
          </cell>
          <cell r="P56">
            <v>15</v>
          </cell>
          <cell r="Q56">
            <v>4</v>
          </cell>
          <cell r="R56">
            <v>10</v>
          </cell>
          <cell r="S56">
            <v>14</v>
          </cell>
          <cell r="T56">
            <v>10</v>
          </cell>
          <cell r="U56">
            <v>6</v>
          </cell>
        </row>
        <row r="57">
          <cell r="A57">
            <v>56</v>
          </cell>
          <cell r="B57">
            <v>56</v>
          </cell>
          <cell r="C57" t="str">
            <v>اشرف عبد المنعم عبد العال علي</v>
          </cell>
          <cell r="D57">
            <v>3</v>
          </cell>
          <cell r="E57">
            <v>1.5</v>
          </cell>
          <cell r="F57">
            <v>4.5</v>
          </cell>
          <cell r="G57">
            <v>20</v>
          </cell>
          <cell r="H57">
            <v>6</v>
          </cell>
          <cell r="I57">
            <v>9</v>
          </cell>
          <cell r="J57">
            <v>15</v>
          </cell>
          <cell r="K57">
            <v>15</v>
          </cell>
          <cell r="L57">
            <v>7</v>
          </cell>
          <cell r="M57">
            <v>2</v>
          </cell>
          <cell r="N57">
            <v>24</v>
          </cell>
          <cell r="O57">
            <v>9</v>
          </cell>
          <cell r="P57">
            <v>14</v>
          </cell>
          <cell r="Q57">
            <v>4</v>
          </cell>
          <cell r="R57">
            <v>9</v>
          </cell>
          <cell r="S57">
            <v>13</v>
          </cell>
          <cell r="T57">
            <v>8</v>
          </cell>
          <cell r="U57">
            <v>6</v>
          </cell>
        </row>
        <row r="58">
          <cell r="A58">
            <v>57</v>
          </cell>
          <cell r="B58">
            <v>57</v>
          </cell>
          <cell r="C58" t="str">
            <v>اشرف عمر مصطفى عبد الرحيم</v>
          </cell>
          <cell r="D58" t="str">
            <v>غـ</v>
          </cell>
          <cell r="E58" t="str">
            <v>غـ</v>
          </cell>
          <cell r="F58" t="str">
            <v>غـ</v>
          </cell>
          <cell r="G58" t="str">
            <v>غـ</v>
          </cell>
          <cell r="H58" t="str">
            <v>غـ</v>
          </cell>
          <cell r="I58" t="str">
            <v>غـ</v>
          </cell>
          <cell r="J58" t="str">
            <v>غـ</v>
          </cell>
          <cell r="K58" t="str">
            <v>غـ</v>
          </cell>
          <cell r="L58" t="str">
            <v>غـ</v>
          </cell>
          <cell r="M58" t="str">
            <v>غـ</v>
          </cell>
          <cell r="N58" t="str">
            <v>غـ</v>
          </cell>
          <cell r="O58" t="str">
            <v>غـ</v>
          </cell>
          <cell r="P58" t="str">
            <v>غـ</v>
          </cell>
          <cell r="Q58" t="str">
            <v>غـ</v>
          </cell>
          <cell r="R58" t="str">
            <v>غـ</v>
          </cell>
          <cell r="S58" t="str">
            <v>غـ</v>
          </cell>
          <cell r="T58" t="str">
            <v>غـ</v>
          </cell>
          <cell r="U58" t="str">
            <v>غـ</v>
          </cell>
        </row>
        <row r="59">
          <cell r="A59">
            <v>58</v>
          </cell>
          <cell r="B59">
            <v>58</v>
          </cell>
          <cell r="C59" t="str">
            <v>اشرف محمود مصطفى عبد الرحيم</v>
          </cell>
          <cell r="D59" t="str">
            <v>غـ</v>
          </cell>
          <cell r="E59" t="str">
            <v>غـ</v>
          </cell>
          <cell r="F59" t="str">
            <v>غـ</v>
          </cell>
          <cell r="G59" t="str">
            <v>غـ</v>
          </cell>
          <cell r="H59" t="str">
            <v>غـ</v>
          </cell>
          <cell r="I59" t="str">
            <v>غـ</v>
          </cell>
          <cell r="J59" t="str">
            <v>غـ</v>
          </cell>
          <cell r="K59" t="str">
            <v>غـ</v>
          </cell>
          <cell r="L59" t="str">
            <v>غـ</v>
          </cell>
          <cell r="M59" t="str">
            <v>غـ</v>
          </cell>
          <cell r="N59" t="str">
            <v>غـ</v>
          </cell>
          <cell r="O59" t="str">
            <v>غـ</v>
          </cell>
          <cell r="P59" t="str">
            <v>غـ</v>
          </cell>
          <cell r="Q59" t="str">
            <v>غـ</v>
          </cell>
          <cell r="R59" t="str">
            <v>غـ</v>
          </cell>
          <cell r="S59" t="str">
            <v>غـ</v>
          </cell>
          <cell r="T59" t="str">
            <v>غـ</v>
          </cell>
          <cell r="U59" t="str">
            <v>غـ</v>
          </cell>
        </row>
        <row r="60">
          <cell r="A60">
            <v>59</v>
          </cell>
          <cell r="B60">
            <v>59</v>
          </cell>
          <cell r="C60" t="str">
            <v>الحسن احمد قطب محمد</v>
          </cell>
          <cell r="D60">
            <v>6</v>
          </cell>
          <cell r="E60">
            <v>3</v>
          </cell>
          <cell r="F60">
            <v>9</v>
          </cell>
          <cell r="G60">
            <v>21</v>
          </cell>
          <cell r="H60">
            <v>13</v>
          </cell>
          <cell r="I60">
            <v>13</v>
          </cell>
          <cell r="J60">
            <v>26</v>
          </cell>
          <cell r="K60">
            <v>15</v>
          </cell>
          <cell r="L60">
            <v>13</v>
          </cell>
          <cell r="M60">
            <v>4</v>
          </cell>
          <cell r="N60">
            <v>32</v>
          </cell>
          <cell r="O60">
            <v>10</v>
          </cell>
          <cell r="P60">
            <v>17</v>
          </cell>
          <cell r="Q60">
            <v>5</v>
          </cell>
          <cell r="R60">
            <v>11</v>
          </cell>
          <cell r="S60">
            <v>16</v>
          </cell>
          <cell r="T60">
            <v>13</v>
          </cell>
          <cell r="U60">
            <v>6</v>
          </cell>
        </row>
        <row r="61">
          <cell r="A61">
            <v>60</v>
          </cell>
          <cell r="B61">
            <v>60</v>
          </cell>
          <cell r="C61" t="str">
            <v>الحسين احمد قطب احمد</v>
          </cell>
          <cell r="D61">
            <v>3</v>
          </cell>
          <cell r="E61">
            <v>2</v>
          </cell>
          <cell r="F61">
            <v>5</v>
          </cell>
          <cell r="G61">
            <v>23</v>
          </cell>
          <cell r="H61">
            <v>6</v>
          </cell>
          <cell r="I61">
            <v>14</v>
          </cell>
          <cell r="J61">
            <v>20</v>
          </cell>
          <cell r="K61">
            <v>17</v>
          </cell>
          <cell r="L61">
            <v>12</v>
          </cell>
          <cell r="M61">
            <v>2</v>
          </cell>
          <cell r="N61">
            <v>31</v>
          </cell>
          <cell r="O61">
            <v>9</v>
          </cell>
          <cell r="P61">
            <v>18</v>
          </cell>
          <cell r="Q61">
            <v>5</v>
          </cell>
          <cell r="R61">
            <v>10</v>
          </cell>
          <cell r="S61">
            <v>15</v>
          </cell>
          <cell r="T61">
            <v>12</v>
          </cell>
          <cell r="U61">
            <v>6</v>
          </cell>
        </row>
        <row r="62">
          <cell r="A62">
            <v>61</v>
          </cell>
          <cell r="B62">
            <v>61</v>
          </cell>
          <cell r="C62" t="str">
            <v>الزعيم سلطان فتحى سيد</v>
          </cell>
          <cell r="D62">
            <v>5</v>
          </cell>
          <cell r="E62">
            <v>2</v>
          </cell>
          <cell r="F62">
            <v>7</v>
          </cell>
          <cell r="G62">
            <v>22</v>
          </cell>
          <cell r="H62">
            <v>11</v>
          </cell>
          <cell r="I62">
            <v>19</v>
          </cell>
          <cell r="J62">
            <v>30</v>
          </cell>
          <cell r="K62">
            <v>16</v>
          </cell>
          <cell r="L62">
            <v>11</v>
          </cell>
          <cell r="M62">
            <v>3</v>
          </cell>
          <cell r="N62">
            <v>30</v>
          </cell>
          <cell r="O62">
            <v>8</v>
          </cell>
          <cell r="P62">
            <v>18</v>
          </cell>
          <cell r="Q62">
            <v>3</v>
          </cell>
          <cell r="R62">
            <v>11</v>
          </cell>
          <cell r="S62">
            <v>14</v>
          </cell>
          <cell r="T62">
            <v>9</v>
          </cell>
          <cell r="U62">
            <v>6</v>
          </cell>
        </row>
        <row r="63">
          <cell r="A63">
            <v>62</v>
          </cell>
          <cell r="B63">
            <v>62</v>
          </cell>
          <cell r="C63" t="str">
            <v>العياط احمد حسن زكى</v>
          </cell>
          <cell r="D63" t="str">
            <v>صفر</v>
          </cell>
          <cell r="E63">
            <v>1</v>
          </cell>
          <cell r="F63">
            <v>1</v>
          </cell>
          <cell r="G63">
            <v>18</v>
          </cell>
          <cell r="H63">
            <v>6</v>
          </cell>
          <cell r="I63">
            <v>5</v>
          </cell>
          <cell r="J63">
            <v>11</v>
          </cell>
          <cell r="K63">
            <v>10</v>
          </cell>
          <cell r="L63">
            <v>4</v>
          </cell>
          <cell r="M63">
            <v>1</v>
          </cell>
          <cell r="N63">
            <v>15</v>
          </cell>
          <cell r="O63">
            <v>9</v>
          </cell>
          <cell r="P63">
            <v>13</v>
          </cell>
          <cell r="Q63">
            <v>1</v>
          </cell>
          <cell r="R63">
            <v>5</v>
          </cell>
          <cell r="S63">
            <v>6</v>
          </cell>
          <cell r="T63">
            <v>9</v>
          </cell>
          <cell r="U63">
            <v>6</v>
          </cell>
        </row>
        <row r="64">
          <cell r="A64">
            <v>63</v>
          </cell>
          <cell r="B64">
            <v>63</v>
          </cell>
          <cell r="C64" t="str">
            <v>بدر الدين محمد احمد حمادة</v>
          </cell>
          <cell r="D64" t="str">
            <v>صفر</v>
          </cell>
          <cell r="E64">
            <v>1</v>
          </cell>
          <cell r="F64">
            <v>1</v>
          </cell>
          <cell r="G64">
            <v>21</v>
          </cell>
          <cell r="H64">
            <v>12</v>
          </cell>
          <cell r="I64">
            <v>7</v>
          </cell>
          <cell r="J64">
            <v>19</v>
          </cell>
          <cell r="K64">
            <v>19</v>
          </cell>
          <cell r="L64">
            <v>9</v>
          </cell>
          <cell r="M64">
            <v>1</v>
          </cell>
          <cell r="N64">
            <v>29</v>
          </cell>
          <cell r="O64">
            <v>11</v>
          </cell>
          <cell r="P64">
            <v>15</v>
          </cell>
          <cell r="Q64">
            <v>4</v>
          </cell>
          <cell r="R64">
            <v>9</v>
          </cell>
          <cell r="S64">
            <v>13</v>
          </cell>
          <cell r="T64">
            <v>12</v>
          </cell>
          <cell r="U64">
            <v>6</v>
          </cell>
        </row>
        <row r="65">
          <cell r="A65">
            <v>64</v>
          </cell>
          <cell r="B65">
            <v>64</v>
          </cell>
          <cell r="C65" t="str">
            <v>بدر عدوى قوشتى عبد الرحمن</v>
          </cell>
          <cell r="D65">
            <v>15</v>
          </cell>
          <cell r="E65">
            <v>4</v>
          </cell>
          <cell r="F65">
            <v>19</v>
          </cell>
          <cell r="G65">
            <v>24</v>
          </cell>
          <cell r="H65">
            <v>22</v>
          </cell>
          <cell r="I65">
            <v>23</v>
          </cell>
          <cell r="J65">
            <v>45</v>
          </cell>
          <cell r="K65">
            <v>24</v>
          </cell>
          <cell r="L65">
            <v>17</v>
          </cell>
          <cell r="M65">
            <v>4</v>
          </cell>
          <cell r="N65">
            <v>45</v>
          </cell>
          <cell r="O65">
            <v>14</v>
          </cell>
          <cell r="P65">
            <v>18</v>
          </cell>
          <cell r="Q65">
            <v>12</v>
          </cell>
          <cell r="R65">
            <v>15</v>
          </cell>
          <cell r="S65">
            <v>27</v>
          </cell>
          <cell r="T65">
            <v>17</v>
          </cell>
          <cell r="U65">
            <v>6</v>
          </cell>
        </row>
        <row r="66">
          <cell r="A66">
            <v>65</v>
          </cell>
          <cell r="B66">
            <v>65</v>
          </cell>
          <cell r="C66" t="str">
            <v>بودي احمد سيد عبد الرحيم</v>
          </cell>
          <cell r="D66" t="str">
            <v>غـ</v>
          </cell>
          <cell r="E66" t="str">
            <v>غـ</v>
          </cell>
          <cell r="F66" t="str">
            <v>غـ</v>
          </cell>
          <cell r="G66" t="str">
            <v>غـ</v>
          </cell>
          <cell r="H66" t="str">
            <v>غـ</v>
          </cell>
          <cell r="I66" t="str">
            <v>غـ</v>
          </cell>
          <cell r="J66" t="str">
            <v>غـ</v>
          </cell>
          <cell r="K66" t="str">
            <v>غـ</v>
          </cell>
          <cell r="L66" t="str">
            <v>غـ</v>
          </cell>
          <cell r="M66" t="str">
            <v>غـ</v>
          </cell>
          <cell r="N66" t="str">
            <v>غـ</v>
          </cell>
          <cell r="O66" t="str">
            <v>غـ</v>
          </cell>
          <cell r="P66" t="str">
            <v>غـ</v>
          </cell>
          <cell r="Q66" t="str">
            <v>غـ</v>
          </cell>
          <cell r="R66" t="str">
            <v>غـ</v>
          </cell>
          <cell r="S66" t="str">
            <v>غـ</v>
          </cell>
          <cell r="T66" t="str">
            <v>غـ</v>
          </cell>
          <cell r="U66" t="str">
            <v>غـ</v>
          </cell>
        </row>
        <row r="67">
          <cell r="A67">
            <v>66</v>
          </cell>
          <cell r="B67">
            <v>66</v>
          </cell>
          <cell r="C67" t="str">
            <v>جمال اشرف حمدى حسين</v>
          </cell>
          <cell r="D67" t="str">
            <v>غـ</v>
          </cell>
          <cell r="E67" t="str">
            <v>غـ</v>
          </cell>
          <cell r="F67" t="str">
            <v>غـ</v>
          </cell>
          <cell r="G67" t="str">
            <v>غـ</v>
          </cell>
          <cell r="H67" t="str">
            <v>غـ</v>
          </cell>
          <cell r="I67" t="str">
            <v>غـ</v>
          </cell>
          <cell r="J67" t="str">
            <v>غـ</v>
          </cell>
          <cell r="K67" t="str">
            <v>غـ</v>
          </cell>
          <cell r="L67" t="str">
            <v>غـ</v>
          </cell>
          <cell r="M67" t="str">
            <v>غـ</v>
          </cell>
          <cell r="N67" t="str">
            <v>غـ</v>
          </cell>
          <cell r="O67" t="str">
            <v>غـ</v>
          </cell>
          <cell r="P67" t="str">
            <v>غـ</v>
          </cell>
          <cell r="Q67" t="str">
            <v>غـ</v>
          </cell>
          <cell r="R67" t="str">
            <v>غـ</v>
          </cell>
          <cell r="S67" t="str">
            <v>غـ</v>
          </cell>
          <cell r="T67" t="str">
            <v>غـ</v>
          </cell>
          <cell r="U67" t="str">
            <v>غـ</v>
          </cell>
        </row>
        <row r="68">
          <cell r="A68">
            <v>67</v>
          </cell>
          <cell r="B68">
            <v>67</v>
          </cell>
          <cell r="C68" t="str">
            <v>جمال ربيع عبد الرحمن عبد الباقى</v>
          </cell>
          <cell r="D68">
            <v>8</v>
          </cell>
          <cell r="E68">
            <v>3</v>
          </cell>
          <cell r="F68">
            <v>11</v>
          </cell>
          <cell r="G68">
            <v>23</v>
          </cell>
          <cell r="H68">
            <v>20</v>
          </cell>
          <cell r="I68">
            <v>15</v>
          </cell>
          <cell r="J68">
            <v>35</v>
          </cell>
          <cell r="K68">
            <v>14</v>
          </cell>
          <cell r="L68">
            <v>7</v>
          </cell>
          <cell r="M68">
            <v>3</v>
          </cell>
          <cell r="N68">
            <v>24</v>
          </cell>
          <cell r="O68">
            <v>11</v>
          </cell>
          <cell r="P68">
            <v>15</v>
          </cell>
          <cell r="Q68">
            <v>5</v>
          </cell>
          <cell r="R68">
            <v>12</v>
          </cell>
          <cell r="S68">
            <v>17</v>
          </cell>
          <cell r="T68">
            <v>13</v>
          </cell>
          <cell r="U68">
            <v>6</v>
          </cell>
        </row>
        <row r="69">
          <cell r="A69">
            <v>68</v>
          </cell>
          <cell r="B69">
            <v>68</v>
          </cell>
          <cell r="C69" t="str">
            <v>جمال طه عبد الحميد علي</v>
          </cell>
          <cell r="D69" t="str">
            <v>صفر</v>
          </cell>
          <cell r="E69">
            <v>1.5</v>
          </cell>
          <cell r="F69">
            <v>1.5</v>
          </cell>
          <cell r="G69">
            <v>15</v>
          </cell>
          <cell r="H69">
            <v>11</v>
          </cell>
          <cell r="I69">
            <v>5</v>
          </cell>
          <cell r="J69">
            <v>16</v>
          </cell>
          <cell r="K69">
            <v>5</v>
          </cell>
          <cell r="L69">
            <v>3</v>
          </cell>
          <cell r="M69">
            <v>2</v>
          </cell>
          <cell r="N69">
            <v>10</v>
          </cell>
          <cell r="O69">
            <v>10</v>
          </cell>
          <cell r="P69">
            <v>13</v>
          </cell>
          <cell r="Q69">
            <v>2</v>
          </cell>
          <cell r="R69">
            <v>11</v>
          </cell>
          <cell r="S69">
            <v>13</v>
          </cell>
          <cell r="T69">
            <v>6</v>
          </cell>
          <cell r="U69">
            <v>5</v>
          </cell>
        </row>
        <row r="70">
          <cell r="A70">
            <v>69</v>
          </cell>
          <cell r="B70">
            <v>69</v>
          </cell>
          <cell r="C70" t="str">
            <v>جمال محمد علي احمد</v>
          </cell>
          <cell r="D70" t="str">
            <v>صفر</v>
          </cell>
          <cell r="E70">
            <v>1</v>
          </cell>
          <cell r="F70">
            <v>1</v>
          </cell>
          <cell r="G70">
            <v>21</v>
          </cell>
          <cell r="H70">
            <v>9</v>
          </cell>
          <cell r="I70">
            <v>7</v>
          </cell>
          <cell r="J70">
            <v>16</v>
          </cell>
          <cell r="K70">
            <v>8</v>
          </cell>
          <cell r="L70">
            <v>5</v>
          </cell>
          <cell r="M70">
            <v>1</v>
          </cell>
          <cell r="N70">
            <v>14</v>
          </cell>
          <cell r="O70">
            <v>7</v>
          </cell>
          <cell r="P70">
            <v>15</v>
          </cell>
          <cell r="Q70" t="str">
            <v>صفر</v>
          </cell>
          <cell r="R70">
            <v>11</v>
          </cell>
          <cell r="S70">
            <v>11</v>
          </cell>
          <cell r="T70">
            <v>7</v>
          </cell>
          <cell r="U70">
            <v>6</v>
          </cell>
        </row>
        <row r="71">
          <cell r="A71">
            <v>70</v>
          </cell>
          <cell r="B71">
            <v>70</v>
          </cell>
          <cell r="C71" t="str">
            <v>حسام حامد محمد محمد</v>
          </cell>
          <cell r="D71">
            <v>10</v>
          </cell>
          <cell r="E71">
            <v>3</v>
          </cell>
          <cell r="F71">
            <v>13</v>
          </cell>
          <cell r="G71">
            <v>21</v>
          </cell>
          <cell r="H71">
            <v>23</v>
          </cell>
          <cell r="I71">
            <v>20</v>
          </cell>
          <cell r="J71">
            <v>43</v>
          </cell>
          <cell r="K71">
            <v>20</v>
          </cell>
          <cell r="L71">
            <v>17</v>
          </cell>
          <cell r="M71">
            <v>2</v>
          </cell>
          <cell r="N71">
            <v>39</v>
          </cell>
          <cell r="O71">
            <v>17</v>
          </cell>
          <cell r="P71">
            <v>17</v>
          </cell>
          <cell r="Q71">
            <v>13</v>
          </cell>
          <cell r="R71">
            <v>14</v>
          </cell>
          <cell r="S71">
            <v>27</v>
          </cell>
          <cell r="T71">
            <v>17</v>
          </cell>
          <cell r="U71">
            <v>8</v>
          </cell>
        </row>
        <row r="72">
          <cell r="A72">
            <v>71</v>
          </cell>
          <cell r="B72">
            <v>71</v>
          </cell>
          <cell r="C72" t="str">
            <v>حسام حسن عبد الحميد عبد الرحمن</v>
          </cell>
          <cell r="D72">
            <v>7</v>
          </cell>
          <cell r="E72">
            <v>2</v>
          </cell>
          <cell r="F72">
            <v>9</v>
          </cell>
          <cell r="G72" t="str">
            <v>غـ</v>
          </cell>
          <cell r="H72" t="str">
            <v>غـ</v>
          </cell>
          <cell r="I72">
            <v>11</v>
          </cell>
          <cell r="J72">
            <v>11</v>
          </cell>
          <cell r="K72" t="str">
            <v>غـ</v>
          </cell>
          <cell r="L72" t="str">
            <v>غـ</v>
          </cell>
          <cell r="M72">
            <v>3</v>
          </cell>
          <cell r="N72">
            <v>3</v>
          </cell>
          <cell r="O72">
            <v>10</v>
          </cell>
          <cell r="P72">
            <v>2</v>
          </cell>
          <cell r="Q72">
            <v>10</v>
          </cell>
          <cell r="R72" t="str">
            <v>غـ</v>
          </cell>
          <cell r="S72">
            <v>10</v>
          </cell>
          <cell r="T72" t="str">
            <v>غـ</v>
          </cell>
          <cell r="U72">
            <v>7</v>
          </cell>
        </row>
        <row r="73">
          <cell r="A73">
            <v>72</v>
          </cell>
          <cell r="B73">
            <v>72</v>
          </cell>
          <cell r="C73" t="str">
            <v>حسام زين عمر قوشتى</v>
          </cell>
          <cell r="D73" t="str">
            <v>صفر</v>
          </cell>
          <cell r="E73">
            <v>3</v>
          </cell>
          <cell r="F73">
            <v>3</v>
          </cell>
          <cell r="G73">
            <v>11</v>
          </cell>
          <cell r="H73">
            <v>7</v>
          </cell>
          <cell r="I73">
            <v>2</v>
          </cell>
          <cell r="J73">
            <v>9</v>
          </cell>
          <cell r="K73">
            <v>7</v>
          </cell>
          <cell r="L73">
            <v>3</v>
          </cell>
          <cell r="M73">
            <v>3</v>
          </cell>
          <cell r="N73">
            <v>13</v>
          </cell>
          <cell r="O73">
            <v>10</v>
          </cell>
          <cell r="P73">
            <v>4</v>
          </cell>
          <cell r="Q73">
            <v>10</v>
          </cell>
          <cell r="R73">
            <v>5</v>
          </cell>
          <cell r="S73">
            <v>15</v>
          </cell>
          <cell r="T73">
            <v>7</v>
          </cell>
          <cell r="U73">
            <v>6</v>
          </cell>
        </row>
        <row r="74">
          <cell r="A74">
            <v>73</v>
          </cell>
          <cell r="B74">
            <v>73</v>
          </cell>
          <cell r="C74" t="str">
            <v>حسام محمد حسين ابراهيم</v>
          </cell>
          <cell r="D74">
            <v>8</v>
          </cell>
          <cell r="E74">
            <v>3</v>
          </cell>
          <cell r="F74">
            <v>11</v>
          </cell>
          <cell r="G74">
            <v>20</v>
          </cell>
          <cell r="H74">
            <v>11</v>
          </cell>
          <cell r="I74">
            <v>10</v>
          </cell>
          <cell r="J74">
            <v>21</v>
          </cell>
          <cell r="K74">
            <v>5</v>
          </cell>
          <cell r="L74">
            <v>9</v>
          </cell>
          <cell r="M74">
            <v>4</v>
          </cell>
          <cell r="N74">
            <v>18</v>
          </cell>
          <cell r="O74">
            <v>11</v>
          </cell>
          <cell r="P74">
            <v>8</v>
          </cell>
          <cell r="Q74">
            <v>6</v>
          </cell>
          <cell r="R74">
            <v>5</v>
          </cell>
          <cell r="S74">
            <v>11</v>
          </cell>
          <cell r="T74">
            <v>12</v>
          </cell>
          <cell r="U74">
            <v>6</v>
          </cell>
        </row>
        <row r="75">
          <cell r="A75">
            <v>74</v>
          </cell>
          <cell r="B75">
            <v>74</v>
          </cell>
          <cell r="C75" t="str">
            <v>حسن جمال حسين عبد الرحمن</v>
          </cell>
          <cell r="D75">
            <v>10</v>
          </cell>
          <cell r="E75">
            <v>4</v>
          </cell>
          <cell r="F75">
            <v>14</v>
          </cell>
          <cell r="G75">
            <v>23</v>
          </cell>
          <cell r="H75">
            <v>17</v>
          </cell>
          <cell r="I75">
            <v>10</v>
          </cell>
          <cell r="J75">
            <v>27</v>
          </cell>
          <cell r="K75">
            <v>8</v>
          </cell>
          <cell r="L75">
            <v>10</v>
          </cell>
          <cell r="M75">
            <v>4</v>
          </cell>
          <cell r="N75">
            <v>22</v>
          </cell>
          <cell r="O75">
            <v>15</v>
          </cell>
          <cell r="P75">
            <v>8</v>
          </cell>
          <cell r="Q75">
            <v>12</v>
          </cell>
          <cell r="R75">
            <v>11</v>
          </cell>
          <cell r="S75">
            <v>23</v>
          </cell>
          <cell r="T75">
            <v>14</v>
          </cell>
          <cell r="U75">
            <v>8</v>
          </cell>
        </row>
        <row r="76">
          <cell r="A76">
            <v>75</v>
          </cell>
          <cell r="B76">
            <v>75</v>
          </cell>
          <cell r="C76" t="str">
            <v>حسن حامد محمد صالح</v>
          </cell>
          <cell r="D76">
            <v>9</v>
          </cell>
          <cell r="E76">
            <v>3</v>
          </cell>
          <cell r="F76">
            <v>12</v>
          </cell>
          <cell r="G76">
            <v>16</v>
          </cell>
          <cell r="H76">
            <v>13</v>
          </cell>
          <cell r="I76">
            <v>10</v>
          </cell>
          <cell r="J76">
            <v>23</v>
          </cell>
          <cell r="K76">
            <v>8</v>
          </cell>
          <cell r="L76">
            <v>9</v>
          </cell>
          <cell r="M76">
            <v>3</v>
          </cell>
          <cell r="N76">
            <v>20</v>
          </cell>
          <cell r="O76">
            <v>13</v>
          </cell>
          <cell r="P76">
            <v>7</v>
          </cell>
          <cell r="Q76">
            <v>10</v>
          </cell>
          <cell r="R76">
            <v>8</v>
          </cell>
          <cell r="S76">
            <v>18</v>
          </cell>
          <cell r="T76">
            <v>10</v>
          </cell>
          <cell r="U76">
            <v>7</v>
          </cell>
        </row>
        <row r="77">
          <cell r="A77">
            <v>76</v>
          </cell>
          <cell r="B77">
            <v>76</v>
          </cell>
          <cell r="C77" t="str">
            <v>حسن سيد فرغلى سيد</v>
          </cell>
          <cell r="D77">
            <v>9</v>
          </cell>
          <cell r="E77">
            <v>4</v>
          </cell>
          <cell r="F77">
            <v>13</v>
          </cell>
          <cell r="G77">
            <v>25</v>
          </cell>
          <cell r="H77">
            <v>18</v>
          </cell>
          <cell r="I77">
            <v>15</v>
          </cell>
          <cell r="J77">
            <v>33</v>
          </cell>
          <cell r="K77">
            <v>12</v>
          </cell>
          <cell r="L77">
            <v>12</v>
          </cell>
          <cell r="M77">
            <v>4</v>
          </cell>
          <cell r="N77">
            <v>28</v>
          </cell>
          <cell r="O77">
            <v>16</v>
          </cell>
          <cell r="P77">
            <v>11</v>
          </cell>
          <cell r="Q77">
            <v>10</v>
          </cell>
          <cell r="R77">
            <v>8</v>
          </cell>
          <cell r="S77">
            <v>18</v>
          </cell>
          <cell r="T77">
            <v>17</v>
          </cell>
          <cell r="U77">
            <v>7</v>
          </cell>
        </row>
        <row r="78">
          <cell r="A78">
            <v>77</v>
          </cell>
          <cell r="B78">
            <v>77</v>
          </cell>
          <cell r="C78" t="str">
            <v>حسن عبد الرحمن حسن صالح</v>
          </cell>
          <cell r="D78">
            <v>10</v>
          </cell>
          <cell r="E78">
            <v>4</v>
          </cell>
          <cell r="F78">
            <v>14</v>
          </cell>
          <cell r="G78">
            <v>23</v>
          </cell>
          <cell r="H78">
            <v>21</v>
          </cell>
          <cell r="I78">
            <v>18</v>
          </cell>
          <cell r="J78">
            <v>39</v>
          </cell>
          <cell r="K78">
            <v>22</v>
          </cell>
          <cell r="L78">
            <v>17</v>
          </cell>
          <cell r="M78">
            <v>4</v>
          </cell>
          <cell r="N78">
            <v>43</v>
          </cell>
          <cell r="O78">
            <v>17</v>
          </cell>
          <cell r="P78">
            <v>13</v>
          </cell>
          <cell r="Q78">
            <v>14</v>
          </cell>
          <cell r="R78">
            <v>15</v>
          </cell>
          <cell r="S78">
            <v>29</v>
          </cell>
          <cell r="T78">
            <v>17</v>
          </cell>
          <cell r="U78">
            <v>7</v>
          </cell>
        </row>
        <row r="79">
          <cell r="A79">
            <v>78</v>
          </cell>
          <cell r="B79">
            <v>78</v>
          </cell>
          <cell r="C79" t="str">
            <v>حسن عبد الرحمن سليمان عبد الرحمن</v>
          </cell>
          <cell r="D79" t="str">
            <v>غـ</v>
          </cell>
          <cell r="E79" t="str">
            <v>غـ</v>
          </cell>
          <cell r="F79" t="str">
            <v>غـ</v>
          </cell>
          <cell r="G79" t="str">
            <v>غـ</v>
          </cell>
          <cell r="H79" t="str">
            <v>غـ</v>
          </cell>
          <cell r="I79" t="str">
            <v>غـ</v>
          </cell>
          <cell r="J79" t="str">
            <v>غـ</v>
          </cell>
          <cell r="K79" t="str">
            <v>غـ</v>
          </cell>
          <cell r="L79" t="str">
            <v>غـ</v>
          </cell>
          <cell r="M79" t="str">
            <v>غـ</v>
          </cell>
          <cell r="N79" t="str">
            <v>غـ</v>
          </cell>
          <cell r="O79" t="str">
            <v>غـ</v>
          </cell>
          <cell r="P79" t="str">
            <v>غـ</v>
          </cell>
          <cell r="Q79" t="str">
            <v>غـ</v>
          </cell>
          <cell r="R79" t="str">
            <v>غـ</v>
          </cell>
          <cell r="S79" t="str">
            <v>غـ</v>
          </cell>
          <cell r="T79" t="str">
            <v>غـ</v>
          </cell>
          <cell r="U79" t="str">
            <v>غـ</v>
          </cell>
        </row>
        <row r="80">
          <cell r="A80">
            <v>79</v>
          </cell>
          <cell r="B80">
            <v>79</v>
          </cell>
          <cell r="C80" t="str">
            <v>حسن عبد المنعم عبد الرحيم احمد</v>
          </cell>
          <cell r="D80" t="str">
            <v>غـ</v>
          </cell>
          <cell r="E80" t="str">
            <v>غـ</v>
          </cell>
          <cell r="F80" t="str">
            <v>غـ</v>
          </cell>
          <cell r="G80" t="str">
            <v>غـ</v>
          </cell>
          <cell r="H80" t="str">
            <v>غـ</v>
          </cell>
          <cell r="I80" t="str">
            <v>غـ</v>
          </cell>
          <cell r="J80" t="str">
            <v>غـ</v>
          </cell>
          <cell r="K80" t="str">
            <v>غـ</v>
          </cell>
          <cell r="L80" t="str">
            <v>غـ</v>
          </cell>
          <cell r="M80" t="str">
            <v>غـ</v>
          </cell>
          <cell r="N80" t="str">
            <v>غـ</v>
          </cell>
          <cell r="O80" t="str">
            <v>غـ</v>
          </cell>
          <cell r="P80" t="str">
            <v>غـ</v>
          </cell>
          <cell r="Q80" t="str">
            <v>غـ</v>
          </cell>
          <cell r="R80" t="str">
            <v>غـ</v>
          </cell>
          <cell r="S80" t="str">
            <v>غـ</v>
          </cell>
          <cell r="T80" t="str">
            <v>غـ</v>
          </cell>
          <cell r="U80" t="str">
            <v>غـ</v>
          </cell>
        </row>
        <row r="81">
          <cell r="A81">
            <v>80</v>
          </cell>
          <cell r="B81">
            <v>80</v>
          </cell>
          <cell r="C81" t="str">
            <v>حسن عمر حسن محمد نجيب</v>
          </cell>
          <cell r="D81" t="str">
            <v>غـ</v>
          </cell>
          <cell r="E81" t="str">
            <v>غـ</v>
          </cell>
          <cell r="F81" t="str">
            <v>غـ</v>
          </cell>
          <cell r="G81" t="str">
            <v>غـ</v>
          </cell>
          <cell r="H81" t="str">
            <v>غـ</v>
          </cell>
          <cell r="I81" t="str">
            <v>غـ</v>
          </cell>
          <cell r="J81" t="str">
            <v>غـ</v>
          </cell>
          <cell r="K81" t="str">
            <v>غـ</v>
          </cell>
          <cell r="L81" t="str">
            <v>غـ</v>
          </cell>
          <cell r="M81" t="str">
            <v>غـ</v>
          </cell>
          <cell r="N81" t="str">
            <v>غـ</v>
          </cell>
          <cell r="O81" t="str">
            <v>غـ</v>
          </cell>
          <cell r="P81" t="str">
            <v>غـ</v>
          </cell>
          <cell r="Q81" t="str">
            <v>غـ</v>
          </cell>
          <cell r="R81" t="str">
            <v>غـ</v>
          </cell>
          <cell r="S81" t="str">
            <v>غـ</v>
          </cell>
          <cell r="T81" t="str">
            <v>غـ</v>
          </cell>
          <cell r="U81" t="str">
            <v>غـ</v>
          </cell>
        </row>
        <row r="82">
          <cell r="A82">
            <v>81</v>
          </cell>
          <cell r="B82">
            <v>81</v>
          </cell>
          <cell r="C82" t="str">
            <v>حسن عمر على سيد</v>
          </cell>
          <cell r="D82">
            <v>4</v>
          </cell>
          <cell r="E82">
            <v>2</v>
          </cell>
          <cell r="F82">
            <v>6</v>
          </cell>
          <cell r="G82">
            <v>12</v>
          </cell>
          <cell r="H82">
            <v>12</v>
          </cell>
          <cell r="I82">
            <v>8</v>
          </cell>
          <cell r="J82">
            <v>20</v>
          </cell>
          <cell r="K82">
            <v>7</v>
          </cell>
          <cell r="L82">
            <v>10</v>
          </cell>
          <cell r="M82">
            <v>3</v>
          </cell>
          <cell r="N82">
            <v>20</v>
          </cell>
          <cell r="O82">
            <v>8</v>
          </cell>
          <cell r="P82">
            <v>3</v>
          </cell>
          <cell r="Q82">
            <v>7</v>
          </cell>
          <cell r="R82">
            <v>8</v>
          </cell>
          <cell r="S82">
            <v>15</v>
          </cell>
          <cell r="T82">
            <v>10</v>
          </cell>
          <cell r="U82">
            <v>7</v>
          </cell>
        </row>
        <row r="83">
          <cell r="A83">
            <v>82</v>
          </cell>
          <cell r="B83">
            <v>82</v>
          </cell>
          <cell r="C83" t="str">
            <v>حسن محمد احمد حسن</v>
          </cell>
          <cell r="D83">
            <v>8</v>
          </cell>
          <cell r="E83">
            <v>4</v>
          </cell>
          <cell r="F83">
            <v>12</v>
          </cell>
          <cell r="G83">
            <v>11</v>
          </cell>
          <cell r="H83">
            <v>13</v>
          </cell>
          <cell r="I83">
            <v>13</v>
          </cell>
          <cell r="J83">
            <v>26</v>
          </cell>
          <cell r="K83">
            <v>7</v>
          </cell>
          <cell r="L83">
            <v>7</v>
          </cell>
          <cell r="M83">
            <v>5</v>
          </cell>
          <cell r="N83">
            <v>19</v>
          </cell>
          <cell r="O83">
            <v>10</v>
          </cell>
          <cell r="P83">
            <v>4</v>
          </cell>
          <cell r="Q83">
            <v>10</v>
          </cell>
          <cell r="R83">
            <v>8</v>
          </cell>
          <cell r="S83">
            <v>18</v>
          </cell>
          <cell r="T83">
            <v>7</v>
          </cell>
          <cell r="U83">
            <v>6</v>
          </cell>
        </row>
        <row r="84">
          <cell r="A84">
            <v>83</v>
          </cell>
          <cell r="B84">
            <v>83</v>
          </cell>
          <cell r="C84" t="str">
            <v>حسن محمد حسن احمد</v>
          </cell>
          <cell r="D84">
            <v>1</v>
          </cell>
          <cell r="E84">
            <v>2</v>
          </cell>
          <cell r="F84">
            <v>3</v>
          </cell>
          <cell r="G84">
            <v>12</v>
          </cell>
          <cell r="H84">
            <v>3</v>
          </cell>
          <cell r="I84">
            <v>4</v>
          </cell>
          <cell r="J84">
            <v>7</v>
          </cell>
          <cell r="K84">
            <v>4</v>
          </cell>
          <cell r="L84">
            <v>4</v>
          </cell>
          <cell r="M84">
            <v>2</v>
          </cell>
          <cell r="N84">
            <v>10</v>
          </cell>
          <cell r="O84">
            <v>10</v>
          </cell>
          <cell r="P84">
            <v>2</v>
          </cell>
          <cell r="Q84">
            <v>9</v>
          </cell>
          <cell r="R84">
            <v>5</v>
          </cell>
          <cell r="S84">
            <v>14</v>
          </cell>
          <cell r="T84">
            <v>7</v>
          </cell>
          <cell r="U84">
            <v>6</v>
          </cell>
        </row>
        <row r="85">
          <cell r="A85">
            <v>84</v>
          </cell>
          <cell r="B85">
            <v>84</v>
          </cell>
          <cell r="C85" t="str">
            <v>حسن محمد حسن عبد الحميد طايع</v>
          </cell>
          <cell r="D85">
            <v>3</v>
          </cell>
          <cell r="E85">
            <v>2</v>
          </cell>
          <cell r="F85">
            <v>5</v>
          </cell>
          <cell r="G85">
            <v>15</v>
          </cell>
          <cell r="H85">
            <v>14</v>
          </cell>
          <cell r="I85">
            <v>6</v>
          </cell>
          <cell r="J85">
            <v>20</v>
          </cell>
          <cell r="K85">
            <v>4</v>
          </cell>
          <cell r="L85">
            <v>8</v>
          </cell>
          <cell r="M85">
            <v>3</v>
          </cell>
          <cell r="N85">
            <v>15</v>
          </cell>
          <cell r="O85">
            <v>13</v>
          </cell>
          <cell r="P85">
            <v>10</v>
          </cell>
          <cell r="Q85">
            <v>11</v>
          </cell>
          <cell r="R85">
            <v>8</v>
          </cell>
          <cell r="S85">
            <v>19</v>
          </cell>
          <cell r="T85">
            <v>9</v>
          </cell>
          <cell r="U85">
            <v>6</v>
          </cell>
        </row>
        <row r="86">
          <cell r="A86">
            <v>85</v>
          </cell>
          <cell r="B86">
            <v>85</v>
          </cell>
          <cell r="C86" t="str">
            <v>حسن محمد حسن عبد المنعم</v>
          </cell>
          <cell r="D86">
            <v>6</v>
          </cell>
          <cell r="E86">
            <v>3</v>
          </cell>
          <cell r="F86">
            <v>9</v>
          </cell>
          <cell r="G86">
            <v>14</v>
          </cell>
          <cell r="H86">
            <v>9</v>
          </cell>
          <cell r="I86">
            <v>6</v>
          </cell>
          <cell r="J86">
            <v>15</v>
          </cell>
          <cell r="K86">
            <v>6</v>
          </cell>
          <cell r="L86">
            <v>9</v>
          </cell>
          <cell r="M86">
            <v>4</v>
          </cell>
          <cell r="N86">
            <v>19</v>
          </cell>
          <cell r="O86">
            <v>10</v>
          </cell>
          <cell r="P86">
            <v>5</v>
          </cell>
          <cell r="Q86">
            <v>9</v>
          </cell>
          <cell r="R86">
            <v>7</v>
          </cell>
          <cell r="S86">
            <v>16</v>
          </cell>
          <cell r="T86">
            <v>9</v>
          </cell>
          <cell r="U86">
            <v>7</v>
          </cell>
        </row>
        <row r="87">
          <cell r="A87">
            <v>86</v>
          </cell>
          <cell r="B87">
            <v>86</v>
          </cell>
          <cell r="C87" t="str">
            <v>حسن محمود محمد حسن</v>
          </cell>
          <cell r="D87" t="str">
            <v>صفر</v>
          </cell>
          <cell r="E87">
            <v>1.5</v>
          </cell>
          <cell r="F87">
            <v>1.5</v>
          </cell>
          <cell r="G87">
            <v>8</v>
          </cell>
          <cell r="H87">
            <v>17</v>
          </cell>
          <cell r="I87">
            <v>2</v>
          </cell>
          <cell r="J87">
            <v>19</v>
          </cell>
          <cell r="K87">
            <v>4</v>
          </cell>
          <cell r="L87">
            <v>6</v>
          </cell>
          <cell r="M87">
            <v>1.5</v>
          </cell>
          <cell r="N87">
            <v>11.5</v>
          </cell>
          <cell r="O87">
            <v>14</v>
          </cell>
          <cell r="P87">
            <v>3</v>
          </cell>
          <cell r="Q87">
            <v>10</v>
          </cell>
          <cell r="R87">
            <v>7</v>
          </cell>
          <cell r="S87">
            <v>17</v>
          </cell>
          <cell r="T87">
            <v>9</v>
          </cell>
          <cell r="U87">
            <v>6</v>
          </cell>
        </row>
        <row r="88">
          <cell r="A88">
            <v>87</v>
          </cell>
          <cell r="B88">
            <v>87</v>
          </cell>
          <cell r="C88" t="str">
            <v>حسن مصطفى علي محمود</v>
          </cell>
          <cell r="D88">
            <v>3</v>
          </cell>
          <cell r="E88">
            <v>2</v>
          </cell>
          <cell r="F88">
            <v>5</v>
          </cell>
          <cell r="G88">
            <v>13</v>
          </cell>
          <cell r="H88">
            <v>11</v>
          </cell>
          <cell r="I88">
            <v>7</v>
          </cell>
          <cell r="J88">
            <v>18</v>
          </cell>
          <cell r="K88">
            <v>4</v>
          </cell>
          <cell r="L88">
            <v>8</v>
          </cell>
          <cell r="M88">
            <v>3</v>
          </cell>
          <cell r="N88">
            <v>15</v>
          </cell>
          <cell r="O88">
            <v>14</v>
          </cell>
          <cell r="P88">
            <v>4</v>
          </cell>
          <cell r="Q88">
            <v>10</v>
          </cell>
          <cell r="R88">
            <v>7</v>
          </cell>
          <cell r="S88">
            <v>17</v>
          </cell>
          <cell r="T88">
            <v>9</v>
          </cell>
          <cell r="U88">
            <v>6</v>
          </cell>
        </row>
        <row r="89">
          <cell r="A89">
            <v>88</v>
          </cell>
          <cell r="B89">
            <v>88</v>
          </cell>
          <cell r="C89" t="str">
            <v>حسن مصطفى محمد سيد</v>
          </cell>
          <cell r="D89" t="str">
            <v>غـ</v>
          </cell>
          <cell r="E89" t="str">
            <v>غـ</v>
          </cell>
          <cell r="F89" t="str">
            <v>غـ</v>
          </cell>
          <cell r="G89" t="str">
            <v>غـ</v>
          </cell>
          <cell r="H89" t="str">
            <v>غـ</v>
          </cell>
          <cell r="I89" t="str">
            <v>غـ</v>
          </cell>
          <cell r="J89" t="str">
            <v>غـ</v>
          </cell>
          <cell r="K89" t="str">
            <v>غـ</v>
          </cell>
          <cell r="L89" t="str">
            <v>غـ</v>
          </cell>
          <cell r="M89" t="str">
            <v>غـ</v>
          </cell>
          <cell r="N89" t="str">
            <v>غـ</v>
          </cell>
          <cell r="O89" t="str">
            <v>غـ</v>
          </cell>
          <cell r="P89" t="str">
            <v>غـ</v>
          </cell>
          <cell r="Q89" t="str">
            <v>غـ</v>
          </cell>
          <cell r="R89" t="str">
            <v>غـ</v>
          </cell>
          <cell r="S89" t="str">
            <v>غـ</v>
          </cell>
          <cell r="T89" t="str">
            <v>غـ</v>
          </cell>
          <cell r="U89" t="str">
            <v>غـ</v>
          </cell>
        </row>
        <row r="90">
          <cell r="A90">
            <v>89</v>
          </cell>
          <cell r="B90">
            <v>89</v>
          </cell>
          <cell r="C90" t="str">
            <v>حسن مصطفى محمد علي</v>
          </cell>
          <cell r="D90">
            <v>3</v>
          </cell>
          <cell r="E90">
            <v>2.5</v>
          </cell>
          <cell r="F90">
            <v>5.5</v>
          </cell>
          <cell r="G90">
            <v>12</v>
          </cell>
          <cell r="H90">
            <v>13</v>
          </cell>
          <cell r="I90">
            <v>6</v>
          </cell>
          <cell r="J90">
            <v>19</v>
          </cell>
          <cell r="K90">
            <v>4</v>
          </cell>
          <cell r="L90">
            <v>10</v>
          </cell>
          <cell r="M90">
            <v>3</v>
          </cell>
          <cell r="N90">
            <v>17</v>
          </cell>
          <cell r="O90">
            <v>13</v>
          </cell>
          <cell r="P90">
            <v>8</v>
          </cell>
          <cell r="Q90">
            <v>10</v>
          </cell>
          <cell r="R90">
            <v>7</v>
          </cell>
          <cell r="S90">
            <v>17</v>
          </cell>
          <cell r="T90">
            <v>10</v>
          </cell>
          <cell r="U90">
            <v>7</v>
          </cell>
        </row>
        <row r="91">
          <cell r="A91">
            <v>90</v>
          </cell>
          <cell r="B91">
            <v>90</v>
          </cell>
          <cell r="C91" t="str">
            <v>حسن ياسين حسن قوشتى</v>
          </cell>
          <cell r="D91">
            <v>11</v>
          </cell>
          <cell r="E91">
            <v>3</v>
          </cell>
          <cell r="F91">
            <v>14</v>
          </cell>
          <cell r="G91">
            <v>12</v>
          </cell>
          <cell r="H91">
            <v>20</v>
          </cell>
          <cell r="I91">
            <v>16</v>
          </cell>
          <cell r="J91">
            <v>36</v>
          </cell>
          <cell r="K91">
            <v>9</v>
          </cell>
          <cell r="L91">
            <v>10</v>
          </cell>
          <cell r="M91">
            <v>4</v>
          </cell>
          <cell r="N91">
            <v>23</v>
          </cell>
          <cell r="O91">
            <v>11</v>
          </cell>
          <cell r="P91">
            <v>7</v>
          </cell>
          <cell r="Q91">
            <v>11</v>
          </cell>
          <cell r="R91">
            <v>8</v>
          </cell>
          <cell r="S91">
            <v>19</v>
          </cell>
          <cell r="T91">
            <v>15</v>
          </cell>
          <cell r="U91">
            <v>7</v>
          </cell>
        </row>
        <row r="92">
          <cell r="A92">
            <v>91</v>
          </cell>
          <cell r="B92">
            <v>91</v>
          </cell>
          <cell r="C92" t="str">
            <v>حسين احمد حسين احمد</v>
          </cell>
          <cell r="D92" t="str">
            <v>غـ</v>
          </cell>
          <cell r="E92" t="str">
            <v>غـ</v>
          </cell>
          <cell r="F92" t="str">
            <v>غـ</v>
          </cell>
          <cell r="G92" t="str">
            <v>غـ</v>
          </cell>
          <cell r="H92" t="str">
            <v>غـ</v>
          </cell>
          <cell r="I92" t="str">
            <v>غـ</v>
          </cell>
          <cell r="J92" t="str">
            <v>غـ</v>
          </cell>
          <cell r="K92" t="str">
            <v>غـ</v>
          </cell>
          <cell r="L92" t="str">
            <v>غـ</v>
          </cell>
          <cell r="M92" t="str">
            <v>غـ</v>
          </cell>
          <cell r="N92" t="str">
            <v>غـ</v>
          </cell>
          <cell r="O92" t="str">
            <v>غـ</v>
          </cell>
          <cell r="P92" t="str">
            <v>غـ</v>
          </cell>
          <cell r="Q92" t="str">
            <v>غـ</v>
          </cell>
          <cell r="R92" t="str">
            <v>غـ</v>
          </cell>
          <cell r="S92" t="str">
            <v>غـ</v>
          </cell>
          <cell r="T92" t="str">
            <v>غـ</v>
          </cell>
          <cell r="U92" t="str">
            <v>غـ</v>
          </cell>
        </row>
        <row r="93">
          <cell r="A93">
            <v>92</v>
          </cell>
          <cell r="B93">
            <v>92</v>
          </cell>
          <cell r="C93" t="str">
            <v>حسين بيومى حسن على</v>
          </cell>
          <cell r="D93">
            <v>8</v>
          </cell>
          <cell r="E93">
            <v>3</v>
          </cell>
          <cell r="F93">
            <v>11</v>
          </cell>
          <cell r="G93">
            <v>16</v>
          </cell>
          <cell r="H93">
            <v>9</v>
          </cell>
          <cell r="I93">
            <v>10</v>
          </cell>
          <cell r="J93">
            <v>19</v>
          </cell>
          <cell r="K93">
            <v>8</v>
          </cell>
          <cell r="L93">
            <v>11</v>
          </cell>
          <cell r="M93">
            <v>4</v>
          </cell>
          <cell r="N93">
            <v>23</v>
          </cell>
          <cell r="O93">
            <v>7</v>
          </cell>
          <cell r="P93">
            <v>5</v>
          </cell>
          <cell r="Q93">
            <v>10</v>
          </cell>
          <cell r="R93">
            <v>5</v>
          </cell>
          <cell r="S93">
            <v>15</v>
          </cell>
          <cell r="T93">
            <v>9</v>
          </cell>
          <cell r="U93">
            <v>6</v>
          </cell>
        </row>
        <row r="94">
          <cell r="A94">
            <v>93</v>
          </cell>
          <cell r="B94">
            <v>93</v>
          </cell>
          <cell r="C94" t="str">
            <v>حسين جمال حسين عبد الرحمن</v>
          </cell>
          <cell r="D94" t="str">
            <v>غـ</v>
          </cell>
          <cell r="E94" t="str">
            <v>غـ</v>
          </cell>
          <cell r="F94" t="str">
            <v>غـ</v>
          </cell>
          <cell r="G94" t="str">
            <v>غـ</v>
          </cell>
          <cell r="H94" t="str">
            <v>غـ</v>
          </cell>
          <cell r="I94" t="str">
            <v>غـ</v>
          </cell>
          <cell r="J94" t="str">
            <v>غـ</v>
          </cell>
          <cell r="K94" t="str">
            <v>غـ</v>
          </cell>
          <cell r="L94" t="str">
            <v>غـ</v>
          </cell>
          <cell r="M94" t="str">
            <v>غـ</v>
          </cell>
          <cell r="N94" t="str">
            <v>غـ</v>
          </cell>
          <cell r="O94" t="str">
            <v>غـ</v>
          </cell>
          <cell r="P94" t="str">
            <v>غـ</v>
          </cell>
          <cell r="Q94" t="str">
            <v>غـ</v>
          </cell>
          <cell r="R94" t="str">
            <v>غـ</v>
          </cell>
          <cell r="S94" t="str">
            <v>غـ</v>
          </cell>
          <cell r="T94" t="str">
            <v>غـ</v>
          </cell>
          <cell r="U94" t="str">
            <v>غـ</v>
          </cell>
        </row>
        <row r="95">
          <cell r="A95">
            <v>94</v>
          </cell>
          <cell r="B95">
            <v>94</v>
          </cell>
          <cell r="C95" t="str">
            <v>حسين حسن احمد علي</v>
          </cell>
          <cell r="D95" t="str">
            <v>غـ</v>
          </cell>
          <cell r="E95" t="str">
            <v>غـ</v>
          </cell>
          <cell r="F95" t="str">
            <v>غـ</v>
          </cell>
          <cell r="G95" t="str">
            <v>غـ</v>
          </cell>
          <cell r="H95" t="str">
            <v>غـ</v>
          </cell>
          <cell r="I95" t="str">
            <v>غـ</v>
          </cell>
          <cell r="J95" t="str">
            <v>غـ</v>
          </cell>
          <cell r="K95" t="str">
            <v>غـ</v>
          </cell>
          <cell r="L95" t="str">
            <v>غـ</v>
          </cell>
          <cell r="M95" t="str">
            <v>غـ</v>
          </cell>
          <cell r="N95" t="str">
            <v>غـ</v>
          </cell>
          <cell r="O95" t="str">
            <v>غـ</v>
          </cell>
          <cell r="P95" t="str">
            <v>غـ</v>
          </cell>
          <cell r="Q95" t="str">
            <v>غـ</v>
          </cell>
          <cell r="R95" t="str">
            <v>غـ</v>
          </cell>
          <cell r="S95" t="str">
            <v>غـ</v>
          </cell>
          <cell r="T95" t="str">
            <v>غـ</v>
          </cell>
          <cell r="U95" t="str">
            <v>غـ</v>
          </cell>
        </row>
        <row r="96">
          <cell r="A96">
            <v>95</v>
          </cell>
          <cell r="B96">
            <v>95</v>
          </cell>
          <cell r="C96" t="str">
            <v>حسين حسن حسين محمد</v>
          </cell>
          <cell r="D96" t="str">
            <v>غـ</v>
          </cell>
          <cell r="E96" t="str">
            <v>غـ</v>
          </cell>
          <cell r="F96" t="str">
            <v>غـ</v>
          </cell>
          <cell r="G96" t="str">
            <v>غـ</v>
          </cell>
          <cell r="H96" t="str">
            <v>غـ</v>
          </cell>
          <cell r="I96" t="str">
            <v>غـ</v>
          </cell>
          <cell r="J96" t="str">
            <v>غـ</v>
          </cell>
          <cell r="K96" t="str">
            <v>غـ</v>
          </cell>
          <cell r="L96" t="str">
            <v>غـ</v>
          </cell>
          <cell r="M96" t="str">
            <v>غـ</v>
          </cell>
          <cell r="N96" t="str">
            <v>غـ</v>
          </cell>
          <cell r="O96" t="str">
            <v>غـ</v>
          </cell>
          <cell r="P96" t="str">
            <v>غـ</v>
          </cell>
          <cell r="Q96" t="str">
            <v>غـ</v>
          </cell>
          <cell r="R96" t="str">
            <v>غـ</v>
          </cell>
          <cell r="S96" t="str">
            <v>غـ</v>
          </cell>
          <cell r="T96" t="str">
            <v>غـ</v>
          </cell>
          <cell r="U96" t="str">
            <v>غـ</v>
          </cell>
        </row>
        <row r="97">
          <cell r="A97">
            <v>96</v>
          </cell>
          <cell r="B97">
            <v>96</v>
          </cell>
          <cell r="C97" t="str">
            <v>حسين رمضان حسين عبد العال</v>
          </cell>
          <cell r="D97" t="str">
            <v>غـ</v>
          </cell>
          <cell r="E97" t="str">
            <v>غـ</v>
          </cell>
          <cell r="F97" t="str">
            <v>غـ</v>
          </cell>
          <cell r="G97" t="str">
            <v>غـ</v>
          </cell>
          <cell r="H97" t="str">
            <v>غـ</v>
          </cell>
          <cell r="I97" t="str">
            <v>غـ</v>
          </cell>
          <cell r="J97" t="str">
            <v>غـ</v>
          </cell>
          <cell r="K97" t="str">
            <v>غـ</v>
          </cell>
          <cell r="L97" t="str">
            <v>غـ</v>
          </cell>
          <cell r="M97" t="str">
            <v>غـ</v>
          </cell>
          <cell r="N97" t="str">
            <v>غـ</v>
          </cell>
          <cell r="O97" t="str">
            <v>غـ</v>
          </cell>
          <cell r="P97" t="str">
            <v>غـ</v>
          </cell>
          <cell r="Q97" t="str">
            <v>غـ</v>
          </cell>
          <cell r="R97" t="str">
            <v>غـ</v>
          </cell>
          <cell r="S97" t="str">
            <v>غـ</v>
          </cell>
          <cell r="T97" t="str">
            <v>غـ</v>
          </cell>
          <cell r="U97" t="str">
            <v>غـ</v>
          </cell>
        </row>
        <row r="98">
          <cell r="A98">
            <v>97</v>
          </cell>
          <cell r="B98">
            <v>97</v>
          </cell>
          <cell r="C98" t="str">
            <v>حسين سيد محمد ابراهيم</v>
          </cell>
          <cell r="D98" t="str">
            <v>غـ</v>
          </cell>
          <cell r="E98" t="str">
            <v>غـ</v>
          </cell>
          <cell r="F98" t="str">
            <v>غـ</v>
          </cell>
          <cell r="G98" t="str">
            <v>غـ</v>
          </cell>
          <cell r="H98" t="str">
            <v>غـ</v>
          </cell>
          <cell r="I98" t="str">
            <v>غـ</v>
          </cell>
          <cell r="J98" t="str">
            <v>غـ</v>
          </cell>
          <cell r="K98" t="str">
            <v>غـ</v>
          </cell>
          <cell r="L98" t="str">
            <v>غـ</v>
          </cell>
          <cell r="M98" t="str">
            <v>غـ</v>
          </cell>
          <cell r="N98" t="str">
            <v>غـ</v>
          </cell>
          <cell r="O98" t="str">
            <v>غـ</v>
          </cell>
          <cell r="P98" t="str">
            <v>غـ</v>
          </cell>
          <cell r="Q98" t="str">
            <v>غـ</v>
          </cell>
          <cell r="R98" t="str">
            <v>غـ</v>
          </cell>
          <cell r="S98" t="str">
            <v>غـ</v>
          </cell>
          <cell r="T98" t="str">
            <v>غـ</v>
          </cell>
          <cell r="U98" t="str">
            <v>غـ</v>
          </cell>
        </row>
        <row r="99">
          <cell r="A99">
            <v>98</v>
          </cell>
          <cell r="B99">
            <v>98</v>
          </cell>
          <cell r="C99" t="str">
            <v>حسين عبد العال حسين قطب</v>
          </cell>
          <cell r="D99" t="str">
            <v>غـ</v>
          </cell>
          <cell r="E99" t="str">
            <v>غـ</v>
          </cell>
          <cell r="F99" t="str">
            <v>غـ</v>
          </cell>
          <cell r="G99" t="str">
            <v>غـ</v>
          </cell>
          <cell r="H99" t="str">
            <v>غـ</v>
          </cell>
          <cell r="I99" t="str">
            <v>غـ</v>
          </cell>
          <cell r="J99" t="str">
            <v>غـ</v>
          </cell>
          <cell r="K99" t="str">
            <v>غـ</v>
          </cell>
          <cell r="L99" t="str">
            <v>غـ</v>
          </cell>
          <cell r="M99" t="str">
            <v>غـ</v>
          </cell>
          <cell r="N99" t="str">
            <v>غـ</v>
          </cell>
          <cell r="O99" t="str">
            <v>غـ</v>
          </cell>
          <cell r="P99" t="str">
            <v>غـ</v>
          </cell>
          <cell r="Q99" t="str">
            <v>غـ</v>
          </cell>
          <cell r="R99" t="str">
            <v>غـ</v>
          </cell>
          <cell r="S99" t="str">
            <v>غـ</v>
          </cell>
          <cell r="T99" t="str">
            <v>غـ</v>
          </cell>
          <cell r="U99" t="str">
            <v>غـ</v>
          </cell>
        </row>
        <row r="100">
          <cell r="A100">
            <v>99</v>
          </cell>
          <cell r="B100">
            <v>99</v>
          </cell>
          <cell r="C100" t="str">
            <v>حسين علي محمد علي</v>
          </cell>
          <cell r="D100">
            <v>4</v>
          </cell>
          <cell r="E100">
            <v>2</v>
          </cell>
          <cell r="F100">
            <v>6</v>
          </cell>
          <cell r="G100">
            <v>5</v>
          </cell>
          <cell r="H100">
            <v>13</v>
          </cell>
          <cell r="I100">
            <v>13</v>
          </cell>
          <cell r="J100">
            <v>26</v>
          </cell>
          <cell r="K100">
            <v>5</v>
          </cell>
          <cell r="L100">
            <v>7</v>
          </cell>
          <cell r="M100">
            <v>2</v>
          </cell>
          <cell r="N100">
            <v>14</v>
          </cell>
          <cell r="O100">
            <v>11</v>
          </cell>
          <cell r="P100">
            <v>13</v>
          </cell>
          <cell r="Q100">
            <v>8</v>
          </cell>
          <cell r="R100">
            <v>9</v>
          </cell>
          <cell r="S100">
            <v>17</v>
          </cell>
          <cell r="T100">
            <v>11</v>
          </cell>
          <cell r="U100">
            <v>7</v>
          </cell>
        </row>
        <row r="101">
          <cell r="A101">
            <v>100</v>
          </cell>
          <cell r="B101">
            <v>100</v>
          </cell>
          <cell r="C101" t="str">
            <v>حسين قطب عبد الرحيم احمد</v>
          </cell>
          <cell r="D101">
            <v>9</v>
          </cell>
          <cell r="E101">
            <v>3.5</v>
          </cell>
          <cell r="F101">
            <v>12.5</v>
          </cell>
          <cell r="G101">
            <v>16</v>
          </cell>
          <cell r="H101">
            <v>18</v>
          </cell>
          <cell r="I101">
            <v>24</v>
          </cell>
          <cell r="J101">
            <v>42</v>
          </cell>
          <cell r="K101">
            <v>12</v>
          </cell>
          <cell r="L101">
            <v>14</v>
          </cell>
          <cell r="M101">
            <v>3.5</v>
          </cell>
          <cell r="N101">
            <v>29.5</v>
          </cell>
          <cell r="O101">
            <v>12</v>
          </cell>
          <cell r="P101">
            <v>15</v>
          </cell>
          <cell r="Q101">
            <v>9</v>
          </cell>
          <cell r="R101">
            <v>12</v>
          </cell>
          <cell r="S101">
            <v>21</v>
          </cell>
          <cell r="T101">
            <v>12</v>
          </cell>
          <cell r="U101">
            <v>6</v>
          </cell>
        </row>
        <row r="102">
          <cell r="A102">
            <v>101</v>
          </cell>
          <cell r="B102">
            <v>101</v>
          </cell>
          <cell r="C102" t="str">
            <v>حسين محمد احمد محمد</v>
          </cell>
          <cell r="D102">
            <v>3</v>
          </cell>
          <cell r="E102">
            <v>3</v>
          </cell>
          <cell r="F102">
            <v>6</v>
          </cell>
          <cell r="G102">
            <v>14</v>
          </cell>
          <cell r="H102">
            <v>4</v>
          </cell>
          <cell r="I102">
            <v>23</v>
          </cell>
          <cell r="J102">
            <v>27</v>
          </cell>
          <cell r="K102">
            <v>5</v>
          </cell>
          <cell r="L102">
            <v>9</v>
          </cell>
          <cell r="M102">
            <v>3</v>
          </cell>
          <cell r="N102">
            <v>17</v>
          </cell>
          <cell r="O102">
            <v>12</v>
          </cell>
          <cell r="P102">
            <v>11</v>
          </cell>
          <cell r="Q102">
            <v>5</v>
          </cell>
          <cell r="R102">
            <v>10</v>
          </cell>
          <cell r="S102">
            <v>15</v>
          </cell>
          <cell r="T102">
            <v>11</v>
          </cell>
          <cell r="U102">
            <v>6</v>
          </cell>
        </row>
        <row r="103">
          <cell r="A103">
            <v>102</v>
          </cell>
          <cell r="B103">
            <v>102</v>
          </cell>
          <cell r="C103" t="str">
            <v>حسين محمد حسن عبد الرحمن</v>
          </cell>
          <cell r="D103">
            <v>11</v>
          </cell>
          <cell r="E103">
            <v>3</v>
          </cell>
          <cell r="F103">
            <v>14</v>
          </cell>
          <cell r="G103">
            <v>12</v>
          </cell>
          <cell r="H103">
            <v>7</v>
          </cell>
          <cell r="I103">
            <v>13</v>
          </cell>
          <cell r="J103">
            <v>20</v>
          </cell>
          <cell r="K103">
            <v>15</v>
          </cell>
          <cell r="L103">
            <v>13</v>
          </cell>
          <cell r="M103">
            <v>3</v>
          </cell>
          <cell r="N103">
            <v>31</v>
          </cell>
          <cell r="O103">
            <v>12</v>
          </cell>
          <cell r="P103">
            <v>12</v>
          </cell>
          <cell r="Q103">
            <v>9</v>
          </cell>
          <cell r="R103">
            <v>14</v>
          </cell>
          <cell r="S103">
            <v>23</v>
          </cell>
          <cell r="T103">
            <v>14</v>
          </cell>
          <cell r="U103">
            <v>6</v>
          </cell>
        </row>
        <row r="104">
          <cell r="A104">
            <v>103</v>
          </cell>
          <cell r="B104">
            <v>103</v>
          </cell>
          <cell r="C104" t="str">
            <v>حسين محمد ربيع حسين</v>
          </cell>
          <cell r="D104">
            <v>2</v>
          </cell>
          <cell r="E104">
            <v>2</v>
          </cell>
          <cell r="F104">
            <v>4</v>
          </cell>
          <cell r="G104">
            <v>11</v>
          </cell>
          <cell r="H104">
            <v>3</v>
          </cell>
          <cell r="I104">
            <v>15</v>
          </cell>
          <cell r="J104">
            <v>18</v>
          </cell>
          <cell r="K104">
            <v>4</v>
          </cell>
          <cell r="L104">
            <v>9</v>
          </cell>
          <cell r="M104">
            <v>2</v>
          </cell>
          <cell r="N104">
            <v>15</v>
          </cell>
          <cell r="O104">
            <v>13</v>
          </cell>
          <cell r="P104">
            <v>14</v>
          </cell>
          <cell r="Q104">
            <v>7</v>
          </cell>
          <cell r="R104">
            <v>10</v>
          </cell>
          <cell r="S104">
            <v>17</v>
          </cell>
          <cell r="T104">
            <v>13</v>
          </cell>
          <cell r="U104">
            <v>6</v>
          </cell>
        </row>
        <row r="105">
          <cell r="A105">
            <v>104</v>
          </cell>
          <cell r="B105">
            <v>104</v>
          </cell>
          <cell r="C105" t="str">
            <v>حسين محمود محمد علي</v>
          </cell>
          <cell r="D105">
            <v>11</v>
          </cell>
          <cell r="E105">
            <v>4</v>
          </cell>
          <cell r="F105">
            <v>15</v>
          </cell>
          <cell r="G105">
            <v>23</v>
          </cell>
          <cell r="H105">
            <v>8</v>
          </cell>
          <cell r="I105">
            <v>11</v>
          </cell>
          <cell r="J105">
            <v>19</v>
          </cell>
          <cell r="K105">
            <v>13</v>
          </cell>
          <cell r="L105">
            <v>13</v>
          </cell>
          <cell r="M105">
            <v>4</v>
          </cell>
          <cell r="N105">
            <v>30</v>
          </cell>
          <cell r="O105">
            <v>12</v>
          </cell>
          <cell r="P105">
            <v>14</v>
          </cell>
          <cell r="Q105">
            <v>10</v>
          </cell>
          <cell r="R105">
            <v>11</v>
          </cell>
          <cell r="S105">
            <v>21</v>
          </cell>
          <cell r="T105">
            <v>13</v>
          </cell>
          <cell r="U105">
            <v>7</v>
          </cell>
        </row>
        <row r="106">
          <cell r="A106">
            <v>105</v>
          </cell>
          <cell r="B106">
            <v>105</v>
          </cell>
          <cell r="C106" t="str">
            <v>حمادة علي حسين علي</v>
          </cell>
          <cell r="D106">
            <v>11</v>
          </cell>
          <cell r="E106">
            <v>3</v>
          </cell>
          <cell r="F106">
            <v>14</v>
          </cell>
          <cell r="G106">
            <v>11</v>
          </cell>
          <cell r="H106">
            <v>11</v>
          </cell>
          <cell r="I106">
            <v>21</v>
          </cell>
          <cell r="J106">
            <v>32</v>
          </cell>
          <cell r="K106">
            <v>11</v>
          </cell>
          <cell r="L106">
            <v>15</v>
          </cell>
          <cell r="M106">
            <v>3</v>
          </cell>
          <cell r="N106">
            <v>29</v>
          </cell>
          <cell r="O106">
            <v>12</v>
          </cell>
          <cell r="P106">
            <v>13</v>
          </cell>
          <cell r="Q106">
            <v>7</v>
          </cell>
          <cell r="R106">
            <v>15</v>
          </cell>
          <cell r="S106">
            <v>22</v>
          </cell>
          <cell r="T106">
            <v>14</v>
          </cell>
          <cell r="U106">
            <v>7</v>
          </cell>
        </row>
        <row r="107">
          <cell r="A107">
            <v>106</v>
          </cell>
          <cell r="B107">
            <v>106</v>
          </cell>
          <cell r="C107" t="str">
            <v>حمادة محمود عيد سويفي</v>
          </cell>
          <cell r="D107">
            <v>11</v>
          </cell>
          <cell r="E107">
            <v>3</v>
          </cell>
          <cell r="F107">
            <v>14</v>
          </cell>
          <cell r="G107">
            <v>22</v>
          </cell>
          <cell r="H107">
            <v>21</v>
          </cell>
          <cell r="I107">
            <v>22</v>
          </cell>
          <cell r="J107">
            <v>43</v>
          </cell>
          <cell r="K107">
            <v>13</v>
          </cell>
          <cell r="L107">
            <v>13</v>
          </cell>
          <cell r="M107">
            <v>3</v>
          </cell>
          <cell r="N107">
            <v>29</v>
          </cell>
          <cell r="O107">
            <v>12</v>
          </cell>
          <cell r="P107">
            <v>13</v>
          </cell>
          <cell r="Q107">
            <v>9</v>
          </cell>
          <cell r="R107">
            <v>14</v>
          </cell>
          <cell r="S107">
            <v>23</v>
          </cell>
          <cell r="T107">
            <v>14</v>
          </cell>
          <cell r="U107">
            <v>7</v>
          </cell>
        </row>
        <row r="108">
          <cell r="A108">
            <v>107</v>
          </cell>
          <cell r="B108">
            <v>107</v>
          </cell>
          <cell r="C108" t="str">
            <v>حمدى احمد محمد احمد</v>
          </cell>
          <cell r="D108">
            <v>4</v>
          </cell>
          <cell r="E108">
            <v>1.5</v>
          </cell>
          <cell r="F108">
            <v>5.5</v>
          </cell>
          <cell r="G108">
            <v>12</v>
          </cell>
          <cell r="H108">
            <v>4</v>
          </cell>
          <cell r="I108">
            <v>16</v>
          </cell>
          <cell r="J108">
            <v>20</v>
          </cell>
          <cell r="K108">
            <v>2</v>
          </cell>
          <cell r="L108">
            <v>9</v>
          </cell>
          <cell r="M108">
            <v>1.5</v>
          </cell>
          <cell r="N108">
            <v>12.5</v>
          </cell>
          <cell r="O108">
            <v>12</v>
          </cell>
          <cell r="P108">
            <v>10</v>
          </cell>
          <cell r="Q108">
            <v>6</v>
          </cell>
          <cell r="R108">
            <v>9</v>
          </cell>
          <cell r="S108">
            <v>15</v>
          </cell>
          <cell r="T108">
            <v>8</v>
          </cell>
          <cell r="U108">
            <v>7</v>
          </cell>
        </row>
        <row r="109">
          <cell r="A109">
            <v>108</v>
          </cell>
          <cell r="B109">
            <v>108</v>
          </cell>
          <cell r="C109" t="str">
            <v>حمدي خالد عبد المنعم سيد</v>
          </cell>
          <cell r="D109" t="str">
            <v>غـ</v>
          </cell>
          <cell r="E109" t="str">
            <v>غـ</v>
          </cell>
          <cell r="F109" t="str">
            <v>غـ</v>
          </cell>
          <cell r="G109" t="str">
            <v>غـ</v>
          </cell>
          <cell r="H109" t="str">
            <v>غـ</v>
          </cell>
          <cell r="I109" t="str">
            <v>غـ</v>
          </cell>
          <cell r="J109" t="str">
            <v>غـ</v>
          </cell>
          <cell r="K109" t="str">
            <v>غـ</v>
          </cell>
          <cell r="L109" t="str">
            <v>غـ</v>
          </cell>
          <cell r="M109" t="str">
            <v>غـ</v>
          </cell>
          <cell r="N109" t="str">
            <v>غـ</v>
          </cell>
          <cell r="O109" t="str">
            <v>غـ</v>
          </cell>
          <cell r="P109" t="str">
            <v>غـ</v>
          </cell>
          <cell r="Q109" t="str">
            <v>غـ</v>
          </cell>
          <cell r="R109" t="str">
            <v>غـ</v>
          </cell>
          <cell r="S109" t="str">
            <v>غـ</v>
          </cell>
          <cell r="T109" t="str">
            <v>غـ</v>
          </cell>
          <cell r="U109" t="str">
            <v>غـ</v>
          </cell>
        </row>
        <row r="110">
          <cell r="A110">
            <v>109</v>
          </cell>
          <cell r="B110">
            <v>109</v>
          </cell>
          <cell r="C110" t="str">
            <v>حمزة عادل عبد الحميد محمد</v>
          </cell>
          <cell r="D110">
            <v>15</v>
          </cell>
          <cell r="E110">
            <v>3</v>
          </cell>
          <cell r="F110">
            <v>18</v>
          </cell>
          <cell r="G110">
            <v>22</v>
          </cell>
          <cell r="H110">
            <v>19</v>
          </cell>
          <cell r="I110">
            <v>24</v>
          </cell>
          <cell r="J110">
            <v>43</v>
          </cell>
          <cell r="K110">
            <v>10</v>
          </cell>
          <cell r="L110">
            <v>17</v>
          </cell>
          <cell r="M110">
            <v>4</v>
          </cell>
          <cell r="N110">
            <v>31</v>
          </cell>
          <cell r="O110">
            <v>11</v>
          </cell>
          <cell r="P110">
            <v>14</v>
          </cell>
          <cell r="Q110">
            <v>9</v>
          </cell>
          <cell r="R110">
            <v>11</v>
          </cell>
          <cell r="S110">
            <v>20</v>
          </cell>
          <cell r="T110">
            <v>14</v>
          </cell>
          <cell r="U110">
            <v>6</v>
          </cell>
        </row>
        <row r="111">
          <cell r="A111">
            <v>110</v>
          </cell>
          <cell r="B111">
            <v>110</v>
          </cell>
          <cell r="C111" t="str">
            <v>خالد سيد ابراهيم محمد</v>
          </cell>
          <cell r="D111">
            <v>2</v>
          </cell>
          <cell r="E111">
            <v>3</v>
          </cell>
          <cell r="F111">
            <v>5</v>
          </cell>
          <cell r="G111">
            <v>11</v>
          </cell>
          <cell r="H111">
            <v>7</v>
          </cell>
          <cell r="I111">
            <v>12</v>
          </cell>
          <cell r="J111">
            <v>19</v>
          </cell>
          <cell r="K111">
            <v>5</v>
          </cell>
          <cell r="L111">
            <v>10</v>
          </cell>
          <cell r="M111">
            <v>3</v>
          </cell>
          <cell r="N111">
            <v>18</v>
          </cell>
          <cell r="O111">
            <v>10</v>
          </cell>
          <cell r="P111">
            <v>14</v>
          </cell>
          <cell r="Q111">
            <v>7</v>
          </cell>
          <cell r="R111">
            <v>9</v>
          </cell>
          <cell r="S111">
            <v>16</v>
          </cell>
          <cell r="T111">
            <v>13</v>
          </cell>
          <cell r="U111">
            <v>6</v>
          </cell>
        </row>
        <row r="112">
          <cell r="A112">
            <v>111</v>
          </cell>
          <cell r="B112">
            <v>111</v>
          </cell>
          <cell r="C112" t="str">
            <v>خالد على عياط محمود</v>
          </cell>
          <cell r="D112">
            <v>3</v>
          </cell>
          <cell r="E112">
            <v>3</v>
          </cell>
          <cell r="F112">
            <v>6</v>
          </cell>
          <cell r="G112">
            <v>12</v>
          </cell>
          <cell r="H112">
            <v>5</v>
          </cell>
          <cell r="I112">
            <v>15</v>
          </cell>
          <cell r="J112">
            <v>20</v>
          </cell>
          <cell r="K112">
            <v>3</v>
          </cell>
          <cell r="L112">
            <v>6</v>
          </cell>
          <cell r="M112">
            <v>2</v>
          </cell>
          <cell r="N112">
            <v>11</v>
          </cell>
          <cell r="O112">
            <v>10</v>
          </cell>
          <cell r="P112">
            <v>13</v>
          </cell>
          <cell r="Q112">
            <v>7</v>
          </cell>
          <cell r="R112">
            <v>5</v>
          </cell>
          <cell r="S112">
            <v>12</v>
          </cell>
          <cell r="T112">
            <v>10</v>
          </cell>
          <cell r="U112">
            <v>7</v>
          </cell>
        </row>
        <row r="113">
          <cell r="A113">
            <v>112</v>
          </cell>
          <cell r="B113">
            <v>112</v>
          </cell>
          <cell r="C113" t="str">
            <v>خالد محمد عبد المجيد محمد</v>
          </cell>
          <cell r="D113" t="str">
            <v>غـ</v>
          </cell>
          <cell r="E113" t="str">
            <v>غـ</v>
          </cell>
          <cell r="F113" t="str">
            <v>غـ</v>
          </cell>
          <cell r="G113" t="str">
            <v>غـ</v>
          </cell>
          <cell r="H113" t="str">
            <v>غـ</v>
          </cell>
          <cell r="I113" t="str">
            <v>غـ</v>
          </cell>
          <cell r="J113" t="str">
            <v>غـ</v>
          </cell>
          <cell r="K113" t="str">
            <v>غـ</v>
          </cell>
          <cell r="L113" t="str">
            <v>غـ</v>
          </cell>
          <cell r="M113" t="str">
            <v>غـ</v>
          </cell>
          <cell r="N113" t="str">
            <v>غـ</v>
          </cell>
          <cell r="O113" t="str">
            <v>غـ</v>
          </cell>
          <cell r="P113" t="str">
            <v>غـ</v>
          </cell>
          <cell r="Q113" t="str">
            <v>غـ</v>
          </cell>
          <cell r="R113" t="str">
            <v>غـ</v>
          </cell>
          <cell r="S113" t="str">
            <v>غـ</v>
          </cell>
          <cell r="T113" t="str">
            <v>غـ</v>
          </cell>
          <cell r="U113" t="str">
            <v>غـ</v>
          </cell>
        </row>
        <row r="114">
          <cell r="A114">
            <v>113</v>
          </cell>
          <cell r="B114">
            <v>113</v>
          </cell>
          <cell r="C114" t="str">
            <v>خالد مصطفى علي حمزاوي</v>
          </cell>
          <cell r="D114">
            <v>12</v>
          </cell>
          <cell r="E114">
            <v>3</v>
          </cell>
          <cell r="F114">
            <v>15</v>
          </cell>
          <cell r="G114">
            <v>18</v>
          </cell>
          <cell r="H114">
            <v>16</v>
          </cell>
          <cell r="I114">
            <v>22</v>
          </cell>
          <cell r="J114">
            <v>38</v>
          </cell>
          <cell r="K114">
            <v>6</v>
          </cell>
          <cell r="L114">
            <v>12</v>
          </cell>
          <cell r="M114">
            <v>2</v>
          </cell>
          <cell r="N114">
            <v>20</v>
          </cell>
          <cell r="O114">
            <v>12</v>
          </cell>
          <cell r="P114">
            <v>13</v>
          </cell>
          <cell r="Q114">
            <v>8</v>
          </cell>
          <cell r="R114">
            <v>9</v>
          </cell>
          <cell r="S114">
            <v>17</v>
          </cell>
          <cell r="T114">
            <v>13</v>
          </cell>
          <cell r="U114">
            <v>7</v>
          </cell>
        </row>
        <row r="115">
          <cell r="A115">
            <v>114</v>
          </cell>
          <cell r="B115">
            <v>114</v>
          </cell>
          <cell r="C115" t="str">
            <v>ربيع علي محمد احمد</v>
          </cell>
          <cell r="D115">
            <v>7</v>
          </cell>
          <cell r="E115">
            <v>3</v>
          </cell>
          <cell r="F115">
            <v>10</v>
          </cell>
          <cell r="G115">
            <v>11</v>
          </cell>
          <cell r="H115">
            <v>3</v>
          </cell>
          <cell r="I115">
            <v>20</v>
          </cell>
          <cell r="J115">
            <v>23</v>
          </cell>
          <cell r="K115">
            <v>1</v>
          </cell>
          <cell r="L115">
            <v>11</v>
          </cell>
          <cell r="M115">
            <v>2</v>
          </cell>
          <cell r="N115">
            <v>14</v>
          </cell>
          <cell r="O115">
            <v>12</v>
          </cell>
          <cell r="P115">
            <v>14</v>
          </cell>
          <cell r="Q115">
            <v>8</v>
          </cell>
          <cell r="R115">
            <v>10</v>
          </cell>
          <cell r="S115">
            <v>18</v>
          </cell>
          <cell r="T115">
            <v>13</v>
          </cell>
          <cell r="U115">
            <v>6</v>
          </cell>
        </row>
        <row r="116">
          <cell r="A116">
            <v>115</v>
          </cell>
          <cell r="B116">
            <v>115</v>
          </cell>
          <cell r="C116" t="str">
            <v>رمضان علي رمضان علي</v>
          </cell>
          <cell r="D116" t="str">
            <v>غـ</v>
          </cell>
          <cell r="E116" t="str">
            <v>غـ</v>
          </cell>
          <cell r="F116" t="str">
            <v>غـ</v>
          </cell>
          <cell r="G116" t="str">
            <v>غـ</v>
          </cell>
          <cell r="H116" t="str">
            <v>غـ</v>
          </cell>
          <cell r="I116" t="str">
            <v>غـ</v>
          </cell>
          <cell r="J116" t="str">
            <v>غـ</v>
          </cell>
          <cell r="K116" t="str">
            <v>غـ</v>
          </cell>
          <cell r="L116" t="str">
            <v>غـ</v>
          </cell>
          <cell r="M116" t="str">
            <v>غـ</v>
          </cell>
          <cell r="N116" t="str">
            <v>غـ</v>
          </cell>
          <cell r="O116" t="str">
            <v>غـ</v>
          </cell>
          <cell r="P116" t="str">
            <v>غـ</v>
          </cell>
          <cell r="Q116" t="str">
            <v>غـ</v>
          </cell>
          <cell r="R116" t="str">
            <v>غـ</v>
          </cell>
          <cell r="S116" t="str">
            <v>غـ</v>
          </cell>
          <cell r="T116" t="str">
            <v>غـ</v>
          </cell>
          <cell r="U116" t="str">
            <v>غـ</v>
          </cell>
        </row>
        <row r="117">
          <cell r="A117">
            <v>116</v>
          </cell>
          <cell r="B117">
            <v>116</v>
          </cell>
          <cell r="C117" t="str">
            <v>سراج صلاح محمد عبد الجليل</v>
          </cell>
          <cell r="D117">
            <v>11</v>
          </cell>
          <cell r="E117">
            <v>4</v>
          </cell>
          <cell r="F117">
            <v>15</v>
          </cell>
          <cell r="G117">
            <v>21</v>
          </cell>
          <cell r="H117">
            <v>24</v>
          </cell>
          <cell r="I117">
            <v>18</v>
          </cell>
          <cell r="J117">
            <v>42</v>
          </cell>
          <cell r="K117">
            <v>15</v>
          </cell>
          <cell r="L117">
            <v>17</v>
          </cell>
          <cell r="M117">
            <v>4</v>
          </cell>
          <cell r="N117">
            <v>36</v>
          </cell>
          <cell r="O117">
            <v>11</v>
          </cell>
          <cell r="P117">
            <v>19</v>
          </cell>
          <cell r="Q117">
            <v>5</v>
          </cell>
          <cell r="R117">
            <v>10</v>
          </cell>
          <cell r="S117">
            <v>15</v>
          </cell>
          <cell r="T117">
            <v>18</v>
          </cell>
          <cell r="U117">
            <v>6</v>
          </cell>
        </row>
        <row r="118">
          <cell r="A118">
            <v>117</v>
          </cell>
          <cell r="B118">
            <v>117</v>
          </cell>
          <cell r="C118" t="str">
            <v>سراج مصطفى علي محمد</v>
          </cell>
          <cell r="D118">
            <v>12</v>
          </cell>
          <cell r="E118">
            <v>4</v>
          </cell>
          <cell r="F118">
            <v>16</v>
          </cell>
          <cell r="G118">
            <v>21</v>
          </cell>
          <cell r="H118">
            <v>23</v>
          </cell>
          <cell r="I118">
            <v>16</v>
          </cell>
          <cell r="J118">
            <v>39</v>
          </cell>
          <cell r="K118">
            <v>19</v>
          </cell>
          <cell r="L118">
            <v>16</v>
          </cell>
          <cell r="M118">
            <v>4</v>
          </cell>
          <cell r="N118">
            <v>39</v>
          </cell>
          <cell r="O118">
            <v>10</v>
          </cell>
          <cell r="P118">
            <v>17</v>
          </cell>
          <cell r="Q118">
            <v>8</v>
          </cell>
          <cell r="R118">
            <v>13</v>
          </cell>
          <cell r="S118">
            <v>21</v>
          </cell>
          <cell r="T118">
            <v>17</v>
          </cell>
          <cell r="U118">
            <v>6</v>
          </cell>
        </row>
        <row r="119">
          <cell r="A119">
            <v>118</v>
          </cell>
          <cell r="B119">
            <v>118</v>
          </cell>
          <cell r="C119" t="str">
            <v>سعد مصطفى سعد سيد</v>
          </cell>
          <cell r="D119" t="str">
            <v>صفر</v>
          </cell>
          <cell r="E119">
            <v>2</v>
          </cell>
          <cell r="F119">
            <v>2</v>
          </cell>
          <cell r="G119">
            <v>14</v>
          </cell>
          <cell r="H119">
            <v>7</v>
          </cell>
          <cell r="I119">
            <v>7</v>
          </cell>
          <cell r="J119">
            <v>14</v>
          </cell>
          <cell r="K119">
            <v>3</v>
          </cell>
          <cell r="L119">
            <v>7</v>
          </cell>
          <cell r="M119">
            <v>2</v>
          </cell>
          <cell r="N119">
            <v>12</v>
          </cell>
          <cell r="O119">
            <v>10</v>
          </cell>
          <cell r="P119">
            <v>7</v>
          </cell>
          <cell r="Q119">
            <v>6</v>
          </cell>
          <cell r="R119">
            <v>12</v>
          </cell>
          <cell r="S119">
            <v>18</v>
          </cell>
          <cell r="T119">
            <v>15</v>
          </cell>
          <cell r="U119">
            <v>6</v>
          </cell>
        </row>
        <row r="120">
          <cell r="A120">
            <v>119</v>
          </cell>
          <cell r="B120">
            <v>119</v>
          </cell>
          <cell r="C120" t="str">
            <v>سعيد عمر عبد العال علي الشاهد</v>
          </cell>
          <cell r="D120">
            <v>11</v>
          </cell>
          <cell r="E120">
            <v>3</v>
          </cell>
          <cell r="F120">
            <v>14</v>
          </cell>
          <cell r="G120">
            <v>18</v>
          </cell>
          <cell r="H120">
            <v>12</v>
          </cell>
          <cell r="I120">
            <v>14</v>
          </cell>
          <cell r="J120">
            <v>26</v>
          </cell>
          <cell r="K120">
            <v>8</v>
          </cell>
          <cell r="L120">
            <v>8</v>
          </cell>
          <cell r="M120">
            <v>3</v>
          </cell>
          <cell r="N120">
            <v>19</v>
          </cell>
          <cell r="O120">
            <v>11</v>
          </cell>
          <cell r="P120">
            <v>9</v>
          </cell>
          <cell r="Q120">
            <v>6</v>
          </cell>
          <cell r="R120">
            <v>13</v>
          </cell>
          <cell r="S120">
            <v>19</v>
          </cell>
          <cell r="T120">
            <v>15</v>
          </cell>
          <cell r="U120">
            <v>6</v>
          </cell>
        </row>
        <row r="121">
          <cell r="A121">
            <v>120</v>
          </cell>
          <cell r="B121">
            <v>120</v>
          </cell>
          <cell r="C121" t="str">
            <v>سعيد مصطفى عبد المنعم عبد الرحمن</v>
          </cell>
          <cell r="D121">
            <v>11</v>
          </cell>
          <cell r="E121">
            <v>4</v>
          </cell>
          <cell r="F121">
            <v>15</v>
          </cell>
          <cell r="G121">
            <v>23</v>
          </cell>
          <cell r="H121">
            <v>23</v>
          </cell>
          <cell r="I121">
            <v>22</v>
          </cell>
          <cell r="J121">
            <v>45</v>
          </cell>
          <cell r="K121">
            <v>20</v>
          </cell>
          <cell r="L121">
            <v>20</v>
          </cell>
          <cell r="M121">
            <v>4</v>
          </cell>
          <cell r="N121">
            <v>44</v>
          </cell>
          <cell r="O121">
            <v>11</v>
          </cell>
          <cell r="P121">
            <v>19</v>
          </cell>
          <cell r="Q121">
            <v>15</v>
          </cell>
          <cell r="R121">
            <v>14</v>
          </cell>
          <cell r="S121">
            <v>29</v>
          </cell>
          <cell r="T121">
            <v>20</v>
          </cell>
          <cell r="U121">
            <v>6</v>
          </cell>
        </row>
        <row r="122">
          <cell r="A122">
            <v>121</v>
          </cell>
          <cell r="B122">
            <v>121</v>
          </cell>
          <cell r="C122" t="str">
            <v>سلامة احمد عبد الرحيم سنوسي</v>
          </cell>
          <cell r="D122">
            <v>8</v>
          </cell>
          <cell r="E122">
            <v>3</v>
          </cell>
          <cell r="F122">
            <v>11</v>
          </cell>
          <cell r="G122">
            <v>20</v>
          </cell>
          <cell r="H122">
            <v>13</v>
          </cell>
          <cell r="I122">
            <v>14</v>
          </cell>
          <cell r="J122">
            <v>27</v>
          </cell>
          <cell r="K122">
            <v>8</v>
          </cell>
          <cell r="L122">
            <v>11</v>
          </cell>
          <cell r="M122">
            <v>3</v>
          </cell>
          <cell r="N122">
            <v>22</v>
          </cell>
          <cell r="O122">
            <v>9</v>
          </cell>
          <cell r="P122">
            <v>14</v>
          </cell>
          <cell r="Q122">
            <v>7</v>
          </cell>
          <cell r="R122">
            <v>13</v>
          </cell>
          <cell r="S122">
            <v>20</v>
          </cell>
          <cell r="T122">
            <v>16</v>
          </cell>
          <cell r="U122">
            <v>6</v>
          </cell>
        </row>
        <row r="123">
          <cell r="A123">
            <v>122</v>
          </cell>
          <cell r="B123">
            <v>122</v>
          </cell>
          <cell r="C123" t="str">
            <v>سلطان مصطفى سلطان احمد</v>
          </cell>
          <cell r="D123" t="str">
            <v>غـ</v>
          </cell>
          <cell r="E123" t="str">
            <v>غـ</v>
          </cell>
          <cell r="F123" t="str">
            <v>غـ</v>
          </cell>
          <cell r="G123" t="str">
            <v>غـ</v>
          </cell>
          <cell r="H123" t="str">
            <v>غـ</v>
          </cell>
          <cell r="I123" t="str">
            <v>غـ</v>
          </cell>
          <cell r="J123" t="str">
            <v>غـ</v>
          </cell>
          <cell r="K123" t="str">
            <v>غـ</v>
          </cell>
          <cell r="L123" t="str">
            <v>غـ</v>
          </cell>
          <cell r="M123" t="str">
            <v>غـ</v>
          </cell>
          <cell r="N123" t="str">
            <v>غـ</v>
          </cell>
          <cell r="O123" t="str">
            <v>غـ</v>
          </cell>
          <cell r="P123" t="str">
            <v>غـ</v>
          </cell>
          <cell r="Q123" t="str">
            <v>غـ</v>
          </cell>
          <cell r="R123" t="str">
            <v>غـ</v>
          </cell>
          <cell r="S123" t="str">
            <v>غـ</v>
          </cell>
          <cell r="T123" t="str">
            <v>غـ</v>
          </cell>
          <cell r="U123" t="str">
            <v>غـ</v>
          </cell>
        </row>
        <row r="124">
          <cell r="A124">
            <v>123</v>
          </cell>
          <cell r="B124">
            <v>123</v>
          </cell>
          <cell r="C124" t="str">
            <v>سيد احمد سيد حسين</v>
          </cell>
          <cell r="D124" t="str">
            <v>صفر</v>
          </cell>
          <cell r="E124" t="str">
            <v>صفر</v>
          </cell>
          <cell r="F124" t="str">
            <v>صفر</v>
          </cell>
          <cell r="G124">
            <v>14</v>
          </cell>
          <cell r="H124">
            <v>7</v>
          </cell>
          <cell r="I124">
            <v>6</v>
          </cell>
          <cell r="J124">
            <v>13</v>
          </cell>
          <cell r="K124">
            <v>4</v>
          </cell>
          <cell r="L124">
            <v>6</v>
          </cell>
          <cell r="M124" t="str">
            <v>صفر</v>
          </cell>
          <cell r="N124">
            <v>10</v>
          </cell>
          <cell r="O124">
            <v>7</v>
          </cell>
          <cell r="P124">
            <v>13</v>
          </cell>
          <cell r="Q124">
            <v>5</v>
          </cell>
          <cell r="R124">
            <v>11</v>
          </cell>
          <cell r="S124">
            <v>16</v>
          </cell>
          <cell r="T124">
            <v>12</v>
          </cell>
          <cell r="U124">
            <v>7</v>
          </cell>
        </row>
        <row r="125">
          <cell r="A125">
            <v>124</v>
          </cell>
          <cell r="B125">
            <v>124</v>
          </cell>
          <cell r="C125" t="str">
            <v>سيد اشرف سيد احمد</v>
          </cell>
          <cell r="D125" t="str">
            <v>غـ</v>
          </cell>
          <cell r="E125" t="str">
            <v>غـ</v>
          </cell>
          <cell r="F125" t="str">
            <v>غـ</v>
          </cell>
          <cell r="G125" t="str">
            <v>غـ</v>
          </cell>
          <cell r="H125" t="str">
            <v>غـ</v>
          </cell>
          <cell r="I125" t="str">
            <v>غـ</v>
          </cell>
          <cell r="J125" t="str">
            <v>غـ</v>
          </cell>
          <cell r="K125" t="str">
            <v>غـ</v>
          </cell>
          <cell r="L125" t="str">
            <v>غـ</v>
          </cell>
          <cell r="M125" t="str">
            <v>غـ</v>
          </cell>
          <cell r="N125" t="str">
            <v>غـ</v>
          </cell>
          <cell r="O125" t="str">
            <v>غـ</v>
          </cell>
          <cell r="P125" t="str">
            <v>غـ</v>
          </cell>
          <cell r="Q125" t="str">
            <v>غـ</v>
          </cell>
          <cell r="R125" t="str">
            <v>غـ</v>
          </cell>
          <cell r="S125" t="str">
            <v>غـ</v>
          </cell>
          <cell r="T125" t="str">
            <v>غـ</v>
          </cell>
          <cell r="U125" t="str">
            <v>غـ</v>
          </cell>
        </row>
        <row r="126">
          <cell r="A126">
            <v>125</v>
          </cell>
          <cell r="B126">
            <v>125</v>
          </cell>
          <cell r="C126" t="str">
            <v>سيد سعد احمد محمد</v>
          </cell>
          <cell r="D126">
            <v>11</v>
          </cell>
          <cell r="E126">
            <v>2</v>
          </cell>
          <cell r="F126">
            <v>13</v>
          </cell>
          <cell r="G126">
            <v>21</v>
          </cell>
          <cell r="H126">
            <v>22</v>
          </cell>
          <cell r="I126">
            <v>19</v>
          </cell>
          <cell r="J126">
            <v>41</v>
          </cell>
          <cell r="K126">
            <v>8</v>
          </cell>
          <cell r="L126">
            <v>16</v>
          </cell>
          <cell r="M126">
            <v>3</v>
          </cell>
          <cell r="N126">
            <v>27</v>
          </cell>
          <cell r="O126">
            <v>9</v>
          </cell>
          <cell r="P126">
            <v>16</v>
          </cell>
          <cell r="Q126">
            <v>5</v>
          </cell>
          <cell r="R126">
            <v>10</v>
          </cell>
          <cell r="S126">
            <v>15</v>
          </cell>
          <cell r="T126">
            <v>14</v>
          </cell>
          <cell r="U126">
            <v>6</v>
          </cell>
        </row>
        <row r="127">
          <cell r="A127">
            <v>126</v>
          </cell>
          <cell r="B127">
            <v>126</v>
          </cell>
          <cell r="C127" t="str">
            <v>سيد عامر شعبان احمد</v>
          </cell>
          <cell r="D127">
            <v>10</v>
          </cell>
          <cell r="E127">
            <v>3</v>
          </cell>
          <cell r="F127">
            <v>13</v>
          </cell>
          <cell r="G127">
            <v>18</v>
          </cell>
          <cell r="H127">
            <v>20</v>
          </cell>
          <cell r="I127">
            <v>13</v>
          </cell>
          <cell r="J127">
            <v>33</v>
          </cell>
          <cell r="K127">
            <v>9</v>
          </cell>
          <cell r="L127">
            <v>9</v>
          </cell>
          <cell r="M127">
            <v>3</v>
          </cell>
          <cell r="N127">
            <v>21</v>
          </cell>
          <cell r="O127">
            <v>10</v>
          </cell>
          <cell r="P127">
            <v>17</v>
          </cell>
          <cell r="Q127">
            <v>5</v>
          </cell>
          <cell r="R127">
            <v>9</v>
          </cell>
          <cell r="S127">
            <v>14</v>
          </cell>
          <cell r="T127">
            <v>16</v>
          </cell>
          <cell r="U127">
            <v>7</v>
          </cell>
        </row>
        <row r="128">
          <cell r="A128">
            <v>127</v>
          </cell>
          <cell r="B128">
            <v>127</v>
          </cell>
          <cell r="C128" t="str">
            <v>سيد عبد الحميد سيد عبد الحافظ</v>
          </cell>
          <cell r="D128">
            <v>8</v>
          </cell>
          <cell r="E128">
            <v>1.5</v>
          </cell>
          <cell r="F128">
            <v>9.5</v>
          </cell>
          <cell r="G128">
            <v>18</v>
          </cell>
          <cell r="H128">
            <v>19</v>
          </cell>
          <cell r="I128">
            <v>12</v>
          </cell>
          <cell r="J128">
            <v>31</v>
          </cell>
          <cell r="K128">
            <v>6</v>
          </cell>
          <cell r="L128">
            <v>11</v>
          </cell>
          <cell r="M128">
            <v>1.5</v>
          </cell>
          <cell r="N128">
            <v>18.5</v>
          </cell>
          <cell r="O128">
            <v>6</v>
          </cell>
          <cell r="P128">
            <v>13</v>
          </cell>
          <cell r="Q128">
            <v>5</v>
          </cell>
          <cell r="R128">
            <v>11</v>
          </cell>
          <cell r="S128">
            <v>16</v>
          </cell>
          <cell r="T128">
            <v>17</v>
          </cell>
          <cell r="U128">
            <v>6</v>
          </cell>
        </row>
        <row r="129">
          <cell r="A129">
            <v>128</v>
          </cell>
          <cell r="B129">
            <v>128</v>
          </cell>
          <cell r="C129" t="str">
            <v>سيد عبد الله سيد قوشتي</v>
          </cell>
          <cell r="D129">
            <v>5</v>
          </cell>
          <cell r="E129" t="str">
            <v>صفر</v>
          </cell>
          <cell r="F129">
            <v>5</v>
          </cell>
          <cell r="G129">
            <v>21</v>
          </cell>
          <cell r="H129">
            <v>11</v>
          </cell>
          <cell r="I129">
            <v>11</v>
          </cell>
          <cell r="J129">
            <v>22</v>
          </cell>
          <cell r="K129">
            <v>2</v>
          </cell>
          <cell r="L129">
            <v>10</v>
          </cell>
          <cell r="M129" t="str">
            <v>صفر</v>
          </cell>
          <cell r="N129">
            <v>12</v>
          </cell>
          <cell r="O129">
            <v>6</v>
          </cell>
          <cell r="P129">
            <v>16</v>
          </cell>
          <cell r="Q129">
            <v>5</v>
          </cell>
          <cell r="R129">
            <v>12</v>
          </cell>
          <cell r="S129">
            <v>17</v>
          </cell>
          <cell r="T129">
            <v>17</v>
          </cell>
          <cell r="U129">
            <v>6</v>
          </cell>
        </row>
        <row r="130">
          <cell r="A130">
            <v>129</v>
          </cell>
          <cell r="B130">
            <v>129</v>
          </cell>
          <cell r="C130" t="str">
            <v>سيد عبد الواحد سيد عبد الواحد</v>
          </cell>
          <cell r="D130">
            <v>8</v>
          </cell>
          <cell r="E130">
            <v>2</v>
          </cell>
          <cell r="F130">
            <v>10</v>
          </cell>
          <cell r="G130">
            <v>17</v>
          </cell>
          <cell r="H130">
            <v>9</v>
          </cell>
          <cell r="I130">
            <v>11</v>
          </cell>
          <cell r="J130">
            <v>20</v>
          </cell>
          <cell r="K130">
            <v>4</v>
          </cell>
          <cell r="L130">
            <v>7</v>
          </cell>
          <cell r="M130">
            <v>2</v>
          </cell>
          <cell r="N130">
            <v>13</v>
          </cell>
          <cell r="O130">
            <v>8</v>
          </cell>
          <cell r="P130">
            <v>15</v>
          </cell>
          <cell r="Q130">
            <v>4</v>
          </cell>
          <cell r="R130">
            <v>10</v>
          </cell>
          <cell r="S130">
            <v>14</v>
          </cell>
          <cell r="T130">
            <v>11</v>
          </cell>
          <cell r="U130">
            <v>6</v>
          </cell>
        </row>
        <row r="131">
          <cell r="A131">
            <v>130</v>
          </cell>
          <cell r="B131">
            <v>130</v>
          </cell>
          <cell r="C131" t="str">
            <v>سيد علي حسن محمد</v>
          </cell>
          <cell r="D131">
            <v>5</v>
          </cell>
          <cell r="E131">
            <v>1.5</v>
          </cell>
          <cell r="F131">
            <v>6.5</v>
          </cell>
          <cell r="G131">
            <v>15</v>
          </cell>
          <cell r="H131">
            <v>14</v>
          </cell>
          <cell r="I131">
            <v>10</v>
          </cell>
          <cell r="J131">
            <v>24</v>
          </cell>
          <cell r="K131">
            <v>10</v>
          </cell>
          <cell r="L131">
            <v>9</v>
          </cell>
          <cell r="M131">
            <v>1.5</v>
          </cell>
          <cell r="N131">
            <v>20.5</v>
          </cell>
          <cell r="O131">
            <v>8</v>
          </cell>
          <cell r="P131">
            <v>15</v>
          </cell>
          <cell r="Q131">
            <v>10</v>
          </cell>
          <cell r="R131">
            <v>10</v>
          </cell>
          <cell r="S131">
            <v>20</v>
          </cell>
          <cell r="T131">
            <v>14</v>
          </cell>
          <cell r="U131">
            <v>6</v>
          </cell>
        </row>
        <row r="132">
          <cell r="A132">
            <v>131</v>
          </cell>
          <cell r="B132">
            <v>131</v>
          </cell>
          <cell r="C132" t="str">
            <v>سيد محمد سيد ابراهيم</v>
          </cell>
          <cell r="D132">
            <v>11</v>
          </cell>
          <cell r="E132">
            <v>4</v>
          </cell>
          <cell r="F132">
            <v>15</v>
          </cell>
          <cell r="G132">
            <v>25</v>
          </cell>
          <cell r="H132">
            <v>25</v>
          </cell>
          <cell r="I132">
            <v>24</v>
          </cell>
          <cell r="J132">
            <v>49</v>
          </cell>
          <cell r="K132">
            <v>18</v>
          </cell>
          <cell r="L132">
            <v>13</v>
          </cell>
          <cell r="M132">
            <v>4</v>
          </cell>
          <cell r="N132">
            <v>35</v>
          </cell>
          <cell r="O132">
            <v>14</v>
          </cell>
          <cell r="P132">
            <v>18</v>
          </cell>
          <cell r="Q132">
            <v>12</v>
          </cell>
          <cell r="R132">
            <v>12</v>
          </cell>
          <cell r="S132">
            <v>24</v>
          </cell>
          <cell r="T132">
            <v>19</v>
          </cell>
          <cell r="U132">
            <v>6</v>
          </cell>
        </row>
        <row r="133">
          <cell r="A133">
            <v>132</v>
          </cell>
          <cell r="B133">
            <v>132</v>
          </cell>
          <cell r="C133" t="str">
            <v>سيد محمد سيد عبده</v>
          </cell>
          <cell r="D133">
            <v>6</v>
          </cell>
          <cell r="E133">
            <v>2</v>
          </cell>
          <cell r="F133">
            <v>8</v>
          </cell>
          <cell r="G133">
            <v>19</v>
          </cell>
          <cell r="H133">
            <v>16</v>
          </cell>
          <cell r="I133">
            <v>15</v>
          </cell>
          <cell r="J133">
            <v>31</v>
          </cell>
          <cell r="K133">
            <v>5</v>
          </cell>
          <cell r="L133">
            <v>9</v>
          </cell>
          <cell r="M133">
            <v>2</v>
          </cell>
          <cell r="N133">
            <v>16</v>
          </cell>
          <cell r="O133">
            <v>8</v>
          </cell>
          <cell r="P133">
            <v>15</v>
          </cell>
          <cell r="Q133">
            <v>4</v>
          </cell>
          <cell r="R133">
            <v>14</v>
          </cell>
          <cell r="S133">
            <v>18</v>
          </cell>
          <cell r="T133">
            <v>17</v>
          </cell>
          <cell r="U133">
            <v>6</v>
          </cell>
        </row>
        <row r="134">
          <cell r="A134">
            <v>133</v>
          </cell>
          <cell r="B134">
            <v>133</v>
          </cell>
          <cell r="C134" t="str">
            <v>سيد مصطفى سيد عبد الحافظ</v>
          </cell>
          <cell r="D134">
            <v>5</v>
          </cell>
          <cell r="E134">
            <v>3</v>
          </cell>
          <cell r="F134">
            <v>8</v>
          </cell>
          <cell r="G134">
            <v>17</v>
          </cell>
          <cell r="H134">
            <v>10</v>
          </cell>
          <cell r="I134">
            <v>8</v>
          </cell>
          <cell r="J134">
            <v>18</v>
          </cell>
          <cell r="K134">
            <v>7</v>
          </cell>
          <cell r="L134">
            <v>7</v>
          </cell>
          <cell r="M134">
            <v>3</v>
          </cell>
          <cell r="N134">
            <v>17</v>
          </cell>
          <cell r="O134">
            <v>8</v>
          </cell>
          <cell r="P134">
            <v>15</v>
          </cell>
          <cell r="Q134">
            <v>4</v>
          </cell>
          <cell r="R134">
            <v>12</v>
          </cell>
          <cell r="S134">
            <v>16</v>
          </cell>
          <cell r="T134">
            <v>12</v>
          </cell>
          <cell r="U134">
            <v>3</v>
          </cell>
        </row>
        <row r="135">
          <cell r="A135">
            <v>134</v>
          </cell>
          <cell r="B135">
            <v>134</v>
          </cell>
          <cell r="C135" t="str">
            <v>سيد مصطفى هاشم سيد</v>
          </cell>
          <cell r="D135" t="str">
            <v>غـ</v>
          </cell>
          <cell r="E135" t="str">
            <v>غـ</v>
          </cell>
          <cell r="F135" t="str">
            <v>غـ</v>
          </cell>
          <cell r="G135" t="str">
            <v>غـ</v>
          </cell>
          <cell r="H135" t="str">
            <v>غـ</v>
          </cell>
          <cell r="I135" t="str">
            <v>غـ</v>
          </cell>
          <cell r="J135" t="str">
            <v>غـ</v>
          </cell>
          <cell r="K135" t="str">
            <v>غـ</v>
          </cell>
          <cell r="L135" t="str">
            <v>غـ</v>
          </cell>
          <cell r="M135" t="str">
            <v>غـ</v>
          </cell>
          <cell r="N135" t="str">
            <v>غـ</v>
          </cell>
          <cell r="O135" t="str">
            <v>غـ</v>
          </cell>
          <cell r="P135" t="str">
            <v>غـ</v>
          </cell>
          <cell r="Q135" t="str">
            <v>غـ</v>
          </cell>
          <cell r="R135" t="str">
            <v>غـ</v>
          </cell>
          <cell r="S135" t="str">
            <v>غـ</v>
          </cell>
          <cell r="T135" t="str">
            <v>غـ</v>
          </cell>
          <cell r="U135" t="str">
            <v>غـ</v>
          </cell>
        </row>
        <row r="136">
          <cell r="A136">
            <v>135</v>
          </cell>
          <cell r="B136">
            <v>135</v>
          </cell>
          <cell r="C136" t="str">
            <v>صالح جمال عبد المنعم على</v>
          </cell>
          <cell r="D136">
            <v>7</v>
          </cell>
          <cell r="E136">
            <v>3</v>
          </cell>
          <cell r="F136">
            <v>10</v>
          </cell>
          <cell r="G136">
            <v>18</v>
          </cell>
          <cell r="H136">
            <v>21</v>
          </cell>
          <cell r="I136">
            <v>14</v>
          </cell>
          <cell r="J136">
            <v>35</v>
          </cell>
          <cell r="K136">
            <v>9</v>
          </cell>
          <cell r="L136">
            <v>10</v>
          </cell>
          <cell r="M136">
            <v>3</v>
          </cell>
          <cell r="N136">
            <v>22</v>
          </cell>
          <cell r="O136">
            <v>11</v>
          </cell>
          <cell r="P136">
            <v>17</v>
          </cell>
          <cell r="Q136">
            <v>4</v>
          </cell>
          <cell r="R136">
            <v>14</v>
          </cell>
          <cell r="S136">
            <v>18</v>
          </cell>
          <cell r="T136">
            <v>17</v>
          </cell>
          <cell r="U136">
            <v>3</v>
          </cell>
        </row>
        <row r="137">
          <cell r="A137">
            <v>136</v>
          </cell>
          <cell r="B137">
            <v>136</v>
          </cell>
          <cell r="C137" t="str">
            <v>صالح عبد الرحمن علم الدين متولى</v>
          </cell>
          <cell r="D137">
            <v>10</v>
          </cell>
          <cell r="E137">
            <v>4</v>
          </cell>
          <cell r="F137">
            <v>14</v>
          </cell>
          <cell r="G137">
            <v>18</v>
          </cell>
          <cell r="H137">
            <v>22</v>
          </cell>
          <cell r="I137">
            <v>13</v>
          </cell>
          <cell r="J137">
            <v>35</v>
          </cell>
          <cell r="K137">
            <v>12</v>
          </cell>
          <cell r="L137">
            <v>9</v>
          </cell>
          <cell r="M137">
            <v>4</v>
          </cell>
          <cell r="N137">
            <v>25</v>
          </cell>
          <cell r="O137">
            <v>10</v>
          </cell>
          <cell r="P137">
            <v>15</v>
          </cell>
          <cell r="Q137">
            <v>5</v>
          </cell>
          <cell r="R137">
            <v>13</v>
          </cell>
          <cell r="S137">
            <v>18</v>
          </cell>
          <cell r="T137">
            <v>15</v>
          </cell>
          <cell r="U137">
            <v>5</v>
          </cell>
        </row>
        <row r="138">
          <cell r="A138">
            <v>137</v>
          </cell>
          <cell r="B138">
            <v>137</v>
          </cell>
          <cell r="C138" t="str">
            <v>صلاح طارق صلاح عبد الرحيم</v>
          </cell>
          <cell r="D138">
            <v>15</v>
          </cell>
          <cell r="E138">
            <v>5</v>
          </cell>
          <cell r="F138">
            <v>20</v>
          </cell>
          <cell r="G138">
            <v>25</v>
          </cell>
          <cell r="H138">
            <v>25</v>
          </cell>
          <cell r="I138">
            <v>23</v>
          </cell>
          <cell r="J138">
            <v>48</v>
          </cell>
          <cell r="K138">
            <v>20</v>
          </cell>
          <cell r="L138">
            <v>16</v>
          </cell>
          <cell r="M138">
            <v>5</v>
          </cell>
          <cell r="N138">
            <v>41</v>
          </cell>
          <cell r="O138">
            <v>11</v>
          </cell>
          <cell r="P138">
            <v>18</v>
          </cell>
          <cell r="Q138">
            <v>10</v>
          </cell>
          <cell r="R138">
            <v>15</v>
          </cell>
          <cell r="S138">
            <v>25</v>
          </cell>
          <cell r="T138">
            <v>20</v>
          </cell>
          <cell r="U138">
            <v>6</v>
          </cell>
        </row>
        <row r="139">
          <cell r="A139">
            <v>138</v>
          </cell>
          <cell r="B139">
            <v>138</v>
          </cell>
          <cell r="C139" t="str">
            <v>صهيب مصطفى احمد عبد اللاه</v>
          </cell>
          <cell r="D139">
            <v>11</v>
          </cell>
          <cell r="E139">
            <v>4</v>
          </cell>
          <cell r="F139">
            <v>15</v>
          </cell>
          <cell r="G139">
            <v>24</v>
          </cell>
          <cell r="H139">
            <v>23</v>
          </cell>
          <cell r="I139">
            <v>14</v>
          </cell>
          <cell r="J139">
            <v>37</v>
          </cell>
          <cell r="K139">
            <v>15</v>
          </cell>
          <cell r="L139">
            <v>17</v>
          </cell>
          <cell r="M139">
            <v>4</v>
          </cell>
          <cell r="N139">
            <v>36</v>
          </cell>
          <cell r="O139">
            <v>12</v>
          </cell>
          <cell r="P139">
            <v>17</v>
          </cell>
          <cell r="Q139">
            <v>6</v>
          </cell>
          <cell r="R139">
            <v>14</v>
          </cell>
          <cell r="S139">
            <v>20</v>
          </cell>
          <cell r="T139">
            <v>19</v>
          </cell>
          <cell r="U139">
            <v>3</v>
          </cell>
        </row>
        <row r="140">
          <cell r="A140">
            <v>139</v>
          </cell>
          <cell r="B140">
            <v>139</v>
          </cell>
          <cell r="C140" t="str">
            <v>طه محمود عمر محمد</v>
          </cell>
          <cell r="D140">
            <v>1</v>
          </cell>
          <cell r="E140">
            <v>2</v>
          </cell>
          <cell r="F140">
            <v>3</v>
          </cell>
          <cell r="G140">
            <v>15</v>
          </cell>
          <cell r="H140">
            <v>1</v>
          </cell>
          <cell r="I140">
            <v>4</v>
          </cell>
          <cell r="J140">
            <v>5</v>
          </cell>
          <cell r="K140">
            <v>2</v>
          </cell>
          <cell r="L140">
            <v>4</v>
          </cell>
          <cell r="M140">
            <v>2</v>
          </cell>
          <cell r="N140">
            <v>8</v>
          </cell>
          <cell r="O140">
            <v>9</v>
          </cell>
          <cell r="P140">
            <v>8</v>
          </cell>
          <cell r="Q140">
            <v>1</v>
          </cell>
          <cell r="R140">
            <v>7</v>
          </cell>
          <cell r="S140">
            <v>8</v>
          </cell>
          <cell r="T140">
            <v>5</v>
          </cell>
          <cell r="U140">
            <v>6</v>
          </cell>
        </row>
        <row r="141">
          <cell r="A141">
            <v>140</v>
          </cell>
          <cell r="B141">
            <v>140</v>
          </cell>
          <cell r="C141" t="str">
            <v>عبد الحميد محمد عبد الحميد محمد</v>
          </cell>
          <cell r="D141" t="str">
            <v>غـ</v>
          </cell>
          <cell r="E141" t="str">
            <v>غـ</v>
          </cell>
          <cell r="F141" t="str">
            <v>غـ</v>
          </cell>
          <cell r="G141" t="str">
            <v>غـ</v>
          </cell>
          <cell r="H141" t="str">
            <v>غـ</v>
          </cell>
          <cell r="I141" t="str">
            <v>غـ</v>
          </cell>
          <cell r="J141" t="str">
            <v>غـ</v>
          </cell>
          <cell r="K141" t="str">
            <v>غـ</v>
          </cell>
          <cell r="L141" t="str">
            <v>غـ</v>
          </cell>
          <cell r="M141" t="str">
            <v>غـ</v>
          </cell>
          <cell r="N141" t="str">
            <v>غـ</v>
          </cell>
          <cell r="O141" t="str">
            <v>غـ</v>
          </cell>
          <cell r="P141" t="str">
            <v>غـ</v>
          </cell>
          <cell r="Q141" t="str">
            <v>غـ</v>
          </cell>
          <cell r="R141" t="str">
            <v>غـ</v>
          </cell>
          <cell r="S141" t="str">
            <v>غـ</v>
          </cell>
          <cell r="T141" t="str">
            <v>غـ</v>
          </cell>
          <cell r="U141" t="str">
            <v>غـ</v>
          </cell>
        </row>
        <row r="142">
          <cell r="A142">
            <v>141</v>
          </cell>
          <cell r="B142">
            <v>141</v>
          </cell>
          <cell r="C142" t="str">
            <v>عبد الرحمن احمد سيد احمد</v>
          </cell>
          <cell r="D142">
            <v>15</v>
          </cell>
          <cell r="E142">
            <v>3</v>
          </cell>
          <cell r="F142">
            <v>18</v>
          </cell>
          <cell r="G142">
            <v>25</v>
          </cell>
          <cell r="H142">
            <v>20</v>
          </cell>
          <cell r="I142">
            <v>22</v>
          </cell>
          <cell r="J142">
            <v>42</v>
          </cell>
          <cell r="K142">
            <v>22</v>
          </cell>
          <cell r="L142">
            <v>17</v>
          </cell>
          <cell r="M142">
            <v>4</v>
          </cell>
          <cell r="N142">
            <v>43</v>
          </cell>
          <cell r="O142">
            <v>16</v>
          </cell>
          <cell r="P142">
            <v>17</v>
          </cell>
          <cell r="Q142">
            <v>8</v>
          </cell>
          <cell r="R142">
            <v>14</v>
          </cell>
          <cell r="S142">
            <v>22</v>
          </cell>
          <cell r="T142">
            <v>19</v>
          </cell>
          <cell r="U142">
            <v>6</v>
          </cell>
        </row>
        <row r="143">
          <cell r="A143">
            <v>142</v>
          </cell>
          <cell r="B143">
            <v>142</v>
          </cell>
          <cell r="C143" t="str">
            <v>عبد الرحمن اشرف عبد الرحمن على</v>
          </cell>
          <cell r="D143">
            <v>15</v>
          </cell>
          <cell r="E143">
            <v>3</v>
          </cell>
          <cell r="F143">
            <v>18</v>
          </cell>
          <cell r="G143">
            <v>25</v>
          </cell>
          <cell r="H143">
            <v>22</v>
          </cell>
          <cell r="I143">
            <v>22</v>
          </cell>
          <cell r="J143">
            <v>44</v>
          </cell>
          <cell r="K143">
            <v>21</v>
          </cell>
          <cell r="L143">
            <v>11</v>
          </cell>
          <cell r="M143">
            <v>3</v>
          </cell>
          <cell r="N143">
            <v>35</v>
          </cell>
          <cell r="O143">
            <v>15</v>
          </cell>
          <cell r="P143">
            <v>18</v>
          </cell>
          <cell r="Q143">
            <v>9</v>
          </cell>
          <cell r="R143">
            <v>13</v>
          </cell>
          <cell r="S143">
            <v>22</v>
          </cell>
          <cell r="T143">
            <v>17</v>
          </cell>
          <cell r="U143">
            <v>7</v>
          </cell>
        </row>
        <row r="144">
          <cell r="A144">
            <v>143</v>
          </cell>
          <cell r="B144">
            <v>143</v>
          </cell>
          <cell r="C144" t="str">
            <v>عبد الرحمن بدر محمود حسن</v>
          </cell>
          <cell r="D144" t="str">
            <v>صفر</v>
          </cell>
          <cell r="E144" t="str">
            <v>صفر</v>
          </cell>
          <cell r="F144" t="str">
            <v>صفر</v>
          </cell>
          <cell r="G144">
            <v>15</v>
          </cell>
          <cell r="H144">
            <v>3</v>
          </cell>
          <cell r="I144">
            <v>7</v>
          </cell>
          <cell r="J144">
            <v>10</v>
          </cell>
          <cell r="K144">
            <v>6</v>
          </cell>
          <cell r="L144">
            <v>5</v>
          </cell>
          <cell r="M144" t="str">
            <v>صفر</v>
          </cell>
          <cell r="N144">
            <v>11</v>
          </cell>
          <cell r="O144">
            <v>10</v>
          </cell>
          <cell r="P144">
            <v>7</v>
          </cell>
          <cell r="Q144">
            <v>1</v>
          </cell>
          <cell r="R144">
            <v>6</v>
          </cell>
          <cell r="S144">
            <v>7</v>
          </cell>
          <cell r="T144">
            <v>8</v>
          </cell>
          <cell r="U144">
            <v>6</v>
          </cell>
        </row>
        <row r="145">
          <cell r="A145">
            <v>144</v>
          </cell>
          <cell r="B145">
            <v>144</v>
          </cell>
          <cell r="C145" t="str">
            <v>عبد الرحمن سعيد عبد الرحمن على</v>
          </cell>
          <cell r="D145">
            <v>1</v>
          </cell>
          <cell r="E145">
            <v>1.5</v>
          </cell>
          <cell r="F145">
            <v>2.5</v>
          </cell>
          <cell r="G145">
            <v>22</v>
          </cell>
          <cell r="H145">
            <v>10</v>
          </cell>
          <cell r="I145">
            <v>12</v>
          </cell>
          <cell r="J145">
            <v>22</v>
          </cell>
          <cell r="K145">
            <v>9</v>
          </cell>
          <cell r="L145">
            <v>7</v>
          </cell>
          <cell r="M145">
            <v>2</v>
          </cell>
          <cell r="N145">
            <v>18</v>
          </cell>
          <cell r="O145">
            <v>8</v>
          </cell>
          <cell r="P145">
            <v>11</v>
          </cell>
          <cell r="Q145">
            <v>5</v>
          </cell>
          <cell r="R145">
            <v>10</v>
          </cell>
          <cell r="S145">
            <v>15</v>
          </cell>
          <cell r="T145">
            <v>10</v>
          </cell>
          <cell r="U145">
            <v>6</v>
          </cell>
        </row>
        <row r="146">
          <cell r="A146">
            <v>145</v>
          </cell>
          <cell r="B146">
            <v>145</v>
          </cell>
          <cell r="C146" t="str">
            <v>عبد الرحمن سليمان عبد الرحمن حسن</v>
          </cell>
          <cell r="D146">
            <v>8</v>
          </cell>
          <cell r="E146">
            <v>1</v>
          </cell>
          <cell r="F146">
            <v>9</v>
          </cell>
          <cell r="G146">
            <v>19</v>
          </cell>
          <cell r="H146">
            <v>10</v>
          </cell>
          <cell r="I146">
            <v>12</v>
          </cell>
          <cell r="J146">
            <v>22</v>
          </cell>
          <cell r="K146">
            <v>9</v>
          </cell>
          <cell r="L146">
            <v>6</v>
          </cell>
          <cell r="M146" t="str">
            <v>صفر</v>
          </cell>
          <cell r="N146">
            <v>15</v>
          </cell>
          <cell r="O146">
            <v>10</v>
          </cell>
          <cell r="P146">
            <v>10</v>
          </cell>
          <cell r="Q146">
            <v>6</v>
          </cell>
          <cell r="R146">
            <v>6</v>
          </cell>
          <cell r="S146">
            <v>12</v>
          </cell>
          <cell r="T146">
            <v>10</v>
          </cell>
          <cell r="U146">
            <v>6</v>
          </cell>
        </row>
        <row r="147">
          <cell r="A147">
            <v>146</v>
          </cell>
          <cell r="B147">
            <v>146</v>
          </cell>
          <cell r="C147" t="str">
            <v>عبد الرحمن شوكت فايز عبد الباقي</v>
          </cell>
          <cell r="D147">
            <v>9</v>
          </cell>
          <cell r="E147">
            <v>2</v>
          </cell>
          <cell r="F147">
            <v>11</v>
          </cell>
          <cell r="G147">
            <v>20</v>
          </cell>
          <cell r="H147">
            <v>17</v>
          </cell>
          <cell r="I147">
            <v>17</v>
          </cell>
          <cell r="J147">
            <v>34</v>
          </cell>
          <cell r="K147">
            <v>7</v>
          </cell>
          <cell r="L147">
            <v>9</v>
          </cell>
          <cell r="M147">
            <v>3</v>
          </cell>
          <cell r="N147">
            <v>19</v>
          </cell>
          <cell r="O147">
            <v>13</v>
          </cell>
          <cell r="P147">
            <v>15</v>
          </cell>
          <cell r="Q147">
            <v>7</v>
          </cell>
          <cell r="R147">
            <v>9</v>
          </cell>
          <cell r="S147">
            <v>16</v>
          </cell>
          <cell r="T147">
            <v>14</v>
          </cell>
          <cell r="U147">
            <v>6</v>
          </cell>
        </row>
        <row r="148">
          <cell r="A148">
            <v>147</v>
          </cell>
          <cell r="B148">
            <v>147</v>
          </cell>
          <cell r="C148" t="str">
            <v>عبد الرحمن علي احمد علي</v>
          </cell>
          <cell r="D148">
            <v>3</v>
          </cell>
          <cell r="E148" t="str">
            <v>صفر</v>
          </cell>
          <cell r="F148">
            <v>3</v>
          </cell>
          <cell r="G148">
            <v>14</v>
          </cell>
          <cell r="H148">
            <v>2</v>
          </cell>
          <cell r="I148">
            <v>7</v>
          </cell>
          <cell r="J148">
            <v>9</v>
          </cell>
          <cell r="K148">
            <v>5</v>
          </cell>
          <cell r="L148">
            <v>3</v>
          </cell>
          <cell r="M148" t="str">
            <v>صفر</v>
          </cell>
          <cell r="N148">
            <v>8</v>
          </cell>
          <cell r="O148">
            <v>8</v>
          </cell>
          <cell r="P148">
            <v>5</v>
          </cell>
          <cell r="Q148">
            <v>1</v>
          </cell>
          <cell r="R148">
            <v>6</v>
          </cell>
          <cell r="S148">
            <v>7</v>
          </cell>
          <cell r="T148">
            <v>6</v>
          </cell>
          <cell r="U148">
            <v>6</v>
          </cell>
        </row>
        <row r="149">
          <cell r="A149">
            <v>148</v>
          </cell>
          <cell r="B149">
            <v>148</v>
          </cell>
          <cell r="C149" t="str">
            <v>عبد الرحيم ابراهيم احمد ابراهيم</v>
          </cell>
          <cell r="D149">
            <v>8</v>
          </cell>
          <cell r="E149">
            <v>3</v>
          </cell>
          <cell r="F149">
            <v>11</v>
          </cell>
          <cell r="G149">
            <v>14</v>
          </cell>
          <cell r="H149">
            <v>7</v>
          </cell>
          <cell r="I149">
            <v>7</v>
          </cell>
          <cell r="J149">
            <v>14</v>
          </cell>
          <cell r="K149">
            <v>8</v>
          </cell>
          <cell r="L149">
            <v>3</v>
          </cell>
          <cell r="M149">
            <v>3</v>
          </cell>
          <cell r="N149">
            <v>14</v>
          </cell>
          <cell r="O149">
            <v>7</v>
          </cell>
          <cell r="P149">
            <v>6</v>
          </cell>
          <cell r="Q149">
            <v>1</v>
          </cell>
          <cell r="R149">
            <v>8</v>
          </cell>
          <cell r="S149">
            <v>9</v>
          </cell>
          <cell r="T149">
            <v>2</v>
          </cell>
          <cell r="U149">
            <v>6</v>
          </cell>
        </row>
        <row r="150">
          <cell r="A150">
            <v>149</v>
          </cell>
          <cell r="B150">
            <v>149</v>
          </cell>
          <cell r="C150" t="str">
            <v>عبد الرحيم عبد الغفار مصطفى عبد الرحيم</v>
          </cell>
          <cell r="D150">
            <v>9</v>
          </cell>
          <cell r="E150">
            <v>2</v>
          </cell>
          <cell r="F150">
            <v>11</v>
          </cell>
          <cell r="G150">
            <v>21</v>
          </cell>
          <cell r="H150">
            <v>12</v>
          </cell>
          <cell r="I150">
            <v>10</v>
          </cell>
          <cell r="J150">
            <v>22</v>
          </cell>
          <cell r="K150">
            <v>14</v>
          </cell>
          <cell r="L150">
            <v>8</v>
          </cell>
          <cell r="M150">
            <v>3</v>
          </cell>
          <cell r="N150">
            <v>25</v>
          </cell>
          <cell r="O150">
            <v>11</v>
          </cell>
          <cell r="P150">
            <v>6</v>
          </cell>
          <cell r="Q150">
            <v>6</v>
          </cell>
          <cell r="R150">
            <v>9</v>
          </cell>
          <cell r="S150">
            <v>15</v>
          </cell>
          <cell r="T150">
            <v>10</v>
          </cell>
          <cell r="U150">
            <v>6</v>
          </cell>
        </row>
        <row r="151">
          <cell r="A151">
            <v>150</v>
          </cell>
          <cell r="B151">
            <v>150</v>
          </cell>
          <cell r="C151" t="str">
            <v>عبد الرحيم عبد المنعم محمد سيد</v>
          </cell>
          <cell r="D151">
            <v>11</v>
          </cell>
          <cell r="E151">
            <v>4</v>
          </cell>
          <cell r="F151">
            <v>15</v>
          </cell>
          <cell r="G151">
            <v>21</v>
          </cell>
          <cell r="H151">
            <v>13</v>
          </cell>
          <cell r="I151">
            <v>17</v>
          </cell>
          <cell r="J151">
            <v>30</v>
          </cell>
          <cell r="K151">
            <v>15</v>
          </cell>
          <cell r="L151">
            <v>10</v>
          </cell>
          <cell r="M151">
            <v>4</v>
          </cell>
          <cell r="N151">
            <v>29</v>
          </cell>
          <cell r="O151">
            <v>9</v>
          </cell>
          <cell r="P151">
            <v>9</v>
          </cell>
          <cell r="Q151">
            <v>3</v>
          </cell>
          <cell r="R151">
            <v>9</v>
          </cell>
          <cell r="S151">
            <v>12</v>
          </cell>
          <cell r="T151">
            <v>8</v>
          </cell>
          <cell r="U151">
            <v>6</v>
          </cell>
        </row>
        <row r="152">
          <cell r="A152">
            <v>151</v>
          </cell>
          <cell r="B152">
            <v>151</v>
          </cell>
          <cell r="C152" t="str">
            <v>عبد الرحيم مصطفى محمد عبد الرحيم</v>
          </cell>
          <cell r="D152">
            <v>10</v>
          </cell>
          <cell r="E152">
            <v>2</v>
          </cell>
          <cell r="F152">
            <v>12</v>
          </cell>
          <cell r="G152">
            <v>18</v>
          </cell>
          <cell r="H152">
            <v>13</v>
          </cell>
          <cell r="I152">
            <v>14</v>
          </cell>
          <cell r="J152">
            <v>27</v>
          </cell>
          <cell r="K152">
            <v>11</v>
          </cell>
          <cell r="L152">
            <v>7</v>
          </cell>
          <cell r="M152">
            <v>1</v>
          </cell>
          <cell r="N152">
            <v>19</v>
          </cell>
          <cell r="O152">
            <v>10</v>
          </cell>
          <cell r="P152">
            <v>8</v>
          </cell>
          <cell r="Q152">
            <v>4</v>
          </cell>
          <cell r="R152">
            <v>8</v>
          </cell>
          <cell r="S152">
            <v>12</v>
          </cell>
          <cell r="T152">
            <v>10</v>
          </cell>
          <cell r="U152">
            <v>6</v>
          </cell>
        </row>
        <row r="153">
          <cell r="A153">
            <v>152</v>
          </cell>
          <cell r="B153">
            <v>152</v>
          </cell>
          <cell r="C153" t="str">
            <v>عبد العال رمضان حسين عبد العال</v>
          </cell>
          <cell r="D153" t="str">
            <v>غـ</v>
          </cell>
          <cell r="E153" t="str">
            <v>غـ</v>
          </cell>
          <cell r="F153" t="str">
            <v>غـ</v>
          </cell>
          <cell r="G153" t="str">
            <v>غـ</v>
          </cell>
          <cell r="H153" t="str">
            <v>غـ</v>
          </cell>
          <cell r="I153" t="str">
            <v>غـ</v>
          </cell>
          <cell r="J153" t="str">
            <v>غـ</v>
          </cell>
          <cell r="K153" t="str">
            <v>غـ</v>
          </cell>
          <cell r="L153" t="str">
            <v>غـ</v>
          </cell>
          <cell r="M153" t="str">
            <v>غـ</v>
          </cell>
          <cell r="N153" t="str">
            <v>غـ</v>
          </cell>
          <cell r="O153" t="str">
            <v>غـ</v>
          </cell>
          <cell r="P153" t="str">
            <v>غـ</v>
          </cell>
          <cell r="Q153" t="str">
            <v>غـ</v>
          </cell>
          <cell r="R153" t="str">
            <v>غـ</v>
          </cell>
          <cell r="S153" t="str">
            <v>غـ</v>
          </cell>
          <cell r="T153" t="str">
            <v>غـ</v>
          </cell>
          <cell r="U153" t="str">
            <v>غـ</v>
          </cell>
        </row>
        <row r="154">
          <cell r="A154">
            <v>153</v>
          </cell>
          <cell r="B154">
            <v>153</v>
          </cell>
          <cell r="C154" t="str">
            <v>عبد العزيز جمال سيد حسن</v>
          </cell>
          <cell r="D154">
            <v>9</v>
          </cell>
          <cell r="E154">
            <v>2</v>
          </cell>
          <cell r="F154">
            <v>11</v>
          </cell>
          <cell r="G154">
            <v>20</v>
          </cell>
          <cell r="H154">
            <v>10</v>
          </cell>
          <cell r="I154">
            <v>15</v>
          </cell>
          <cell r="J154">
            <v>25</v>
          </cell>
          <cell r="K154">
            <v>13</v>
          </cell>
          <cell r="L154">
            <v>9</v>
          </cell>
          <cell r="M154">
            <v>1</v>
          </cell>
          <cell r="N154">
            <v>23</v>
          </cell>
          <cell r="O154">
            <v>10</v>
          </cell>
          <cell r="P154">
            <v>9</v>
          </cell>
          <cell r="Q154">
            <v>4</v>
          </cell>
          <cell r="R154">
            <v>8</v>
          </cell>
          <cell r="S154">
            <v>12</v>
          </cell>
          <cell r="T154">
            <v>12</v>
          </cell>
          <cell r="U154">
            <v>6</v>
          </cell>
        </row>
        <row r="155">
          <cell r="A155">
            <v>154</v>
          </cell>
          <cell r="B155">
            <v>154</v>
          </cell>
          <cell r="C155" t="str">
            <v>عبد العزيز عرفه عبد العزيز محمد</v>
          </cell>
          <cell r="D155">
            <v>6</v>
          </cell>
          <cell r="E155" t="str">
            <v>صفر</v>
          </cell>
          <cell r="F155">
            <v>6</v>
          </cell>
          <cell r="G155">
            <v>14</v>
          </cell>
          <cell r="H155">
            <v>5</v>
          </cell>
          <cell r="I155">
            <v>7</v>
          </cell>
          <cell r="J155">
            <v>12</v>
          </cell>
          <cell r="K155">
            <v>8</v>
          </cell>
          <cell r="L155">
            <v>5</v>
          </cell>
          <cell r="M155" t="str">
            <v>صفر</v>
          </cell>
          <cell r="N155">
            <v>13</v>
          </cell>
          <cell r="O155">
            <v>12</v>
          </cell>
          <cell r="P155">
            <v>8</v>
          </cell>
          <cell r="Q155">
            <v>2</v>
          </cell>
          <cell r="R155">
            <v>6</v>
          </cell>
          <cell r="S155">
            <v>8</v>
          </cell>
          <cell r="T155">
            <v>8</v>
          </cell>
          <cell r="U155">
            <v>5</v>
          </cell>
        </row>
        <row r="156">
          <cell r="A156">
            <v>155</v>
          </cell>
          <cell r="B156">
            <v>155</v>
          </cell>
          <cell r="C156" t="str">
            <v>عبد الفتاح محمد عبد الفتاح عبد العال</v>
          </cell>
          <cell r="D156">
            <v>8</v>
          </cell>
          <cell r="E156">
            <v>2</v>
          </cell>
          <cell r="F156">
            <v>10</v>
          </cell>
          <cell r="G156">
            <v>14</v>
          </cell>
          <cell r="H156">
            <v>4</v>
          </cell>
          <cell r="I156">
            <v>12</v>
          </cell>
          <cell r="J156">
            <v>16</v>
          </cell>
          <cell r="K156">
            <v>12</v>
          </cell>
          <cell r="L156">
            <v>8</v>
          </cell>
          <cell r="M156">
            <v>2</v>
          </cell>
          <cell r="N156">
            <v>22</v>
          </cell>
          <cell r="O156">
            <v>7</v>
          </cell>
          <cell r="P156">
            <v>7</v>
          </cell>
          <cell r="Q156">
            <v>4</v>
          </cell>
          <cell r="R156">
            <v>9</v>
          </cell>
          <cell r="S156">
            <v>13</v>
          </cell>
          <cell r="T156">
            <v>7</v>
          </cell>
          <cell r="U156">
            <v>7</v>
          </cell>
        </row>
        <row r="157">
          <cell r="A157">
            <v>156</v>
          </cell>
          <cell r="B157">
            <v>156</v>
          </cell>
          <cell r="C157" t="str">
            <v>عبد الله سعيد عبد الله حسين</v>
          </cell>
          <cell r="D157">
            <v>9</v>
          </cell>
          <cell r="E157" t="str">
            <v>صفر</v>
          </cell>
          <cell r="F157">
            <v>9</v>
          </cell>
          <cell r="G157">
            <v>15</v>
          </cell>
          <cell r="H157">
            <v>3</v>
          </cell>
          <cell r="I157">
            <v>5</v>
          </cell>
          <cell r="J157">
            <v>8</v>
          </cell>
          <cell r="K157">
            <v>10</v>
          </cell>
          <cell r="L157">
            <v>3</v>
          </cell>
          <cell r="M157" t="str">
            <v>صفر</v>
          </cell>
          <cell r="N157">
            <v>13</v>
          </cell>
          <cell r="O157">
            <v>12</v>
          </cell>
          <cell r="P157">
            <v>8</v>
          </cell>
          <cell r="Q157">
            <v>4</v>
          </cell>
          <cell r="R157">
            <v>7</v>
          </cell>
          <cell r="S157">
            <v>11</v>
          </cell>
          <cell r="T157">
            <v>4</v>
          </cell>
          <cell r="U157">
            <v>6</v>
          </cell>
        </row>
        <row r="158">
          <cell r="A158">
            <v>157</v>
          </cell>
          <cell r="B158">
            <v>157</v>
          </cell>
          <cell r="C158" t="str">
            <v>عبد الله سيد عبد الرحمن سيد</v>
          </cell>
          <cell r="D158">
            <v>10</v>
          </cell>
          <cell r="E158">
            <v>1.5</v>
          </cell>
          <cell r="F158">
            <v>11.5</v>
          </cell>
          <cell r="G158">
            <v>19</v>
          </cell>
          <cell r="H158">
            <v>15</v>
          </cell>
          <cell r="I158">
            <v>12</v>
          </cell>
          <cell r="J158">
            <v>27</v>
          </cell>
          <cell r="K158">
            <v>15</v>
          </cell>
          <cell r="L158">
            <v>10</v>
          </cell>
          <cell r="M158">
            <v>2</v>
          </cell>
          <cell r="N158">
            <v>27</v>
          </cell>
          <cell r="O158">
            <v>13</v>
          </cell>
          <cell r="P158">
            <v>11</v>
          </cell>
          <cell r="Q158">
            <v>4</v>
          </cell>
          <cell r="R158">
            <v>10</v>
          </cell>
          <cell r="S158">
            <v>14</v>
          </cell>
          <cell r="T158">
            <v>12</v>
          </cell>
          <cell r="U158">
            <v>6</v>
          </cell>
        </row>
        <row r="159">
          <cell r="A159">
            <v>158</v>
          </cell>
          <cell r="B159">
            <v>158</v>
          </cell>
          <cell r="C159" t="str">
            <v>عبد الله عمر عبد الله عمر خاطر</v>
          </cell>
          <cell r="D159">
            <v>12</v>
          </cell>
          <cell r="E159">
            <v>2</v>
          </cell>
          <cell r="F159">
            <v>14</v>
          </cell>
          <cell r="G159">
            <v>18</v>
          </cell>
          <cell r="H159">
            <v>19</v>
          </cell>
          <cell r="I159">
            <v>13</v>
          </cell>
          <cell r="J159">
            <v>32</v>
          </cell>
          <cell r="K159">
            <v>15</v>
          </cell>
          <cell r="L159">
            <v>14</v>
          </cell>
          <cell r="M159">
            <v>3</v>
          </cell>
          <cell r="N159">
            <v>32</v>
          </cell>
          <cell r="O159">
            <v>13</v>
          </cell>
          <cell r="P159">
            <v>11</v>
          </cell>
          <cell r="Q159">
            <v>6</v>
          </cell>
          <cell r="R159">
            <v>10</v>
          </cell>
          <cell r="S159">
            <v>16</v>
          </cell>
          <cell r="T159">
            <v>13</v>
          </cell>
          <cell r="U159">
            <v>7</v>
          </cell>
        </row>
        <row r="160">
          <cell r="A160">
            <v>159</v>
          </cell>
          <cell r="B160">
            <v>159</v>
          </cell>
          <cell r="C160" t="str">
            <v>عبد المنعم حامد عبد المنعم قطب</v>
          </cell>
          <cell r="D160">
            <v>14</v>
          </cell>
          <cell r="E160">
            <v>2</v>
          </cell>
          <cell r="F160">
            <v>16</v>
          </cell>
          <cell r="G160">
            <v>21</v>
          </cell>
          <cell r="H160">
            <v>15</v>
          </cell>
          <cell r="I160">
            <v>16</v>
          </cell>
          <cell r="J160">
            <v>31</v>
          </cell>
          <cell r="K160">
            <v>14</v>
          </cell>
          <cell r="L160">
            <v>15</v>
          </cell>
          <cell r="M160">
            <v>3</v>
          </cell>
          <cell r="N160">
            <v>32</v>
          </cell>
          <cell r="O160">
            <v>14</v>
          </cell>
          <cell r="P160">
            <v>10</v>
          </cell>
          <cell r="Q160">
            <v>5</v>
          </cell>
          <cell r="R160">
            <v>11</v>
          </cell>
          <cell r="S160">
            <v>16</v>
          </cell>
          <cell r="T160">
            <v>9</v>
          </cell>
          <cell r="U160">
            <v>7</v>
          </cell>
        </row>
        <row r="161">
          <cell r="A161">
            <v>160</v>
          </cell>
          <cell r="B161">
            <v>160</v>
          </cell>
          <cell r="C161" t="str">
            <v>عبد المنعم ربيع عبد المنعم صالح</v>
          </cell>
          <cell r="D161">
            <v>12</v>
          </cell>
          <cell r="E161">
            <v>2</v>
          </cell>
          <cell r="F161">
            <v>14</v>
          </cell>
          <cell r="G161">
            <v>20</v>
          </cell>
          <cell r="H161">
            <v>8</v>
          </cell>
          <cell r="I161">
            <v>15</v>
          </cell>
          <cell r="J161">
            <v>23</v>
          </cell>
          <cell r="K161">
            <v>12</v>
          </cell>
          <cell r="L161">
            <v>12</v>
          </cell>
          <cell r="M161">
            <v>3</v>
          </cell>
          <cell r="N161">
            <v>27</v>
          </cell>
          <cell r="O161">
            <v>12</v>
          </cell>
          <cell r="P161">
            <v>10</v>
          </cell>
          <cell r="Q161">
            <v>3</v>
          </cell>
          <cell r="R161">
            <v>8</v>
          </cell>
          <cell r="S161">
            <v>11</v>
          </cell>
          <cell r="T161">
            <v>5</v>
          </cell>
          <cell r="U161">
            <v>6</v>
          </cell>
        </row>
        <row r="162">
          <cell r="A162">
            <v>161</v>
          </cell>
          <cell r="B162">
            <v>161</v>
          </cell>
          <cell r="C162" t="str">
            <v>عبد المنعم صلاح عبد المنعم احمد</v>
          </cell>
          <cell r="D162">
            <v>2</v>
          </cell>
          <cell r="E162" t="str">
            <v>صفر</v>
          </cell>
          <cell r="F162">
            <v>2</v>
          </cell>
          <cell r="G162">
            <v>21</v>
          </cell>
          <cell r="H162">
            <v>5</v>
          </cell>
          <cell r="I162">
            <v>5</v>
          </cell>
          <cell r="J162">
            <v>10</v>
          </cell>
          <cell r="K162">
            <v>9</v>
          </cell>
          <cell r="L162">
            <v>5</v>
          </cell>
          <cell r="M162" t="str">
            <v>صفر</v>
          </cell>
          <cell r="N162">
            <v>14</v>
          </cell>
          <cell r="O162">
            <v>10</v>
          </cell>
          <cell r="P162">
            <v>7</v>
          </cell>
          <cell r="Q162">
            <v>1</v>
          </cell>
          <cell r="R162">
            <v>8</v>
          </cell>
          <cell r="S162">
            <v>9</v>
          </cell>
          <cell r="T162">
            <v>6</v>
          </cell>
          <cell r="U162">
            <v>6</v>
          </cell>
        </row>
        <row r="163">
          <cell r="A163">
            <v>162</v>
          </cell>
          <cell r="B163">
            <v>162</v>
          </cell>
          <cell r="C163" t="str">
            <v>عبد المنعم عبد الرحيم عبد المنعم علي</v>
          </cell>
          <cell r="D163">
            <v>11</v>
          </cell>
          <cell r="E163">
            <v>3</v>
          </cell>
          <cell r="F163">
            <v>14</v>
          </cell>
          <cell r="G163">
            <v>21</v>
          </cell>
          <cell r="H163">
            <v>18</v>
          </cell>
          <cell r="I163">
            <v>24</v>
          </cell>
          <cell r="J163">
            <v>42</v>
          </cell>
          <cell r="K163">
            <v>23</v>
          </cell>
          <cell r="L163">
            <v>11</v>
          </cell>
          <cell r="M163">
            <v>4</v>
          </cell>
          <cell r="N163">
            <v>38</v>
          </cell>
          <cell r="O163">
            <v>9</v>
          </cell>
          <cell r="P163">
            <v>17</v>
          </cell>
          <cell r="Q163">
            <v>6</v>
          </cell>
          <cell r="R163">
            <v>11</v>
          </cell>
          <cell r="S163">
            <v>17</v>
          </cell>
          <cell r="T163">
            <v>19</v>
          </cell>
          <cell r="U163">
            <v>7</v>
          </cell>
        </row>
        <row r="164">
          <cell r="A164">
            <v>163</v>
          </cell>
          <cell r="B164">
            <v>163</v>
          </cell>
          <cell r="C164" t="str">
            <v>عبد المنعم مصطفى عبد المنعم محمود</v>
          </cell>
          <cell r="D164">
            <v>8</v>
          </cell>
          <cell r="E164">
            <v>3</v>
          </cell>
          <cell r="F164">
            <v>11</v>
          </cell>
          <cell r="G164">
            <v>21</v>
          </cell>
          <cell r="H164">
            <v>18</v>
          </cell>
          <cell r="I164">
            <v>20</v>
          </cell>
          <cell r="J164">
            <v>38</v>
          </cell>
          <cell r="K164">
            <v>15</v>
          </cell>
          <cell r="L164">
            <v>10</v>
          </cell>
          <cell r="M164">
            <v>4</v>
          </cell>
          <cell r="N164">
            <v>29</v>
          </cell>
          <cell r="O164">
            <v>7</v>
          </cell>
          <cell r="P164">
            <v>16</v>
          </cell>
          <cell r="Q164">
            <v>7</v>
          </cell>
          <cell r="R164">
            <v>11</v>
          </cell>
          <cell r="S164">
            <v>18</v>
          </cell>
          <cell r="T164">
            <v>14</v>
          </cell>
          <cell r="U164">
            <v>6</v>
          </cell>
        </row>
        <row r="165">
          <cell r="A165">
            <v>164</v>
          </cell>
          <cell r="B165">
            <v>164</v>
          </cell>
          <cell r="C165" t="str">
            <v>عصام عبد الهادى احمد عبد الحافظ</v>
          </cell>
          <cell r="D165">
            <v>11</v>
          </cell>
          <cell r="E165">
            <v>3</v>
          </cell>
          <cell r="F165">
            <v>14</v>
          </cell>
          <cell r="G165">
            <v>23</v>
          </cell>
          <cell r="H165">
            <v>17</v>
          </cell>
          <cell r="I165">
            <v>21</v>
          </cell>
          <cell r="J165">
            <v>38</v>
          </cell>
          <cell r="K165">
            <v>21</v>
          </cell>
          <cell r="L165">
            <v>10</v>
          </cell>
          <cell r="M165">
            <v>4</v>
          </cell>
          <cell r="N165">
            <v>35</v>
          </cell>
          <cell r="O165">
            <v>7</v>
          </cell>
          <cell r="P165">
            <v>17</v>
          </cell>
          <cell r="Q165">
            <v>6</v>
          </cell>
          <cell r="R165">
            <v>11</v>
          </cell>
          <cell r="S165">
            <v>17</v>
          </cell>
          <cell r="T165">
            <v>16</v>
          </cell>
          <cell r="U165">
            <v>6</v>
          </cell>
        </row>
        <row r="166">
          <cell r="A166">
            <v>165</v>
          </cell>
          <cell r="B166">
            <v>165</v>
          </cell>
          <cell r="C166" t="str">
            <v>عصام كمال مصطفى ابراهيم</v>
          </cell>
          <cell r="D166">
            <v>11</v>
          </cell>
          <cell r="E166">
            <v>4</v>
          </cell>
          <cell r="F166">
            <v>15</v>
          </cell>
          <cell r="G166">
            <v>24</v>
          </cell>
          <cell r="H166">
            <v>20</v>
          </cell>
          <cell r="I166">
            <v>14</v>
          </cell>
          <cell r="J166">
            <v>34</v>
          </cell>
          <cell r="K166">
            <v>19</v>
          </cell>
          <cell r="L166">
            <v>10</v>
          </cell>
          <cell r="M166">
            <v>3</v>
          </cell>
          <cell r="N166">
            <v>32</v>
          </cell>
          <cell r="O166">
            <v>6</v>
          </cell>
          <cell r="P166">
            <v>15</v>
          </cell>
          <cell r="Q166">
            <v>6</v>
          </cell>
          <cell r="R166">
            <v>11</v>
          </cell>
          <cell r="S166">
            <v>17</v>
          </cell>
          <cell r="T166">
            <v>18</v>
          </cell>
          <cell r="U166">
            <v>5</v>
          </cell>
        </row>
        <row r="167">
          <cell r="A167">
            <v>166</v>
          </cell>
          <cell r="B167">
            <v>166</v>
          </cell>
          <cell r="C167" t="str">
            <v>علاء احمدعبد الرحيم علي</v>
          </cell>
          <cell r="D167">
            <v>6</v>
          </cell>
          <cell r="E167">
            <v>3</v>
          </cell>
          <cell r="F167">
            <v>9</v>
          </cell>
          <cell r="G167">
            <v>23</v>
          </cell>
          <cell r="H167">
            <v>17</v>
          </cell>
          <cell r="I167">
            <v>18</v>
          </cell>
          <cell r="J167">
            <v>35</v>
          </cell>
          <cell r="K167">
            <v>17</v>
          </cell>
          <cell r="L167">
            <v>9</v>
          </cell>
          <cell r="M167">
            <v>3</v>
          </cell>
          <cell r="N167">
            <v>29</v>
          </cell>
          <cell r="O167">
            <v>5</v>
          </cell>
          <cell r="P167">
            <v>14</v>
          </cell>
          <cell r="Q167">
            <v>6</v>
          </cell>
          <cell r="R167">
            <v>10</v>
          </cell>
          <cell r="S167">
            <v>16</v>
          </cell>
          <cell r="T167">
            <v>14</v>
          </cell>
          <cell r="U167">
            <v>5</v>
          </cell>
        </row>
        <row r="168">
          <cell r="A168">
            <v>167</v>
          </cell>
          <cell r="B168">
            <v>167</v>
          </cell>
          <cell r="C168" t="str">
            <v>على احمد سيد احمد</v>
          </cell>
          <cell r="D168" t="str">
            <v>صفر</v>
          </cell>
          <cell r="E168">
            <v>1</v>
          </cell>
          <cell r="F168">
            <v>1</v>
          </cell>
          <cell r="G168">
            <v>19</v>
          </cell>
          <cell r="H168">
            <v>4</v>
          </cell>
          <cell r="I168">
            <v>16</v>
          </cell>
          <cell r="J168">
            <v>20</v>
          </cell>
          <cell r="K168">
            <v>14</v>
          </cell>
          <cell r="L168">
            <v>5</v>
          </cell>
          <cell r="M168">
            <v>2</v>
          </cell>
          <cell r="N168">
            <v>21</v>
          </cell>
          <cell r="O168">
            <v>5</v>
          </cell>
          <cell r="P168">
            <v>17</v>
          </cell>
          <cell r="Q168">
            <v>7</v>
          </cell>
          <cell r="R168">
            <v>7</v>
          </cell>
          <cell r="S168">
            <v>14</v>
          </cell>
          <cell r="T168">
            <v>11</v>
          </cell>
          <cell r="U168">
            <v>6</v>
          </cell>
        </row>
        <row r="169">
          <cell r="A169">
            <v>168</v>
          </cell>
          <cell r="B169">
            <v>168</v>
          </cell>
          <cell r="C169" t="str">
            <v>على اشرف عبد السلام على</v>
          </cell>
          <cell r="D169">
            <v>8</v>
          </cell>
          <cell r="E169">
            <v>3</v>
          </cell>
          <cell r="F169">
            <v>11</v>
          </cell>
          <cell r="G169">
            <v>24</v>
          </cell>
          <cell r="H169">
            <v>18</v>
          </cell>
          <cell r="I169">
            <v>23</v>
          </cell>
          <cell r="J169">
            <v>41</v>
          </cell>
          <cell r="K169">
            <v>21</v>
          </cell>
          <cell r="L169">
            <v>12</v>
          </cell>
          <cell r="M169">
            <v>3</v>
          </cell>
          <cell r="N169">
            <v>36</v>
          </cell>
          <cell r="O169">
            <v>7</v>
          </cell>
          <cell r="P169">
            <v>17</v>
          </cell>
          <cell r="Q169">
            <v>7</v>
          </cell>
          <cell r="R169">
            <v>12</v>
          </cell>
          <cell r="S169">
            <v>19</v>
          </cell>
          <cell r="T169">
            <v>19</v>
          </cell>
          <cell r="U169">
            <v>6</v>
          </cell>
        </row>
        <row r="170">
          <cell r="A170">
            <v>169</v>
          </cell>
          <cell r="B170">
            <v>169</v>
          </cell>
          <cell r="C170" t="str">
            <v>على جابر على سلطان</v>
          </cell>
          <cell r="D170" t="str">
            <v>صفر</v>
          </cell>
          <cell r="E170">
            <v>1</v>
          </cell>
          <cell r="F170">
            <v>1</v>
          </cell>
          <cell r="G170" t="str">
            <v>غـ</v>
          </cell>
          <cell r="H170">
            <v>4</v>
          </cell>
          <cell r="I170">
            <v>16</v>
          </cell>
          <cell r="J170">
            <v>20</v>
          </cell>
          <cell r="K170" t="str">
            <v>غـ</v>
          </cell>
          <cell r="L170">
            <v>4</v>
          </cell>
          <cell r="M170">
            <v>2</v>
          </cell>
          <cell r="N170">
            <v>6</v>
          </cell>
          <cell r="O170">
            <v>5</v>
          </cell>
          <cell r="P170">
            <v>16</v>
          </cell>
          <cell r="Q170">
            <v>7</v>
          </cell>
          <cell r="R170">
            <v>10</v>
          </cell>
          <cell r="S170">
            <v>17</v>
          </cell>
          <cell r="T170">
            <v>11</v>
          </cell>
          <cell r="U170">
            <v>6</v>
          </cell>
        </row>
        <row r="171">
          <cell r="A171">
            <v>170</v>
          </cell>
          <cell r="B171">
            <v>170</v>
          </cell>
          <cell r="C171" t="str">
            <v>على حامد سيد محمد</v>
          </cell>
          <cell r="D171">
            <v>11</v>
          </cell>
          <cell r="E171">
            <v>3</v>
          </cell>
          <cell r="F171">
            <v>14</v>
          </cell>
          <cell r="G171">
            <v>24</v>
          </cell>
          <cell r="H171">
            <v>16</v>
          </cell>
          <cell r="I171">
            <v>22</v>
          </cell>
          <cell r="J171">
            <v>38</v>
          </cell>
          <cell r="K171">
            <v>23</v>
          </cell>
          <cell r="L171">
            <v>11</v>
          </cell>
          <cell r="M171">
            <v>4</v>
          </cell>
          <cell r="N171">
            <v>38</v>
          </cell>
          <cell r="O171">
            <v>6</v>
          </cell>
          <cell r="P171">
            <v>18</v>
          </cell>
          <cell r="Q171">
            <v>8</v>
          </cell>
          <cell r="R171">
            <v>10</v>
          </cell>
          <cell r="S171">
            <v>18</v>
          </cell>
          <cell r="T171">
            <v>15</v>
          </cell>
          <cell r="U171">
            <v>6</v>
          </cell>
        </row>
        <row r="172">
          <cell r="A172">
            <v>171</v>
          </cell>
          <cell r="B172">
            <v>171</v>
          </cell>
          <cell r="C172" t="str">
            <v>على حسن على محمد</v>
          </cell>
          <cell r="D172">
            <v>12</v>
          </cell>
          <cell r="E172">
            <v>3</v>
          </cell>
          <cell r="F172">
            <v>15</v>
          </cell>
          <cell r="G172">
            <v>22</v>
          </cell>
          <cell r="H172">
            <v>19</v>
          </cell>
          <cell r="I172">
            <v>24</v>
          </cell>
          <cell r="J172">
            <v>43</v>
          </cell>
          <cell r="K172">
            <v>20</v>
          </cell>
          <cell r="L172">
            <v>9</v>
          </cell>
          <cell r="M172">
            <v>4</v>
          </cell>
          <cell r="N172">
            <v>33</v>
          </cell>
          <cell r="O172">
            <v>5</v>
          </cell>
          <cell r="P172">
            <v>19</v>
          </cell>
          <cell r="Q172">
            <v>6</v>
          </cell>
          <cell r="R172">
            <v>12</v>
          </cell>
          <cell r="S172">
            <v>18</v>
          </cell>
          <cell r="T172">
            <v>18</v>
          </cell>
          <cell r="U172">
            <v>6</v>
          </cell>
        </row>
        <row r="173">
          <cell r="A173">
            <v>172</v>
          </cell>
          <cell r="B173">
            <v>172</v>
          </cell>
          <cell r="C173" t="str">
            <v>على سيد محمد حسن</v>
          </cell>
          <cell r="D173">
            <v>2</v>
          </cell>
          <cell r="E173">
            <v>1</v>
          </cell>
          <cell r="F173">
            <v>3</v>
          </cell>
          <cell r="G173">
            <v>15</v>
          </cell>
          <cell r="H173">
            <v>2</v>
          </cell>
          <cell r="I173">
            <v>13</v>
          </cell>
          <cell r="J173">
            <v>15</v>
          </cell>
          <cell r="K173">
            <v>11</v>
          </cell>
          <cell r="L173">
            <v>4</v>
          </cell>
          <cell r="M173">
            <v>1</v>
          </cell>
          <cell r="N173">
            <v>16</v>
          </cell>
          <cell r="O173">
            <v>4</v>
          </cell>
          <cell r="P173">
            <v>15</v>
          </cell>
          <cell r="Q173">
            <v>6</v>
          </cell>
          <cell r="R173">
            <v>7</v>
          </cell>
          <cell r="S173">
            <v>13</v>
          </cell>
          <cell r="T173">
            <v>8</v>
          </cell>
          <cell r="U173">
            <v>5</v>
          </cell>
        </row>
        <row r="174">
          <cell r="A174">
            <v>173</v>
          </cell>
          <cell r="B174">
            <v>173</v>
          </cell>
          <cell r="C174" t="str">
            <v>على عاطف على ابراهيم</v>
          </cell>
          <cell r="D174">
            <v>6</v>
          </cell>
          <cell r="E174">
            <v>3</v>
          </cell>
          <cell r="F174">
            <v>9</v>
          </cell>
          <cell r="G174">
            <v>12</v>
          </cell>
          <cell r="H174">
            <v>6</v>
          </cell>
          <cell r="I174">
            <v>20</v>
          </cell>
          <cell r="J174">
            <v>26</v>
          </cell>
          <cell r="K174">
            <v>21</v>
          </cell>
          <cell r="L174">
            <v>7</v>
          </cell>
          <cell r="M174">
            <v>3</v>
          </cell>
          <cell r="N174">
            <v>31</v>
          </cell>
          <cell r="O174">
            <v>7</v>
          </cell>
          <cell r="P174">
            <v>18</v>
          </cell>
          <cell r="Q174">
            <v>7</v>
          </cell>
          <cell r="R174">
            <v>9</v>
          </cell>
          <cell r="S174">
            <v>16</v>
          </cell>
          <cell r="T174">
            <v>14</v>
          </cell>
          <cell r="U174">
            <v>6</v>
          </cell>
        </row>
        <row r="175">
          <cell r="A175">
            <v>174</v>
          </cell>
          <cell r="B175">
            <v>174</v>
          </cell>
          <cell r="C175" t="str">
            <v>على عبد الرحمن احمد محمد</v>
          </cell>
          <cell r="D175">
            <v>12</v>
          </cell>
          <cell r="E175">
            <v>5</v>
          </cell>
          <cell r="F175">
            <v>17</v>
          </cell>
          <cell r="G175">
            <v>24</v>
          </cell>
          <cell r="H175">
            <v>24</v>
          </cell>
          <cell r="I175">
            <v>22</v>
          </cell>
          <cell r="J175">
            <v>46</v>
          </cell>
          <cell r="K175">
            <v>23</v>
          </cell>
          <cell r="L175">
            <v>13</v>
          </cell>
          <cell r="M175">
            <v>4</v>
          </cell>
          <cell r="N175">
            <v>40</v>
          </cell>
          <cell r="O175">
            <v>9</v>
          </cell>
          <cell r="P175">
            <v>19</v>
          </cell>
          <cell r="Q175">
            <v>7</v>
          </cell>
          <cell r="R175">
            <v>10</v>
          </cell>
          <cell r="S175">
            <v>17</v>
          </cell>
          <cell r="T175">
            <v>17</v>
          </cell>
          <cell r="U175">
            <v>6</v>
          </cell>
        </row>
        <row r="176">
          <cell r="A176">
            <v>175</v>
          </cell>
          <cell r="B176">
            <v>175</v>
          </cell>
          <cell r="C176" t="str">
            <v>على محمد عبد الحميد عبد الله</v>
          </cell>
          <cell r="D176">
            <v>10</v>
          </cell>
          <cell r="E176">
            <v>3</v>
          </cell>
          <cell r="F176">
            <v>13</v>
          </cell>
          <cell r="G176">
            <v>24</v>
          </cell>
          <cell r="H176">
            <v>13</v>
          </cell>
          <cell r="I176">
            <v>24</v>
          </cell>
          <cell r="J176">
            <v>37</v>
          </cell>
          <cell r="K176">
            <v>22</v>
          </cell>
          <cell r="L176">
            <v>10</v>
          </cell>
          <cell r="M176">
            <v>3</v>
          </cell>
          <cell r="N176">
            <v>35</v>
          </cell>
          <cell r="O176">
            <v>6</v>
          </cell>
          <cell r="P176">
            <v>18</v>
          </cell>
          <cell r="Q176">
            <v>7</v>
          </cell>
          <cell r="R176">
            <v>9</v>
          </cell>
          <cell r="S176">
            <v>16</v>
          </cell>
          <cell r="T176">
            <v>16</v>
          </cell>
          <cell r="U176">
            <v>7</v>
          </cell>
        </row>
        <row r="177">
          <cell r="A177">
            <v>176</v>
          </cell>
          <cell r="B177">
            <v>176</v>
          </cell>
          <cell r="C177" t="str">
            <v>على مصطفى قاسم محمود</v>
          </cell>
          <cell r="D177">
            <v>9</v>
          </cell>
          <cell r="E177">
            <v>2</v>
          </cell>
          <cell r="F177">
            <v>11</v>
          </cell>
          <cell r="G177">
            <v>21</v>
          </cell>
          <cell r="H177">
            <v>14</v>
          </cell>
          <cell r="I177">
            <v>21</v>
          </cell>
          <cell r="J177">
            <v>35</v>
          </cell>
          <cell r="K177">
            <v>24</v>
          </cell>
          <cell r="L177">
            <v>10</v>
          </cell>
          <cell r="M177">
            <v>2</v>
          </cell>
          <cell r="N177">
            <v>36</v>
          </cell>
          <cell r="O177">
            <v>5</v>
          </cell>
          <cell r="P177">
            <v>18</v>
          </cell>
          <cell r="Q177">
            <v>6</v>
          </cell>
          <cell r="R177">
            <v>9</v>
          </cell>
          <cell r="S177">
            <v>15</v>
          </cell>
          <cell r="T177">
            <v>15</v>
          </cell>
          <cell r="U177">
            <v>6</v>
          </cell>
        </row>
        <row r="178">
          <cell r="A178">
            <v>177</v>
          </cell>
          <cell r="B178">
            <v>177</v>
          </cell>
          <cell r="C178" t="str">
            <v>على هاشم سيد عبد الرحمن</v>
          </cell>
          <cell r="D178">
            <v>11</v>
          </cell>
          <cell r="E178">
            <v>2</v>
          </cell>
          <cell r="F178">
            <v>13</v>
          </cell>
          <cell r="G178">
            <v>24</v>
          </cell>
          <cell r="H178">
            <v>19</v>
          </cell>
          <cell r="I178">
            <v>22</v>
          </cell>
          <cell r="J178">
            <v>41</v>
          </cell>
          <cell r="K178">
            <v>24</v>
          </cell>
          <cell r="L178">
            <v>12</v>
          </cell>
          <cell r="M178">
            <v>2</v>
          </cell>
          <cell r="N178">
            <v>38</v>
          </cell>
          <cell r="O178">
            <v>5</v>
          </cell>
          <cell r="P178">
            <v>19</v>
          </cell>
          <cell r="Q178">
            <v>7</v>
          </cell>
          <cell r="R178">
            <v>12</v>
          </cell>
          <cell r="S178">
            <v>19</v>
          </cell>
          <cell r="T178">
            <v>15</v>
          </cell>
          <cell r="U178">
            <v>6</v>
          </cell>
        </row>
        <row r="179">
          <cell r="A179">
            <v>178</v>
          </cell>
          <cell r="B179">
            <v>178</v>
          </cell>
          <cell r="C179" t="str">
            <v>علي حسن محمد سلطان</v>
          </cell>
          <cell r="D179">
            <v>14</v>
          </cell>
          <cell r="E179">
            <v>3</v>
          </cell>
          <cell r="F179">
            <v>17</v>
          </cell>
          <cell r="G179">
            <v>24</v>
          </cell>
          <cell r="H179">
            <v>21</v>
          </cell>
          <cell r="I179">
            <v>24</v>
          </cell>
          <cell r="J179">
            <v>45</v>
          </cell>
          <cell r="K179">
            <v>24</v>
          </cell>
          <cell r="L179">
            <v>12</v>
          </cell>
          <cell r="M179">
            <v>3</v>
          </cell>
          <cell r="N179">
            <v>39</v>
          </cell>
          <cell r="O179">
            <v>6</v>
          </cell>
          <cell r="P179">
            <v>18</v>
          </cell>
          <cell r="Q179">
            <v>7</v>
          </cell>
          <cell r="R179">
            <v>11</v>
          </cell>
          <cell r="S179">
            <v>18</v>
          </cell>
          <cell r="T179">
            <v>19</v>
          </cell>
          <cell r="U179">
            <v>6</v>
          </cell>
        </row>
        <row r="180">
          <cell r="A180">
            <v>179</v>
          </cell>
          <cell r="B180">
            <v>179</v>
          </cell>
          <cell r="C180" t="str">
            <v>علي خالد عبد الحميد محمد هريدي</v>
          </cell>
          <cell r="D180">
            <v>9</v>
          </cell>
          <cell r="E180">
            <v>4</v>
          </cell>
          <cell r="F180">
            <v>13</v>
          </cell>
          <cell r="G180">
            <v>22</v>
          </cell>
          <cell r="H180">
            <v>19</v>
          </cell>
          <cell r="I180">
            <v>22</v>
          </cell>
          <cell r="J180">
            <v>41</v>
          </cell>
          <cell r="K180">
            <v>22</v>
          </cell>
          <cell r="L180">
            <v>9</v>
          </cell>
          <cell r="M180">
            <v>4</v>
          </cell>
          <cell r="N180">
            <v>35</v>
          </cell>
          <cell r="O180">
            <v>6</v>
          </cell>
          <cell r="P180">
            <v>19</v>
          </cell>
          <cell r="Q180">
            <v>7</v>
          </cell>
          <cell r="R180">
            <v>9</v>
          </cell>
          <cell r="S180">
            <v>16</v>
          </cell>
          <cell r="T180">
            <v>15</v>
          </cell>
          <cell r="U180">
            <v>5</v>
          </cell>
        </row>
        <row r="181">
          <cell r="A181">
            <v>180</v>
          </cell>
          <cell r="B181">
            <v>180</v>
          </cell>
          <cell r="C181" t="str">
            <v>علي شعبان علي عبد الرحمن</v>
          </cell>
          <cell r="D181">
            <v>11</v>
          </cell>
          <cell r="E181">
            <v>4</v>
          </cell>
          <cell r="F181">
            <v>15</v>
          </cell>
          <cell r="G181">
            <v>23</v>
          </cell>
          <cell r="H181">
            <v>20</v>
          </cell>
          <cell r="I181">
            <v>23</v>
          </cell>
          <cell r="J181">
            <v>43</v>
          </cell>
          <cell r="K181">
            <v>24</v>
          </cell>
          <cell r="L181">
            <v>13</v>
          </cell>
          <cell r="M181">
            <v>4</v>
          </cell>
          <cell r="N181">
            <v>41</v>
          </cell>
          <cell r="O181">
            <v>7</v>
          </cell>
          <cell r="P181">
            <v>18</v>
          </cell>
          <cell r="Q181">
            <v>7</v>
          </cell>
          <cell r="R181">
            <v>12</v>
          </cell>
          <cell r="S181">
            <v>19</v>
          </cell>
          <cell r="T181">
            <v>16</v>
          </cell>
          <cell r="U181">
            <v>5</v>
          </cell>
        </row>
        <row r="182">
          <cell r="A182">
            <v>181</v>
          </cell>
          <cell r="B182">
            <v>181</v>
          </cell>
          <cell r="C182" t="str">
            <v>علي محمود عبد الرحيم علي</v>
          </cell>
          <cell r="D182">
            <v>12</v>
          </cell>
          <cell r="E182">
            <v>3</v>
          </cell>
          <cell r="F182">
            <v>15</v>
          </cell>
          <cell r="G182">
            <v>23</v>
          </cell>
          <cell r="H182">
            <v>18</v>
          </cell>
          <cell r="I182">
            <v>23</v>
          </cell>
          <cell r="J182">
            <v>41</v>
          </cell>
          <cell r="K182">
            <v>24</v>
          </cell>
          <cell r="L182">
            <v>11</v>
          </cell>
          <cell r="M182">
            <v>3</v>
          </cell>
          <cell r="N182">
            <v>38</v>
          </cell>
          <cell r="O182">
            <v>7</v>
          </cell>
          <cell r="P182">
            <v>18</v>
          </cell>
          <cell r="Q182">
            <v>7</v>
          </cell>
          <cell r="R182">
            <v>11</v>
          </cell>
          <cell r="S182">
            <v>18</v>
          </cell>
          <cell r="T182">
            <v>13</v>
          </cell>
          <cell r="U182">
            <v>6</v>
          </cell>
        </row>
        <row r="183">
          <cell r="A183">
            <v>182</v>
          </cell>
          <cell r="B183">
            <v>182</v>
          </cell>
          <cell r="C183" t="str">
            <v>علي محمود محمد سيد</v>
          </cell>
          <cell r="D183">
            <v>13</v>
          </cell>
          <cell r="E183">
            <v>4</v>
          </cell>
          <cell r="F183">
            <v>17</v>
          </cell>
          <cell r="G183">
            <v>22</v>
          </cell>
          <cell r="H183">
            <v>18</v>
          </cell>
          <cell r="I183">
            <v>24</v>
          </cell>
          <cell r="J183">
            <v>42</v>
          </cell>
          <cell r="K183">
            <v>19</v>
          </cell>
          <cell r="L183">
            <v>8</v>
          </cell>
          <cell r="M183">
            <v>4</v>
          </cell>
          <cell r="N183">
            <v>31</v>
          </cell>
          <cell r="O183">
            <v>5</v>
          </cell>
          <cell r="P183">
            <v>18</v>
          </cell>
          <cell r="Q183">
            <v>7</v>
          </cell>
          <cell r="R183">
            <v>7</v>
          </cell>
          <cell r="S183">
            <v>14</v>
          </cell>
          <cell r="T183">
            <v>14</v>
          </cell>
          <cell r="U183">
            <v>6</v>
          </cell>
        </row>
        <row r="184">
          <cell r="A184">
            <v>183</v>
          </cell>
          <cell r="B184">
            <v>183</v>
          </cell>
          <cell r="C184" t="str">
            <v>علي مهران محمد عبد الرحيم</v>
          </cell>
          <cell r="D184" t="str">
            <v>غـ</v>
          </cell>
          <cell r="E184" t="str">
            <v>غـ</v>
          </cell>
          <cell r="F184" t="str">
            <v>غـ</v>
          </cell>
          <cell r="G184" t="str">
            <v>غـ</v>
          </cell>
          <cell r="H184" t="str">
            <v>غـ</v>
          </cell>
          <cell r="I184" t="str">
            <v>غـ</v>
          </cell>
          <cell r="J184" t="str">
            <v>غـ</v>
          </cell>
          <cell r="K184" t="str">
            <v>غـ</v>
          </cell>
          <cell r="L184" t="str">
            <v>غـ</v>
          </cell>
          <cell r="M184" t="str">
            <v>غـ</v>
          </cell>
          <cell r="N184" t="str">
            <v>غـ</v>
          </cell>
          <cell r="O184" t="str">
            <v>غـ</v>
          </cell>
          <cell r="P184" t="str">
            <v>غـ</v>
          </cell>
          <cell r="Q184" t="str">
            <v>غـ</v>
          </cell>
          <cell r="R184" t="str">
            <v>غـ</v>
          </cell>
          <cell r="S184" t="str">
            <v>غـ</v>
          </cell>
          <cell r="T184" t="str">
            <v>غـ</v>
          </cell>
          <cell r="U184" t="str">
            <v>غـ</v>
          </cell>
        </row>
        <row r="185">
          <cell r="A185">
            <v>184</v>
          </cell>
          <cell r="B185">
            <v>184</v>
          </cell>
          <cell r="C185" t="str">
            <v>عماد حمدى مصطفى ابراهيم</v>
          </cell>
          <cell r="D185">
            <v>8</v>
          </cell>
          <cell r="E185">
            <v>4</v>
          </cell>
          <cell r="F185">
            <v>12</v>
          </cell>
          <cell r="G185">
            <v>24</v>
          </cell>
          <cell r="H185">
            <v>17</v>
          </cell>
          <cell r="I185">
            <v>23</v>
          </cell>
          <cell r="J185">
            <v>40</v>
          </cell>
          <cell r="K185">
            <v>18</v>
          </cell>
          <cell r="L185">
            <v>7</v>
          </cell>
          <cell r="M185">
            <v>4</v>
          </cell>
          <cell r="N185">
            <v>29</v>
          </cell>
          <cell r="O185">
            <v>7</v>
          </cell>
          <cell r="P185">
            <v>18</v>
          </cell>
          <cell r="Q185">
            <v>7</v>
          </cell>
          <cell r="R185">
            <v>9</v>
          </cell>
          <cell r="S185">
            <v>16</v>
          </cell>
          <cell r="T185">
            <v>11</v>
          </cell>
          <cell r="U185">
            <v>6</v>
          </cell>
        </row>
        <row r="186">
          <cell r="A186">
            <v>185</v>
          </cell>
          <cell r="B186">
            <v>185</v>
          </cell>
          <cell r="C186" t="str">
            <v>عماد مصطفى علي احمد</v>
          </cell>
          <cell r="D186">
            <v>2</v>
          </cell>
          <cell r="E186">
            <v>2</v>
          </cell>
          <cell r="F186">
            <v>4</v>
          </cell>
          <cell r="G186">
            <v>11</v>
          </cell>
          <cell r="H186">
            <v>5</v>
          </cell>
          <cell r="I186">
            <v>6</v>
          </cell>
          <cell r="J186">
            <v>11</v>
          </cell>
          <cell r="K186">
            <v>17</v>
          </cell>
          <cell r="L186">
            <v>8</v>
          </cell>
          <cell r="M186">
            <v>2</v>
          </cell>
          <cell r="N186">
            <v>27</v>
          </cell>
          <cell r="O186">
            <v>8</v>
          </cell>
          <cell r="P186">
            <v>16</v>
          </cell>
          <cell r="Q186">
            <v>2</v>
          </cell>
          <cell r="R186">
            <v>9</v>
          </cell>
          <cell r="S186">
            <v>11</v>
          </cell>
          <cell r="T186">
            <v>10</v>
          </cell>
          <cell r="U186">
            <v>6</v>
          </cell>
        </row>
        <row r="187">
          <cell r="A187">
            <v>186</v>
          </cell>
          <cell r="B187">
            <v>186</v>
          </cell>
          <cell r="C187" t="str">
            <v>عمر عبد الحميد سيف النصر عبد الحميد</v>
          </cell>
          <cell r="D187">
            <v>14</v>
          </cell>
          <cell r="E187">
            <v>5</v>
          </cell>
          <cell r="F187">
            <v>19</v>
          </cell>
          <cell r="G187">
            <v>23</v>
          </cell>
          <cell r="H187">
            <v>21</v>
          </cell>
          <cell r="I187">
            <v>21</v>
          </cell>
          <cell r="J187">
            <v>42</v>
          </cell>
          <cell r="K187">
            <v>24</v>
          </cell>
          <cell r="L187">
            <v>18</v>
          </cell>
          <cell r="M187">
            <v>5</v>
          </cell>
          <cell r="N187">
            <v>47</v>
          </cell>
          <cell r="O187">
            <v>17</v>
          </cell>
          <cell r="P187">
            <v>18</v>
          </cell>
          <cell r="Q187">
            <v>13</v>
          </cell>
          <cell r="R187">
            <v>14</v>
          </cell>
          <cell r="S187">
            <v>27</v>
          </cell>
          <cell r="T187">
            <v>18</v>
          </cell>
          <cell r="U187">
            <v>6</v>
          </cell>
        </row>
        <row r="188">
          <cell r="A188">
            <v>187</v>
          </cell>
          <cell r="B188">
            <v>187</v>
          </cell>
          <cell r="C188" t="str">
            <v>عمرو عبد الخالق حسن شعبان</v>
          </cell>
          <cell r="D188">
            <v>12</v>
          </cell>
          <cell r="E188">
            <v>3</v>
          </cell>
          <cell r="F188">
            <v>15</v>
          </cell>
          <cell r="G188">
            <v>22</v>
          </cell>
          <cell r="H188">
            <v>21</v>
          </cell>
          <cell r="I188">
            <v>23</v>
          </cell>
          <cell r="J188">
            <v>44</v>
          </cell>
          <cell r="K188">
            <v>24</v>
          </cell>
          <cell r="L188">
            <v>18</v>
          </cell>
          <cell r="M188">
            <v>3</v>
          </cell>
          <cell r="N188">
            <v>45</v>
          </cell>
          <cell r="O188">
            <v>15</v>
          </cell>
          <cell r="P188">
            <v>18</v>
          </cell>
          <cell r="Q188">
            <v>5</v>
          </cell>
          <cell r="R188">
            <v>15</v>
          </cell>
          <cell r="S188">
            <v>20</v>
          </cell>
          <cell r="T188">
            <v>18</v>
          </cell>
          <cell r="U188">
            <v>6</v>
          </cell>
        </row>
        <row r="189">
          <cell r="A189">
            <v>188</v>
          </cell>
          <cell r="B189">
            <v>188</v>
          </cell>
          <cell r="C189" t="str">
            <v>عمرو عبد الرحمن عبد الهادى محمد</v>
          </cell>
          <cell r="D189">
            <v>12</v>
          </cell>
          <cell r="E189">
            <v>3</v>
          </cell>
          <cell r="F189">
            <v>15</v>
          </cell>
          <cell r="G189">
            <v>17</v>
          </cell>
          <cell r="H189">
            <v>15</v>
          </cell>
          <cell r="I189">
            <v>18</v>
          </cell>
          <cell r="J189">
            <v>33</v>
          </cell>
          <cell r="K189">
            <v>21</v>
          </cell>
          <cell r="L189">
            <v>16</v>
          </cell>
          <cell r="M189">
            <v>3</v>
          </cell>
          <cell r="N189">
            <v>40</v>
          </cell>
          <cell r="O189">
            <v>13</v>
          </cell>
          <cell r="P189">
            <v>17</v>
          </cell>
          <cell r="Q189">
            <v>4</v>
          </cell>
          <cell r="R189">
            <v>12</v>
          </cell>
          <cell r="S189">
            <v>16</v>
          </cell>
          <cell r="T189">
            <v>15</v>
          </cell>
          <cell r="U189">
            <v>6</v>
          </cell>
        </row>
        <row r="190">
          <cell r="A190">
            <v>189</v>
          </cell>
          <cell r="B190">
            <v>189</v>
          </cell>
          <cell r="C190" t="str">
            <v>عمرو محمد محمد حسن</v>
          </cell>
          <cell r="D190">
            <v>7</v>
          </cell>
          <cell r="E190">
            <v>2</v>
          </cell>
          <cell r="F190">
            <v>9</v>
          </cell>
          <cell r="G190">
            <v>16</v>
          </cell>
          <cell r="H190">
            <v>7</v>
          </cell>
          <cell r="I190">
            <v>13</v>
          </cell>
          <cell r="J190">
            <v>20</v>
          </cell>
          <cell r="K190">
            <v>17</v>
          </cell>
          <cell r="L190">
            <v>14</v>
          </cell>
          <cell r="M190">
            <v>2</v>
          </cell>
          <cell r="N190">
            <v>33</v>
          </cell>
          <cell r="O190">
            <v>12</v>
          </cell>
          <cell r="P190">
            <v>17</v>
          </cell>
          <cell r="Q190">
            <v>10</v>
          </cell>
          <cell r="R190">
            <v>13</v>
          </cell>
          <cell r="S190">
            <v>23</v>
          </cell>
          <cell r="T190">
            <v>12</v>
          </cell>
          <cell r="U190">
            <v>6</v>
          </cell>
        </row>
        <row r="191">
          <cell r="A191">
            <v>190</v>
          </cell>
          <cell r="B191">
            <v>190</v>
          </cell>
          <cell r="C191" t="str">
            <v>عمرو محمد مصطفى علي</v>
          </cell>
          <cell r="D191">
            <v>4</v>
          </cell>
          <cell r="E191">
            <v>2</v>
          </cell>
          <cell r="F191">
            <v>6</v>
          </cell>
          <cell r="G191">
            <v>11</v>
          </cell>
          <cell r="H191">
            <v>2</v>
          </cell>
          <cell r="I191">
            <v>9</v>
          </cell>
          <cell r="J191">
            <v>11</v>
          </cell>
          <cell r="K191">
            <v>11</v>
          </cell>
          <cell r="L191">
            <v>9</v>
          </cell>
          <cell r="M191">
            <v>2</v>
          </cell>
          <cell r="N191">
            <v>22</v>
          </cell>
          <cell r="O191">
            <v>13</v>
          </cell>
          <cell r="P191">
            <v>11</v>
          </cell>
          <cell r="Q191">
            <v>7</v>
          </cell>
          <cell r="R191">
            <v>9</v>
          </cell>
          <cell r="S191">
            <v>16</v>
          </cell>
          <cell r="T191">
            <v>8</v>
          </cell>
          <cell r="U191">
            <v>6</v>
          </cell>
        </row>
        <row r="192">
          <cell r="A192">
            <v>191</v>
          </cell>
          <cell r="B192">
            <v>191</v>
          </cell>
          <cell r="C192" t="str">
            <v>عمرو محمود قوشتي عبد الرحمن</v>
          </cell>
          <cell r="D192" t="str">
            <v>غـ</v>
          </cell>
          <cell r="E192" t="str">
            <v>غـ</v>
          </cell>
          <cell r="F192" t="str">
            <v>غـ</v>
          </cell>
          <cell r="G192" t="str">
            <v>غـ</v>
          </cell>
          <cell r="H192" t="str">
            <v>غـ</v>
          </cell>
          <cell r="I192" t="str">
            <v>غـ</v>
          </cell>
          <cell r="J192" t="str">
            <v>غـ</v>
          </cell>
          <cell r="K192" t="str">
            <v>غـ</v>
          </cell>
          <cell r="L192" t="str">
            <v>غـ</v>
          </cell>
          <cell r="M192" t="str">
            <v>غـ</v>
          </cell>
          <cell r="N192" t="str">
            <v>غـ</v>
          </cell>
          <cell r="O192" t="str">
            <v>غـ</v>
          </cell>
          <cell r="P192" t="str">
            <v>غـ</v>
          </cell>
          <cell r="Q192" t="str">
            <v>غـ</v>
          </cell>
          <cell r="R192" t="str">
            <v>غـ</v>
          </cell>
          <cell r="S192" t="str">
            <v>غـ</v>
          </cell>
          <cell r="T192" t="str">
            <v>غـ</v>
          </cell>
          <cell r="U192" t="str">
            <v>غـ</v>
          </cell>
        </row>
        <row r="193">
          <cell r="A193">
            <v>192</v>
          </cell>
          <cell r="B193">
            <v>192</v>
          </cell>
          <cell r="C193" t="str">
            <v>فتحى سيد احمد قناوى</v>
          </cell>
          <cell r="D193">
            <v>2</v>
          </cell>
          <cell r="E193">
            <v>3</v>
          </cell>
          <cell r="F193">
            <v>5</v>
          </cell>
          <cell r="G193">
            <v>8</v>
          </cell>
          <cell r="H193">
            <v>2</v>
          </cell>
          <cell r="I193">
            <v>8</v>
          </cell>
          <cell r="J193">
            <v>10</v>
          </cell>
          <cell r="K193">
            <v>7</v>
          </cell>
          <cell r="L193">
            <v>5</v>
          </cell>
          <cell r="M193">
            <v>3</v>
          </cell>
          <cell r="N193">
            <v>15</v>
          </cell>
          <cell r="O193">
            <v>6</v>
          </cell>
          <cell r="P193">
            <v>5</v>
          </cell>
          <cell r="Q193">
            <v>1</v>
          </cell>
          <cell r="R193">
            <v>11</v>
          </cell>
          <cell r="S193">
            <v>12</v>
          </cell>
          <cell r="T193">
            <v>6</v>
          </cell>
          <cell r="U193">
            <v>6</v>
          </cell>
        </row>
        <row r="194">
          <cell r="A194">
            <v>193</v>
          </cell>
          <cell r="B194">
            <v>193</v>
          </cell>
          <cell r="C194" t="str">
            <v>قطب محمد قطب احمد</v>
          </cell>
          <cell r="D194">
            <v>7</v>
          </cell>
          <cell r="E194">
            <v>2</v>
          </cell>
          <cell r="F194">
            <v>9</v>
          </cell>
          <cell r="G194">
            <v>18</v>
          </cell>
          <cell r="H194">
            <v>5</v>
          </cell>
          <cell r="I194">
            <v>12</v>
          </cell>
          <cell r="J194">
            <v>17</v>
          </cell>
          <cell r="K194">
            <v>19</v>
          </cell>
          <cell r="L194">
            <v>13</v>
          </cell>
          <cell r="M194">
            <v>2</v>
          </cell>
          <cell r="N194">
            <v>34</v>
          </cell>
          <cell r="O194">
            <v>11</v>
          </cell>
          <cell r="P194">
            <v>17</v>
          </cell>
          <cell r="Q194">
            <v>4</v>
          </cell>
          <cell r="R194">
            <v>9</v>
          </cell>
          <cell r="S194">
            <v>13</v>
          </cell>
          <cell r="T194">
            <v>11</v>
          </cell>
          <cell r="U194">
            <v>6</v>
          </cell>
        </row>
        <row r="195">
          <cell r="A195">
            <v>194</v>
          </cell>
          <cell r="B195">
            <v>194</v>
          </cell>
          <cell r="C195" t="str">
            <v>محمد ابراهيم محمد ابراهيم</v>
          </cell>
          <cell r="D195">
            <v>9</v>
          </cell>
          <cell r="E195">
            <v>2</v>
          </cell>
          <cell r="F195">
            <v>11</v>
          </cell>
          <cell r="G195">
            <v>15</v>
          </cell>
          <cell r="H195">
            <v>12</v>
          </cell>
          <cell r="I195">
            <v>12</v>
          </cell>
          <cell r="J195">
            <v>24</v>
          </cell>
          <cell r="K195">
            <v>16</v>
          </cell>
          <cell r="L195">
            <v>12</v>
          </cell>
          <cell r="M195">
            <v>2</v>
          </cell>
          <cell r="N195">
            <v>30</v>
          </cell>
          <cell r="O195">
            <v>11</v>
          </cell>
          <cell r="P195">
            <v>16</v>
          </cell>
          <cell r="Q195">
            <v>10</v>
          </cell>
          <cell r="R195">
            <v>14</v>
          </cell>
          <cell r="S195">
            <v>24</v>
          </cell>
          <cell r="T195">
            <v>12</v>
          </cell>
          <cell r="U195">
            <v>6</v>
          </cell>
        </row>
        <row r="196">
          <cell r="A196">
            <v>195</v>
          </cell>
          <cell r="B196">
            <v>195</v>
          </cell>
          <cell r="C196" t="str">
            <v>محمد احمد حسن محمد</v>
          </cell>
          <cell r="D196">
            <v>11</v>
          </cell>
          <cell r="E196">
            <v>2</v>
          </cell>
          <cell r="F196">
            <v>13</v>
          </cell>
          <cell r="G196">
            <v>17</v>
          </cell>
          <cell r="H196">
            <v>18</v>
          </cell>
          <cell r="I196">
            <v>9</v>
          </cell>
          <cell r="J196">
            <v>27</v>
          </cell>
          <cell r="K196">
            <v>20</v>
          </cell>
          <cell r="L196">
            <v>18</v>
          </cell>
          <cell r="M196">
            <v>2</v>
          </cell>
          <cell r="N196">
            <v>40</v>
          </cell>
          <cell r="O196">
            <v>14</v>
          </cell>
          <cell r="P196">
            <v>19</v>
          </cell>
          <cell r="Q196">
            <v>6</v>
          </cell>
          <cell r="R196">
            <v>14</v>
          </cell>
          <cell r="S196">
            <v>20</v>
          </cell>
          <cell r="T196">
            <v>13</v>
          </cell>
          <cell r="U196">
            <v>6</v>
          </cell>
        </row>
        <row r="197">
          <cell r="A197">
            <v>196</v>
          </cell>
          <cell r="B197">
            <v>196</v>
          </cell>
          <cell r="C197" t="str">
            <v>محمد احمد سيد فراج</v>
          </cell>
          <cell r="D197" t="str">
            <v>غـ</v>
          </cell>
          <cell r="E197" t="str">
            <v>غـ</v>
          </cell>
          <cell r="F197" t="str">
            <v>غـ</v>
          </cell>
          <cell r="G197" t="str">
            <v>غـ</v>
          </cell>
          <cell r="H197" t="str">
            <v>غـ</v>
          </cell>
          <cell r="I197" t="str">
            <v>غـ</v>
          </cell>
          <cell r="J197" t="str">
            <v>غـ</v>
          </cell>
          <cell r="K197" t="str">
            <v>غـ</v>
          </cell>
          <cell r="L197" t="str">
            <v>غـ</v>
          </cell>
          <cell r="M197" t="str">
            <v>غـ</v>
          </cell>
          <cell r="N197" t="str">
            <v>غـ</v>
          </cell>
          <cell r="O197" t="str">
            <v>غـ</v>
          </cell>
          <cell r="P197" t="str">
            <v>غـ</v>
          </cell>
          <cell r="Q197" t="str">
            <v>غـ</v>
          </cell>
          <cell r="R197" t="str">
            <v>غـ</v>
          </cell>
          <cell r="S197" t="str">
            <v>غـ</v>
          </cell>
          <cell r="T197" t="str">
            <v>غـ</v>
          </cell>
          <cell r="U197" t="str">
            <v>غـ</v>
          </cell>
        </row>
        <row r="198">
          <cell r="A198">
            <v>197</v>
          </cell>
          <cell r="B198">
            <v>197</v>
          </cell>
          <cell r="C198" t="str">
            <v>محمد احمد عبد الحميد احمد</v>
          </cell>
          <cell r="D198" t="str">
            <v>صفر</v>
          </cell>
          <cell r="E198">
            <v>3</v>
          </cell>
          <cell r="F198">
            <v>3</v>
          </cell>
          <cell r="G198">
            <v>11</v>
          </cell>
          <cell r="H198">
            <v>3</v>
          </cell>
          <cell r="I198">
            <v>7</v>
          </cell>
          <cell r="J198">
            <v>10</v>
          </cell>
          <cell r="K198">
            <v>13</v>
          </cell>
          <cell r="L198">
            <v>9</v>
          </cell>
          <cell r="M198">
            <v>3</v>
          </cell>
          <cell r="N198">
            <v>25</v>
          </cell>
          <cell r="O198">
            <v>11</v>
          </cell>
          <cell r="P198">
            <v>14</v>
          </cell>
          <cell r="Q198">
            <v>6</v>
          </cell>
          <cell r="R198">
            <v>12</v>
          </cell>
          <cell r="S198">
            <v>18</v>
          </cell>
          <cell r="T198">
            <v>9</v>
          </cell>
          <cell r="U198">
            <v>7</v>
          </cell>
        </row>
        <row r="199">
          <cell r="A199">
            <v>198</v>
          </cell>
          <cell r="B199">
            <v>198</v>
          </cell>
          <cell r="C199" t="str">
            <v>محمد احمد عبد المنعم عبد الرحمن</v>
          </cell>
          <cell r="D199">
            <v>9</v>
          </cell>
          <cell r="E199">
            <v>3</v>
          </cell>
          <cell r="F199">
            <v>12</v>
          </cell>
          <cell r="G199">
            <v>14</v>
          </cell>
          <cell r="H199">
            <v>8</v>
          </cell>
          <cell r="I199">
            <v>12</v>
          </cell>
          <cell r="J199">
            <v>20</v>
          </cell>
          <cell r="K199">
            <v>13</v>
          </cell>
          <cell r="L199">
            <v>14</v>
          </cell>
          <cell r="M199">
            <v>3</v>
          </cell>
          <cell r="N199">
            <v>30</v>
          </cell>
          <cell r="O199">
            <v>6</v>
          </cell>
          <cell r="P199">
            <v>11</v>
          </cell>
          <cell r="Q199">
            <v>4</v>
          </cell>
          <cell r="R199">
            <v>9</v>
          </cell>
          <cell r="S199">
            <v>13</v>
          </cell>
          <cell r="T199">
            <v>12</v>
          </cell>
          <cell r="U199">
            <v>6</v>
          </cell>
        </row>
        <row r="200">
          <cell r="A200">
            <v>199</v>
          </cell>
          <cell r="B200">
            <v>199</v>
          </cell>
          <cell r="C200" t="str">
            <v>محمد احمد فتحى عبد الله</v>
          </cell>
          <cell r="D200">
            <v>14</v>
          </cell>
          <cell r="E200">
            <v>4</v>
          </cell>
          <cell r="F200">
            <v>18</v>
          </cell>
          <cell r="G200">
            <v>25</v>
          </cell>
          <cell r="H200">
            <v>23</v>
          </cell>
          <cell r="I200">
            <v>25</v>
          </cell>
          <cell r="J200">
            <v>48</v>
          </cell>
          <cell r="K200">
            <v>23</v>
          </cell>
          <cell r="L200">
            <v>20</v>
          </cell>
          <cell r="M200">
            <v>4</v>
          </cell>
          <cell r="N200">
            <v>47</v>
          </cell>
          <cell r="O200">
            <v>17</v>
          </cell>
          <cell r="P200">
            <v>18</v>
          </cell>
          <cell r="Q200">
            <v>14</v>
          </cell>
          <cell r="R200">
            <v>15</v>
          </cell>
          <cell r="S200">
            <v>29</v>
          </cell>
          <cell r="T200">
            <v>19</v>
          </cell>
          <cell r="U200">
            <v>6</v>
          </cell>
        </row>
        <row r="201">
          <cell r="A201">
            <v>200</v>
          </cell>
          <cell r="B201">
            <v>200</v>
          </cell>
          <cell r="C201" t="str">
            <v>محمد احمد فتحى محمد</v>
          </cell>
          <cell r="D201">
            <v>13</v>
          </cell>
          <cell r="E201">
            <v>3</v>
          </cell>
          <cell r="F201">
            <v>16</v>
          </cell>
          <cell r="G201">
            <v>23</v>
          </cell>
          <cell r="H201">
            <v>19</v>
          </cell>
          <cell r="I201">
            <v>20</v>
          </cell>
          <cell r="J201">
            <v>39</v>
          </cell>
          <cell r="K201">
            <v>19</v>
          </cell>
          <cell r="L201">
            <v>16</v>
          </cell>
          <cell r="M201">
            <v>3</v>
          </cell>
          <cell r="N201">
            <v>38</v>
          </cell>
          <cell r="O201">
            <v>13</v>
          </cell>
          <cell r="P201">
            <v>15</v>
          </cell>
          <cell r="Q201">
            <v>5</v>
          </cell>
          <cell r="R201">
            <v>13</v>
          </cell>
          <cell r="S201">
            <v>18</v>
          </cell>
          <cell r="T201">
            <v>15</v>
          </cell>
          <cell r="U201">
            <v>6</v>
          </cell>
        </row>
        <row r="202">
          <cell r="A202">
            <v>201</v>
          </cell>
          <cell r="B202">
            <v>201</v>
          </cell>
          <cell r="C202" t="str">
            <v>محمد احمد محمد عبد الله</v>
          </cell>
          <cell r="D202">
            <v>15</v>
          </cell>
          <cell r="E202">
            <v>3</v>
          </cell>
          <cell r="F202">
            <v>18</v>
          </cell>
          <cell r="G202">
            <v>16</v>
          </cell>
          <cell r="H202">
            <v>19</v>
          </cell>
          <cell r="I202">
            <v>22</v>
          </cell>
          <cell r="J202">
            <v>41</v>
          </cell>
          <cell r="K202">
            <v>16</v>
          </cell>
          <cell r="L202">
            <v>18</v>
          </cell>
          <cell r="M202">
            <v>3</v>
          </cell>
          <cell r="N202">
            <v>37</v>
          </cell>
          <cell r="O202">
            <v>12</v>
          </cell>
          <cell r="P202">
            <v>16</v>
          </cell>
          <cell r="Q202">
            <v>13</v>
          </cell>
          <cell r="R202">
            <v>14</v>
          </cell>
          <cell r="S202">
            <v>27</v>
          </cell>
          <cell r="T202">
            <v>15</v>
          </cell>
          <cell r="U202">
            <v>6</v>
          </cell>
        </row>
        <row r="203">
          <cell r="A203">
            <v>202</v>
          </cell>
          <cell r="B203">
            <v>202</v>
          </cell>
          <cell r="C203" t="str">
            <v>محمد اشرف مصطفى عبد الحميد</v>
          </cell>
          <cell r="D203">
            <v>9</v>
          </cell>
          <cell r="E203">
            <v>3</v>
          </cell>
          <cell r="F203">
            <v>12</v>
          </cell>
          <cell r="G203">
            <v>17</v>
          </cell>
          <cell r="H203">
            <v>14</v>
          </cell>
          <cell r="I203">
            <v>14</v>
          </cell>
          <cell r="J203">
            <v>28</v>
          </cell>
          <cell r="K203">
            <v>19</v>
          </cell>
          <cell r="L203">
            <v>13</v>
          </cell>
          <cell r="M203">
            <v>3</v>
          </cell>
          <cell r="N203">
            <v>35</v>
          </cell>
          <cell r="O203">
            <v>9</v>
          </cell>
          <cell r="P203">
            <v>18</v>
          </cell>
          <cell r="Q203">
            <v>4</v>
          </cell>
          <cell r="R203">
            <v>13</v>
          </cell>
          <cell r="S203">
            <v>17</v>
          </cell>
          <cell r="T203">
            <v>13</v>
          </cell>
          <cell r="U203">
            <v>6</v>
          </cell>
        </row>
        <row r="204">
          <cell r="A204">
            <v>203</v>
          </cell>
          <cell r="B204">
            <v>203</v>
          </cell>
          <cell r="C204" t="str">
            <v>محمد بدر محمود محمد</v>
          </cell>
          <cell r="D204">
            <v>13</v>
          </cell>
          <cell r="E204">
            <v>4</v>
          </cell>
          <cell r="F204">
            <v>17</v>
          </cell>
          <cell r="G204">
            <v>17</v>
          </cell>
          <cell r="H204">
            <v>21</v>
          </cell>
          <cell r="I204">
            <v>24</v>
          </cell>
          <cell r="J204">
            <v>45</v>
          </cell>
          <cell r="K204">
            <v>21</v>
          </cell>
          <cell r="L204">
            <v>17</v>
          </cell>
          <cell r="M204">
            <v>4</v>
          </cell>
          <cell r="N204">
            <v>42</v>
          </cell>
          <cell r="O204">
            <v>13</v>
          </cell>
          <cell r="P204">
            <v>18</v>
          </cell>
          <cell r="Q204">
            <v>3</v>
          </cell>
          <cell r="R204">
            <v>14</v>
          </cell>
          <cell r="S204">
            <v>17</v>
          </cell>
          <cell r="T204">
            <v>17</v>
          </cell>
          <cell r="U204">
            <v>6</v>
          </cell>
        </row>
        <row r="205">
          <cell r="A205">
            <v>204</v>
          </cell>
          <cell r="B205">
            <v>204</v>
          </cell>
          <cell r="C205" t="str">
            <v>محمد بكر عبد العال سيد</v>
          </cell>
          <cell r="D205">
            <v>9</v>
          </cell>
          <cell r="E205">
            <v>3</v>
          </cell>
          <cell r="F205">
            <v>12</v>
          </cell>
          <cell r="G205">
            <v>21</v>
          </cell>
          <cell r="H205">
            <v>15</v>
          </cell>
          <cell r="I205">
            <v>16</v>
          </cell>
          <cell r="J205">
            <v>31</v>
          </cell>
          <cell r="K205">
            <v>22</v>
          </cell>
          <cell r="L205">
            <v>16</v>
          </cell>
          <cell r="M205">
            <v>3</v>
          </cell>
          <cell r="N205">
            <v>41</v>
          </cell>
          <cell r="O205">
            <v>10</v>
          </cell>
          <cell r="P205">
            <v>18</v>
          </cell>
          <cell r="Q205">
            <v>4</v>
          </cell>
          <cell r="R205">
            <v>14</v>
          </cell>
          <cell r="S205">
            <v>18</v>
          </cell>
          <cell r="T205">
            <v>15</v>
          </cell>
          <cell r="U205">
            <v>6</v>
          </cell>
        </row>
        <row r="206">
          <cell r="A206">
            <v>205</v>
          </cell>
          <cell r="B206">
            <v>205</v>
          </cell>
          <cell r="C206" t="str">
            <v>محمد بكر مصطفى سيد</v>
          </cell>
          <cell r="D206">
            <v>7</v>
          </cell>
          <cell r="E206">
            <v>3</v>
          </cell>
          <cell r="F206">
            <v>10</v>
          </cell>
          <cell r="G206">
            <v>11</v>
          </cell>
          <cell r="H206">
            <v>15</v>
          </cell>
          <cell r="I206">
            <v>14</v>
          </cell>
          <cell r="J206">
            <v>29</v>
          </cell>
          <cell r="K206">
            <v>16</v>
          </cell>
          <cell r="L206">
            <v>15</v>
          </cell>
          <cell r="M206">
            <v>3</v>
          </cell>
          <cell r="N206">
            <v>34</v>
          </cell>
          <cell r="O206">
            <v>7</v>
          </cell>
          <cell r="P206">
            <v>17</v>
          </cell>
          <cell r="Q206">
            <v>2</v>
          </cell>
          <cell r="R206">
            <v>14</v>
          </cell>
          <cell r="S206">
            <v>16</v>
          </cell>
          <cell r="T206">
            <v>15</v>
          </cell>
          <cell r="U206">
            <v>6</v>
          </cell>
        </row>
        <row r="207">
          <cell r="A207">
            <v>206</v>
          </cell>
          <cell r="B207">
            <v>206</v>
          </cell>
          <cell r="C207" t="str">
            <v>محمد جمال حسن محمد</v>
          </cell>
          <cell r="D207">
            <v>6</v>
          </cell>
          <cell r="E207">
            <v>3</v>
          </cell>
          <cell r="F207">
            <v>9</v>
          </cell>
          <cell r="G207">
            <v>11</v>
          </cell>
          <cell r="H207">
            <v>14</v>
          </cell>
          <cell r="I207">
            <v>13</v>
          </cell>
          <cell r="J207">
            <v>27</v>
          </cell>
          <cell r="K207">
            <v>13</v>
          </cell>
          <cell r="L207">
            <v>13</v>
          </cell>
          <cell r="M207">
            <v>2</v>
          </cell>
          <cell r="N207">
            <v>28</v>
          </cell>
          <cell r="O207">
            <v>8</v>
          </cell>
          <cell r="P207">
            <v>16</v>
          </cell>
          <cell r="Q207">
            <v>6</v>
          </cell>
          <cell r="R207">
            <v>13</v>
          </cell>
          <cell r="S207">
            <v>19</v>
          </cell>
          <cell r="T207">
            <v>13</v>
          </cell>
          <cell r="U207">
            <v>6</v>
          </cell>
        </row>
        <row r="208">
          <cell r="A208">
            <v>207</v>
          </cell>
          <cell r="B208">
            <v>207</v>
          </cell>
          <cell r="C208" t="str">
            <v>محمد جمال سيد حسن</v>
          </cell>
          <cell r="D208">
            <v>9</v>
          </cell>
          <cell r="E208">
            <v>3</v>
          </cell>
          <cell r="F208">
            <v>12</v>
          </cell>
          <cell r="G208">
            <v>18</v>
          </cell>
          <cell r="H208">
            <v>12</v>
          </cell>
          <cell r="I208">
            <v>12</v>
          </cell>
          <cell r="J208">
            <v>24</v>
          </cell>
          <cell r="K208">
            <v>11</v>
          </cell>
          <cell r="L208">
            <v>12</v>
          </cell>
          <cell r="M208">
            <v>3</v>
          </cell>
          <cell r="N208">
            <v>26</v>
          </cell>
          <cell r="O208">
            <v>10</v>
          </cell>
          <cell r="P208">
            <v>16</v>
          </cell>
          <cell r="Q208">
            <v>3</v>
          </cell>
          <cell r="R208">
            <v>12</v>
          </cell>
          <cell r="S208">
            <v>15</v>
          </cell>
          <cell r="T208">
            <v>13</v>
          </cell>
          <cell r="U208">
            <v>6</v>
          </cell>
        </row>
        <row r="209">
          <cell r="A209">
            <v>208</v>
          </cell>
          <cell r="B209">
            <v>208</v>
          </cell>
          <cell r="C209" t="str">
            <v>محمد جمال صالح عبد العال</v>
          </cell>
          <cell r="D209">
            <v>15</v>
          </cell>
          <cell r="E209">
            <v>3</v>
          </cell>
          <cell r="F209">
            <v>18</v>
          </cell>
          <cell r="G209">
            <v>25</v>
          </cell>
          <cell r="H209">
            <v>21</v>
          </cell>
          <cell r="I209">
            <v>24</v>
          </cell>
          <cell r="J209">
            <v>45</v>
          </cell>
          <cell r="K209">
            <v>21</v>
          </cell>
          <cell r="L209">
            <v>15</v>
          </cell>
          <cell r="M209">
            <v>3</v>
          </cell>
          <cell r="N209">
            <v>39</v>
          </cell>
          <cell r="O209">
            <v>15</v>
          </cell>
          <cell r="P209">
            <v>19</v>
          </cell>
          <cell r="Q209">
            <v>9</v>
          </cell>
          <cell r="R209">
            <v>11</v>
          </cell>
          <cell r="S209">
            <v>20</v>
          </cell>
          <cell r="T209">
            <v>17</v>
          </cell>
          <cell r="U209">
            <v>6</v>
          </cell>
        </row>
        <row r="210">
          <cell r="A210">
            <v>209</v>
          </cell>
          <cell r="B210">
            <v>209</v>
          </cell>
          <cell r="C210" t="str">
            <v>محمد جمال عبد الرحمن محمد</v>
          </cell>
          <cell r="D210">
            <v>6</v>
          </cell>
          <cell r="E210">
            <v>1.5</v>
          </cell>
          <cell r="F210">
            <v>7.5</v>
          </cell>
          <cell r="G210">
            <v>14</v>
          </cell>
          <cell r="H210">
            <v>7</v>
          </cell>
          <cell r="I210">
            <v>15</v>
          </cell>
          <cell r="J210">
            <v>22</v>
          </cell>
          <cell r="K210">
            <v>5</v>
          </cell>
          <cell r="L210">
            <v>7</v>
          </cell>
          <cell r="M210">
            <v>2</v>
          </cell>
          <cell r="N210">
            <v>14</v>
          </cell>
          <cell r="O210">
            <v>1</v>
          </cell>
          <cell r="P210">
            <v>11</v>
          </cell>
          <cell r="Q210">
            <v>14</v>
          </cell>
          <cell r="R210">
            <v>8</v>
          </cell>
          <cell r="S210">
            <v>22</v>
          </cell>
          <cell r="T210">
            <v>8</v>
          </cell>
          <cell r="U210">
            <v>6</v>
          </cell>
        </row>
        <row r="211">
          <cell r="A211">
            <v>210</v>
          </cell>
          <cell r="B211">
            <v>210</v>
          </cell>
          <cell r="C211" t="str">
            <v>محمد حسن ابو العلا عبد الرحمن</v>
          </cell>
          <cell r="D211">
            <v>6</v>
          </cell>
          <cell r="E211">
            <v>1</v>
          </cell>
          <cell r="F211">
            <v>7</v>
          </cell>
          <cell r="G211">
            <v>17</v>
          </cell>
          <cell r="H211">
            <v>8</v>
          </cell>
          <cell r="I211">
            <v>12</v>
          </cell>
          <cell r="J211">
            <v>20</v>
          </cell>
          <cell r="K211">
            <v>8</v>
          </cell>
          <cell r="L211">
            <v>6</v>
          </cell>
          <cell r="M211">
            <v>1</v>
          </cell>
          <cell r="N211">
            <v>15</v>
          </cell>
          <cell r="O211">
            <v>9</v>
          </cell>
          <cell r="P211">
            <v>16</v>
          </cell>
          <cell r="Q211">
            <v>7</v>
          </cell>
          <cell r="R211">
            <v>10</v>
          </cell>
          <cell r="S211">
            <v>17</v>
          </cell>
          <cell r="T211">
            <v>15</v>
          </cell>
          <cell r="U211">
            <v>6</v>
          </cell>
        </row>
        <row r="212">
          <cell r="A212">
            <v>211</v>
          </cell>
          <cell r="B212">
            <v>211</v>
          </cell>
          <cell r="C212" t="str">
            <v>محمد حسن على محمد</v>
          </cell>
          <cell r="D212">
            <v>2</v>
          </cell>
          <cell r="E212">
            <v>1.5</v>
          </cell>
          <cell r="F212">
            <v>3.5</v>
          </cell>
          <cell r="G212">
            <v>19</v>
          </cell>
          <cell r="H212">
            <v>5</v>
          </cell>
          <cell r="I212">
            <v>10</v>
          </cell>
          <cell r="J212">
            <v>15</v>
          </cell>
          <cell r="K212">
            <v>13</v>
          </cell>
          <cell r="L212">
            <v>6</v>
          </cell>
          <cell r="M212">
            <v>1.5</v>
          </cell>
          <cell r="N212">
            <v>20.5</v>
          </cell>
          <cell r="O212">
            <v>8</v>
          </cell>
          <cell r="P212">
            <v>16</v>
          </cell>
          <cell r="Q212">
            <v>7</v>
          </cell>
          <cell r="R212">
            <v>8</v>
          </cell>
          <cell r="S212">
            <v>15</v>
          </cell>
          <cell r="T212">
            <v>12</v>
          </cell>
          <cell r="U212">
            <v>6</v>
          </cell>
        </row>
        <row r="213">
          <cell r="A213">
            <v>212</v>
          </cell>
          <cell r="B213">
            <v>212</v>
          </cell>
          <cell r="C213" t="str">
            <v>محمد حسن محمود حسن</v>
          </cell>
          <cell r="D213">
            <v>14</v>
          </cell>
          <cell r="E213">
            <v>3.5</v>
          </cell>
          <cell r="F213">
            <v>17.5</v>
          </cell>
          <cell r="G213">
            <v>25</v>
          </cell>
          <cell r="H213">
            <v>23</v>
          </cell>
          <cell r="I213">
            <v>21</v>
          </cell>
          <cell r="J213">
            <v>44</v>
          </cell>
          <cell r="K213">
            <v>22</v>
          </cell>
          <cell r="L213">
            <v>14</v>
          </cell>
          <cell r="M213">
            <v>4</v>
          </cell>
          <cell r="N213">
            <v>40</v>
          </cell>
          <cell r="O213">
            <v>11</v>
          </cell>
          <cell r="P213">
            <v>18</v>
          </cell>
          <cell r="Q213">
            <v>7</v>
          </cell>
          <cell r="R213">
            <v>12</v>
          </cell>
          <cell r="S213">
            <v>19</v>
          </cell>
          <cell r="T213">
            <v>18</v>
          </cell>
          <cell r="U213">
            <v>5</v>
          </cell>
        </row>
        <row r="214">
          <cell r="A214">
            <v>213</v>
          </cell>
          <cell r="B214">
            <v>213</v>
          </cell>
          <cell r="C214" t="str">
            <v>محمد حسين عبد السلام محمد</v>
          </cell>
          <cell r="D214" t="str">
            <v>غـ</v>
          </cell>
          <cell r="E214" t="str">
            <v>غـ</v>
          </cell>
          <cell r="F214" t="str">
            <v>غـ</v>
          </cell>
          <cell r="G214" t="str">
            <v>غـ</v>
          </cell>
          <cell r="H214" t="str">
            <v>غـ</v>
          </cell>
          <cell r="I214" t="str">
            <v>غـ</v>
          </cell>
          <cell r="J214" t="str">
            <v>غـ</v>
          </cell>
          <cell r="K214" t="str">
            <v>غـ</v>
          </cell>
          <cell r="L214" t="str">
            <v>غـ</v>
          </cell>
          <cell r="M214" t="str">
            <v>غـ</v>
          </cell>
          <cell r="N214" t="str">
            <v>غـ</v>
          </cell>
          <cell r="O214" t="str">
            <v>غـ</v>
          </cell>
          <cell r="P214" t="str">
            <v>غـ</v>
          </cell>
          <cell r="Q214" t="str">
            <v>غـ</v>
          </cell>
          <cell r="R214" t="str">
            <v>غـ</v>
          </cell>
          <cell r="S214" t="str">
            <v>غـ</v>
          </cell>
          <cell r="T214" t="str">
            <v>غـ</v>
          </cell>
          <cell r="U214" t="str">
            <v>غـ</v>
          </cell>
        </row>
        <row r="215">
          <cell r="A215">
            <v>214</v>
          </cell>
          <cell r="B215">
            <v>214</v>
          </cell>
          <cell r="C215" t="str">
            <v>محمد حسين على حسين</v>
          </cell>
          <cell r="D215">
            <v>15</v>
          </cell>
          <cell r="E215">
            <v>2</v>
          </cell>
          <cell r="F215">
            <v>17</v>
          </cell>
          <cell r="G215">
            <v>23</v>
          </cell>
          <cell r="H215">
            <v>21</v>
          </cell>
          <cell r="I215">
            <v>22</v>
          </cell>
          <cell r="J215">
            <v>43</v>
          </cell>
          <cell r="K215">
            <v>21</v>
          </cell>
          <cell r="L215">
            <v>15</v>
          </cell>
          <cell r="M215">
            <v>3</v>
          </cell>
          <cell r="N215">
            <v>39</v>
          </cell>
          <cell r="O215">
            <v>10</v>
          </cell>
          <cell r="P215">
            <v>17</v>
          </cell>
          <cell r="Q215">
            <v>7</v>
          </cell>
          <cell r="R215">
            <v>14</v>
          </cell>
          <cell r="S215">
            <v>21</v>
          </cell>
          <cell r="T215">
            <v>17</v>
          </cell>
          <cell r="U215">
            <v>6</v>
          </cell>
        </row>
        <row r="216">
          <cell r="A216">
            <v>215</v>
          </cell>
          <cell r="B216">
            <v>215</v>
          </cell>
          <cell r="C216" t="str">
            <v>محمد حسين محمد حسين</v>
          </cell>
          <cell r="D216">
            <v>6</v>
          </cell>
          <cell r="E216">
            <v>2</v>
          </cell>
          <cell r="F216">
            <v>8</v>
          </cell>
          <cell r="G216">
            <v>19</v>
          </cell>
          <cell r="H216">
            <v>9</v>
          </cell>
          <cell r="I216">
            <v>13</v>
          </cell>
          <cell r="J216">
            <v>22</v>
          </cell>
          <cell r="K216">
            <v>8</v>
          </cell>
          <cell r="L216">
            <v>7</v>
          </cell>
          <cell r="M216">
            <v>2</v>
          </cell>
          <cell r="N216">
            <v>17</v>
          </cell>
          <cell r="O216">
            <v>10</v>
          </cell>
          <cell r="P216">
            <v>12</v>
          </cell>
          <cell r="Q216">
            <v>7</v>
          </cell>
          <cell r="R216">
            <v>10</v>
          </cell>
          <cell r="S216">
            <v>17</v>
          </cell>
          <cell r="T216">
            <v>13</v>
          </cell>
          <cell r="U216">
            <v>6</v>
          </cell>
        </row>
        <row r="217">
          <cell r="A217">
            <v>216</v>
          </cell>
          <cell r="B217">
            <v>216</v>
          </cell>
          <cell r="C217" t="str">
            <v>محمد حمدى حسن احمد</v>
          </cell>
          <cell r="D217">
            <v>1</v>
          </cell>
          <cell r="E217">
            <v>1.5</v>
          </cell>
          <cell r="F217">
            <v>2.5</v>
          </cell>
          <cell r="G217">
            <v>17</v>
          </cell>
          <cell r="H217">
            <v>7</v>
          </cell>
          <cell r="I217">
            <v>9</v>
          </cell>
          <cell r="J217">
            <v>16</v>
          </cell>
          <cell r="K217">
            <v>13</v>
          </cell>
          <cell r="L217">
            <v>4</v>
          </cell>
          <cell r="M217">
            <v>1.5</v>
          </cell>
          <cell r="N217">
            <v>18.5</v>
          </cell>
          <cell r="O217">
            <v>8</v>
          </cell>
          <cell r="P217">
            <v>13</v>
          </cell>
          <cell r="Q217">
            <v>7</v>
          </cell>
          <cell r="R217">
            <v>11</v>
          </cell>
          <cell r="S217">
            <v>18</v>
          </cell>
          <cell r="T217">
            <v>11</v>
          </cell>
          <cell r="U217">
            <v>6</v>
          </cell>
        </row>
        <row r="218">
          <cell r="A218">
            <v>217</v>
          </cell>
          <cell r="B218">
            <v>217</v>
          </cell>
          <cell r="C218" t="str">
            <v>محمد حمدى حسن حسانين</v>
          </cell>
          <cell r="D218">
            <v>14</v>
          </cell>
          <cell r="E218">
            <v>4</v>
          </cell>
          <cell r="F218">
            <v>18</v>
          </cell>
          <cell r="G218">
            <v>24</v>
          </cell>
          <cell r="H218">
            <v>22</v>
          </cell>
          <cell r="I218">
            <v>25</v>
          </cell>
          <cell r="J218">
            <v>47</v>
          </cell>
          <cell r="K218">
            <v>24</v>
          </cell>
          <cell r="L218">
            <v>19</v>
          </cell>
          <cell r="M218">
            <v>4</v>
          </cell>
          <cell r="N218">
            <v>47</v>
          </cell>
          <cell r="O218">
            <v>17</v>
          </cell>
          <cell r="P218">
            <v>20</v>
          </cell>
          <cell r="Q218">
            <v>14</v>
          </cell>
          <cell r="R218">
            <v>15</v>
          </cell>
          <cell r="S218">
            <v>29</v>
          </cell>
          <cell r="T218">
            <v>19</v>
          </cell>
          <cell r="U218">
            <v>6</v>
          </cell>
        </row>
        <row r="219">
          <cell r="A219">
            <v>218</v>
          </cell>
          <cell r="B219">
            <v>218</v>
          </cell>
          <cell r="C219" t="str">
            <v>محمد حمدى محمد ابو العلا</v>
          </cell>
          <cell r="D219">
            <v>15</v>
          </cell>
          <cell r="E219">
            <v>2</v>
          </cell>
          <cell r="F219">
            <v>17</v>
          </cell>
          <cell r="G219">
            <v>23</v>
          </cell>
          <cell r="H219">
            <v>11</v>
          </cell>
          <cell r="I219">
            <v>18</v>
          </cell>
          <cell r="J219">
            <v>29</v>
          </cell>
          <cell r="K219">
            <v>18</v>
          </cell>
          <cell r="L219">
            <v>14</v>
          </cell>
          <cell r="M219">
            <v>3</v>
          </cell>
          <cell r="N219">
            <v>35</v>
          </cell>
          <cell r="O219">
            <v>12</v>
          </cell>
          <cell r="P219">
            <v>19</v>
          </cell>
          <cell r="Q219">
            <v>7</v>
          </cell>
          <cell r="R219">
            <v>9</v>
          </cell>
          <cell r="S219">
            <v>16</v>
          </cell>
          <cell r="T219">
            <v>16</v>
          </cell>
          <cell r="U219">
            <v>6</v>
          </cell>
        </row>
        <row r="220">
          <cell r="A220">
            <v>219</v>
          </cell>
          <cell r="B220">
            <v>219</v>
          </cell>
          <cell r="C220" t="str">
            <v>محمد حمدى محمد سيد</v>
          </cell>
          <cell r="D220">
            <v>10</v>
          </cell>
          <cell r="E220">
            <v>2</v>
          </cell>
          <cell r="F220">
            <v>12</v>
          </cell>
          <cell r="G220">
            <v>24</v>
          </cell>
          <cell r="H220">
            <v>17</v>
          </cell>
          <cell r="I220">
            <v>20</v>
          </cell>
          <cell r="J220">
            <v>37</v>
          </cell>
          <cell r="K220">
            <v>17</v>
          </cell>
          <cell r="L220">
            <v>12</v>
          </cell>
          <cell r="M220">
            <v>2</v>
          </cell>
          <cell r="N220">
            <v>31</v>
          </cell>
          <cell r="O220">
            <v>10</v>
          </cell>
          <cell r="P220">
            <v>15</v>
          </cell>
          <cell r="Q220">
            <v>6</v>
          </cell>
          <cell r="R220">
            <v>10</v>
          </cell>
          <cell r="S220">
            <v>16</v>
          </cell>
          <cell r="T220">
            <v>13</v>
          </cell>
          <cell r="U220">
            <v>6</v>
          </cell>
        </row>
        <row r="221">
          <cell r="A221">
            <v>220</v>
          </cell>
          <cell r="B221">
            <v>220</v>
          </cell>
          <cell r="C221" t="str">
            <v>محمد حمدي محمد عبد الحافظ</v>
          </cell>
          <cell r="D221">
            <v>12</v>
          </cell>
          <cell r="E221">
            <v>3</v>
          </cell>
          <cell r="F221">
            <v>15</v>
          </cell>
          <cell r="G221">
            <v>24</v>
          </cell>
          <cell r="H221">
            <v>20</v>
          </cell>
          <cell r="I221">
            <v>19</v>
          </cell>
          <cell r="J221">
            <v>39</v>
          </cell>
          <cell r="K221">
            <v>17</v>
          </cell>
          <cell r="L221">
            <v>6</v>
          </cell>
          <cell r="M221">
            <v>3</v>
          </cell>
          <cell r="N221">
            <v>26</v>
          </cell>
          <cell r="O221">
            <v>9</v>
          </cell>
          <cell r="P221">
            <v>19</v>
          </cell>
          <cell r="Q221">
            <v>7</v>
          </cell>
          <cell r="R221">
            <v>12</v>
          </cell>
          <cell r="S221">
            <v>19</v>
          </cell>
          <cell r="T221">
            <v>16</v>
          </cell>
          <cell r="U221">
            <v>6</v>
          </cell>
        </row>
        <row r="222">
          <cell r="A222">
            <v>221</v>
          </cell>
          <cell r="B222">
            <v>221</v>
          </cell>
          <cell r="C222" t="str">
            <v>محمد خالد محمد حسين</v>
          </cell>
          <cell r="D222">
            <v>13</v>
          </cell>
          <cell r="E222">
            <v>3.5</v>
          </cell>
          <cell r="F222">
            <v>16.5</v>
          </cell>
          <cell r="G222">
            <v>24</v>
          </cell>
          <cell r="H222">
            <v>20</v>
          </cell>
          <cell r="I222">
            <v>22</v>
          </cell>
          <cell r="J222">
            <v>42</v>
          </cell>
          <cell r="K222">
            <v>19</v>
          </cell>
          <cell r="L222">
            <v>14</v>
          </cell>
          <cell r="M222">
            <v>4</v>
          </cell>
          <cell r="N222">
            <v>37</v>
          </cell>
          <cell r="O222">
            <v>9</v>
          </cell>
          <cell r="P222">
            <v>19</v>
          </cell>
          <cell r="Q222">
            <v>10</v>
          </cell>
          <cell r="R222">
            <v>8</v>
          </cell>
          <cell r="S222">
            <v>18</v>
          </cell>
          <cell r="T222">
            <v>18</v>
          </cell>
          <cell r="U222">
            <v>6</v>
          </cell>
        </row>
        <row r="223">
          <cell r="A223">
            <v>222</v>
          </cell>
          <cell r="B223">
            <v>222</v>
          </cell>
          <cell r="C223" t="str">
            <v>محمد سيد شحاته قطب</v>
          </cell>
          <cell r="D223">
            <v>13</v>
          </cell>
          <cell r="E223">
            <v>3</v>
          </cell>
          <cell r="F223">
            <v>16</v>
          </cell>
          <cell r="G223">
            <v>18</v>
          </cell>
          <cell r="H223">
            <v>10</v>
          </cell>
          <cell r="I223">
            <v>15</v>
          </cell>
          <cell r="J223">
            <v>25</v>
          </cell>
          <cell r="K223">
            <v>9</v>
          </cell>
          <cell r="L223">
            <v>9</v>
          </cell>
          <cell r="M223">
            <v>3</v>
          </cell>
          <cell r="N223">
            <v>21</v>
          </cell>
          <cell r="O223">
            <v>9</v>
          </cell>
          <cell r="P223">
            <v>16</v>
          </cell>
          <cell r="Q223">
            <v>7</v>
          </cell>
          <cell r="R223">
            <v>7</v>
          </cell>
          <cell r="S223">
            <v>14</v>
          </cell>
          <cell r="T223">
            <v>16</v>
          </cell>
          <cell r="U223">
            <v>6</v>
          </cell>
        </row>
        <row r="224">
          <cell r="A224">
            <v>223</v>
          </cell>
          <cell r="B224">
            <v>223</v>
          </cell>
          <cell r="C224" t="str">
            <v>محمد سيد عبد الحافظ محمد الصادق</v>
          </cell>
          <cell r="D224">
            <v>15</v>
          </cell>
          <cell r="E224">
            <v>3</v>
          </cell>
          <cell r="F224">
            <v>18</v>
          </cell>
          <cell r="G224">
            <v>25</v>
          </cell>
          <cell r="H224">
            <v>24</v>
          </cell>
          <cell r="I224">
            <v>22</v>
          </cell>
          <cell r="J224">
            <v>46</v>
          </cell>
          <cell r="K224">
            <v>23</v>
          </cell>
          <cell r="L224">
            <v>19</v>
          </cell>
          <cell r="M224">
            <v>3</v>
          </cell>
          <cell r="N224">
            <v>45</v>
          </cell>
          <cell r="O224">
            <v>13</v>
          </cell>
          <cell r="P224">
            <v>19</v>
          </cell>
          <cell r="Q224">
            <v>10</v>
          </cell>
          <cell r="R224">
            <v>14</v>
          </cell>
          <cell r="S224">
            <v>24</v>
          </cell>
          <cell r="T224">
            <v>18</v>
          </cell>
          <cell r="U224">
            <v>6</v>
          </cell>
        </row>
        <row r="225">
          <cell r="A225">
            <v>224</v>
          </cell>
          <cell r="B225">
            <v>224</v>
          </cell>
          <cell r="C225" t="str">
            <v>محمد صلاح سيد احمد على</v>
          </cell>
          <cell r="D225">
            <v>14</v>
          </cell>
          <cell r="E225">
            <v>2</v>
          </cell>
          <cell r="F225">
            <v>16</v>
          </cell>
          <cell r="G225">
            <v>20</v>
          </cell>
          <cell r="H225">
            <v>12</v>
          </cell>
          <cell r="I225">
            <v>19</v>
          </cell>
          <cell r="J225">
            <v>31</v>
          </cell>
          <cell r="K225">
            <v>17</v>
          </cell>
          <cell r="L225">
            <v>10</v>
          </cell>
          <cell r="M225">
            <v>2</v>
          </cell>
          <cell r="N225">
            <v>29</v>
          </cell>
          <cell r="O225">
            <v>12</v>
          </cell>
          <cell r="P225">
            <v>16</v>
          </cell>
          <cell r="Q225">
            <v>10</v>
          </cell>
          <cell r="R225">
            <v>15</v>
          </cell>
          <cell r="S225">
            <v>25</v>
          </cell>
          <cell r="T225">
            <v>17</v>
          </cell>
          <cell r="U225">
            <v>6</v>
          </cell>
        </row>
        <row r="226">
          <cell r="A226">
            <v>225</v>
          </cell>
          <cell r="B226">
            <v>225</v>
          </cell>
          <cell r="C226" t="str">
            <v>محمد طه حسين على</v>
          </cell>
          <cell r="D226">
            <v>7</v>
          </cell>
          <cell r="E226">
            <v>2</v>
          </cell>
          <cell r="F226">
            <v>9</v>
          </cell>
          <cell r="G226">
            <v>17</v>
          </cell>
          <cell r="H226">
            <v>5</v>
          </cell>
          <cell r="I226">
            <v>13</v>
          </cell>
          <cell r="J226">
            <v>18</v>
          </cell>
          <cell r="K226">
            <v>6</v>
          </cell>
          <cell r="L226">
            <v>7</v>
          </cell>
          <cell r="M226">
            <v>2</v>
          </cell>
          <cell r="N226">
            <v>15</v>
          </cell>
          <cell r="O226">
            <v>7</v>
          </cell>
          <cell r="P226">
            <v>15</v>
          </cell>
          <cell r="Q226">
            <v>8</v>
          </cell>
          <cell r="R226">
            <v>6</v>
          </cell>
          <cell r="S226">
            <v>14</v>
          </cell>
          <cell r="T226">
            <v>11</v>
          </cell>
          <cell r="U226">
            <v>6</v>
          </cell>
        </row>
        <row r="227">
          <cell r="A227">
            <v>226</v>
          </cell>
          <cell r="B227">
            <v>226</v>
          </cell>
          <cell r="C227" t="str">
            <v>محمد عادل احمد عبد الصبور</v>
          </cell>
          <cell r="D227">
            <v>11</v>
          </cell>
          <cell r="E227">
            <v>2</v>
          </cell>
          <cell r="F227">
            <v>13</v>
          </cell>
          <cell r="G227">
            <v>24</v>
          </cell>
          <cell r="H227">
            <v>7</v>
          </cell>
          <cell r="I227">
            <v>17</v>
          </cell>
          <cell r="J227">
            <v>24</v>
          </cell>
          <cell r="K227">
            <v>22</v>
          </cell>
          <cell r="L227">
            <v>14</v>
          </cell>
          <cell r="M227">
            <v>2</v>
          </cell>
          <cell r="N227">
            <v>38</v>
          </cell>
          <cell r="O227">
            <v>10</v>
          </cell>
          <cell r="P227">
            <v>19</v>
          </cell>
          <cell r="Q227">
            <v>9</v>
          </cell>
          <cell r="R227">
            <v>8</v>
          </cell>
          <cell r="S227">
            <v>17</v>
          </cell>
          <cell r="T227">
            <v>15</v>
          </cell>
          <cell r="U227">
            <v>6</v>
          </cell>
        </row>
        <row r="228">
          <cell r="A228">
            <v>227</v>
          </cell>
          <cell r="B228">
            <v>227</v>
          </cell>
          <cell r="C228" t="str">
            <v>محمد عبد الحميد سيد احمد</v>
          </cell>
          <cell r="D228">
            <v>10</v>
          </cell>
          <cell r="E228">
            <v>2</v>
          </cell>
          <cell r="F228">
            <v>12</v>
          </cell>
          <cell r="G228">
            <v>20</v>
          </cell>
          <cell r="H228">
            <v>15</v>
          </cell>
          <cell r="I228">
            <v>15</v>
          </cell>
          <cell r="J228">
            <v>30</v>
          </cell>
          <cell r="K228">
            <v>18</v>
          </cell>
          <cell r="L228">
            <v>10</v>
          </cell>
          <cell r="M228">
            <v>2</v>
          </cell>
          <cell r="N228">
            <v>30</v>
          </cell>
          <cell r="O228">
            <v>10</v>
          </cell>
          <cell r="P228">
            <v>19</v>
          </cell>
          <cell r="Q228">
            <v>7</v>
          </cell>
          <cell r="R228">
            <v>9</v>
          </cell>
          <cell r="S228">
            <v>16</v>
          </cell>
          <cell r="T228">
            <v>15</v>
          </cell>
          <cell r="U228">
            <v>6</v>
          </cell>
        </row>
        <row r="229">
          <cell r="A229">
            <v>228</v>
          </cell>
          <cell r="B229">
            <v>228</v>
          </cell>
          <cell r="C229" t="str">
            <v>محمد عبد الرحيم محمد حموده</v>
          </cell>
          <cell r="D229">
            <v>1</v>
          </cell>
          <cell r="E229" t="str">
            <v>صفر</v>
          </cell>
          <cell r="F229">
            <v>1</v>
          </cell>
          <cell r="G229">
            <v>14</v>
          </cell>
          <cell r="H229">
            <v>4</v>
          </cell>
          <cell r="I229">
            <v>7</v>
          </cell>
          <cell r="J229">
            <v>11</v>
          </cell>
          <cell r="K229">
            <v>10</v>
          </cell>
          <cell r="L229">
            <v>2</v>
          </cell>
          <cell r="M229" t="str">
            <v>صفر</v>
          </cell>
          <cell r="N229">
            <v>12</v>
          </cell>
          <cell r="O229">
            <v>10</v>
          </cell>
          <cell r="P229">
            <v>16</v>
          </cell>
          <cell r="Q229">
            <v>6</v>
          </cell>
          <cell r="R229" t="str">
            <v>غـ</v>
          </cell>
          <cell r="S229">
            <v>6</v>
          </cell>
          <cell r="T229">
            <v>10</v>
          </cell>
          <cell r="U229">
            <v>5</v>
          </cell>
        </row>
        <row r="230">
          <cell r="A230">
            <v>229</v>
          </cell>
          <cell r="B230">
            <v>229</v>
          </cell>
          <cell r="C230" t="str">
            <v>محمد عبد السلام محمد سيد</v>
          </cell>
          <cell r="D230" t="str">
            <v>صفر</v>
          </cell>
          <cell r="E230" t="str">
            <v>صفر</v>
          </cell>
          <cell r="F230" t="str">
            <v>صفر</v>
          </cell>
          <cell r="G230">
            <v>14</v>
          </cell>
          <cell r="H230">
            <v>1</v>
          </cell>
          <cell r="I230">
            <v>6</v>
          </cell>
          <cell r="J230">
            <v>7</v>
          </cell>
          <cell r="K230">
            <v>7</v>
          </cell>
          <cell r="L230">
            <v>1</v>
          </cell>
          <cell r="M230" t="str">
            <v>صفر</v>
          </cell>
          <cell r="N230">
            <v>8</v>
          </cell>
          <cell r="O230">
            <v>8</v>
          </cell>
          <cell r="P230">
            <v>8</v>
          </cell>
          <cell r="Q230">
            <v>4</v>
          </cell>
          <cell r="R230">
            <v>3</v>
          </cell>
          <cell r="S230">
            <v>7</v>
          </cell>
          <cell r="T230">
            <v>5</v>
          </cell>
          <cell r="U230">
            <v>6</v>
          </cell>
        </row>
        <row r="231">
          <cell r="A231">
            <v>230</v>
          </cell>
          <cell r="B231">
            <v>230</v>
          </cell>
          <cell r="C231" t="str">
            <v>محمد عبد الناصر راشد عبد الرحيم</v>
          </cell>
          <cell r="D231">
            <v>5</v>
          </cell>
          <cell r="E231">
            <v>2</v>
          </cell>
          <cell r="F231">
            <v>7</v>
          </cell>
          <cell r="G231">
            <v>23</v>
          </cell>
          <cell r="H231">
            <v>13</v>
          </cell>
          <cell r="I231">
            <v>11</v>
          </cell>
          <cell r="J231">
            <v>24</v>
          </cell>
          <cell r="K231">
            <v>9</v>
          </cell>
          <cell r="L231">
            <v>6</v>
          </cell>
          <cell r="M231">
            <v>2</v>
          </cell>
          <cell r="N231">
            <v>17</v>
          </cell>
          <cell r="O231">
            <v>7</v>
          </cell>
          <cell r="P231">
            <v>11</v>
          </cell>
          <cell r="Q231">
            <v>7</v>
          </cell>
          <cell r="R231">
            <v>7</v>
          </cell>
          <cell r="S231">
            <v>14</v>
          </cell>
          <cell r="T231">
            <v>13</v>
          </cell>
          <cell r="U231">
            <v>5</v>
          </cell>
        </row>
        <row r="232">
          <cell r="A232">
            <v>231</v>
          </cell>
          <cell r="B232">
            <v>231</v>
          </cell>
          <cell r="C232" t="str">
            <v>محمد عبد الناصر سيد عمر</v>
          </cell>
          <cell r="D232">
            <v>2</v>
          </cell>
          <cell r="E232">
            <v>2</v>
          </cell>
          <cell r="F232">
            <v>4</v>
          </cell>
          <cell r="G232">
            <v>11</v>
          </cell>
          <cell r="H232">
            <v>6</v>
          </cell>
          <cell r="I232">
            <v>8</v>
          </cell>
          <cell r="J232">
            <v>14</v>
          </cell>
          <cell r="K232">
            <v>2</v>
          </cell>
          <cell r="L232">
            <v>2</v>
          </cell>
          <cell r="M232">
            <v>2</v>
          </cell>
          <cell r="N232">
            <v>6</v>
          </cell>
          <cell r="O232">
            <v>6</v>
          </cell>
          <cell r="P232">
            <v>8</v>
          </cell>
          <cell r="Q232">
            <v>9</v>
          </cell>
          <cell r="R232">
            <v>7</v>
          </cell>
          <cell r="S232">
            <v>16</v>
          </cell>
          <cell r="T232">
            <v>3</v>
          </cell>
          <cell r="U232">
            <v>6</v>
          </cell>
        </row>
        <row r="233">
          <cell r="A233">
            <v>232</v>
          </cell>
          <cell r="B233">
            <v>232</v>
          </cell>
          <cell r="C233" t="str">
            <v>محمد عبد الهادى احمد عبد الرحيم</v>
          </cell>
          <cell r="D233">
            <v>12</v>
          </cell>
          <cell r="E233">
            <v>4</v>
          </cell>
          <cell r="F233">
            <v>16</v>
          </cell>
          <cell r="G233">
            <v>19</v>
          </cell>
          <cell r="H233">
            <v>16</v>
          </cell>
          <cell r="I233">
            <v>14</v>
          </cell>
          <cell r="J233">
            <v>30</v>
          </cell>
          <cell r="K233">
            <v>8</v>
          </cell>
          <cell r="L233">
            <v>16</v>
          </cell>
          <cell r="M233">
            <v>4</v>
          </cell>
          <cell r="N233">
            <v>28</v>
          </cell>
          <cell r="O233">
            <v>9</v>
          </cell>
          <cell r="P233">
            <v>16</v>
          </cell>
          <cell r="Q233">
            <v>10</v>
          </cell>
          <cell r="R233">
            <v>10</v>
          </cell>
          <cell r="S233">
            <v>20</v>
          </cell>
          <cell r="T233">
            <v>16</v>
          </cell>
          <cell r="U233">
            <v>6</v>
          </cell>
        </row>
        <row r="234">
          <cell r="A234">
            <v>233</v>
          </cell>
          <cell r="B234">
            <v>233</v>
          </cell>
          <cell r="C234" t="str">
            <v>محمد عبدة عبد الفتاح عبد الرحيم</v>
          </cell>
          <cell r="D234">
            <v>12</v>
          </cell>
          <cell r="E234">
            <v>4</v>
          </cell>
          <cell r="F234">
            <v>16</v>
          </cell>
          <cell r="G234">
            <v>18</v>
          </cell>
          <cell r="H234">
            <v>20</v>
          </cell>
          <cell r="I234">
            <v>19</v>
          </cell>
          <cell r="J234">
            <v>39</v>
          </cell>
          <cell r="K234">
            <v>7</v>
          </cell>
          <cell r="L234">
            <v>13</v>
          </cell>
          <cell r="M234">
            <v>4</v>
          </cell>
          <cell r="N234">
            <v>24</v>
          </cell>
          <cell r="O234">
            <v>10</v>
          </cell>
          <cell r="P234">
            <v>19</v>
          </cell>
          <cell r="Q234">
            <v>12</v>
          </cell>
          <cell r="R234">
            <v>12</v>
          </cell>
          <cell r="S234">
            <v>24</v>
          </cell>
          <cell r="T234">
            <v>18</v>
          </cell>
          <cell r="U234">
            <v>6</v>
          </cell>
        </row>
        <row r="235">
          <cell r="A235">
            <v>234</v>
          </cell>
          <cell r="B235">
            <v>234</v>
          </cell>
          <cell r="C235" t="str">
            <v>محمد عرفه حسن علي</v>
          </cell>
          <cell r="D235">
            <v>10</v>
          </cell>
          <cell r="E235">
            <v>3</v>
          </cell>
          <cell r="F235">
            <v>13</v>
          </cell>
          <cell r="G235">
            <v>20</v>
          </cell>
          <cell r="H235">
            <v>16</v>
          </cell>
          <cell r="I235">
            <v>17</v>
          </cell>
          <cell r="J235">
            <v>33</v>
          </cell>
          <cell r="K235">
            <v>9</v>
          </cell>
          <cell r="L235">
            <v>11</v>
          </cell>
          <cell r="M235">
            <v>3</v>
          </cell>
          <cell r="N235">
            <v>23</v>
          </cell>
          <cell r="O235">
            <v>9</v>
          </cell>
          <cell r="P235">
            <v>18</v>
          </cell>
          <cell r="Q235">
            <v>13</v>
          </cell>
          <cell r="R235">
            <v>12</v>
          </cell>
          <cell r="S235">
            <v>25</v>
          </cell>
          <cell r="T235">
            <v>17</v>
          </cell>
          <cell r="U235">
            <v>6</v>
          </cell>
        </row>
        <row r="236">
          <cell r="A236">
            <v>235</v>
          </cell>
          <cell r="B236">
            <v>235</v>
          </cell>
          <cell r="C236" t="str">
            <v>محمد علاء محمد جاد الله</v>
          </cell>
          <cell r="D236">
            <v>15</v>
          </cell>
          <cell r="E236">
            <v>4</v>
          </cell>
          <cell r="F236">
            <v>19</v>
          </cell>
          <cell r="G236">
            <v>24</v>
          </cell>
          <cell r="H236">
            <v>24</v>
          </cell>
          <cell r="I236">
            <v>25</v>
          </cell>
          <cell r="J236">
            <v>49</v>
          </cell>
          <cell r="K236">
            <v>21</v>
          </cell>
          <cell r="L236">
            <v>17</v>
          </cell>
          <cell r="M236">
            <v>4</v>
          </cell>
          <cell r="N236">
            <v>42</v>
          </cell>
          <cell r="O236">
            <v>10</v>
          </cell>
          <cell r="P236">
            <v>18</v>
          </cell>
          <cell r="Q236">
            <v>15</v>
          </cell>
          <cell r="R236">
            <v>15</v>
          </cell>
          <cell r="S236">
            <v>30</v>
          </cell>
          <cell r="T236">
            <v>20</v>
          </cell>
          <cell r="U236">
            <v>6</v>
          </cell>
        </row>
        <row r="237">
          <cell r="A237">
            <v>236</v>
          </cell>
          <cell r="B237">
            <v>236</v>
          </cell>
          <cell r="C237" t="str">
            <v>محمد على احمد على</v>
          </cell>
          <cell r="D237">
            <v>5</v>
          </cell>
          <cell r="E237">
            <v>4</v>
          </cell>
          <cell r="F237">
            <v>9</v>
          </cell>
          <cell r="G237">
            <v>17</v>
          </cell>
          <cell r="H237">
            <v>8</v>
          </cell>
          <cell r="I237">
            <v>15</v>
          </cell>
          <cell r="J237">
            <v>23</v>
          </cell>
          <cell r="K237">
            <v>7</v>
          </cell>
          <cell r="L237">
            <v>6</v>
          </cell>
          <cell r="M237">
            <v>4</v>
          </cell>
          <cell r="N237">
            <v>17</v>
          </cell>
          <cell r="O237">
            <v>8</v>
          </cell>
          <cell r="P237">
            <v>15</v>
          </cell>
          <cell r="Q237">
            <v>12</v>
          </cell>
          <cell r="R237">
            <v>8</v>
          </cell>
          <cell r="S237">
            <v>20</v>
          </cell>
          <cell r="T237">
            <v>11</v>
          </cell>
          <cell r="U237">
            <v>6</v>
          </cell>
        </row>
        <row r="238">
          <cell r="A238">
            <v>237</v>
          </cell>
          <cell r="B238">
            <v>237</v>
          </cell>
          <cell r="C238" t="str">
            <v>محمد على عبد الحى محمد</v>
          </cell>
          <cell r="D238" t="str">
            <v>صفر</v>
          </cell>
          <cell r="E238">
            <v>3</v>
          </cell>
          <cell r="F238">
            <v>3</v>
          </cell>
          <cell r="G238">
            <v>17</v>
          </cell>
          <cell r="H238">
            <v>8</v>
          </cell>
          <cell r="I238">
            <v>14</v>
          </cell>
          <cell r="J238">
            <v>22</v>
          </cell>
          <cell r="K238">
            <v>4</v>
          </cell>
          <cell r="L238">
            <v>5</v>
          </cell>
          <cell r="M238">
            <v>3</v>
          </cell>
          <cell r="N238">
            <v>12</v>
          </cell>
          <cell r="O238">
            <v>10</v>
          </cell>
          <cell r="P238">
            <v>13</v>
          </cell>
          <cell r="Q238">
            <v>11</v>
          </cell>
          <cell r="R238">
            <v>8</v>
          </cell>
          <cell r="S238">
            <v>19</v>
          </cell>
          <cell r="T238">
            <v>11</v>
          </cell>
          <cell r="U238">
            <v>6</v>
          </cell>
        </row>
        <row r="239">
          <cell r="A239">
            <v>238</v>
          </cell>
          <cell r="B239">
            <v>238</v>
          </cell>
          <cell r="C239" t="str">
            <v>محمد على محمد احمد</v>
          </cell>
          <cell r="D239">
            <v>8</v>
          </cell>
          <cell r="E239">
            <v>3</v>
          </cell>
          <cell r="F239">
            <v>11</v>
          </cell>
          <cell r="G239">
            <v>19</v>
          </cell>
          <cell r="H239">
            <v>19</v>
          </cell>
          <cell r="I239">
            <v>19</v>
          </cell>
          <cell r="J239">
            <v>38</v>
          </cell>
          <cell r="K239">
            <v>17</v>
          </cell>
          <cell r="L239">
            <v>13</v>
          </cell>
          <cell r="M239">
            <v>3</v>
          </cell>
          <cell r="N239">
            <v>33</v>
          </cell>
          <cell r="O239">
            <v>8</v>
          </cell>
          <cell r="P239">
            <v>18</v>
          </cell>
          <cell r="Q239">
            <v>11</v>
          </cell>
          <cell r="R239">
            <v>10</v>
          </cell>
          <cell r="S239">
            <v>21</v>
          </cell>
          <cell r="T239">
            <v>19</v>
          </cell>
          <cell r="U239">
            <v>6</v>
          </cell>
        </row>
        <row r="240">
          <cell r="A240">
            <v>239</v>
          </cell>
          <cell r="B240">
            <v>239</v>
          </cell>
          <cell r="C240" t="str">
            <v>محمد عمر عبد العاطى عبد الرحمن</v>
          </cell>
          <cell r="D240">
            <v>12</v>
          </cell>
          <cell r="E240">
            <v>4</v>
          </cell>
          <cell r="F240">
            <v>16</v>
          </cell>
          <cell r="G240">
            <v>24</v>
          </cell>
          <cell r="H240">
            <v>23</v>
          </cell>
          <cell r="I240">
            <v>20</v>
          </cell>
          <cell r="J240">
            <v>43</v>
          </cell>
          <cell r="K240">
            <v>22</v>
          </cell>
          <cell r="L240">
            <v>16</v>
          </cell>
          <cell r="M240">
            <v>4</v>
          </cell>
          <cell r="N240">
            <v>42</v>
          </cell>
          <cell r="O240">
            <v>10</v>
          </cell>
          <cell r="P240">
            <v>18</v>
          </cell>
          <cell r="Q240">
            <v>9</v>
          </cell>
          <cell r="R240">
            <v>12</v>
          </cell>
          <cell r="S240">
            <v>21</v>
          </cell>
          <cell r="T240">
            <v>19</v>
          </cell>
          <cell r="U240">
            <v>6</v>
          </cell>
        </row>
        <row r="241">
          <cell r="A241">
            <v>240</v>
          </cell>
          <cell r="B241">
            <v>240</v>
          </cell>
          <cell r="C241" t="str">
            <v>محمد عمر محمد حسن</v>
          </cell>
          <cell r="D241">
            <v>3</v>
          </cell>
          <cell r="E241">
            <v>3</v>
          </cell>
          <cell r="F241">
            <v>6</v>
          </cell>
          <cell r="G241">
            <v>14</v>
          </cell>
          <cell r="H241">
            <v>8</v>
          </cell>
          <cell r="I241">
            <v>11</v>
          </cell>
          <cell r="J241">
            <v>19</v>
          </cell>
          <cell r="K241">
            <v>4</v>
          </cell>
          <cell r="L241">
            <v>5</v>
          </cell>
          <cell r="M241">
            <v>3</v>
          </cell>
          <cell r="N241">
            <v>12</v>
          </cell>
          <cell r="O241">
            <v>7</v>
          </cell>
          <cell r="P241">
            <v>12</v>
          </cell>
          <cell r="Q241">
            <v>8</v>
          </cell>
          <cell r="R241">
            <v>7</v>
          </cell>
          <cell r="S241">
            <v>15</v>
          </cell>
          <cell r="T241">
            <v>12</v>
          </cell>
          <cell r="U241">
            <v>5</v>
          </cell>
        </row>
        <row r="242">
          <cell r="A242">
            <v>241</v>
          </cell>
          <cell r="B242">
            <v>241</v>
          </cell>
          <cell r="C242" t="str">
            <v>محمد عمران حامد مصطفى</v>
          </cell>
          <cell r="D242">
            <v>13</v>
          </cell>
          <cell r="E242">
            <v>3</v>
          </cell>
          <cell r="F242">
            <v>16</v>
          </cell>
          <cell r="G242">
            <v>19</v>
          </cell>
          <cell r="H242">
            <v>21</v>
          </cell>
          <cell r="I242">
            <v>23</v>
          </cell>
          <cell r="J242">
            <v>44</v>
          </cell>
          <cell r="K242">
            <v>10</v>
          </cell>
          <cell r="L242">
            <v>12</v>
          </cell>
          <cell r="M242">
            <v>4</v>
          </cell>
          <cell r="N242">
            <v>26</v>
          </cell>
          <cell r="O242">
            <v>9</v>
          </cell>
          <cell r="P242">
            <v>18</v>
          </cell>
          <cell r="Q242">
            <v>12</v>
          </cell>
          <cell r="R242">
            <v>10</v>
          </cell>
          <cell r="S242">
            <v>22</v>
          </cell>
          <cell r="T242">
            <v>15</v>
          </cell>
          <cell r="U242">
            <v>6</v>
          </cell>
        </row>
        <row r="243">
          <cell r="A243">
            <v>242</v>
          </cell>
          <cell r="B243">
            <v>242</v>
          </cell>
          <cell r="C243" t="str">
            <v>محمد فراج محمد محمد</v>
          </cell>
          <cell r="D243">
            <v>15</v>
          </cell>
          <cell r="E243">
            <v>4</v>
          </cell>
          <cell r="F243">
            <v>19</v>
          </cell>
          <cell r="G243">
            <v>23</v>
          </cell>
          <cell r="H243">
            <v>23</v>
          </cell>
          <cell r="I243">
            <v>25</v>
          </cell>
          <cell r="J243">
            <v>48</v>
          </cell>
          <cell r="K243">
            <v>22</v>
          </cell>
          <cell r="L243">
            <v>12</v>
          </cell>
          <cell r="M243">
            <v>5</v>
          </cell>
          <cell r="N243">
            <v>39</v>
          </cell>
          <cell r="O243">
            <v>10</v>
          </cell>
          <cell r="P243">
            <v>17</v>
          </cell>
          <cell r="Q243">
            <v>12</v>
          </cell>
          <cell r="R243">
            <v>11</v>
          </cell>
          <cell r="S243">
            <v>23</v>
          </cell>
          <cell r="T243">
            <v>20</v>
          </cell>
          <cell r="U243">
            <v>6</v>
          </cell>
        </row>
        <row r="244">
          <cell r="A244">
            <v>243</v>
          </cell>
          <cell r="B244">
            <v>243</v>
          </cell>
          <cell r="C244" t="str">
            <v>محمد فرغلي محمد جلال</v>
          </cell>
          <cell r="D244" t="str">
            <v>صفر</v>
          </cell>
          <cell r="E244">
            <v>1.5</v>
          </cell>
          <cell r="F244">
            <v>1.5</v>
          </cell>
          <cell r="G244">
            <v>17</v>
          </cell>
          <cell r="H244">
            <v>6</v>
          </cell>
          <cell r="I244">
            <v>13</v>
          </cell>
          <cell r="J244">
            <v>19</v>
          </cell>
          <cell r="K244">
            <v>5</v>
          </cell>
          <cell r="L244">
            <v>5</v>
          </cell>
          <cell r="M244">
            <v>1.5</v>
          </cell>
          <cell r="N244">
            <v>11.5</v>
          </cell>
          <cell r="O244">
            <v>7</v>
          </cell>
          <cell r="P244">
            <v>9</v>
          </cell>
          <cell r="Q244">
            <v>10</v>
          </cell>
          <cell r="R244">
            <v>10</v>
          </cell>
          <cell r="S244">
            <v>20</v>
          </cell>
          <cell r="T244">
            <v>6</v>
          </cell>
          <cell r="U244">
            <v>6</v>
          </cell>
        </row>
        <row r="245">
          <cell r="A245">
            <v>244</v>
          </cell>
          <cell r="B245">
            <v>244</v>
          </cell>
          <cell r="C245" t="str">
            <v>محمد محمود سلطان محمد</v>
          </cell>
          <cell r="D245" t="str">
            <v>صفر</v>
          </cell>
          <cell r="E245">
            <v>1.5</v>
          </cell>
          <cell r="F245">
            <v>1.5</v>
          </cell>
          <cell r="G245">
            <v>16</v>
          </cell>
          <cell r="H245">
            <v>8</v>
          </cell>
          <cell r="I245">
            <v>12</v>
          </cell>
          <cell r="J245">
            <v>20</v>
          </cell>
          <cell r="K245">
            <v>6</v>
          </cell>
          <cell r="L245">
            <v>4</v>
          </cell>
          <cell r="M245">
            <v>1.5</v>
          </cell>
          <cell r="N245">
            <v>11.5</v>
          </cell>
          <cell r="O245">
            <v>7</v>
          </cell>
          <cell r="P245">
            <v>13</v>
          </cell>
          <cell r="Q245">
            <v>11</v>
          </cell>
          <cell r="R245">
            <v>11</v>
          </cell>
          <cell r="S245">
            <v>22</v>
          </cell>
          <cell r="T245">
            <v>9</v>
          </cell>
          <cell r="U245">
            <v>6</v>
          </cell>
        </row>
        <row r="246">
          <cell r="A246">
            <v>245</v>
          </cell>
          <cell r="B246">
            <v>245</v>
          </cell>
          <cell r="C246" t="str">
            <v>محمد محمود عبد الحميد سيد</v>
          </cell>
          <cell r="D246">
            <v>8</v>
          </cell>
          <cell r="E246">
            <v>4</v>
          </cell>
          <cell r="F246">
            <v>12</v>
          </cell>
          <cell r="G246">
            <v>13</v>
          </cell>
          <cell r="H246">
            <v>17</v>
          </cell>
          <cell r="I246">
            <v>20</v>
          </cell>
          <cell r="J246">
            <v>37</v>
          </cell>
          <cell r="K246">
            <v>10</v>
          </cell>
          <cell r="L246">
            <v>11</v>
          </cell>
          <cell r="M246">
            <v>4</v>
          </cell>
          <cell r="N246">
            <v>25</v>
          </cell>
          <cell r="O246">
            <v>9</v>
          </cell>
          <cell r="P246">
            <v>15</v>
          </cell>
          <cell r="Q246">
            <v>11</v>
          </cell>
          <cell r="R246">
            <v>12</v>
          </cell>
          <cell r="S246">
            <v>23</v>
          </cell>
          <cell r="T246">
            <v>15</v>
          </cell>
          <cell r="U246">
            <v>6</v>
          </cell>
        </row>
        <row r="247">
          <cell r="A247">
            <v>246</v>
          </cell>
          <cell r="B247">
            <v>246</v>
          </cell>
          <cell r="C247" t="str">
            <v>محمد محمود محمد حسين</v>
          </cell>
          <cell r="D247">
            <v>4</v>
          </cell>
          <cell r="E247">
            <v>4</v>
          </cell>
          <cell r="F247">
            <v>8</v>
          </cell>
          <cell r="G247">
            <v>18</v>
          </cell>
          <cell r="H247">
            <v>11</v>
          </cell>
          <cell r="I247">
            <v>19</v>
          </cell>
          <cell r="J247">
            <v>30</v>
          </cell>
          <cell r="K247">
            <v>8</v>
          </cell>
          <cell r="L247">
            <v>10</v>
          </cell>
          <cell r="M247">
            <v>4</v>
          </cell>
          <cell r="N247">
            <v>22</v>
          </cell>
          <cell r="O247">
            <v>9</v>
          </cell>
          <cell r="P247">
            <v>15</v>
          </cell>
          <cell r="Q247">
            <v>11</v>
          </cell>
          <cell r="R247">
            <v>12</v>
          </cell>
          <cell r="S247">
            <v>23</v>
          </cell>
          <cell r="T247">
            <v>13</v>
          </cell>
          <cell r="U247">
            <v>6</v>
          </cell>
        </row>
        <row r="248">
          <cell r="A248">
            <v>247</v>
          </cell>
          <cell r="B248">
            <v>247</v>
          </cell>
          <cell r="C248" t="str">
            <v>محمد مصطفى عبد الرحيم قوشتى</v>
          </cell>
          <cell r="D248">
            <v>8</v>
          </cell>
          <cell r="E248">
            <v>3</v>
          </cell>
          <cell r="F248">
            <v>11</v>
          </cell>
          <cell r="G248">
            <v>20</v>
          </cell>
          <cell r="H248">
            <v>20</v>
          </cell>
          <cell r="I248">
            <v>22</v>
          </cell>
          <cell r="J248">
            <v>42</v>
          </cell>
          <cell r="K248">
            <v>16</v>
          </cell>
          <cell r="L248">
            <v>12</v>
          </cell>
          <cell r="M248">
            <v>3</v>
          </cell>
          <cell r="N248">
            <v>31</v>
          </cell>
          <cell r="O248">
            <v>9</v>
          </cell>
          <cell r="P248">
            <v>15</v>
          </cell>
          <cell r="Q248">
            <v>10</v>
          </cell>
          <cell r="R248">
            <v>12</v>
          </cell>
          <cell r="S248">
            <v>22</v>
          </cell>
          <cell r="T248">
            <v>16</v>
          </cell>
          <cell r="U248">
            <v>6</v>
          </cell>
        </row>
        <row r="249">
          <cell r="A249">
            <v>248</v>
          </cell>
          <cell r="B249">
            <v>248</v>
          </cell>
          <cell r="C249" t="str">
            <v>محمد مصطفى علي عبد الرحيم</v>
          </cell>
          <cell r="D249">
            <v>8</v>
          </cell>
          <cell r="E249">
            <v>3</v>
          </cell>
          <cell r="F249">
            <v>11</v>
          </cell>
          <cell r="G249">
            <v>20</v>
          </cell>
          <cell r="H249">
            <v>14</v>
          </cell>
          <cell r="I249">
            <v>15</v>
          </cell>
          <cell r="J249">
            <v>29</v>
          </cell>
          <cell r="K249">
            <v>6</v>
          </cell>
          <cell r="L249">
            <v>9</v>
          </cell>
          <cell r="M249">
            <v>3</v>
          </cell>
          <cell r="N249">
            <v>18</v>
          </cell>
          <cell r="O249">
            <v>9</v>
          </cell>
          <cell r="P249">
            <v>14</v>
          </cell>
          <cell r="Q249">
            <v>12</v>
          </cell>
          <cell r="R249">
            <v>12</v>
          </cell>
          <cell r="S249">
            <v>24</v>
          </cell>
          <cell r="T249">
            <v>18</v>
          </cell>
          <cell r="U249">
            <v>6</v>
          </cell>
        </row>
        <row r="250">
          <cell r="A250">
            <v>249</v>
          </cell>
          <cell r="B250">
            <v>249</v>
          </cell>
          <cell r="C250" t="str">
            <v>محمد نصر سيد على</v>
          </cell>
          <cell r="D250">
            <v>9</v>
          </cell>
          <cell r="E250">
            <v>2</v>
          </cell>
          <cell r="F250">
            <v>11</v>
          </cell>
          <cell r="G250">
            <v>13</v>
          </cell>
          <cell r="H250">
            <v>14</v>
          </cell>
          <cell r="I250">
            <v>17</v>
          </cell>
          <cell r="J250">
            <v>31</v>
          </cell>
          <cell r="K250">
            <v>12</v>
          </cell>
          <cell r="L250">
            <v>9</v>
          </cell>
          <cell r="M250">
            <v>3</v>
          </cell>
          <cell r="N250">
            <v>24</v>
          </cell>
          <cell r="O250">
            <v>9</v>
          </cell>
          <cell r="P250">
            <v>16</v>
          </cell>
          <cell r="Q250">
            <v>11</v>
          </cell>
          <cell r="R250">
            <v>10</v>
          </cell>
          <cell r="S250">
            <v>21</v>
          </cell>
          <cell r="T250">
            <v>16</v>
          </cell>
          <cell r="U250">
            <v>6</v>
          </cell>
        </row>
        <row r="251">
          <cell r="A251">
            <v>250</v>
          </cell>
          <cell r="B251">
            <v>250</v>
          </cell>
          <cell r="C251" t="str">
            <v>محمد ياسر سيد نصر</v>
          </cell>
          <cell r="D251">
            <v>3</v>
          </cell>
          <cell r="E251">
            <v>2</v>
          </cell>
          <cell r="F251">
            <v>5</v>
          </cell>
          <cell r="G251">
            <v>16</v>
          </cell>
          <cell r="H251">
            <v>12</v>
          </cell>
          <cell r="I251">
            <v>13</v>
          </cell>
          <cell r="J251">
            <v>25</v>
          </cell>
          <cell r="K251">
            <v>4</v>
          </cell>
          <cell r="L251">
            <v>6</v>
          </cell>
          <cell r="M251">
            <v>2</v>
          </cell>
          <cell r="N251">
            <v>12</v>
          </cell>
          <cell r="O251">
            <v>9</v>
          </cell>
          <cell r="P251">
            <v>12</v>
          </cell>
          <cell r="Q251">
            <v>11</v>
          </cell>
          <cell r="R251">
            <v>11</v>
          </cell>
          <cell r="S251">
            <v>22</v>
          </cell>
          <cell r="T251">
            <v>12</v>
          </cell>
          <cell r="U251">
            <v>6</v>
          </cell>
        </row>
        <row r="252">
          <cell r="A252">
            <v>251</v>
          </cell>
          <cell r="B252">
            <v>251</v>
          </cell>
          <cell r="C252" t="str">
            <v>محمود احمد حسن السلمون</v>
          </cell>
          <cell r="D252" t="str">
            <v>غـ</v>
          </cell>
          <cell r="E252" t="str">
            <v>غـ</v>
          </cell>
          <cell r="F252" t="str">
            <v>غـ</v>
          </cell>
          <cell r="G252" t="str">
            <v>غـ</v>
          </cell>
          <cell r="H252" t="str">
            <v>غـ</v>
          </cell>
          <cell r="I252" t="str">
            <v>غـ</v>
          </cell>
          <cell r="J252" t="str">
            <v>غـ</v>
          </cell>
          <cell r="K252" t="str">
            <v>غـ</v>
          </cell>
          <cell r="L252" t="str">
            <v>غـ</v>
          </cell>
          <cell r="M252" t="str">
            <v>غـ</v>
          </cell>
          <cell r="N252" t="str">
            <v>غـ</v>
          </cell>
          <cell r="O252" t="str">
            <v>غـ</v>
          </cell>
          <cell r="P252" t="str">
            <v>غـ</v>
          </cell>
          <cell r="Q252" t="str">
            <v>غـ</v>
          </cell>
          <cell r="R252" t="str">
            <v>غـ</v>
          </cell>
          <cell r="S252" t="str">
            <v>غـ</v>
          </cell>
          <cell r="T252" t="str">
            <v>غـ</v>
          </cell>
          <cell r="U252" t="str">
            <v>غـ</v>
          </cell>
        </row>
        <row r="253">
          <cell r="A253">
            <v>252</v>
          </cell>
          <cell r="B253">
            <v>252</v>
          </cell>
          <cell r="C253" t="str">
            <v>محمود احمد سيد سلطان</v>
          </cell>
          <cell r="D253">
            <v>13</v>
          </cell>
          <cell r="E253">
            <v>3</v>
          </cell>
          <cell r="F253">
            <v>16</v>
          </cell>
          <cell r="G253">
            <v>22</v>
          </cell>
          <cell r="H253">
            <v>24</v>
          </cell>
          <cell r="I253">
            <v>25</v>
          </cell>
          <cell r="J253">
            <v>49</v>
          </cell>
          <cell r="K253">
            <v>16</v>
          </cell>
          <cell r="L253">
            <v>15</v>
          </cell>
          <cell r="M253">
            <v>3</v>
          </cell>
          <cell r="N253">
            <v>34</v>
          </cell>
          <cell r="O253">
            <v>10</v>
          </cell>
          <cell r="P253">
            <v>15</v>
          </cell>
          <cell r="Q253">
            <v>15</v>
          </cell>
          <cell r="R253">
            <v>14</v>
          </cell>
          <cell r="S253">
            <v>29</v>
          </cell>
          <cell r="T253">
            <v>18</v>
          </cell>
          <cell r="U253">
            <v>6</v>
          </cell>
        </row>
        <row r="254">
          <cell r="A254">
            <v>253</v>
          </cell>
          <cell r="B254">
            <v>253</v>
          </cell>
          <cell r="C254" t="str">
            <v>محمود احمد محمد سيد</v>
          </cell>
          <cell r="D254">
            <v>10</v>
          </cell>
          <cell r="E254">
            <v>3</v>
          </cell>
          <cell r="F254">
            <v>13</v>
          </cell>
          <cell r="G254">
            <v>17</v>
          </cell>
          <cell r="H254">
            <v>13</v>
          </cell>
          <cell r="I254">
            <v>17</v>
          </cell>
          <cell r="J254">
            <v>30</v>
          </cell>
          <cell r="K254">
            <v>13</v>
          </cell>
          <cell r="L254">
            <v>12</v>
          </cell>
          <cell r="M254">
            <v>3</v>
          </cell>
          <cell r="N254">
            <v>28</v>
          </cell>
          <cell r="O254">
            <v>9</v>
          </cell>
          <cell r="P254">
            <v>17</v>
          </cell>
          <cell r="Q254">
            <v>9</v>
          </cell>
          <cell r="R254">
            <v>11</v>
          </cell>
          <cell r="S254">
            <v>20</v>
          </cell>
          <cell r="T254">
            <v>16</v>
          </cell>
          <cell r="U254">
            <v>6</v>
          </cell>
        </row>
        <row r="255">
          <cell r="A255">
            <v>254</v>
          </cell>
          <cell r="B255">
            <v>254</v>
          </cell>
          <cell r="C255" t="str">
            <v>محمود احمد محمود محمد</v>
          </cell>
          <cell r="D255">
            <v>4</v>
          </cell>
          <cell r="E255">
            <v>2</v>
          </cell>
          <cell r="F255">
            <v>6</v>
          </cell>
          <cell r="G255">
            <v>21</v>
          </cell>
          <cell r="H255">
            <v>6</v>
          </cell>
          <cell r="I255">
            <v>11</v>
          </cell>
          <cell r="J255">
            <v>17</v>
          </cell>
          <cell r="K255">
            <v>14</v>
          </cell>
          <cell r="L255">
            <v>8</v>
          </cell>
          <cell r="M255">
            <v>2</v>
          </cell>
          <cell r="N255">
            <v>24</v>
          </cell>
          <cell r="O255">
            <v>6</v>
          </cell>
          <cell r="P255">
            <v>7</v>
          </cell>
          <cell r="Q255">
            <v>5</v>
          </cell>
          <cell r="R255">
            <v>8</v>
          </cell>
          <cell r="S255">
            <v>13</v>
          </cell>
          <cell r="T255">
            <v>8</v>
          </cell>
          <cell r="U255">
            <v>6</v>
          </cell>
        </row>
        <row r="256">
          <cell r="A256">
            <v>255</v>
          </cell>
          <cell r="B256">
            <v>255</v>
          </cell>
          <cell r="C256" t="str">
            <v>محمود حامد عبد المنعم صالح</v>
          </cell>
          <cell r="D256">
            <v>4</v>
          </cell>
          <cell r="E256">
            <v>3</v>
          </cell>
          <cell r="F256">
            <v>7</v>
          </cell>
          <cell r="G256">
            <v>21</v>
          </cell>
          <cell r="H256">
            <v>5</v>
          </cell>
          <cell r="I256">
            <v>9</v>
          </cell>
          <cell r="J256">
            <v>14</v>
          </cell>
          <cell r="K256">
            <v>13</v>
          </cell>
          <cell r="L256">
            <v>8</v>
          </cell>
          <cell r="M256">
            <v>3</v>
          </cell>
          <cell r="N256">
            <v>24</v>
          </cell>
          <cell r="O256">
            <v>6</v>
          </cell>
          <cell r="P256">
            <v>6</v>
          </cell>
          <cell r="Q256">
            <v>10</v>
          </cell>
          <cell r="R256">
            <v>8</v>
          </cell>
          <cell r="S256">
            <v>18</v>
          </cell>
          <cell r="T256">
            <v>10</v>
          </cell>
          <cell r="U256">
            <v>6</v>
          </cell>
        </row>
        <row r="257">
          <cell r="A257">
            <v>256</v>
          </cell>
          <cell r="B257">
            <v>256</v>
          </cell>
          <cell r="C257" t="str">
            <v>محمود خالد احمد حسين</v>
          </cell>
          <cell r="D257">
            <v>12</v>
          </cell>
          <cell r="E257">
            <v>4</v>
          </cell>
          <cell r="F257">
            <v>16</v>
          </cell>
          <cell r="G257">
            <v>24</v>
          </cell>
          <cell r="H257">
            <v>22</v>
          </cell>
          <cell r="I257">
            <v>20</v>
          </cell>
          <cell r="J257">
            <v>42</v>
          </cell>
          <cell r="K257">
            <v>20</v>
          </cell>
          <cell r="L257">
            <v>17</v>
          </cell>
          <cell r="M257">
            <v>4</v>
          </cell>
          <cell r="N257">
            <v>41</v>
          </cell>
          <cell r="O257">
            <v>10</v>
          </cell>
          <cell r="P257">
            <v>10</v>
          </cell>
          <cell r="Q257">
            <v>6</v>
          </cell>
          <cell r="R257">
            <v>13</v>
          </cell>
          <cell r="S257">
            <v>19</v>
          </cell>
          <cell r="T257">
            <v>14</v>
          </cell>
          <cell r="U257">
            <v>6</v>
          </cell>
        </row>
        <row r="258">
          <cell r="A258">
            <v>257</v>
          </cell>
          <cell r="B258">
            <v>257</v>
          </cell>
          <cell r="C258" t="str">
            <v>محمود رمضان محمود احمد</v>
          </cell>
          <cell r="D258">
            <v>1</v>
          </cell>
          <cell r="E258" t="str">
            <v>صفر</v>
          </cell>
          <cell r="F258">
            <v>1</v>
          </cell>
          <cell r="G258">
            <v>14</v>
          </cell>
          <cell r="H258">
            <v>6</v>
          </cell>
          <cell r="I258">
            <v>10</v>
          </cell>
          <cell r="J258">
            <v>16</v>
          </cell>
          <cell r="K258">
            <v>14</v>
          </cell>
          <cell r="L258">
            <v>5</v>
          </cell>
          <cell r="M258" t="str">
            <v>صفر</v>
          </cell>
          <cell r="N258">
            <v>19</v>
          </cell>
          <cell r="O258">
            <v>6</v>
          </cell>
          <cell r="P258">
            <v>6</v>
          </cell>
          <cell r="Q258">
            <v>7</v>
          </cell>
          <cell r="R258">
            <v>8</v>
          </cell>
          <cell r="S258">
            <v>15</v>
          </cell>
          <cell r="T258">
            <v>7</v>
          </cell>
          <cell r="U258">
            <v>6</v>
          </cell>
        </row>
        <row r="259">
          <cell r="A259">
            <v>258</v>
          </cell>
          <cell r="B259">
            <v>258</v>
          </cell>
          <cell r="C259" t="str">
            <v>محمود سلامه عبد الرحيم قوشتى</v>
          </cell>
          <cell r="D259">
            <v>10</v>
          </cell>
          <cell r="E259">
            <v>2</v>
          </cell>
          <cell r="F259">
            <v>12</v>
          </cell>
          <cell r="G259">
            <v>25</v>
          </cell>
          <cell r="H259">
            <v>11</v>
          </cell>
          <cell r="I259">
            <v>15</v>
          </cell>
          <cell r="J259">
            <v>26</v>
          </cell>
          <cell r="K259">
            <v>21</v>
          </cell>
          <cell r="L259">
            <v>10</v>
          </cell>
          <cell r="M259">
            <v>2</v>
          </cell>
          <cell r="N259">
            <v>33</v>
          </cell>
          <cell r="O259">
            <v>8</v>
          </cell>
          <cell r="P259">
            <v>6</v>
          </cell>
          <cell r="Q259">
            <v>6</v>
          </cell>
          <cell r="R259">
            <v>12</v>
          </cell>
          <cell r="S259">
            <v>18</v>
          </cell>
          <cell r="T259">
            <v>15</v>
          </cell>
          <cell r="U259">
            <v>6</v>
          </cell>
        </row>
        <row r="260">
          <cell r="A260">
            <v>259</v>
          </cell>
          <cell r="B260">
            <v>259</v>
          </cell>
          <cell r="C260" t="str">
            <v>محمود سيد عبد الكريم محمد</v>
          </cell>
          <cell r="D260">
            <v>2</v>
          </cell>
          <cell r="E260">
            <v>2</v>
          </cell>
          <cell r="F260">
            <v>4</v>
          </cell>
          <cell r="G260">
            <v>17</v>
          </cell>
          <cell r="H260">
            <v>2</v>
          </cell>
          <cell r="I260">
            <v>8</v>
          </cell>
          <cell r="J260">
            <v>10</v>
          </cell>
          <cell r="K260">
            <v>14</v>
          </cell>
          <cell r="L260">
            <v>7</v>
          </cell>
          <cell r="M260">
            <v>2</v>
          </cell>
          <cell r="N260">
            <v>23</v>
          </cell>
          <cell r="O260">
            <v>5</v>
          </cell>
          <cell r="P260">
            <v>6</v>
          </cell>
          <cell r="Q260">
            <v>4</v>
          </cell>
          <cell r="R260">
            <v>7</v>
          </cell>
          <cell r="S260">
            <v>11</v>
          </cell>
          <cell r="T260">
            <v>9</v>
          </cell>
          <cell r="U260">
            <v>6</v>
          </cell>
        </row>
        <row r="261">
          <cell r="A261">
            <v>260</v>
          </cell>
          <cell r="B261">
            <v>260</v>
          </cell>
          <cell r="C261" t="str">
            <v>محمود سيد محمود عبد ربه</v>
          </cell>
          <cell r="D261">
            <v>5</v>
          </cell>
          <cell r="E261">
            <v>3</v>
          </cell>
          <cell r="F261">
            <v>8</v>
          </cell>
          <cell r="G261">
            <v>22</v>
          </cell>
          <cell r="H261">
            <v>4</v>
          </cell>
          <cell r="I261">
            <v>9</v>
          </cell>
          <cell r="J261">
            <v>13</v>
          </cell>
          <cell r="K261">
            <v>19</v>
          </cell>
          <cell r="L261">
            <v>11</v>
          </cell>
          <cell r="M261">
            <v>3</v>
          </cell>
          <cell r="N261">
            <v>33</v>
          </cell>
          <cell r="O261">
            <v>7</v>
          </cell>
          <cell r="P261">
            <v>10</v>
          </cell>
          <cell r="Q261">
            <v>4</v>
          </cell>
          <cell r="R261">
            <v>8</v>
          </cell>
          <cell r="S261">
            <v>12</v>
          </cell>
          <cell r="T261">
            <v>11</v>
          </cell>
          <cell r="U261">
            <v>6</v>
          </cell>
        </row>
        <row r="262">
          <cell r="A262">
            <v>261</v>
          </cell>
          <cell r="B262">
            <v>261</v>
          </cell>
          <cell r="C262" t="str">
            <v>محمود صلاح عبد الحميد حسن</v>
          </cell>
          <cell r="D262">
            <v>6</v>
          </cell>
          <cell r="E262">
            <v>3</v>
          </cell>
          <cell r="F262">
            <v>9</v>
          </cell>
          <cell r="G262">
            <v>20</v>
          </cell>
          <cell r="H262">
            <v>4</v>
          </cell>
          <cell r="I262">
            <v>15</v>
          </cell>
          <cell r="J262">
            <v>19</v>
          </cell>
          <cell r="K262">
            <v>19</v>
          </cell>
          <cell r="L262">
            <v>8</v>
          </cell>
          <cell r="M262">
            <v>3</v>
          </cell>
          <cell r="N262">
            <v>30</v>
          </cell>
          <cell r="O262">
            <v>7</v>
          </cell>
          <cell r="P262">
            <v>14</v>
          </cell>
          <cell r="Q262">
            <v>4</v>
          </cell>
          <cell r="R262">
            <v>9</v>
          </cell>
          <cell r="S262">
            <v>13</v>
          </cell>
          <cell r="T262">
            <v>9</v>
          </cell>
          <cell r="U262">
            <v>6</v>
          </cell>
        </row>
        <row r="263">
          <cell r="A263">
            <v>262</v>
          </cell>
          <cell r="B263">
            <v>262</v>
          </cell>
          <cell r="C263" t="str">
            <v>محمود طه محمود محمد</v>
          </cell>
          <cell r="D263" t="str">
            <v>صفر</v>
          </cell>
          <cell r="E263">
            <v>4</v>
          </cell>
          <cell r="F263">
            <v>4</v>
          </cell>
          <cell r="G263">
            <v>19</v>
          </cell>
          <cell r="H263">
            <v>2</v>
          </cell>
          <cell r="I263">
            <v>7</v>
          </cell>
          <cell r="J263">
            <v>9</v>
          </cell>
          <cell r="K263">
            <v>10</v>
          </cell>
          <cell r="L263">
            <v>5</v>
          </cell>
          <cell r="M263">
            <v>4</v>
          </cell>
          <cell r="N263">
            <v>19</v>
          </cell>
          <cell r="O263">
            <v>5</v>
          </cell>
          <cell r="P263">
            <v>9</v>
          </cell>
          <cell r="Q263">
            <v>4</v>
          </cell>
          <cell r="R263">
            <v>7</v>
          </cell>
          <cell r="S263">
            <v>11</v>
          </cell>
          <cell r="T263">
            <v>7</v>
          </cell>
          <cell r="U263">
            <v>3</v>
          </cell>
        </row>
        <row r="264">
          <cell r="A264">
            <v>263</v>
          </cell>
          <cell r="B264">
            <v>263</v>
          </cell>
          <cell r="C264" t="str">
            <v>محمود عاطف عمر سيد</v>
          </cell>
          <cell r="D264">
            <v>15</v>
          </cell>
          <cell r="E264">
            <v>4</v>
          </cell>
          <cell r="F264">
            <v>19</v>
          </cell>
          <cell r="G264">
            <v>24</v>
          </cell>
          <cell r="H264">
            <v>24</v>
          </cell>
          <cell r="I264">
            <v>23</v>
          </cell>
          <cell r="J264">
            <v>47</v>
          </cell>
          <cell r="K264">
            <v>24</v>
          </cell>
          <cell r="L264">
            <v>17</v>
          </cell>
          <cell r="M264">
            <v>4</v>
          </cell>
          <cell r="N264">
            <v>45</v>
          </cell>
          <cell r="O264">
            <v>13</v>
          </cell>
          <cell r="P264">
            <v>18</v>
          </cell>
          <cell r="Q264">
            <v>13</v>
          </cell>
          <cell r="R264">
            <v>14</v>
          </cell>
          <cell r="S264">
            <v>27</v>
          </cell>
          <cell r="T264">
            <v>20</v>
          </cell>
          <cell r="U264">
            <v>6</v>
          </cell>
        </row>
        <row r="265">
          <cell r="A265">
            <v>264</v>
          </cell>
          <cell r="B265">
            <v>264</v>
          </cell>
          <cell r="C265" t="str">
            <v>محمود عبد الرحمن ابراهيم قطب</v>
          </cell>
          <cell r="D265">
            <v>8</v>
          </cell>
          <cell r="E265">
            <v>3</v>
          </cell>
          <cell r="F265">
            <v>11</v>
          </cell>
          <cell r="G265">
            <v>22</v>
          </cell>
          <cell r="H265" t="str">
            <v>صفر</v>
          </cell>
          <cell r="I265">
            <v>12</v>
          </cell>
          <cell r="J265">
            <v>12</v>
          </cell>
          <cell r="K265">
            <v>15</v>
          </cell>
          <cell r="L265">
            <v>9</v>
          </cell>
          <cell r="M265">
            <v>3</v>
          </cell>
          <cell r="N265">
            <v>27</v>
          </cell>
          <cell r="O265">
            <v>9</v>
          </cell>
          <cell r="P265">
            <v>14</v>
          </cell>
          <cell r="Q265">
            <v>3</v>
          </cell>
          <cell r="R265">
            <v>9</v>
          </cell>
          <cell r="S265">
            <v>12</v>
          </cell>
          <cell r="T265">
            <v>14</v>
          </cell>
          <cell r="U265">
            <v>6</v>
          </cell>
        </row>
        <row r="266">
          <cell r="A266">
            <v>265</v>
          </cell>
          <cell r="B266">
            <v>265</v>
          </cell>
          <cell r="C266" t="str">
            <v>محمود عبد المنعم حامد محمد</v>
          </cell>
          <cell r="D266">
            <v>2</v>
          </cell>
          <cell r="E266">
            <v>3</v>
          </cell>
          <cell r="F266">
            <v>5</v>
          </cell>
          <cell r="G266">
            <v>16</v>
          </cell>
          <cell r="H266" t="str">
            <v>صفر</v>
          </cell>
          <cell r="I266">
            <v>7</v>
          </cell>
          <cell r="J266">
            <v>7</v>
          </cell>
          <cell r="K266">
            <v>13</v>
          </cell>
          <cell r="L266">
            <v>8</v>
          </cell>
          <cell r="M266">
            <v>3</v>
          </cell>
          <cell r="N266">
            <v>24</v>
          </cell>
          <cell r="O266">
            <v>6</v>
          </cell>
          <cell r="P266">
            <v>12</v>
          </cell>
          <cell r="Q266">
            <v>5</v>
          </cell>
          <cell r="R266">
            <v>7</v>
          </cell>
          <cell r="S266">
            <v>12</v>
          </cell>
          <cell r="T266">
            <v>11</v>
          </cell>
          <cell r="U266">
            <v>5</v>
          </cell>
        </row>
        <row r="267">
          <cell r="A267">
            <v>266</v>
          </cell>
          <cell r="B267">
            <v>266</v>
          </cell>
          <cell r="C267" t="str">
            <v>محمود فتحى محمود محمد</v>
          </cell>
          <cell r="D267" t="str">
            <v>غـ</v>
          </cell>
          <cell r="E267" t="str">
            <v>غـ</v>
          </cell>
          <cell r="F267" t="str">
            <v>غـ</v>
          </cell>
          <cell r="G267" t="str">
            <v>غـ</v>
          </cell>
          <cell r="H267" t="str">
            <v>غـ</v>
          </cell>
          <cell r="I267" t="str">
            <v>غـ</v>
          </cell>
          <cell r="J267" t="str">
            <v>غـ</v>
          </cell>
          <cell r="K267" t="str">
            <v>غـ</v>
          </cell>
          <cell r="L267" t="str">
            <v>غـ</v>
          </cell>
          <cell r="M267" t="str">
            <v>غـ</v>
          </cell>
          <cell r="N267" t="str">
            <v>غـ</v>
          </cell>
          <cell r="O267" t="str">
            <v>غـ</v>
          </cell>
          <cell r="P267" t="str">
            <v>غـ</v>
          </cell>
          <cell r="Q267" t="str">
            <v>غـ</v>
          </cell>
          <cell r="R267" t="str">
            <v>غـ</v>
          </cell>
          <cell r="S267" t="str">
            <v>غـ</v>
          </cell>
          <cell r="T267" t="str">
            <v>غـ</v>
          </cell>
          <cell r="U267" t="str">
            <v>غـ</v>
          </cell>
        </row>
        <row r="268">
          <cell r="A268">
            <v>267</v>
          </cell>
          <cell r="B268">
            <v>267</v>
          </cell>
          <cell r="C268" t="str">
            <v>محمود محمد احمد احمد</v>
          </cell>
          <cell r="D268">
            <v>15</v>
          </cell>
          <cell r="E268">
            <v>5</v>
          </cell>
          <cell r="F268">
            <v>20</v>
          </cell>
          <cell r="G268">
            <v>24</v>
          </cell>
          <cell r="H268">
            <v>21</v>
          </cell>
          <cell r="I268">
            <v>21</v>
          </cell>
          <cell r="J268">
            <v>42</v>
          </cell>
          <cell r="K268">
            <v>24</v>
          </cell>
          <cell r="L268">
            <v>16</v>
          </cell>
          <cell r="M268">
            <v>3</v>
          </cell>
          <cell r="N268">
            <v>43</v>
          </cell>
          <cell r="O268">
            <v>13</v>
          </cell>
          <cell r="P268">
            <v>19</v>
          </cell>
          <cell r="Q268">
            <v>13</v>
          </cell>
          <cell r="R268">
            <v>14</v>
          </cell>
          <cell r="S268">
            <v>27</v>
          </cell>
          <cell r="T268">
            <v>17</v>
          </cell>
          <cell r="U268">
            <v>6</v>
          </cell>
        </row>
        <row r="269">
          <cell r="A269">
            <v>268</v>
          </cell>
          <cell r="B269">
            <v>268</v>
          </cell>
          <cell r="C269" t="str">
            <v>محمود محمد احمد جلال</v>
          </cell>
          <cell r="D269">
            <v>7</v>
          </cell>
          <cell r="E269">
            <v>3</v>
          </cell>
          <cell r="F269">
            <v>10</v>
          </cell>
          <cell r="G269">
            <v>22</v>
          </cell>
          <cell r="H269">
            <v>6</v>
          </cell>
          <cell r="I269">
            <v>11</v>
          </cell>
          <cell r="J269">
            <v>17</v>
          </cell>
          <cell r="K269">
            <v>16</v>
          </cell>
          <cell r="L269">
            <v>6</v>
          </cell>
          <cell r="M269">
            <v>3</v>
          </cell>
          <cell r="N269">
            <v>25</v>
          </cell>
          <cell r="O269">
            <v>5</v>
          </cell>
          <cell r="P269">
            <v>12</v>
          </cell>
          <cell r="Q269">
            <v>4</v>
          </cell>
          <cell r="R269">
            <v>7</v>
          </cell>
          <cell r="S269">
            <v>11</v>
          </cell>
          <cell r="T269">
            <v>7</v>
          </cell>
          <cell r="U269">
            <v>3</v>
          </cell>
        </row>
        <row r="270">
          <cell r="A270">
            <v>269</v>
          </cell>
          <cell r="B270">
            <v>269</v>
          </cell>
          <cell r="C270" t="str">
            <v>محمود محمد علي حسانين</v>
          </cell>
          <cell r="D270" t="str">
            <v>غـ</v>
          </cell>
          <cell r="E270" t="str">
            <v>غـ</v>
          </cell>
          <cell r="F270" t="str">
            <v>غـ</v>
          </cell>
          <cell r="G270" t="str">
            <v>غـ</v>
          </cell>
          <cell r="H270" t="str">
            <v>غـ</v>
          </cell>
          <cell r="I270" t="str">
            <v>غـ</v>
          </cell>
          <cell r="J270" t="str">
            <v>غـ</v>
          </cell>
          <cell r="K270" t="str">
            <v>غـ</v>
          </cell>
          <cell r="L270" t="str">
            <v>غـ</v>
          </cell>
          <cell r="M270" t="str">
            <v>غـ</v>
          </cell>
          <cell r="N270" t="str">
            <v>غـ</v>
          </cell>
          <cell r="O270" t="str">
            <v>غـ</v>
          </cell>
          <cell r="P270" t="str">
            <v>غـ</v>
          </cell>
          <cell r="Q270" t="str">
            <v>غـ</v>
          </cell>
          <cell r="R270" t="str">
            <v>غـ</v>
          </cell>
          <cell r="S270" t="str">
            <v>غـ</v>
          </cell>
          <cell r="T270" t="str">
            <v>غـ</v>
          </cell>
          <cell r="U270" t="str">
            <v>غـ</v>
          </cell>
        </row>
        <row r="271">
          <cell r="A271">
            <v>270</v>
          </cell>
          <cell r="B271">
            <v>270</v>
          </cell>
          <cell r="C271" t="str">
            <v>محمود محمد محمود محمد</v>
          </cell>
          <cell r="D271">
            <v>4</v>
          </cell>
          <cell r="E271">
            <v>2</v>
          </cell>
          <cell r="F271">
            <v>6</v>
          </cell>
          <cell r="G271">
            <v>20</v>
          </cell>
          <cell r="H271">
            <v>3</v>
          </cell>
          <cell r="I271">
            <v>11</v>
          </cell>
          <cell r="J271">
            <v>14</v>
          </cell>
          <cell r="K271">
            <v>11</v>
          </cell>
          <cell r="L271">
            <v>3</v>
          </cell>
          <cell r="M271">
            <v>2</v>
          </cell>
          <cell r="N271">
            <v>16</v>
          </cell>
          <cell r="O271">
            <v>6</v>
          </cell>
          <cell r="P271">
            <v>14</v>
          </cell>
          <cell r="Q271">
            <v>3</v>
          </cell>
          <cell r="R271">
            <v>7</v>
          </cell>
          <cell r="S271">
            <v>10</v>
          </cell>
          <cell r="T271">
            <v>8</v>
          </cell>
          <cell r="U271">
            <v>3</v>
          </cell>
        </row>
        <row r="272">
          <cell r="A272">
            <v>271</v>
          </cell>
          <cell r="B272">
            <v>271</v>
          </cell>
          <cell r="C272" t="str">
            <v>محمود مصطفى حسين محمد</v>
          </cell>
          <cell r="D272">
            <v>15</v>
          </cell>
          <cell r="E272">
            <v>4</v>
          </cell>
          <cell r="F272">
            <v>19</v>
          </cell>
          <cell r="G272">
            <v>24</v>
          </cell>
          <cell r="H272">
            <v>18</v>
          </cell>
          <cell r="I272">
            <v>19</v>
          </cell>
          <cell r="J272">
            <v>37</v>
          </cell>
          <cell r="K272">
            <v>23</v>
          </cell>
          <cell r="L272">
            <v>16</v>
          </cell>
          <cell r="M272">
            <v>4</v>
          </cell>
          <cell r="N272">
            <v>43</v>
          </cell>
          <cell r="O272">
            <v>8</v>
          </cell>
          <cell r="P272">
            <v>18</v>
          </cell>
          <cell r="Q272">
            <v>7</v>
          </cell>
          <cell r="R272">
            <v>13</v>
          </cell>
          <cell r="S272">
            <v>20</v>
          </cell>
          <cell r="T272">
            <v>14</v>
          </cell>
          <cell r="U272">
            <v>6</v>
          </cell>
        </row>
        <row r="273">
          <cell r="A273">
            <v>272</v>
          </cell>
          <cell r="B273">
            <v>272</v>
          </cell>
          <cell r="C273" t="str">
            <v>محمود مصطفى هاشم سيد</v>
          </cell>
          <cell r="D273">
            <v>2</v>
          </cell>
          <cell r="E273">
            <v>3</v>
          </cell>
          <cell r="F273">
            <v>5</v>
          </cell>
          <cell r="G273">
            <v>16</v>
          </cell>
          <cell r="H273" t="str">
            <v>صفر</v>
          </cell>
          <cell r="I273">
            <v>10</v>
          </cell>
          <cell r="J273">
            <v>10</v>
          </cell>
          <cell r="K273">
            <v>13</v>
          </cell>
          <cell r="L273">
            <v>6</v>
          </cell>
          <cell r="M273">
            <v>3</v>
          </cell>
          <cell r="N273">
            <v>22</v>
          </cell>
          <cell r="O273">
            <v>7</v>
          </cell>
          <cell r="P273">
            <v>4</v>
          </cell>
          <cell r="Q273">
            <v>5</v>
          </cell>
          <cell r="R273">
            <v>8</v>
          </cell>
          <cell r="S273">
            <v>13</v>
          </cell>
          <cell r="T273">
            <v>10</v>
          </cell>
          <cell r="U273">
            <v>6</v>
          </cell>
        </row>
        <row r="274">
          <cell r="A274">
            <v>273</v>
          </cell>
          <cell r="B274">
            <v>273</v>
          </cell>
          <cell r="C274" t="str">
            <v>مروان سيد محمد سيد</v>
          </cell>
          <cell r="D274">
            <v>4</v>
          </cell>
          <cell r="E274">
            <v>3</v>
          </cell>
          <cell r="F274">
            <v>7</v>
          </cell>
          <cell r="G274">
            <v>20</v>
          </cell>
          <cell r="H274">
            <v>2</v>
          </cell>
          <cell r="I274">
            <v>12</v>
          </cell>
          <cell r="J274">
            <v>14</v>
          </cell>
          <cell r="K274">
            <v>15</v>
          </cell>
          <cell r="L274">
            <v>7</v>
          </cell>
          <cell r="M274">
            <v>3</v>
          </cell>
          <cell r="N274">
            <v>25</v>
          </cell>
          <cell r="O274">
            <v>5</v>
          </cell>
          <cell r="P274">
            <v>2</v>
          </cell>
          <cell r="Q274">
            <v>5</v>
          </cell>
          <cell r="R274">
            <v>7</v>
          </cell>
          <cell r="S274">
            <v>12</v>
          </cell>
          <cell r="T274">
            <v>9</v>
          </cell>
          <cell r="U274">
            <v>6</v>
          </cell>
        </row>
        <row r="275">
          <cell r="A275">
            <v>274</v>
          </cell>
          <cell r="B275">
            <v>274</v>
          </cell>
          <cell r="C275" t="str">
            <v>مصطفى احمد عبد المجيد احمد</v>
          </cell>
          <cell r="D275">
            <v>14</v>
          </cell>
          <cell r="E275">
            <v>4</v>
          </cell>
          <cell r="F275">
            <v>18</v>
          </cell>
          <cell r="G275">
            <v>24</v>
          </cell>
          <cell r="H275">
            <v>11</v>
          </cell>
          <cell r="I275">
            <v>21</v>
          </cell>
          <cell r="J275">
            <v>32</v>
          </cell>
          <cell r="K275">
            <v>24</v>
          </cell>
          <cell r="L275">
            <v>14</v>
          </cell>
          <cell r="M275">
            <v>4</v>
          </cell>
          <cell r="N275">
            <v>42</v>
          </cell>
          <cell r="O275">
            <v>9</v>
          </cell>
          <cell r="P275">
            <v>19</v>
          </cell>
          <cell r="Q275">
            <v>3</v>
          </cell>
          <cell r="R275">
            <v>10</v>
          </cell>
          <cell r="S275">
            <v>13</v>
          </cell>
          <cell r="T275">
            <v>10</v>
          </cell>
          <cell r="U275">
            <v>6</v>
          </cell>
        </row>
        <row r="276">
          <cell r="A276">
            <v>275</v>
          </cell>
          <cell r="B276">
            <v>275</v>
          </cell>
          <cell r="C276" t="str">
            <v>مصطفى جمال احمد محمد</v>
          </cell>
          <cell r="D276">
            <v>15</v>
          </cell>
          <cell r="E276">
            <v>3</v>
          </cell>
          <cell r="F276">
            <v>18</v>
          </cell>
          <cell r="G276">
            <v>25</v>
          </cell>
          <cell r="H276">
            <v>24</v>
          </cell>
          <cell r="I276">
            <v>25</v>
          </cell>
          <cell r="J276">
            <v>49</v>
          </cell>
          <cell r="K276">
            <v>22</v>
          </cell>
          <cell r="L276">
            <v>16</v>
          </cell>
          <cell r="M276">
            <v>3</v>
          </cell>
          <cell r="N276">
            <v>41</v>
          </cell>
          <cell r="O276">
            <v>9</v>
          </cell>
          <cell r="P276">
            <v>19</v>
          </cell>
          <cell r="Q276">
            <v>10</v>
          </cell>
          <cell r="R276">
            <v>14</v>
          </cell>
          <cell r="S276">
            <v>24</v>
          </cell>
          <cell r="T276">
            <v>20</v>
          </cell>
          <cell r="U276">
            <v>6</v>
          </cell>
        </row>
        <row r="277">
          <cell r="A277">
            <v>276</v>
          </cell>
          <cell r="B277">
            <v>276</v>
          </cell>
          <cell r="C277" t="str">
            <v>مصطفى حماده صالحين سيد</v>
          </cell>
          <cell r="D277">
            <v>3</v>
          </cell>
          <cell r="E277">
            <v>3</v>
          </cell>
          <cell r="F277">
            <v>6</v>
          </cell>
          <cell r="G277">
            <v>20</v>
          </cell>
          <cell r="H277">
            <v>5</v>
          </cell>
          <cell r="I277">
            <v>17</v>
          </cell>
          <cell r="J277">
            <v>22</v>
          </cell>
          <cell r="K277">
            <v>18</v>
          </cell>
          <cell r="L277">
            <v>8</v>
          </cell>
          <cell r="M277">
            <v>3</v>
          </cell>
          <cell r="N277">
            <v>29</v>
          </cell>
          <cell r="O277">
            <v>7</v>
          </cell>
          <cell r="P277">
            <v>17</v>
          </cell>
          <cell r="Q277">
            <v>3</v>
          </cell>
          <cell r="R277">
            <v>9</v>
          </cell>
          <cell r="S277">
            <v>12</v>
          </cell>
          <cell r="T277">
            <v>12</v>
          </cell>
          <cell r="U277">
            <v>6</v>
          </cell>
        </row>
        <row r="278">
          <cell r="A278">
            <v>277</v>
          </cell>
          <cell r="B278">
            <v>277</v>
          </cell>
          <cell r="C278" t="str">
            <v>مصطفى رشاد فايز عبد الباقى</v>
          </cell>
          <cell r="D278">
            <v>15</v>
          </cell>
          <cell r="E278">
            <v>4</v>
          </cell>
          <cell r="F278">
            <v>19</v>
          </cell>
          <cell r="G278">
            <v>25</v>
          </cell>
          <cell r="H278">
            <v>22</v>
          </cell>
          <cell r="I278">
            <v>22</v>
          </cell>
          <cell r="J278">
            <v>44</v>
          </cell>
          <cell r="K278">
            <v>22</v>
          </cell>
          <cell r="L278">
            <v>15</v>
          </cell>
          <cell r="M278">
            <v>4</v>
          </cell>
          <cell r="N278">
            <v>41</v>
          </cell>
          <cell r="O278">
            <v>5</v>
          </cell>
          <cell r="P278">
            <v>20</v>
          </cell>
          <cell r="Q278">
            <v>5</v>
          </cell>
          <cell r="R278">
            <v>8</v>
          </cell>
          <cell r="S278">
            <v>13</v>
          </cell>
          <cell r="T278">
            <v>16</v>
          </cell>
          <cell r="U278">
            <v>6</v>
          </cell>
        </row>
        <row r="279">
          <cell r="A279">
            <v>278</v>
          </cell>
          <cell r="B279">
            <v>278</v>
          </cell>
          <cell r="C279" t="str">
            <v>مصطفى عاطف عبده عبد المجيد</v>
          </cell>
          <cell r="D279">
            <v>1</v>
          </cell>
          <cell r="E279">
            <v>3</v>
          </cell>
          <cell r="F279">
            <v>4</v>
          </cell>
          <cell r="G279">
            <v>14</v>
          </cell>
          <cell r="H279">
            <v>3</v>
          </cell>
          <cell r="I279">
            <v>12</v>
          </cell>
          <cell r="J279">
            <v>15</v>
          </cell>
          <cell r="K279">
            <v>5</v>
          </cell>
          <cell r="L279">
            <v>6</v>
          </cell>
          <cell r="M279">
            <v>3</v>
          </cell>
          <cell r="N279">
            <v>14</v>
          </cell>
          <cell r="O279">
            <v>10</v>
          </cell>
          <cell r="P279">
            <v>14</v>
          </cell>
          <cell r="Q279">
            <v>10</v>
          </cell>
          <cell r="R279">
            <v>8</v>
          </cell>
          <cell r="S279">
            <v>18</v>
          </cell>
          <cell r="T279">
            <v>13</v>
          </cell>
          <cell r="U279">
            <v>6</v>
          </cell>
        </row>
        <row r="280">
          <cell r="A280">
            <v>279</v>
          </cell>
          <cell r="B280">
            <v>279</v>
          </cell>
          <cell r="C280" t="str">
            <v>مصطفى عبد الحميد سليمان سيد</v>
          </cell>
          <cell r="D280" t="str">
            <v>غـ</v>
          </cell>
          <cell r="E280" t="str">
            <v>غـ</v>
          </cell>
          <cell r="F280" t="str">
            <v>غـ</v>
          </cell>
          <cell r="G280" t="str">
            <v>غـ</v>
          </cell>
          <cell r="H280" t="str">
            <v>غـ</v>
          </cell>
          <cell r="I280" t="str">
            <v>غـ</v>
          </cell>
          <cell r="J280" t="str">
            <v>غـ</v>
          </cell>
          <cell r="K280" t="str">
            <v>غـ</v>
          </cell>
          <cell r="L280" t="str">
            <v>غـ</v>
          </cell>
          <cell r="M280" t="str">
            <v>غـ</v>
          </cell>
          <cell r="N280" t="str">
            <v>غـ</v>
          </cell>
          <cell r="O280" t="str">
            <v>غـ</v>
          </cell>
          <cell r="P280" t="str">
            <v>غـ</v>
          </cell>
          <cell r="Q280" t="str">
            <v>غـ</v>
          </cell>
          <cell r="R280" t="str">
            <v>غـ</v>
          </cell>
          <cell r="S280" t="str">
            <v>غـ</v>
          </cell>
          <cell r="T280" t="str">
            <v>غـ</v>
          </cell>
          <cell r="U280" t="str">
            <v>غـ</v>
          </cell>
        </row>
        <row r="281">
          <cell r="A281">
            <v>280</v>
          </cell>
          <cell r="B281">
            <v>280</v>
          </cell>
          <cell r="C281" t="str">
            <v>مصطفى عبد المجيد محمد عبد المجيد</v>
          </cell>
          <cell r="D281">
            <v>12</v>
          </cell>
          <cell r="E281">
            <v>4</v>
          </cell>
          <cell r="F281">
            <v>16</v>
          </cell>
          <cell r="G281">
            <v>15</v>
          </cell>
          <cell r="H281">
            <v>7</v>
          </cell>
          <cell r="I281">
            <v>15</v>
          </cell>
          <cell r="J281">
            <v>22</v>
          </cell>
          <cell r="K281">
            <v>7</v>
          </cell>
          <cell r="L281">
            <v>11</v>
          </cell>
          <cell r="M281">
            <v>4</v>
          </cell>
          <cell r="N281">
            <v>22</v>
          </cell>
          <cell r="O281">
            <v>9</v>
          </cell>
          <cell r="P281">
            <v>13</v>
          </cell>
          <cell r="Q281">
            <v>11</v>
          </cell>
          <cell r="R281">
            <v>9</v>
          </cell>
          <cell r="S281">
            <v>20</v>
          </cell>
          <cell r="T281">
            <v>14</v>
          </cell>
          <cell r="U281">
            <v>6</v>
          </cell>
        </row>
        <row r="282">
          <cell r="A282">
            <v>281</v>
          </cell>
          <cell r="B282">
            <v>281</v>
          </cell>
          <cell r="C282" t="str">
            <v>مصطفى عبد الهادى محمد عبد المنعم</v>
          </cell>
          <cell r="D282">
            <v>13</v>
          </cell>
          <cell r="E282">
            <v>2</v>
          </cell>
          <cell r="F282">
            <v>15</v>
          </cell>
          <cell r="G282">
            <v>18</v>
          </cell>
          <cell r="H282">
            <v>11</v>
          </cell>
          <cell r="I282">
            <v>16</v>
          </cell>
          <cell r="J282">
            <v>27</v>
          </cell>
          <cell r="K282">
            <v>8</v>
          </cell>
          <cell r="L282">
            <v>13</v>
          </cell>
          <cell r="M282">
            <v>2</v>
          </cell>
          <cell r="N282">
            <v>23</v>
          </cell>
          <cell r="O282">
            <v>9</v>
          </cell>
          <cell r="P282">
            <v>13</v>
          </cell>
          <cell r="Q282">
            <v>12</v>
          </cell>
          <cell r="R282">
            <v>8</v>
          </cell>
          <cell r="S282">
            <v>20</v>
          </cell>
          <cell r="T282">
            <v>15</v>
          </cell>
          <cell r="U282">
            <v>6</v>
          </cell>
        </row>
        <row r="283">
          <cell r="A283">
            <v>282</v>
          </cell>
          <cell r="B283">
            <v>282</v>
          </cell>
          <cell r="C283" t="str">
            <v>مصطفى عرفه عبد المنعم حجازى</v>
          </cell>
          <cell r="D283" t="str">
            <v>صفر</v>
          </cell>
          <cell r="E283">
            <v>1</v>
          </cell>
          <cell r="F283">
            <v>1</v>
          </cell>
          <cell r="G283">
            <v>14</v>
          </cell>
          <cell r="H283">
            <v>4</v>
          </cell>
          <cell r="I283">
            <v>11</v>
          </cell>
          <cell r="J283">
            <v>15</v>
          </cell>
          <cell r="K283">
            <v>1</v>
          </cell>
          <cell r="L283">
            <v>4</v>
          </cell>
          <cell r="M283">
            <v>1.5</v>
          </cell>
          <cell r="N283">
            <v>6.5</v>
          </cell>
          <cell r="O283">
            <v>9</v>
          </cell>
          <cell r="P283">
            <v>11</v>
          </cell>
          <cell r="Q283">
            <v>11</v>
          </cell>
          <cell r="R283">
            <v>9</v>
          </cell>
          <cell r="S283">
            <v>20</v>
          </cell>
          <cell r="T283">
            <v>8</v>
          </cell>
          <cell r="U283">
            <v>6</v>
          </cell>
        </row>
        <row r="284">
          <cell r="A284">
            <v>283</v>
          </cell>
          <cell r="B284">
            <v>283</v>
          </cell>
          <cell r="C284" t="str">
            <v>مصطفى على محمد عبد الله</v>
          </cell>
          <cell r="D284" t="str">
            <v>غـ</v>
          </cell>
          <cell r="E284" t="str">
            <v>غـ</v>
          </cell>
          <cell r="F284" t="str">
            <v>غـ</v>
          </cell>
          <cell r="G284" t="str">
            <v>غـ</v>
          </cell>
          <cell r="H284" t="str">
            <v>غـ</v>
          </cell>
          <cell r="I284" t="str">
            <v>غـ</v>
          </cell>
          <cell r="J284" t="str">
            <v>غـ</v>
          </cell>
          <cell r="K284" t="str">
            <v>غـ</v>
          </cell>
          <cell r="L284" t="str">
            <v>غـ</v>
          </cell>
          <cell r="M284" t="str">
            <v>غـ</v>
          </cell>
          <cell r="N284" t="str">
            <v>غـ</v>
          </cell>
          <cell r="O284" t="str">
            <v>غـ</v>
          </cell>
          <cell r="P284" t="str">
            <v>غـ</v>
          </cell>
          <cell r="Q284" t="str">
            <v>غـ</v>
          </cell>
          <cell r="R284" t="str">
            <v>غـ</v>
          </cell>
          <cell r="S284" t="str">
            <v>غـ</v>
          </cell>
          <cell r="T284" t="str">
            <v>غـ</v>
          </cell>
          <cell r="U284" t="str">
            <v>غـ</v>
          </cell>
        </row>
        <row r="285">
          <cell r="A285">
            <v>284</v>
          </cell>
          <cell r="B285">
            <v>284</v>
          </cell>
          <cell r="C285" t="str">
            <v>مصطفى فوزي محمد سيد</v>
          </cell>
          <cell r="D285">
            <v>14</v>
          </cell>
          <cell r="E285">
            <v>2</v>
          </cell>
          <cell r="F285">
            <v>16</v>
          </cell>
          <cell r="G285">
            <v>19</v>
          </cell>
          <cell r="H285">
            <v>6</v>
          </cell>
          <cell r="I285">
            <v>19</v>
          </cell>
          <cell r="J285">
            <v>25</v>
          </cell>
          <cell r="K285">
            <v>6</v>
          </cell>
          <cell r="L285">
            <v>9</v>
          </cell>
          <cell r="M285">
            <v>2</v>
          </cell>
          <cell r="N285">
            <v>17</v>
          </cell>
          <cell r="O285">
            <v>10</v>
          </cell>
          <cell r="P285">
            <v>15</v>
          </cell>
          <cell r="Q285">
            <v>11</v>
          </cell>
          <cell r="R285">
            <v>10</v>
          </cell>
          <cell r="S285">
            <v>21</v>
          </cell>
          <cell r="T285">
            <v>9</v>
          </cell>
          <cell r="U285">
            <v>6</v>
          </cell>
        </row>
        <row r="286">
          <cell r="A286">
            <v>285</v>
          </cell>
          <cell r="B286">
            <v>285</v>
          </cell>
          <cell r="C286" t="str">
            <v>مصطفى محمد عبد الله حسن</v>
          </cell>
          <cell r="D286">
            <v>14</v>
          </cell>
          <cell r="E286">
            <v>3</v>
          </cell>
          <cell r="F286">
            <v>17</v>
          </cell>
          <cell r="G286">
            <v>15</v>
          </cell>
          <cell r="H286">
            <v>14</v>
          </cell>
          <cell r="I286">
            <v>17</v>
          </cell>
          <cell r="J286">
            <v>31</v>
          </cell>
          <cell r="K286">
            <v>10</v>
          </cell>
          <cell r="L286">
            <v>11</v>
          </cell>
          <cell r="M286">
            <v>4</v>
          </cell>
          <cell r="N286">
            <v>25</v>
          </cell>
          <cell r="O286">
            <v>11</v>
          </cell>
          <cell r="P286">
            <v>14</v>
          </cell>
          <cell r="Q286">
            <v>12</v>
          </cell>
          <cell r="R286">
            <v>11</v>
          </cell>
          <cell r="S286">
            <v>23</v>
          </cell>
          <cell r="T286">
            <v>13</v>
          </cell>
          <cell r="U286">
            <v>6</v>
          </cell>
        </row>
        <row r="287">
          <cell r="A287">
            <v>286</v>
          </cell>
          <cell r="B287">
            <v>286</v>
          </cell>
          <cell r="C287" t="str">
            <v>مهران محمد مصطفى علي</v>
          </cell>
          <cell r="D287">
            <v>9</v>
          </cell>
          <cell r="E287">
            <v>2</v>
          </cell>
          <cell r="F287">
            <v>11</v>
          </cell>
          <cell r="G287">
            <v>12</v>
          </cell>
          <cell r="H287">
            <v>3</v>
          </cell>
          <cell r="I287">
            <v>14</v>
          </cell>
          <cell r="J287">
            <v>17</v>
          </cell>
          <cell r="K287">
            <v>6</v>
          </cell>
          <cell r="L287">
            <v>8</v>
          </cell>
          <cell r="M287">
            <v>2</v>
          </cell>
          <cell r="N287">
            <v>16</v>
          </cell>
          <cell r="O287">
            <v>12</v>
          </cell>
          <cell r="P287">
            <v>14</v>
          </cell>
          <cell r="Q287">
            <v>12</v>
          </cell>
          <cell r="R287">
            <v>10</v>
          </cell>
          <cell r="S287">
            <v>22</v>
          </cell>
          <cell r="T287">
            <v>11</v>
          </cell>
          <cell r="U287">
            <v>7</v>
          </cell>
        </row>
        <row r="288">
          <cell r="A288">
            <v>287</v>
          </cell>
          <cell r="B288">
            <v>287</v>
          </cell>
          <cell r="C288" t="str">
            <v>هاشم عاشور مدبولى سيد</v>
          </cell>
          <cell r="D288">
            <v>13</v>
          </cell>
          <cell r="E288">
            <v>2</v>
          </cell>
          <cell r="F288">
            <v>15</v>
          </cell>
          <cell r="G288">
            <v>9</v>
          </cell>
          <cell r="H288">
            <v>3</v>
          </cell>
          <cell r="I288">
            <v>11</v>
          </cell>
          <cell r="J288">
            <v>14</v>
          </cell>
          <cell r="K288">
            <v>1</v>
          </cell>
          <cell r="L288">
            <v>6</v>
          </cell>
          <cell r="M288">
            <v>2</v>
          </cell>
          <cell r="N288">
            <v>9</v>
          </cell>
          <cell r="O288">
            <v>12</v>
          </cell>
          <cell r="P288">
            <v>12</v>
          </cell>
          <cell r="Q288">
            <v>11</v>
          </cell>
          <cell r="R288">
            <v>10</v>
          </cell>
          <cell r="S288">
            <v>21</v>
          </cell>
          <cell r="T288">
            <v>10</v>
          </cell>
          <cell r="U288">
            <v>6</v>
          </cell>
        </row>
        <row r="289">
          <cell r="A289">
            <v>288</v>
          </cell>
          <cell r="B289">
            <v>288</v>
          </cell>
          <cell r="C289" t="str">
            <v>هشام علاء رجب محمد</v>
          </cell>
          <cell r="D289">
            <v>11</v>
          </cell>
          <cell r="E289">
            <v>2</v>
          </cell>
          <cell r="F289">
            <v>13</v>
          </cell>
          <cell r="G289">
            <v>8</v>
          </cell>
          <cell r="H289">
            <v>3</v>
          </cell>
          <cell r="I289">
            <v>11</v>
          </cell>
          <cell r="J289">
            <v>14</v>
          </cell>
          <cell r="K289">
            <v>4</v>
          </cell>
          <cell r="L289">
            <v>8</v>
          </cell>
          <cell r="M289">
            <v>2</v>
          </cell>
          <cell r="N289">
            <v>14</v>
          </cell>
          <cell r="O289">
            <v>12</v>
          </cell>
          <cell r="P289">
            <v>12</v>
          </cell>
          <cell r="Q289">
            <v>10</v>
          </cell>
          <cell r="R289">
            <v>7</v>
          </cell>
          <cell r="S289">
            <v>17</v>
          </cell>
          <cell r="T289">
            <v>10</v>
          </cell>
          <cell r="U289">
            <v>6</v>
          </cell>
        </row>
        <row r="290">
          <cell r="A290">
            <v>289</v>
          </cell>
          <cell r="B290">
            <v>289</v>
          </cell>
          <cell r="C290" t="str">
            <v>هيثم حجازي احمد سيد</v>
          </cell>
          <cell r="D290">
            <v>12</v>
          </cell>
          <cell r="E290">
            <v>2</v>
          </cell>
          <cell r="F290">
            <v>14</v>
          </cell>
          <cell r="G290">
            <v>14</v>
          </cell>
          <cell r="H290">
            <v>2</v>
          </cell>
          <cell r="I290">
            <v>12</v>
          </cell>
          <cell r="J290">
            <v>14</v>
          </cell>
          <cell r="K290">
            <v>2</v>
          </cell>
          <cell r="L290">
            <v>7</v>
          </cell>
          <cell r="M290">
            <v>2</v>
          </cell>
          <cell r="N290">
            <v>11</v>
          </cell>
          <cell r="O290">
            <v>11</v>
          </cell>
          <cell r="P290">
            <v>14</v>
          </cell>
          <cell r="Q290">
            <v>10</v>
          </cell>
          <cell r="R290">
            <v>8</v>
          </cell>
          <cell r="S290">
            <v>18</v>
          </cell>
          <cell r="T290">
            <v>9</v>
          </cell>
          <cell r="U290">
            <v>6</v>
          </cell>
        </row>
        <row r="291">
          <cell r="A291">
            <v>290</v>
          </cell>
          <cell r="B291">
            <v>290</v>
          </cell>
          <cell r="C291" t="str">
            <v>وليد احمد سيد احمد</v>
          </cell>
          <cell r="D291">
            <v>11</v>
          </cell>
          <cell r="E291">
            <v>2.5</v>
          </cell>
          <cell r="F291">
            <v>13.5</v>
          </cell>
          <cell r="G291">
            <v>20</v>
          </cell>
          <cell r="H291">
            <v>16</v>
          </cell>
          <cell r="I291">
            <v>18</v>
          </cell>
          <cell r="J291">
            <v>34</v>
          </cell>
          <cell r="K291">
            <v>14</v>
          </cell>
          <cell r="L291">
            <v>15</v>
          </cell>
          <cell r="M291">
            <v>3</v>
          </cell>
          <cell r="N291">
            <v>32</v>
          </cell>
          <cell r="O291">
            <v>12</v>
          </cell>
          <cell r="P291">
            <v>15</v>
          </cell>
          <cell r="Q291">
            <v>11</v>
          </cell>
          <cell r="R291">
            <v>13</v>
          </cell>
          <cell r="S291">
            <v>24</v>
          </cell>
          <cell r="T291">
            <v>12</v>
          </cell>
          <cell r="U291">
            <v>6</v>
          </cell>
        </row>
        <row r="292">
          <cell r="A292">
            <v>291</v>
          </cell>
          <cell r="B292">
            <v>291</v>
          </cell>
          <cell r="C292" t="str">
            <v>وليد حمدى عبد الرحمن عبد الرحيم</v>
          </cell>
          <cell r="D292">
            <v>3</v>
          </cell>
          <cell r="E292">
            <v>2</v>
          </cell>
          <cell r="F292">
            <v>5</v>
          </cell>
          <cell r="G292">
            <v>12</v>
          </cell>
          <cell r="H292">
            <v>4</v>
          </cell>
          <cell r="I292">
            <v>10</v>
          </cell>
          <cell r="J292">
            <v>14</v>
          </cell>
          <cell r="K292">
            <v>3</v>
          </cell>
          <cell r="L292">
            <v>9</v>
          </cell>
          <cell r="M292">
            <v>2</v>
          </cell>
          <cell r="N292">
            <v>14</v>
          </cell>
          <cell r="O292">
            <v>8</v>
          </cell>
          <cell r="P292">
            <v>12</v>
          </cell>
          <cell r="Q292">
            <v>11</v>
          </cell>
          <cell r="R292">
            <v>8</v>
          </cell>
          <cell r="S292">
            <v>19</v>
          </cell>
          <cell r="T292">
            <v>6</v>
          </cell>
          <cell r="U292">
            <v>6</v>
          </cell>
        </row>
        <row r="293">
          <cell r="A293">
            <v>292</v>
          </cell>
          <cell r="B293">
            <v>292</v>
          </cell>
          <cell r="C293" t="str">
            <v>ياسر عبد المنعم عبد الرحيم احمد</v>
          </cell>
          <cell r="D293" t="str">
            <v>غـ</v>
          </cell>
          <cell r="E293" t="str">
            <v>غـ</v>
          </cell>
          <cell r="F293" t="str">
            <v>غـ</v>
          </cell>
          <cell r="G293" t="str">
            <v>غـ</v>
          </cell>
          <cell r="H293" t="str">
            <v>غـ</v>
          </cell>
          <cell r="I293" t="str">
            <v>غـ</v>
          </cell>
          <cell r="J293" t="str">
            <v>غـ</v>
          </cell>
          <cell r="K293" t="str">
            <v>غـ</v>
          </cell>
          <cell r="L293" t="str">
            <v>غـ</v>
          </cell>
          <cell r="M293" t="str">
            <v>غـ</v>
          </cell>
          <cell r="N293" t="str">
            <v>غـ</v>
          </cell>
          <cell r="O293" t="str">
            <v>غـ</v>
          </cell>
          <cell r="P293" t="str">
            <v>غـ</v>
          </cell>
          <cell r="Q293" t="str">
            <v>غـ</v>
          </cell>
          <cell r="R293" t="str">
            <v>غـ</v>
          </cell>
          <cell r="S293" t="str">
            <v>غـ</v>
          </cell>
          <cell r="T293" t="str">
            <v>غـ</v>
          </cell>
          <cell r="U293" t="str">
            <v>غـ</v>
          </cell>
        </row>
        <row r="294">
          <cell r="A294">
            <v>293</v>
          </cell>
          <cell r="B294">
            <v>293</v>
          </cell>
          <cell r="C294" t="str">
            <v>ياسر عبد الهادي سيد دردير</v>
          </cell>
          <cell r="D294">
            <v>2</v>
          </cell>
          <cell r="E294">
            <v>2</v>
          </cell>
          <cell r="F294">
            <v>4</v>
          </cell>
          <cell r="G294">
            <v>16</v>
          </cell>
          <cell r="H294">
            <v>8</v>
          </cell>
          <cell r="I294">
            <v>12</v>
          </cell>
          <cell r="J294">
            <v>20</v>
          </cell>
          <cell r="K294">
            <v>6</v>
          </cell>
          <cell r="L294">
            <v>6</v>
          </cell>
          <cell r="M294">
            <v>2</v>
          </cell>
          <cell r="N294">
            <v>14</v>
          </cell>
          <cell r="O294">
            <v>12</v>
          </cell>
          <cell r="P294">
            <v>16</v>
          </cell>
          <cell r="Q294">
            <v>10</v>
          </cell>
          <cell r="R294">
            <v>10</v>
          </cell>
          <cell r="S294">
            <v>20</v>
          </cell>
          <cell r="T294">
            <v>11</v>
          </cell>
          <cell r="U294">
            <v>6</v>
          </cell>
        </row>
        <row r="295">
          <cell r="A295">
            <v>294</v>
          </cell>
          <cell r="B295">
            <v>294</v>
          </cell>
          <cell r="C295" t="str">
            <v>ياسر محمود على حسن</v>
          </cell>
          <cell r="D295">
            <v>7</v>
          </cell>
          <cell r="E295">
            <v>3</v>
          </cell>
          <cell r="F295">
            <v>10</v>
          </cell>
          <cell r="G295">
            <v>14</v>
          </cell>
          <cell r="H295">
            <v>7</v>
          </cell>
          <cell r="I295">
            <v>8</v>
          </cell>
          <cell r="J295">
            <v>15</v>
          </cell>
          <cell r="K295">
            <v>6</v>
          </cell>
          <cell r="L295">
            <v>7</v>
          </cell>
          <cell r="M295">
            <v>2</v>
          </cell>
          <cell r="N295">
            <v>15</v>
          </cell>
          <cell r="O295">
            <v>11</v>
          </cell>
          <cell r="P295">
            <v>15</v>
          </cell>
          <cell r="Q295">
            <v>11</v>
          </cell>
          <cell r="R295">
            <v>10</v>
          </cell>
          <cell r="S295">
            <v>21</v>
          </cell>
          <cell r="T295">
            <v>10</v>
          </cell>
          <cell r="U295">
            <v>6</v>
          </cell>
        </row>
        <row r="296">
          <cell r="A296">
            <v>295</v>
          </cell>
          <cell r="B296">
            <v>295</v>
          </cell>
          <cell r="C296" t="str">
            <v>يوسف احمد طه على</v>
          </cell>
          <cell r="D296">
            <v>13</v>
          </cell>
          <cell r="E296">
            <v>3</v>
          </cell>
          <cell r="F296">
            <v>16</v>
          </cell>
          <cell r="G296">
            <v>22</v>
          </cell>
          <cell r="H296">
            <v>23</v>
          </cell>
          <cell r="I296">
            <v>21</v>
          </cell>
          <cell r="J296">
            <v>44</v>
          </cell>
          <cell r="K296">
            <v>18</v>
          </cell>
          <cell r="L296">
            <v>15</v>
          </cell>
          <cell r="M296">
            <v>3</v>
          </cell>
          <cell r="N296">
            <v>36</v>
          </cell>
          <cell r="O296">
            <v>13</v>
          </cell>
          <cell r="P296">
            <v>18</v>
          </cell>
          <cell r="Q296">
            <v>11</v>
          </cell>
          <cell r="R296">
            <v>13</v>
          </cell>
          <cell r="S296">
            <v>24</v>
          </cell>
          <cell r="T296">
            <v>16</v>
          </cell>
          <cell r="U296">
            <v>6</v>
          </cell>
        </row>
        <row r="297">
          <cell r="A297">
            <v>296</v>
          </cell>
          <cell r="B297">
            <v>296</v>
          </cell>
          <cell r="C297" t="str">
            <v>يوسف حسين احمد عبد الله</v>
          </cell>
          <cell r="D297" t="str">
            <v>غـ</v>
          </cell>
          <cell r="E297" t="str">
            <v>غـ</v>
          </cell>
          <cell r="F297" t="str">
            <v>غـ</v>
          </cell>
          <cell r="G297" t="str">
            <v>غـ</v>
          </cell>
          <cell r="H297" t="str">
            <v>غـ</v>
          </cell>
          <cell r="I297" t="str">
            <v>غـ</v>
          </cell>
          <cell r="J297" t="str">
            <v>غـ</v>
          </cell>
          <cell r="K297" t="str">
            <v>غـ</v>
          </cell>
          <cell r="L297" t="str">
            <v>غـ</v>
          </cell>
          <cell r="M297" t="str">
            <v>غـ</v>
          </cell>
          <cell r="N297" t="str">
            <v>غـ</v>
          </cell>
          <cell r="O297" t="str">
            <v>غـ</v>
          </cell>
          <cell r="P297" t="str">
            <v>غـ</v>
          </cell>
          <cell r="Q297" t="str">
            <v>غـ</v>
          </cell>
          <cell r="R297" t="str">
            <v>غـ</v>
          </cell>
          <cell r="S297" t="str">
            <v>غـ</v>
          </cell>
          <cell r="T297" t="str">
            <v>غـ</v>
          </cell>
          <cell r="U297" t="str">
            <v>غـ</v>
          </cell>
        </row>
        <row r="298">
          <cell r="A298">
            <v>297</v>
          </cell>
          <cell r="B298">
            <v>297</v>
          </cell>
          <cell r="C298" t="str">
            <v>يوسف حمدى محمد احمد</v>
          </cell>
          <cell r="D298">
            <v>1</v>
          </cell>
          <cell r="E298">
            <v>1.5</v>
          </cell>
          <cell r="F298">
            <v>2.5</v>
          </cell>
          <cell r="G298">
            <v>12</v>
          </cell>
          <cell r="H298">
            <v>2</v>
          </cell>
          <cell r="I298">
            <v>8</v>
          </cell>
          <cell r="J298">
            <v>10</v>
          </cell>
          <cell r="K298">
            <v>4</v>
          </cell>
          <cell r="L298" t="str">
            <v>غـ</v>
          </cell>
          <cell r="M298">
            <v>1.5</v>
          </cell>
          <cell r="N298">
            <v>5.5</v>
          </cell>
          <cell r="O298">
            <v>12</v>
          </cell>
          <cell r="P298">
            <v>14</v>
          </cell>
          <cell r="Q298">
            <v>9</v>
          </cell>
          <cell r="R298" t="str">
            <v>غـ</v>
          </cell>
          <cell r="S298">
            <v>9</v>
          </cell>
          <cell r="T298">
            <v>8</v>
          </cell>
          <cell r="U298">
            <v>6</v>
          </cell>
        </row>
        <row r="299">
          <cell r="A299">
            <v>298</v>
          </cell>
          <cell r="B299">
            <v>298</v>
          </cell>
          <cell r="C299" t="str">
            <v>يوسف عبد الهادى ابراهيم محمد</v>
          </cell>
          <cell r="D299">
            <v>14</v>
          </cell>
          <cell r="E299">
            <v>3</v>
          </cell>
          <cell r="F299">
            <v>17</v>
          </cell>
          <cell r="G299">
            <v>24</v>
          </cell>
          <cell r="H299">
            <v>5</v>
          </cell>
          <cell r="I299">
            <v>21</v>
          </cell>
          <cell r="J299">
            <v>26</v>
          </cell>
          <cell r="K299">
            <v>19</v>
          </cell>
          <cell r="L299">
            <v>17</v>
          </cell>
          <cell r="M299">
            <v>3</v>
          </cell>
          <cell r="N299">
            <v>39</v>
          </cell>
          <cell r="O299">
            <v>14</v>
          </cell>
          <cell r="P299">
            <v>18</v>
          </cell>
          <cell r="Q299">
            <v>13</v>
          </cell>
          <cell r="R299">
            <v>12</v>
          </cell>
          <cell r="S299">
            <v>25</v>
          </cell>
          <cell r="T299">
            <v>16</v>
          </cell>
          <cell r="U299">
            <v>6</v>
          </cell>
        </row>
        <row r="300">
          <cell r="A300">
            <v>299</v>
          </cell>
          <cell r="B300">
            <v>299</v>
          </cell>
          <cell r="C300" t="str">
            <v>يوسف محمود عبد الرحيم قوشتى</v>
          </cell>
          <cell r="D300">
            <v>1</v>
          </cell>
          <cell r="E300">
            <v>1</v>
          </cell>
          <cell r="F300">
            <v>2</v>
          </cell>
          <cell r="G300">
            <v>12</v>
          </cell>
          <cell r="H300">
            <v>3</v>
          </cell>
          <cell r="I300">
            <v>10</v>
          </cell>
          <cell r="J300">
            <v>13</v>
          </cell>
          <cell r="K300">
            <v>1</v>
          </cell>
          <cell r="L300">
            <v>6</v>
          </cell>
          <cell r="M300">
            <v>1.5</v>
          </cell>
          <cell r="N300">
            <v>8.5</v>
          </cell>
          <cell r="O300">
            <v>10</v>
          </cell>
          <cell r="P300">
            <v>12</v>
          </cell>
          <cell r="Q300">
            <v>11</v>
          </cell>
          <cell r="R300">
            <v>7</v>
          </cell>
          <cell r="S300">
            <v>18</v>
          </cell>
          <cell r="T300">
            <v>7</v>
          </cell>
          <cell r="U300">
            <v>6</v>
          </cell>
        </row>
        <row r="301">
          <cell r="A301">
            <v>300</v>
          </cell>
          <cell r="B301">
            <v>300</v>
          </cell>
          <cell r="C301" t="str">
            <v>يوسف مصطفى احمد سيد</v>
          </cell>
          <cell r="D301">
            <v>15</v>
          </cell>
          <cell r="E301">
            <v>3</v>
          </cell>
          <cell r="F301">
            <v>18</v>
          </cell>
          <cell r="G301">
            <v>24</v>
          </cell>
          <cell r="H301">
            <v>24</v>
          </cell>
          <cell r="I301">
            <v>21</v>
          </cell>
          <cell r="J301">
            <v>45</v>
          </cell>
          <cell r="K301">
            <v>22</v>
          </cell>
          <cell r="L301">
            <v>18</v>
          </cell>
          <cell r="M301">
            <v>3</v>
          </cell>
          <cell r="N301">
            <v>43</v>
          </cell>
          <cell r="O301">
            <v>14</v>
          </cell>
          <cell r="P301">
            <v>19</v>
          </cell>
          <cell r="Q301">
            <v>9</v>
          </cell>
          <cell r="R301">
            <v>13</v>
          </cell>
          <cell r="S301">
            <v>22</v>
          </cell>
          <cell r="T301">
            <v>17</v>
          </cell>
          <cell r="U301">
            <v>7</v>
          </cell>
        </row>
        <row r="302">
          <cell r="A302">
            <v>301</v>
          </cell>
          <cell r="B302">
            <v>301</v>
          </cell>
          <cell r="C302" t="str">
            <v>يونس محمد على محمد</v>
          </cell>
          <cell r="D302">
            <v>14</v>
          </cell>
          <cell r="E302">
            <v>2</v>
          </cell>
          <cell r="F302">
            <v>16</v>
          </cell>
          <cell r="G302">
            <v>20</v>
          </cell>
          <cell r="H302">
            <v>9</v>
          </cell>
          <cell r="I302">
            <v>15</v>
          </cell>
          <cell r="J302">
            <v>24</v>
          </cell>
          <cell r="K302">
            <v>9</v>
          </cell>
          <cell r="L302">
            <v>9</v>
          </cell>
          <cell r="M302">
            <v>2</v>
          </cell>
          <cell r="N302">
            <v>20</v>
          </cell>
          <cell r="O302">
            <v>14</v>
          </cell>
          <cell r="P302">
            <v>19</v>
          </cell>
          <cell r="Q302">
            <v>10</v>
          </cell>
          <cell r="R302">
            <v>11</v>
          </cell>
          <cell r="S302">
            <v>21</v>
          </cell>
          <cell r="T302">
            <v>14</v>
          </cell>
          <cell r="U302">
            <v>6</v>
          </cell>
        </row>
        <row r="303">
          <cell r="A303">
            <v>302</v>
          </cell>
          <cell r="B303">
            <v>302</v>
          </cell>
          <cell r="C303" t="str">
            <v>عبد الرحمن حمدى عبد الرحمن عبد الرحيم</v>
          </cell>
          <cell r="D303">
            <v>4</v>
          </cell>
          <cell r="E303">
            <v>2</v>
          </cell>
          <cell r="F303">
            <v>6</v>
          </cell>
          <cell r="G303">
            <v>15</v>
          </cell>
          <cell r="H303">
            <v>3</v>
          </cell>
          <cell r="I303">
            <v>14</v>
          </cell>
          <cell r="J303">
            <v>17</v>
          </cell>
          <cell r="K303">
            <v>6</v>
          </cell>
          <cell r="L303">
            <v>8</v>
          </cell>
          <cell r="M303">
            <v>2</v>
          </cell>
          <cell r="N303">
            <v>16</v>
          </cell>
          <cell r="O303">
            <v>12</v>
          </cell>
          <cell r="P303">
            <v>16</v>
          </cell>
          <cell r="Q303">
            <v>11</v>
          </cell>
          <cell r="R303">
            <v>11</v>
          </cell>
          <cell r="S303">
            <v>22</v>
          </cell>
          <cell r="T303">
            <v>12</v>
          </cell>
          <cell r="U303">
            <v>6</v>
          </cell>
        </row>
        <row r="304">
          <cell r="A304">
            <v>303</v>
          </cell>
          <cell r="B304">
            <v>303</v>
          </cell>
          <cell r="C304" t="str">
            <v>عبد المجيد هاشم عبد المجيد سيد</v>
          </cell>
          <cell r="D304">
            <v>4</v>
          </cell>
          <cell r="E304">
            <v>1</v>
          </cell>
          <cell r="F304">
            <v>5</v>
          </cell>
          <cell r="G304">
            <v>14</v>
          </cell>
          <cell r="H304">
            <v>4</v>
          </cell>
          <cell r="I304">
            <v>14</v>
          </cell>
          <cell r="J304">
            <v>18</v>
          </cell>
          <cell r="K304">
            <v>5</v>
          </cell>
          <cell r="L304">
            <v>7</v>
          </cell>
          <cell r="M304">
            <v>1.5</v>
          </cell>
          <cell r="N304">
            <v>13.5</v>
          </cell>
          <cell r="O304">
            <v>13</v>
          </cell>
          <cell r="P304">
            <v>18</v>
          </cell>
          <cell r="Q304">
            <v>11</v>
          </cell>
          <cell r="R304">
            <v>11</v>
          </cell>
          <cell r="S304">
            <v>22</v>
          </cell>
          <cell r="T304">
            <v>9</v>
          </cell>
          <cell r="U304">
            <v>6</v>
          </cell>
        </row>
        <row r="305">
          <cell r="A305">
            <v>304</v>
          </cell>
          <cell r="B305">
            <v>304</v>
          </cell>
          <cell r="C305" t="str">
            <v>محمد عمر عبد المجيد سيد</v>
          </cell>
          <cell r="D305">
            <v>10</v>
          </cell>
          <cell r="E305">
            <v>1</v>
          </cell>
          <cell r="F305">
            <v>11</v>
          </cell>
          <cell r="G305">
            <v>14</v>
          </cell>
          <cell r="H305">
            <v>4</v>
          </cell>
          <cell r="I305">
            <v>13</v>
          </cell>
          <cell r="J305">
            <v>17</v>
          </cell>
          <cell r="K305">
            <v>6</v>
          </cell>
          <cell r="L305">
            <v>7</v>
          </cell>
          <cell r="M305">
            <v>1.5</v>
          </cell>
          <cell r="N305">
            <v>14.5</v>
          </cell>
          <cell r="O305">
            <v>13</v>
          </cell>
          <cell r="P305">
            <v>19</v>
          </cell>
          <cell r="Q305">
            <v>11</v>
          </cell>
          <cell r="R305">
            <v>10</v>
          </cell>
          <cell r="S305">
            <v>21</v>
          </cell>
          <cell r="T305">
            <v>11</v>
          </cell>
          <cell r="U305">
            <v>6</v>
          </cell>
        </row>
        <row r="306">
          <cell r="A306">
            <v>305</v>
          </cell>
          <cell r="B306">
            <v>305</v>
          </cell>
          <cell r="C306" t="str">
            <v>يوسف محمد عبد الرحمن محمد</v>
          </cell>
          <cell r="D306">
            <v>9</v>
          </cell>
          <cell r="E306">
            <v>2</v>
          </cell>
          <cell r="F306">
            <v>11</v>
          </cell>
          <cell r="G306" t="str">
            <v>غـ</v>
          </cell>
          <cell r="H306">
            <v>2</v>
          </cell>
          <cell r="I306">
            <v>11</v>
          </cell>
          <cell r="J306">
            <v>13</v>
          </cell>
          <cell r="K306">
            <v>6</v>
          </cell>
          <cell r="L306">
            <v>9</v>
          </cell>
          <cell r="M306">
            <v>2</v>
          </cell>
          <cell r="N306">
            <v>17</v>
          </cell>
          <cell r="O306">
            <v>12</v>
          </cell>
          <cell r="P306">
            <v>18</v>
          </cell>
          <cell r="Q306">
            <v>11</v>
          </cell>
          <cell r="R306">
            <v>9</v>
          </cell>
          <cell r="S306">
            <v>20</v>
          </cell>
          <cell r="T306">
            <v>11</v>
          </cell>
          <cell r="U306">
            <v>5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طباعة"/>
      <sheetName val="بيان ع"/>
      <sheetName val="قائمة ع"/>
    </sheetNames>
    <sheetDataSet>
      <sheetData sheetId="0" refreshError="1"/>
      <sheetData sheetId="1" refreshError="1"/>
      <sheetData sheetId="2">
        <row r="1">
          <cell r="A1" t="str">
            <v>م</v>
          </cell>
          <cell r="B1" t="str">
            <v>الاسم</v>
          </cell>
          <cell r="C1" t="str">
            <v>الحالة</v>
          </cell>
          <cell r="D1" t="str">
            <v>الفصل</v>
          </cell>
        </row>
        <row r="2">
          <cell r="A2">
            <v>1</v>
          </cell>
          <cell r="B2" t="str">
            <v>احمد ابراهيم احمد ابراهيم محمد ابوعليو</v>
          </cell>
          <cell r="C2" t="str">
            <v>مستجد</v>
          </cell>
          <cell r="D2" t="str">
            <v>1/1</v>
          </cell>
        </row>
        <row r="3">
          <cell r="A3">
            <v>2</v>
          </cell>
          <cell r="B3" t="str">
            <v>احمد احمد حسن بكير</v>
          </cell>
          <cell r="C3" t="str">
            <v>معيد</v>
          </cell>
          <cell r="D3" t="str">
            <v>1/1</v>
          </cell>
        </row>
        <row r="4">
          <cell r="A4">
            <v>3</v>
          </cell>
          <cell r="B4" t="str">
            <v>احمد بهجت حسين احمد حسن</v>
          </cell>
          <cell r="C4" t="str">
            <v>مستجد</v>
          </cell>
          <cell r="D4" t="str">
            <v>1/1</v>
          </cell>
        </row>
        <row r="5">
          <cell r="A5">
            <v>4</v>
          </cell>
          <cell r="B5" t="str">
            <v>احمد جلال الدين عبد المعز عبد الحفيظ</v>
          </cell>
          <cell r="C5" t="str">
            <v>مستجد</v>
          </cell>
          <cell r="D5" t="str">
            <v>1/1</v>
          </cell>
        </row>
        <row r="6">
          <cell r="A6">
            <v>5</v>
          </cell>
          <cell r="B6" t="str">
            <v>احمد جمال على عبد الحميد</v>
          </cell>
          <cell r="C6" t="str">
            <v>مستجد</v>
          </cell>
          <cell r="D6" t="str">
            <v>1/1</v>
          </cell>
        </row>
        <row r="7">
          <cell r="A7">
            <v>6</v>
          </cell>
          <cell r="B7" t="str">
            <v>احمد حسن عمر محمد</v>
          </cell>
          <cell r="C7" t="str">
            <v>مستجد</v>
          </cell>
          <cell r="D7" t="str">
            <v>1/1</v>
          </cell>
        </row>
        <row r="8">
          <cell r="A8">
            <v>7</v>
          </cell>
          <cell r="B8" t="str">
            <v>احمد حسن محمد عبدالله عمر</v>
          </cell>
          <cell r="C8" t="str">
            <v>مستجد</v>
          </cell>
          <cell r="D8" t="str">
            <v>1/1</v>
          </cell>
        </row>
        <row r="9">
          <cell r="A9">
            <v>8</v>
          </cell>
          <cell r="B9" t="str">
            <v>احمد حمدى محمد ابوالعلا</v>
          </cell>
          <cell r="C9" t="str">
            <v>معيد</v>
          </cell>
          <cell r="D9" t="str">
            <v>1/1</v>
          </cell>
        </row>
        <row r="10">
          <cell r="A10">
            <v>9</v>
          </cell>
          <cell r="B10" t="str">
            <v>احمد سيد حسن احمد</v>
          </cell>
          <cell r="C10" t="str">
            <v>مستجد</v>
          </cell>
          <cell r="D10" t="str">
            <v>1/1</v>
          </cell>
        </row>
        <row r="11">
          <cell r="A11">
            <v>10</v>
          </cell>
          <cell r="B11" t="str">
            <v>احمد سيد عبدالرحمن عبدالكريم</v>
          </cell>
          <cell r="C11" t="str">
            <v>مستجد</v>
          </cell>
          <cell r="D11" t="str">
            <v>1/1</v>
          </cell>
        </row>
        <row r="12">
          <cell r="A12">
            <v>11</v>
          </cell>
          <cell r="B12" t="str">
            <v>احمد صابر احمد حسين محمد</v>
          </cell>
          <cell r="C12" t="str">
            <v>مستجد</v>
          </cell>
          <cell r="D12" t="str">
            <v>1/1</v>
          </cell>
        </row>
        <row r="13">
          <cell r="A13">
            <v>12</v>
          </cell>
          <cell r="B13" t="str">
            <v>احمد طه محمد محمد</v>
          </cell>
          <cell r="C13" t="str">
            <v>مستجد</v>
          </cell>
          <cell r="D13" t="str">
            <v>1/1</v>
          </cell>
        </row>
        <row r="14">
          <cell r="A14">
            <v>13</v>
          </cell>
          <cell r="B14" t="str">
            <v>احمد عادل صالح حسن</v>
          </cell>
          <cell r="C14" t="str">
            <v>مستجد</v>
          </cell>
          <cell r="D14" t="str">
            <v>1/1</v>
          </cell>
        </row>
        <row r="15">
          <cell r="A15">
            <v>14</v>
          </cell>
          <cell r="B15" t="str">
            <v>احمد عادل محمد ابراهيم على</v>
          </cell>
          <cell r="C15" t="str">
            <v>مستجد</v>
          </cell>
          <cell r="D15" t="str">
            <v>1/1</v>
          </cell>
        </row>
        <row r="16">
          <cell r="A16">
            <v>15</v>
          </cell>
          <cell r="B16" t="str">
            <v>احمد عبد اللطيف محمد سيد</v>
          </cell>
          <cell r="C16" t="str">
            <v>مستجد</v>
          </cell>
          <cell r="D16" t="str">
            <v>1/1</v>
          </cell>
        </row>
        <row r="17">
          <cell r="A17">
            <v>16</v>
          </cell>
          <cell r="B17" t="str">
            <v>احمد عبد الله احمد عبد الله</v>
          </cell>
          <cell r="C17" t="str">
            <v>مستجد</v>
          </cell>
          <cell r="D17" t="str">
            <v>1/1</v>
          </cell>
        </row>
        <row r="18">
          <cell r="A18">
            <v>17</v>
          </cell>
          <cell r="B18" t="str">
            <v>احمد عبد المنعم عبد الهادى حسين</v>
          </cell>
          <cell r="C18" t="str">
            <v>مستجد</v>
          </cell>
          <cell r="D18" t="str">
            <v>1/1</v>
          </cell>
        </row>
        <row r="19">
          <cell r="A19">
            <v>18</v>
          </cell>
          <cell r="B19" t="str">
            <v>احمد عبد الهادى مصطفى عبد الرحيم</v>
          </cell>
          <cell r="C19" t="str">
            <v>مستجد</v>
          </cell>
          <cell r="D19" t="str">
            <v>1/1</v>
          </cell>
        </row>
        <row r="20">
          <cell r="A20">
            <v>19</v>
          </cell>
          <cell r="B20" t="str">
            <v>احمد عماد عبدالقادر عبدالحميد</v>
          </cell>
          <cell r="C20" t="str">
            <v>مستجد</v>
          </cell>
          <cell r="D20" t="str">
            <v>1/1</v>
          </cell>
        </row>
        <row r="21">
          <cell r="A21">
            <v>20</v>
          </cell>
          <cell r="B21" t="str">
            <v>احمد كمال محمود حسين</v>
          </cell>
          <cell r="C21" t="str">
            <v>مستجد</v>
          </cell>
          <cell r="D21" t="str">
            <v>1/1</v>
          </cell>
        </row>
        <row r="22">
          <cell r="A22">
            <v>21</v>
          </cell>
          <cell r="B22" t="str">
            <v>احمد محمد احمد عبد الرحيم</v>
          </cell>
          <cell r="C22" t="str">
            <v>مستجد</v>
          </cell>
          <cell r="D22" t="str">
            <v>1/1</v>
          </cell>
        </row>
        <row r="23">
          <cell r="A23">
            <v>22</v>
          </cell>
          <cell r="B23" t="str">
            <v>احمد محمد على محمد على</v>
          </cell>
          <cell r="C23" t="str">
            <v>مستجد</v>
          </cell>
          <cell r="D23" t="str">
            <v>1/1</v>
          </cell>
        </row>
        <row r="24">
          <cell r="A24">
            <v>23</v>
          </cell>
          <cell r="B24" t="str">
            <v>احمد محمود على محمد على</v>
          </cell>
          <cell r="C24" t="str">
            <v>مستجد</v>
          </cell>
          <cell r="D24" t="str">
            <v>1/1</v>
          </cell>
        </row>
        <row r="25">
          <cell r="A25">
            <v>24</v>
          </cell>
          <cell r="B25" t="str">
            <v>احمد هاشم احمد دردير</v>
          </cell>
          <cell r="C25" t="str">
            <v>مستجد</v>
          </cell>
          <cell r="D25" t="str">
            <v>1/1</v>
          </cell>
        </row>
        <row r="26">
          <cell r="A26">
            <v>25</v>
          </cell>
          <cell r="B26" t="str">
            <v>ادهم احمد حسين سلطان حسين</v>
          </cell>
          <cell r="C26" t="str">
            <v>مستجد</v>
          </cell>
          <cell r="D26" t="str">
            <v>1/1</v>
          </cell>
        </row>
        <row r="27">
          <cell r="A27">
            <v>26</v>
          </cell>
          <cell r="B27" t="str">
            <v>ادهم احمد محمود محمد</v>
          </cell>
          <cell r="C27" t="str">
            <v>مستجد</v>
          </cell>
          <cell r="D27" t="str">
            <v>1/1</v>
          </cell>
        </row>
        <row r="28">
          <cell r="A28">
            <v>27</v>
          </cell>
          <cell r="B28" t="str">
            <v>اسامه محمود محمد احمد</v>
          </cell>
          <cell r="C28" t="str">
            <v>مستجد</v>
          </cell>
          <cell r="D28" t="str">
            <v>1/1</v>
          </cell>
        </row>
        <row r="29">
          <cell r="A29">
            <v>28</v>
          </cell>
          <cell r="B29" t="str">
            <v>اسلام بدر حسين عبدالرحيم</v>
          </cell>
          <cell r="C29" t="str">
            <v>مستجد</v>
          </cell>
          <cell r="D29" t="str">
            <v>1/1</v>
          </cell>
        </row>
        <row r="30">
          <cell r="A30">
            <v>29</v>
          </cell>
          <cell r="B30" t="str">
            <v>اسلام جمال حسن محمد</v>
          </cell>
          <cell r="C30" t="str">
            <v>مستجد</v>
          </cell>
          <cell r="D30" t="str">
            <v>1/1</v>
          </cell>
        </row>
        <row r="31">
          <cell r="A31">
            <v>30</v>
          </cell>
          <cell r="B31" t="str">
            <v>اسلام جمال عبد المنعم عبد الحميد</v>
          </cell>
          <cell r="C31" t="str">
            <v>مستجد</v>
          </cell>
          <cell r="D31" t="str">
            <v>1/1</v>
          </cell>
        </row>
        <row r="32">
          <cell r="A32">
            <v>31</v>
          </cell>
          <cell r="B32" t="str">
            <v>اسلام خالد احمد سيد</v>
          </cell>
          <cell r="C32" t="str">
            <v>مستجد</v>
          </cell>
          <cell r="D32" t="str">
            <v>1/1</v>
          </cell>
        </row>
        <row r="33">
          <cell r="A33">
            <v>32</v>
          </cell>
          <cell r="B33" t="str">
            <v>اسلام سلامه سيد قوشتى احمد</v>
          </cell>
          <cell r="C33" t="str">
            <v>مستجد</v>
          </cell>
          <cell r="D33" t="str">
            <v>1/1</v>
          </cell>
        </row>
        <row r="34">
          <cell r="A34">
            <v>33</v>
          </cell>
          <cell r="B34" t="str">
            <v>اسلام صلاح احمد عبد الحافظ محمد</v>
          </cell>
          <cell r="C34" t="str">
            <v>مستجد</v>
          </cell>
          <cell r="D34" t="str">
            <v>1/1</v>
          </cell>
        </row>
        <row r="35">
          <cell r="A35">
            <v>34</v>
          </cell>
          <cell r="B35" t="str">
            <v>اسلام على مصطفى على</v>
          </cell>
          <cell r="C35" t="str">
            <v>معيد</v>
          </cell>
          <cell r="D35" t="str">
            <v>1/1</v>
          </cell>
        </row>
        <row r="36">
          <cell r="A36">
            <v>35</v>
          </cell>
          <cell r="B36" t="str">
            <v>اسلام محمد على عبدالرحيم</v>
          </cell>
          <cell r="C36" t="str">
            <v>مستجد</v>
          </cell>
          <cell r="D36" t="str">
            <v>1/1</v>
          </cell>
        </row>
        <row r="37">
          <cell r="A37">
            <v>36</v>
          </cell>
          <cell r="B37" t="str">
            <v>اسلام مصطفى محمد عبد الرحيم</v>
          </cell>
          <cell r="C37" t="str">
            <v>مستجد</v>
          </cell>
          <cell r="D37" t="str">
            <v>1/1</v>
          </cell>
        </row>
        <row r="38">
          <cell r="A38">
            <v>37</v>
          </cell>
          <cell r="B38" t="str">
            <v>اسلام هاشم طه على</v>
          </cell>
          <cell r="C38" t="str">
            <v>مستجد</v>
          </cell>
          <cell r="D38" t="str">
            <v>1/1</v>
          </cell>
        </row>
        <row r="39">
          <cell r="A39">
            <v>38</v>
          </cell>
          <cell r="B39" t="str">
            <v>اسلام ياسين حسن قوشتى</v>
          </cell>
          <cell r="C39" t="str">
            <v>مستجد</v>
          </cell>
          <cell r="D39" t="str">
            <v>1/1</v>
          </cell>
        </row>
        <row r="40">
          <cell r="A40">
            <v>39</v>
          </cell>
          <cell r="B40" t="str">
            <v>الحسين عاطف عبد المجيد محمد احمد</v>
          </cell>
          <cell r="C40" t="str">
            <v>مستجد</v>
          </cell>
          <cell r="D40" t="str">
            <v>1/1</v>
          </cell>
        </row>
        <row r="41">
          <cell r="A41">
            <v>40</v>
          </cell>
          <cell r="B41" t="str">
            <v>معاذ مصطفى حسن عبد الرحمن حسن</v>
          </cell>
          <cell r="C41" t="str">
            <v>مستجد</v>
          </cell>
          <cell r="D41" t="str">
            <v>1/1</v>
          </cell>
        </row>
        <row r="42">
          <cell r="A42">
            <v>41</v>
          </cell>
          <cell r="B42" t="str">
            <v>يوسف مصطفى عبد السلام محمد على</v>
          </cell>
          <cell r="C42" t="str">
            <v>مستجد</v>
          </cell>
          <cell r="D42" t="str">
            <v>1/1</v>
          </cell>
        </row>
        <row r="43">
          <cell r="A43">
            <v>42</v>
          </cell>
          <cell r="B43" t="str">
            <v>المعتصم باللـه على مهدى محمد عبد الرحمن</v>
          </cell>
          <cell r="C43" t="str">
            <v>مستجد</v>
          </cell>
          <cell r="D43" t="str">
            <v>1/1</v>
          </cell>
        </row>
        <row r="44">
          <cell r="A44">
            <v>43</v>
          </cell>
          <cell r="B44" t="str">
            <v>ايمن حامد حسين على احمد</v>
          </cell>
          <cell r="C44" t="str">
            <v>مستجد</v>
          </cell>
          <cell r="D44" t="str">
            <v>1/1</v>
          </cell>
        </row>
        <row r="45">
          <cell r="A45">
            <v>44</v>
          </cell>
          <cell r="B45" t="str">
            <v>ايهاب عبدالرحيم عواض حسن</v>
          </cell>
          <cell r="C45" t="str">
            <v>معيد</v>
          </cell>
          <cell r="D45" t="str">
            <v>1/1</v>
          </cell>
        </row>
        <row r="46">
          <cell r="A46">
            <v>45</v>
          </cell>
          <cell r="B46" t="str">
            <v>إسلام جمال هاشم احمد</v>
          </cell>
          <cell r="C46" t="str">
            <v>مستجد</v>
          </cell>
          <cell r="D46" t="str">
            <v>1/1</v>
          </cell>
        </row>
        <row r="47">
          <cell r="A47">
            <v>46</v>
          </cell>
          <cell r="B47" t="str">
            <v>أحمد محمد سلامه قاسم</v>
          </cell>
          <cell r="C47" t="str">
            <v>مستجد</v>
          </cell>
          <cell r="D47" t="str">
            <v>1/1</v>
          </cell>
        </row>
        <row r="48">
          <cell r="A48">
            <v>47</v>
          </cell>
          <cell r="B48" t="str">
            <v>أحمد مصطفى حسين محمد</v>
          </cell>
          <cell r="C48" t="str">
            <v>مستجد</v>
          </cell>
          <cell r="D48" t="str">
            <v>1/1</v>
          </cell>
        </row>
        <row r="49">
          <cell r="A49">
            <v>48</v>
          </cell>
          <cell r="B49" t="str">
            <v>أحمد هاشم على محمد</v>
          </cell>
          <cell r="C49" t="str">
            <v>مستجد</v>
          </cell>
          <cell r="D49" t="str">
            <v>1/1</v>
          </cell>
        </row>
        <row r="50">
          <cell r="A50">
            <v>49</v>
          </cell>
          <cell r="B50" t="str">
            <v>باسم احمد فتحى رمضان عبدالمجيد</v>
          </cell>
          <cell r="C50" t="str">
            <v>مستجد</v>
          </cell>
          <cell r="D50" t="str">
            <v>1/1</v>
          </cell>
        </row>
        <row r="51">
          <cell r="A51">
            <v>50</v>
          </cell>
          <cell r="B51" t="str">
            <v>بكر عبد الهادى احمد عبد الحافظ</v>
          </cell>
          <cell r="C51" t="str">
            <v>مستجد</v>
          </cell>
          <cell r="D51" t="str">
            <v>1/1</v>
          </cell>
        </row>
        <row r="52">
          <cell r="A52">
            <v>51</v>
          </cell>
          <cell r="B52" t="str">
            <v>جمال حسين سيد محمد</v>
          </cell>
          <cell r="C52" t="str">
            <v>مستجد</v>
          </cell>
          <cell r="D52" t="str">
            <v>1/1</v>
          </cell>
        </row>
        <row r="53">
          <cell r="A53">
            <v>52</v>
          </cell>
          <cell r="B53" t="str">
            <v>جمال مصطفى عرفه ابو شهبه</v>
          </cell>
          <cell r="C53" t="str">
            <v>مستجد</v>
          </cell>
          <cell r="D53" t="str">
            <v>1/1</v>
          </cell>
        </row>
        <row r="54">
          <cell r="A54">
            <v>53</v>
          </cell>
          <cell r="B54" t="str">
            <v>حامد ابراهيم عبدالرحيم ابراهيم</v>
          </cell>
          <cell r="C54" t="str">
            <v>مستجد</v>
          </cell>
          <cell r="D54" t="str">
            <v>1/1</v>
          </cell>
        </row>
        <row r="55">
          <cell r="A55">
            <v>54</v>
          </cell>
          <cell r="B55" t="str">
            <v>حامد محمود حسانين محمد محمد</v>
          </cell>
          <cell r="C55" t="str">
            <v>مستجد</v>
          </cell>
          <cell r="D55" t="str">
            <v>1/1</v>
          </cell>
        </row>
        <row r="56">
          <cell r="A56">
            <v>55</v>
          </cell>
          <cell r="B56" t="str">
            <v>حسام حسن عبدالرحيم حسن</v>
          </cell>
          <cell r="C56" t="str">
            <v>مستجد</v>
          </cell>
          <cell r="D56" t="str">
            <v>1/1</v>
          </cell>
        </row>
        <row r="57">
          <cell r="A57">
            <v>56</v>
          </cell>
          <cell r="B57" t="str">
            <v>حسام عمرو ربيع محمد</v>
          </cell>
          <cell r="C57" t="str">
            <v>مستجد</v>
          </cell>
          <cell r="D57" t="str">
            <v>1/1</v>
          </cell>
        </row>
        <row r="58">
          <cell r="A58">
            <v>57</v>
          </cell>
          <cell r="B58" t="str">
            <v>حسام محمود عيد سويفى</v>
          </cell>
          <cell r="C58" t="str">
            <v>مستجد</v>
          </cell>
          <cell r="D58" t="str">
            <v>2/1</v>
          </cell>
        </row>
        <row r="59">
          <cell r="A59">
            <v>58</v>
          </cell>
          <cell r="B59" t="str">
            <v>حسن سيد عبدالجواد محمد</v>
          </cell>
          <cell r="C59" t="str">
            <v>مستجد</v>
          </cell>
          <cell r="D59" t="str">
            <v>2/1</v>
          </cell>
        </row>
        <row r="60">
          <cell r="A60">
            <v>59</v>
          </cell>
          <cell r="B60" t="str">
            <v>حسن عباس حسن محمد عبدالحافظ</v>
          </cell>
          <cell r="C60" t="str">
            <v>مستجد</v>
          </cell>
          <cell r="D60" t="str">
            <v>2/1</v>
          </cell>
        </row>
        <row r="61">
          <cell r="A61">
            <v>60</v>
          </cell>
          <cell r="B61" t="str">
            <v>حسن عبد المنعم حسن سلطان</v>
          </cell>
          <cell r="C61" t="str">
            <v>مستجد</v>
          </cell>
          <cell r="D61" t="str">
            <v>2/1</v>
          </cell>
        </row>
        <row r="62">
          <cell r="A62">
            <v>61</v>
          </cell>
          <cell r="B62" t="str">
            <v>حسن عبدالرحمن حامد حسن</v>
          </cell>
          <cell r="C62" t="str">
            <v>معيد</v>
          </cell>
          <cell r="D62" t="str">
            <v>2/1</v>
          </cell>
        </row>
        <row r="63">
          <cell r="A63">
            <v>62</v>
          </cell>
          <cell r="B63" t="str">
            <v>حسن عبدالمنعم عرفه حسن فراج</v>
          </cell>
          <cell r="C63" t="str">
            <v>مستجد</v>
          </cell>
          <cell r="D63" t="str">
            <v>2/1</v>
          </cell>
        </row>
        <row r="64">
          <cell r="A64">
            <v>63</v>
          </cell>
          <cell r="B64" t="str">
            <v>حسن قوشتى حسن على</v>
          </cell>
          <cell r="C64" t="str">
            <v>مستجد</v>
          </cell>
          <cell r="D64" t="str">
            <v>2/1</v>
          </cell>
        </row>
        <row r="65">
          <cell r="A65">
            <v>64</v>
          </cell>
          <cell r="B65" t="str">
            <v>حسن محمد ابو زيد عبد الرحمن</v>
          </cell>
          <cell r="C65" t="str">
            <v>مستجد</v>
          </cell>
          <cell r="D65" t="str">
            <v>2/1</v>
          </cell>
        </row>
        <row r="66">
          <cell r="A66">
            <v>65</v>
          </cell>
          <cell r="B66" t="str">
            <v>حسن محمد محمد محمد الصادق</v>
          </cell>
          <cell r="C66" t="str">
            <v>مستجد</v>
          </cell>
          <cell r="D66" t="str">
            <v>2/1</v>
          </cell>
        </row>
        <row r="67">
          <cell r="A67">
            <v>66</v>
          </cell>
          <cell r="B67" t="str">
            <v>حسن مصطفى عبد الرحيم على</v>
          </cell>
          <cell r="C67" t="str">
            <v>مستجد</v>
          </cell>
          <cell r="D67" t="str">
            <v>2/1</v>
          </cell>
        </row>
        <row r="68">
          <cell r="A68">
            <v>67</v>
          </cell>
          <cell r="B68" t="str">
            <v>حسن مصطفى محمد احمد هريدى</v>
          </cell>
          <cell r="C68" t="str">
            <v>مستجد</v>
          </cell>
          <cell r="D68" t="str">
            <v>2/1</v>
          </cell>
        </row>
        <row r="69">
          <cell r="A69">
            <v>68</v>
          </cell>
          <cell r="B69" t="str">
            <v>حسين احمد عبد العال سلطان محمد</v>
          </cell>
          <cell r="C69" t="str">
            <v>مستجد</v>
          </cell>
          <cell r="D69" t="str">
            <v>2/1</v>
          </cell>
        </row>
        <row r="70">
          <cell r="A70">
            <v>69</v>
          </cell>
          <cell r="B70" t="str">
            <v>حسين على احمد قوشتى حماده</v>
          </cell>
          <cell r="C70" t="str">
            <v>مستجد</v>
          </cell>
          <cell r="D70" t="str">
            <v>2/1</v>
          </cell>
        </row>
        <row r="71">
          <cell r="A71">
            <v>70</v>
          </cell>
          <cell r="B71" t="str">
            <v>حسين محمد حسين محمد</v>
          </cell>
          <cell r="C71" t="str">
            <v>مستجد</v>
          </cell>
          <cell r="D71" t="str">
            <v>2/1</v>
          </cell>
        </row>
        <row r="72">
          <cell r="A72">
            <v>71</v>
          </cell>
          <cell r="B72" t="str">
            <v>حسين نصر حسين فرحات</v>
          </cell>
          <cell r="C72" t="str">
            <v>معيد</v>
          </cell>
          <cell r="D72" t="str">
            <v>2/1</v>
          </cell>
        </row>
        <row r="73">
          <cell r="A73">
            <v>72</v>
          </cell>
          <cell r="B73" t="str">
            <v>حسين يسرى ابراهيم احمد</v>
          </cell>
          <cell r="C73" t="str">
            <v>مستجد</v>
          </cell>
          <cell r="D73" t="str">
            <v>2/1</v>
          </cell>
        </row>
        <row r="74">
          <cell r="A74">
            <v>73</v>
          </cell>
          <cell r="B74" t="str">
            <v>حمدى احمد على احمد</v>
          </cell>
          <cell r="C74" t="str">
            <v>مستجد</v>
          </cell>
          <cell r="D74" t="str">
            <v>2/1</v>
          </cell>
        </row>
        <row r="75">
          <cell r="A75">
            <v>74</v>
          </cell>
          <cell r="B75" t="str">
            <v>حمزه عبدالرحيم على عبدالرحيم</v>
          </cell>
          <cell r="C75" t="str">
            <v>مستجد</v>
          </cell>
          <cell r="D75" t="str">
            <v>2/1</v>
          </cell>
        </row>
        <row r="76">
          <cell r="A76">
            <v>75</v>
          </cell>
          <cell r="B76" t="str">
            <v>رجب علاء رجب محمد</v>
          </cell>
          <cell r="C76" t="str">
            <v>مستجد</v>
          </cell>
          <cell r="D76" t="str">
            <v>2/1</v>
          </cell>
        </row>
        <row r="77">
          <cell r="A77">
            <v>76</v>
          </cell>
          <cell r="B77" t="str">
            <v>رجب ياسر رجب بكر</v>
          </cell>
          <cell r="C77" t="str">
            <v>مستجد</v>
          </cell>
          <cell r="D77" t="str">
            <v>2/1</v>
          </cell>
        </row>
        <row r="78">
          <cell r="A78">
            <v>77</v>
          </cell>
          <cell r="B78" t="str">
            <v>رمضان احمد رمضان ابراهيم</v>
          </cell>
          <cell r="C78" t="str">
            <v>مستجد</v>
          </cell>
          <cell r="D78" t="str">
            <v>2/1</v>
          </cell>
        </row>
        <row r="79">
          <cell r="A79">
            <v>78</v>
          </cell>
          <cell r="B79" t="str">
            <v>زياد أحمد جابر ضاهر</v>
          </cell>
          <cell r="C79" t="str">
            <v>مستجد</v>
          </cell>
          <cell r="D79" t="str">
            <v>2/1</v>
          </cell>
        </row>
        <row r="80">
          <cell r="A80">
            <v>79</v>
          </cell>
          <cell r="B80" t="str">
            <v>زياد بكر كيلانى عبدالرحمن على</v>
          </cell>
          <cell r="C80" t="str">
            <v>مستجد</v>
          </cell>
          <cell r="D80" t="str">
            <v>2/1</v>
          </cell>
        </row>
        <row r="81">
          <cell r="A81">
            <v>80</v>
          </cell>
          <cell r="B81" t="str">
            <v>زياد حسين محمود حسين</v>
          </cell>
          <cell r="C81" t="str">
            <v>مستجد</v>
          </cell>
          <cell r="D81" t="str">
            <v>2/1</v>
          </cell>
        </row>
        <row r="82">
          <cell r="A82">
            <v>81</v>
          </cell>
          <cell r="B82" t="str">
            <v>زياد سيد فرغلى سيد</v>
          </cell>
          <cell r="C82" t="str">
            <v>مستجد</v>
          </cell>
          <cell r="D82" t="str">
            <v>2/1</v>
          </cell>
        </row>
        <row r="83">
          <cell r="A83">
            <v>82</v>
          </cell>
          <cell r="B83" t="str">
            <v>زياد محمد حجازى شيمى</v>
          </cell>
          <cell r="C83" t="str">
            <v>مستجد</v>
          </cell>
          <cell r="D83" t="str">
            <v>2/1</v>
          </cell>
        </row>
        <row r="84">
          <cell r="A84">
            <v>83</v>
          </cell>
          <cell r="B84" t="str">
            <v>زياد محمد مصطفى سويفى</v>
          </cell>
          <cell r="C84" t="str">
            <v>مستجد</v>
          </cell>
          <cell r="D84" t="str">
            <v>2/1</v>
          </cell>
        </row>
        <row r="85">
          <cell r="A85">
            <v>84</v>
          </cell>
          <cell r="B85" t="str">
            <v>زياد ياسر علي عبد الحميد علي</v>
          </cell>
          <cell r="C85" t="str">
            <v>مستجد</v>
          </cell>
          <cell r="D85" t="str">
            <v>2/1</v>
          </cell>
        </row>
        <row r="86">
          <cell r="A86">
            <v>85</v>
          </cell>
          <cell r="B86" t="str">
            <v>سعيد محمد رجب محمد</v>
          </cell>
          <cell r="C86" t="str">
            <v>مستجد</v>
          </cell>
          <cell r="D86" t="str">
            <v>2/1</v>
          </cell>
        </row>
        <row r="87">
          <cell r="A87">
            <v>86</v>
          </cell>
          <cell r="B87" t="str">
            <v>سيد احمد ربيع احمد ابراهيم</v>
          </cell>
          <cell r="C87" t="str">
            <v>مستجد</v>
          </cell>
          <cell r="D87" t="str">
            <v>2/1</v>
          </cell>
        </row>
        <row r="88">
          <cell r="A88">
            <v>87</v>
          </cell>
          <cell r="B88" t="str">
            <v>سيد حمدى محمد سيد</v>
          </cell>
          <cell r="C88" t="str">
            <v>مستجد</v>
          </cell>
          <cell r="D88" t="str">
            <v>2/1</v>
          </cell>
        </row>
        <row r="89">
          <cell r="A89">
            <v>88</v>
          </cell>
          <cell r="B89" t="str">
            <v>سيد شعبان دردير محمد</v>
          </cell>
          <cell r="C89" t="str">
            <v>مستجد</v>
          </cell>
          <cell r="D89" t="str">
            <v>2/1</v>
          </cell>
        </row>
        <row r="90">
          <cell r="A90">
            <v>89</v>
          </cell>
          <cell r="B90" t="str">
            <v>سيد طه سيد سيد</v>
          </cell>
          <cell r="C90" t="str">
            <v>مستجد</v>
          </cell>
          <cell r="D90" t="str">
            <v>2/1</v>
          </cell>
        </row>
        <row r="91">
          <cell r="A91">
            <v>90</v>
          </cell>
          <cell r="B91" t="str">
            <v>سيد قاسم عبد الرازق محمد</v>
          </cell>
          <cell r="C91" t="str">
            <v>مستجد</v>
          </cell>
          <cell r="D91" t="str">
            <v>2/1</v>
          </cell>
        </row>
        <row r="92">
          <cell r="A92">
            <v>91</v>
          </cell>
          <cell r="B92" t="str">
            <v>سيد محمد سيد صالح</v>
          </cell>
          <cell r="C92" t="str">
            <v>مستجد</v>
          </cell>
          <cell r="D92" t="str">
            <v>2/1</v>
          </cell>
        </row>
        <row r="93">
          <cell r="A93">
            <v>92</v>
          </cell>
          <cell r="B93" t="str">
            <v>سيد محمد سيد محمد</v>
          </cell>
          <cell r="C93" t="str">
            <v>مستجد</v>
          </cell>
          <cell r="D93" t="str">
            <v>2/1</v>
          </cell>
        </row>
        <row r="94">
          <cell r="A94">
            <v>93</v>
          </cell>
          <cell r="B94" t="str">
            <v>سيد محمد عبدالله محمد سلطان</v>
          </cell>
          <cell r="C94" t="str">
            <v>مستجد</v>
          </cell>
          <cell r="D94" t="str">
            <v>2/1</v>
          </cell>
        </row>
        <row r="95">
          <cell r="A95">
            <v>94</v>
          </cell>
          <cell r="B95" t="str">
            <v>سيد محمد كمال سيد</v>
          </cell>
          <cell r="C95" t="str">
            <v>مستجد</v>
          </cell>
          <cell r="D95" t="str">
            <v>2/1</v>
          </cell>
        </row>
        <row r="96">
          <cell r="A96">
            <v>95</v>
          </cell>
          <cell r="B96" t="str">
            <v>سيد مصطفى دردير محمد</v>
          </cell>
          <cell r="C96" t="str">
            <v>مستجد</v>
          </cell>
          <cell r="D96" t="str">
            <v>2/1</v>
          </cell>
        </row>
        <row r="97">
          <cell r="A97">
            <v>96</v>
          </cell>
          <cell r="B97" t="str">
            <v>شهاب احمد عبدالر حيم احمد</v>
          </cell>
          <cell r="C97" t="str">
            <v>مستجد</v>
          </cell>
          <cell r="D97" t="str">
            <v>2/1</v>
          </cell>
        </row>
        <row r="98">
          <cell r="A98">
            <v>97</v>
          </cell>
          <cell r="B98" t="str">
            <v>صابر رمضان صابر عبد الرحمن</v>
          </cell>
          <cell r="C98" t="str">
            <v>مستجد</v>
          </cell>
          <cell r="D98" t="str">
            <v>2/1</v>
          </cell>
        </row>
        <row r="99">
          <cell r="A99">
            <v>98</v>
          </cell>
          <cell r="B99" t="str">
            <v>صالح حماده صالحين سيد</v>
          </cell>
          <cell r="C99" t="str">
            <v>معيد</v>
          </cell>
          <cell r="D99" t="str">
            <v>2/1</v>
          </cell>
        </row>
        <row r="100">
          <cell r="A100">
            <v>99</v>
          </cell>
          <cell r="B100" t="str">
            <v>صالح عبد الهادى صالح احمد</v>
          </cell>
          <cell r="C100" t="str">
            <v>مستجد</v>
          </cell>
          <cell r="D100" t="str">
            <v>2/1</v>
          </cell>
        </row>
        <row r="101">
          <cell r="A101">
            <v>100</v>
          </cell>
          <cell r="B101" t="str">
            <v>صلاح انور صلاح الحسينى</v>
          </cell>
          <cell r="C101" t="str">
            <v>مستجد</v>
          </cell>
          <cell r="D101" t="str">
            <v>2/1</v>
          </cell>
        </row>
        <row r="102">
          <cell r="A102">
            <v>101</v>
          </cell>
          <cell r="B102" t="str">
            <v>صلاح محمود علي محمد</v>
          </cell>
          <cell r="C102" t="str">
            <v>مستجد</v>
          </cell>
          <cell r="D102" t="str">
            <v>2/1</v>
          </cell>
        </row>
        <row r="103">
          <cell r="A103">
            <v>102</v>
          </cell>
          <cell r="B103" t="str">
            <v>طه صلاح محمد محمد</v>
          </cell>
          <cell r="C103" t="str">
            <v>مستجد</v>
          </cell>
          <cell r="D103" t="str">
            <v>2/1</v>
          </cell>
        </row>
        <row r="104">
          <cell r="A104">
            <v>103</v>
          </cell>
          <cell r="B104" t="str">
            <v>طه محمد طه محمد</v>
          </cell>
          <cell r="C104" t="str">
            <v>مستجد</v>
          </cell>
          <cell r="D104" t="str">
            <v>2/1</v>
          </cell>
        </row>
        <row r="105">
          <cell r="A105">
            <v>104</v>
          </cell>
          <cell r="B105" t="str">
            <v>عبد الباقى خضر عبد الباقى حسانين</v>
          </cell>
          <cell r="C105" t="str">
            <v>مستجد</v>
          </cell>
          <cell r="D105" t="str">
            <v>2/1</v>
          </cell>
        </row>
        <row r="106">
          <cell r="A106">
            <v>105</v>
          </cell>
          <cell r="B106" t="str">
            <v>عبد الحميد جمال عبد الحميد يوسف</v>
          </cell>
          <cell r="C106" t="str">
            <v>مستجد</v>
          </cell>
          <cell r="D106" t="str">
            <v>2/1</v>
          </cell>
        </row>
        <row r="107">
          <cell r="A107">
            <v>106</v>
          </cell>
          <cell r="B107" t="str">
            <v>عبد الرحمن جمال احمد عبد الحميد</v>
          </cell>
          <cell r="C107" t="str">
            <v>مستجد</v>
          </cell>
          <cell r="D107" t="str">
            <v>2/1</v>
          </cell>
        </row>
        <row r="108">
          <cell r="A108">
            <v>107</v>
          </cell>
          <cell r="B108" t="str">
            <v>عبد الرحمن جميل احمد حسانين</v>
          </cell>
          <cell r="C108" t="str">
            <v>مستجد</v>
          </cell>
          <cell r="D108" t="str">
            <v>2/1</v>
          </cell>
        </row>
        <row r="109">
          <cell r="A109">
            <v>108</v>
          </cell>
          <cell r="B109" t="str">
            <v>عبد الرحمن حسان حجازى عبد الموجود</v>
          </cell>
          <cell r="C109" t="str">
            <v>مستجد</v>
          </cell>
          <cell r="D109" t="str">
            <v>2/1</v>
          </cell>
        </row>
        <row r="110">
          <cell r="A110">
            <v>109</v>
          </cell>
          <cell r="B110" t="str">
            <v>عبد الرحمن صلاح عبد الرحمن على</v>
          </cell>
          <cell r="C110" t="str">
            <v>مستجد</v>
          </cell>
          <cell r="D110" t="str">
            <v>2/1</v>
          </cell>
        </row>
        <row r="111">
          <cell r="A111">
            <v>110</v>
          </cell>
          <cell r="B111" t="str">
            <v>عبد الرحمن محمد فتحى عبد الرحمن</v>
          </cell>
          <cell r="C111" t="str">
            <v>مستجد</v>
          </cell>
          <cell r="D111" t="str">
            <v>2/1</v>
          </cell>
        </row>
        <row r="112">
          <cell r="A112">
            <v>111</v>
          </cell>
          <cell r="B112" t="str">
            <v>عبد الرحمن محمود عبد الحميد على</v>
          </cell>
          <cell r="C112" t="str">
            <v>مستجد</v>
          </cell>
          <cell r="D112" t="str">
            <v>2/1</v>
          </cell>
        </row>
        <row r="113">
          <cell r="A113">
            <v>112</v>
          </cell>
          <cell r="B113" t="str">
            <v>عبد الرحمن نصر عبد الحميد عطيه</v>
          </cell>
          <cell r="C113" t="str">
            <v>مستجد</v>
          </cell>
          <cell r="D113" t="str">
            <v>2/1</v>
          </cell>
        </row>
        <row r="114">
          <cell r="A114">
            <v>113</v>
          </cell>
          <cell r="B114" t="str">
            <v>عبد الرحيم رجب عبد الرحيم حسن</v>
          </cell>
          <cell r="C114" t="str">
            <v>مستجد</v>
          </cell>
          <cell r="D114" t="str">
            <v>3/1</v>
          </cell>
        </row>
        <row r="115">
          <cell r="A115">
            <v>114</v>
          </cell>
          <cell r="B115" t="str">
            <v>عبد العال سيد حسين عبد العال</v>
          </cell>
          <cell r="C115" t="str">
            <v>مستجد</v>
          </cell>
          <cell r="D115" t="str">
            <v>3/1</v>
          </cell>
        </row>
        <row r="116">
          <cell r="A116">
            <v>115</v>
          </cell>
          <cell r="B116" t="str">
            <v>عبد العال محمد عبد العال محمد</v>
          </cell>
          <cell r="C116" t="str">
            <v>مستجد</v>
          </cell>
          <cell r="D116" t="str">
            <v>3/1</v>
          </cell>
        </row>
        <row r="117">
          <cell r="A117">
            <v>116</v>
          </cell>
          <cell r="B117" t="str">
            <v>عبد العظيم خالد عبد العظيم جلال</v>
          </cell>
          <cell r="C117" t="str">
            <v>مستجد</v>
          </cell>
          <cell r="D117" t="str">
            <v>3/1</v>
          </cell>
        </row>
        <row r="118">
          <cell r="A118">
            <v>117</v>
          </cell>
          <cell r="B118" t="str">
            <v>عبدالرحمن ابراهيم احمد عبدالرحمن</v>
          </cell>
          <cell r="C118" t="str">
            <v>مستجد</v>
          </cell>
          <cell r="D118" t="str">
            <v>3/1</v>
          </cell>
        </row>
        <row r="119">
          <cell r="A119">
            <v>118</v>
          </cell>
          <cell r="B119" t="str">
            <v>عبدالرحمن حامد محمود ابوالعلا</v>
          </cell>
          <cell r="C119" t="str">
            <v>مستجد</v>
          </cell>
          <cell r="D119" t="str">
            <v>3/1</v>
          </cell>
        </row>
        <row r="120">
          <cell r="A120">
            <v>119</v>
          </cell>
          <cell r="B120" t="str">
            <v>عبدالرحمن خالد على عبدالرحمن</v>
          </cell>
          <cell r="C120" t="str">
            <v>معيد</v>
          </cell>
          <cell r="D120" t="str">
            <v>3/1</v>
          </cell>
        </row>
        <row r="121">
          <cell r="A121">
            <v>120</v>
          </cell>
          <cell r="B121" t="str">
            <v>عبدالرحمن محمد حنفى محمد</v>
          </cell>
          <cell r="C121" t="str">
            <v>مستجد</v>
          </cell>
          <cell r="D121" t="str">
            <v>3/1</v>
          </cell>
        </row>
        <row r="122">
          <cell r="A122">
            <v>121</v>
          </cell>
          <cell r="B122" t="str">
            <v>عبدالرحمن محمد دردير حسن</v>
          </cell>
          <cell r="C122" t="str">
            <v>مستجد</v>
          </cell>
          <cell r="D122" t="str">
            <v>3/1</v>
          </cell>
        </row>
        <row r="123">
          <cell r="A123">
            <v>122</v>
          </cell>
          <cell r="B123" t="str">
            <v>عبدالرحمن محمد سلطان عبدالرحمن</v>
          </cell>
          <cell r="C123" t="str">
            <v>مستجد</v>
          </cell>
          <cell r="D123" t="str">
            <v>3/1</v>
          </cell>
        </row>
        <row r="124">
          <cell r="A124">
            <v>123</v>
          </cell>
          <cell r="B124" t="str">
            <v>عبدالرحيم قوشتى محمد عبدالرحيم</v>
          </cell>
          <cell r="C124" t="str">
            <v>مستجد</v>
          </cell>
          <cell r="D124" t="str">
            <v>3/1</v>
          </cell>
        </row>
        <row r="125">
          <cell r="A125">
            <v>124</v>
          </cell>
          <cell r="B125" t="str">
            <v>عبدالله سليمان عبدالعزيز سليمان</v>
          </cell>
          <cell r="C125" t="str">
            <v>مستجد</v>
          </cell>
          <cell r="D125" t="str">
            <v>3/1</v>
          </cell>
        </row>
        <row r="126">
          <cell r="A126">
            <v>125</v>
          </cell>
          <cell r="B126" t="str">
            <v>عبدالله محمد حسن عبدالرحمن يوسف</v>
          </cell>
          <cell r="C126" t="str">
            <v>مستجد</v>
          </cell>
          <cell r="D126" t="str">
            <v>3/1</v>
          </cell>
        </row>
        <row r="127">
          <cell r="A127">
            <v>126</v>
          </cell>
          <cell r="B127" t="str">
            <v>عبدالمنعم حامد عبدالمنعم سيد</v>
          </cell>
          <cell r="C127" t="str">
            <v>مستجد</v>
          </cell>
          <cell r="D127" t="str">
            <v>3/1</v>
          </cell>
        </row>
        <row r="128">
          <cell r="A128">
            <v>127</v>
          </cell>
          <cell r="B128" t="str">
            <v>عبدالهادى رفاعى عبدالهادى محمد</v>
          </cell>
          <cell r="C128" t="str">
            <v>معيد</v>
          </cell>
          <cell r="D128" t="str">
            <v>3/1</v>
          </cell>
        </row>
        <row r="129">
          <cell r="A129">
            <v>128</v>
          </cell>
          <cell r="B129" t="str">
            <v>عبدالهادى سيد عبدالهادى احمد</v>
          </cell>
          <cell r="C129" t="str">
            <v>معيد</v>
          </cell>
          <cell r="D129" t="str">
            <v>3/1</v>
          </cell>
        </row>
        <row r="130">
          <cell r="A130">
            <v>129</v>
          </cell>
          <cell r="B130" t="str">
            <v>عزوز محمد عزوز احمد</v>
          </cell>
          <cell r="C130" t="str">
            <v>مستجد</v>
          </cell>
          <cell r="D130" t="str">
            <v>3/1</v>
          </cell>
        </row>
        <row r="131">
          <cell r="A131">
            <v>130</v>
          </cell>
          <cell r="B131" t="str">
            <v>على احمد عبد الحميد على</v>
          </cell>
          <cell r="C131" t="str">
            <v>مستجد</v>
          </cell>
          <cell r="D131" t="str">
            <v>3/1</v>
          </cell>
        </row>
        <row r="132">
          <cell r="A132">
            <v>131</v>
          </cell>
          <cell r="B132" t="str">
            <v>على حسن ابو العلا حسين</v>
          </cell>
          <cell r="C132" t="str">
            <v>مستجد</v>
          </cell>
          <cell r="D132" t="str">
            <v>3/1</v>
          </cell>
        </row>
        <row r="133">
          <cell r="A133">
            <v>132</v>
          </cell>
          <cell r="B133" t="str">
            <v>على سيد عبدالهادى سيد فراج</v>
          </cell>
          <cell r="C133" t="str">
            <v>مستجد</v>
          </cell>
          <cell r="D133" t="str">
            <v>3/1</v>
          </cell>
        </row>
        <row r="134">
          <cell r="A134">
            <v>133</v>
          </cell>
          <cell r="B134" t="str">
            <v>على عامر على احمد</v>
          </cell>
          <cell r="C134" t="str">
            <v>مستجد</v>
          </cell>
          <cell r="D134" t="str">
            <v>3/1</v>
          </cell>
        </row>
        <row r="135">
          <cell r="A135">
            <v>134</v>
          </cell>
          <cell r="B135" t="str">
            <v>على عبد الحميد على عبد الحميد</v>
          </cell>
          <cell r="C135" t="str">
            <v>مستجد</v>
          </cell>
          <cell r="D135" t="str">
            <v>3/1</v>
          </cell>
        </row>
        <row r="136">
          <cell r="A136">
            <v>135</v>
          </cell>
          <cell r="B136" t="str">
            <v>على عبد الهادى على احمد</v>
          </cell>
          <cell r="C136" t="str">
            <v>مستجد</v>
          </cell>
          <cell r="D136" t="str">
            <v>3/1</v>
          </cell>
        </row>
        <row r="137">
          <cell r="A137">
            <v>136</v>
          </cell>
          <cell r="B137" t="str">
            <v>على محمد سليمان سيد</v>
          </cell>
          <cell r="C137" t="str">
            <v>مستجد</v>
          </cell>
          <cell r="D137" t="str">
            <v>3/1</v>
          </cell>
        </row>
        <row r="138">
          <cell r="A138">
            <v>137</v>
          </cell>
          <cell r="B138" t="str">
            <v>على محمد عبدالمنعم عبدالرحمن</v>
          </cell>
          <cell r="C138" t="str">
            <v>معيد</v>
          </cell>
          <cell r="D138" t="str">
            <v>3/1</v>
          </cell>
        </row>
        <row r="139">
          <cell r="A139">
            <v>138</v>
          </cell>
          <cell r="B139" t="str">
            <v>على محمد على ابراهيم</v>
          </cell>
          <cell r="C139" t="str">
            <v>مستجد</v>
          </cell>
          <cell r="D139" t="str">
            <v>3/1</v>
          </cell>
        </row>
        <row r="140">
          <cell r="A140">
            <v>139</v>
          </cell>
          <cell r="B140" t="str">
            <v>على محمود حسين على</v>
          </cell>
          <cell r="C140" t="str">
            <v>مستجد</v>
          </cell>
          <cell r="D140" t="str">
            <v>3/1</v>
          </cell>
        </row>
        <row r="141">
          <cell r="A141">
            <v>140</v>
          </cell>
          <cell r="B141" t="str">
            <v>على مصطفى على احمد عبدالعا ل</v>
          </cell>
          <cell r="C141" t="str">
            <v>مستجد</v>
          </cell>
          <cell r="D141" t="str">
            <v>3/1</v>
          </cell>
        </row>
        <row r="142">
          <cell r="A142">
            <v>141</v>
          </cell>
          <cell r="B142" t="str">
            <v>على مصطفى على سيد</v>
          </cell>
          <cell r="C142" t="str">
            <v>مستجد</v>
          </cell>
          <cell r="D142" t="str">
            <v>3/1</v>
          </cell>
        </row>
        <row r="143">
          <cell r="A143">
            <v>142</v>
          </cell>
          <cell r="B143" t="str">
            <v>عمار صلاح حسين احمد</v>
          </cell>
          <cell r="C143" t="str">
            <v>معيد</v>
          </cell>
          <cell r="D143" t="str">
            <v>3/1</v>
          </cell>
        </row>
        <row r="144">
          <cell r="A144">
            <v>143</v>
          </cell>
          <cell r="B144" t="str">
            <v>عمار ياسر حسن عطيه محمد</v>
          </cell>
          <cell r="C144" t="str">
            <v>مستجد</v>
          </cell>
          <cell r="D144" t="str">
            <v>3/1</v>
          </cell>
        </row>
        <row r="145">
          <cell r="A145">
            <v>144</v>
          </cell>
          <cell r="B145" t="str">
            <v>عمر احمد عمر احمد محمد</v>
          </cell>
          <cell r="C145" t="str">
            <v>مستجد</v>
          </cell>
          <cell r="D145" t="str">
            <v>3/1</v>
          </cell>
        </row>
        <row r="146">
          <cell r="A146">
            <v>145</v>
          </cell>
          <cell r="B146" t="str">
            <v>عمر اسامه عمر كامل</v>
          </cell>
          <cell r="C146" t="str">
            <v>مستجد</v>
          </cell>
          <cell r="D146" t="str">
            <v>3/1</v>
          </cell>
        </row>
        <row r="147">
          <cell r="A147">
            <v>146</v>
          </cell>
          <cell r="B147" t="str">
            <v>عمر اسامه محمد حسن محمد</v>
          </cell>
          <cell r="C147" t="str">
            <v>مستجد</v>
          </cell>
          <cell r="D147" t="str">
            <v>3/1</v>
          </cell>
        </row>
        <row r="148">
          <cell r="A148">
            <v>147</v>
          </cell>
          <cell r="B148" t="str">
            <v>عمر عادل عبدالعا ل حسن</v>
          </cell>
          <cell r="C148" t="str">
            <v>مستجد</v>
          </cell>
          <cell r="D148" t="str">
            <v>3/1</v>
          </cell>
        </row>
        <row r="149">
          <cell r="A149">
            <v>148</v>
          </cell>
          <cell r="B149" t="str">
            <v>عمر عبد الغفور شعبان جمعة</v>
          </cell>
          <cell r="C149" t="str">
            <v>مستجد</v>
          </cell>
          <cell r="D149" t="str">
            <v>3/1</v>
          </cell>
        </row>
        <row r="150">
          <cell r="A150">
            <v>149</v>
          </cell>
          <cell r="B150" t="str">
            <v>عمر محمد عبدالرحيم احمد عبدالرحيم</v>
          </cell>
          <cell r="C150" t="str">
            <v>مستجد</v>
          </cell>
          <cell r="D150" t="str">
            <v>3/1</v>
          </cell>
        </row>
        <row r="151">
          <cell r="A151">
            <v>150</v>
          </cell>
          <cell r="B151" t="str">
            <v>عمر مصطفى عمر احمد عمر</v>
          </cell>
          <cell r="C151" t="str">
            <v>مستجد</v>
          </cell>
          <cell r="D151" t="str">
            <v>3/1</v>
          </cell>
        </row>
        <row r="152">
          <cell r="A152">
            <v>151</v>
          </cell>
          <cell r="B152" t="str">
            <v>عمرو خلف عبدالمنعم قوشتى</v>
          </cell>
          <cell r="C152" t="str">
            <v>معيد</v>
          </cell>
          <cell r="D152" t="str">
            <v>3/1</v>
          </cell>
        </row>
        <row r="153">
          <cell r="A153">
            <v>152</v>
          </cell>
          <cell r="B153" t="str">
            <v>عمرو هاشم عبدالحميد حسانين</v>
          </cell>
          <cell r="C153" t="str">
            <v>مستجد</v>
          </cell>
          <cell r="D153" t="str">
            <v>3/1</v>
          </cell>
        </row>
        <row r="154">
          <cell r="A154">
            <v>153</v>
          </cell>
          <cell r="B154" t="str">
            <v>فارس حامد مصطفى عبدالرحمن</v>
          </cell>
          <cell r="C154" t="str">
            <v>معيد</v>
          </cell>
          <cell r="D154" t="str">
            <v>3/1</v>
          </cell>
        </row>
        <row r="155">
          <cell r="A155">
            <v>154</v>
          </cell>
          <cell r="B155" t="str">
            <v>فارس عرابى احمد على</v>
          </cell>
          <cell r="C155" t="str">
            <v>مستجد</v>
          </cell>
          <cell r="D155" t="str">
            <v>3/1</v>
          </cell>
        </row>
        <row r="156">
          <cell r="A156">
            <v>155</v>
          </cell>
          <cell r="B156" t="str">
            <v>فارس مصطفى حمدى محمد</v>
          </cell>
          <cell r="C156" t="str">
            <v>مستجد</v>
          </cell>
          <cell r="D156" t="str">
            <v>3/1</v>
          </cell>
        </row>
        <row r="157">
          <cell r="A157">
            <v>156</v>
          </cell>
          <cell r="B157" t="str">
            <v>فهد عبد المنعم حسن احمد</v>
          </cell>
          <cell r="C157" t="str">
            <v>مستجد</v>
          </cell>
          <cell r="D157" t="str">
            <v>3/1</v>
          </cell>
        </row>
        <row r="158">
          <cell r="A158">
            <v>157</v>
          </cell>
          <cell r="B158" t="str">
            <v>قاسم حماده كمال جابر</v>
          </cell>
          <cell r="C158" t="str">
            <v>مستجد</v>
          </cell>
          <cell r="D158" t="str">
            <v>3/1</v>
          </cell>
        </row>
        <row r="159">
          <cell r="A159">
            <v>158</v>
          </cell>
          <cell r="B159" t="str">
            <v>كريم احمد عبد الرحيم على</v>
          </cell>
          <cell r="C159" t="str">
            <v>مستجد</v>
          </cell>
          <cell r="D159" t="str">
            <v>3/1</v>
          </cell>
        </row>
        <row r="160">
          <cell r="A160">
            <v>159</v>
          </cell>
          <cell r="B160" t="str">
            <v>كريم عصام الدين رمضان عبد القادر سيد</v>
          </cell>
          <cell r="C160" t="str">
            <v>مستجد</v>
          </cell>
          <cell r="D160" t="str">
            <v>3/1</v>
          </cell>
        </row>
        <row r="161">
          <cell r="A161">
            <v>160</v>
          </cell>
          <cell r="B161" t="str">
            <v>محمد احمد عبدالله حسن</v>
          </cell>
          <cell r="C161" t="str">
            <v>مستجد</v>
          </cell>
          <cell r="D161" t="str">
            <v>3/1</v>
          </cell>
        </row>
        <row r="162">
          <cell r="A162">
            <v>161</v>
          </cell>
          <cell r="B162" t="str">
            <v>محمد احمد على عبد المنعم</v>
          </cell>
          <cell r="C162" t="str">
            <v>مستجد</v>
          </cell>
          <cell r="D162" t="str">
            <v>3/1</v>
          </cell>
        </row>
        <row r="163">
          <cell r="A163">
            <v>162</v>
          </cell>
          <cell r="B163" t="str">
            <v>محمد اسامه حفظى عبد الحميد</v>
          </cell>
          <cell r="C163" t="str">
            <v>مستجد</v>
          </cell>
          <cell r="D163" t="str">
            <v>3/1</v>
          </cell>
        </row>
        <row r="164">
          <cell r="A164">
            <v>163</v>
          </cell>
          <cell r="B164" t="str">
            <v>محمد أحمد سيد سيد محمد</v>
          </cell>
          <cell r="C164" t="str">
            <v>مستجد</v>
          </cell>
          <cell r="D164" t="str">
            <v>3/1</v>
          </cell>
        </row>
        <row r="165">
          <cell r="A165">
            <v>164</v>
          </cell>
          <cell r="B165" t="str">
            <v>محمد جادالله سيد قوشتى</v>
          </cell>
          <cell r="C165" t="str">
            <v>مستجد</v>
          </cell>
          <cell r="D165" t="str">
            <v>3/1</v>
          </cell>
        </row>
        <row r="166">
          <cell r="A166">
            <v>165</v>
          </cell>
          <cell r="B166" t="str">
            <v>محمد جمال عبدالعزيز حسين عبدالرحمن</v>
          </cell>
          <cell r="C166" t="str">
            <v>مستجد</v>
          </cell>
          <cell r="D166" t="str">
            <v>3/1</v>
          </cell>
        </row>
        <row r="167">
          <cell r="A167">
            <v>166</v>
          </cell>
          <cell r="B167" t="str">
            <v>محمد حاتم نادى محمد حسن</v>
          </cell>
          <cell r="C167" t="str">
            <v>مستجد</v>
          </cell>
          <cell r="D167" t="str">
            <v>3/1</v>
          </cell>
        </row>
        <row r="168">
          <cell r="A168">
            <v>167</v>
          </cell>
          <cell r="B168" t="str">
            <v>محمد حسن محمدعبدالله عمر</v>
          </cell>
          <cell r="C168" t="str">
            <v>مستجد</v>
          </cell>
          <cell r="D168" t="str">
            <v>3/1</v>
          </cell>
        </row>
        <row r="169">
          <cell r="A169">
            <v>168</v>
          </cell>
          <cell r="B169" t="str">
            <v>محمد حسين محمد سليمان</v>
          </cell>
          <cell r="C169" t="str">
            <v>معيد</v>
          </cell>
          <cell r="D169" t="str">
            <v>4/1</v>
          </cell>
        </row>
        <row r="170">
          <cell r="A170">
            <v>169</v>
          </cell>
          <cell r="B170" t="str">
            <v>محمد حماده ابراهيم محمد</v>
          </cell>
          <cell r="C170" t="str">
            <v>مستجد</v>
          </cell>
          <cell r="D170" t="str">
            <v>4/1</v>
          </cell>
        </row>
        <row r="171">
          <cell r="A171">
            <v>170</v>
          </cell>
          <cell r="B171" t="str">
            <v>محمد حمدى عبد المجيد احمد</v>
          </cell>
          <cell r="C171" t="str">
            <v>مستجد</v>
          </cell>
          <cell r="D171" t="str">
            <v>4/1</v>
          </cell>
        </row>
        <row r="172">
          <cell r="A172">
            <v>171</v>
          </cell>
          <cell r="B172" t="str">
            <v>محمد خالد احمد محمد</v>
          </cell>
          <cell r="C172" t="str">
            <v>مستجد</v>
          </cell>
          <cell r="D172" t="str">
            <v>4/1</v>
          </cell>
        </row>
        <row r="173">
          <cell r="A173">
            <v>172</v>
          </cell>
          <cell r="B173" t="str">
            <v>محمد خالد عبد السلام على</v>
          </cell>
          <cell r="C173" t="str">
            <v>مستجد</v>
          </cell>
          <cell r="D173" t="str">
            <v>4/1</v>
          </cell>
        </row>
        <row r="174">
          <cell r="A174">
            <v>173</v>
          </cell>
          <cell r="B174" t="str">
            <v>محمد خالد عبدالرحيم الحسينى</v>
          </cell>
          <cell r="C174" t="str">
            <v>مستجد</v>
          </cell>
          <cell r="D174" t="str">
            <v>4/1</v>
          </cell>
        </row>
        <row r="175">
          <cell r="A175">
            <v>174</v>
          </cell>
          <cell r="B175" t="str">
            <v>محمد رفعت عبد الرحمن محمد عبد الرحيم</v>
          </cell>
          <cell r="C175" t="str">
            <v>مستجد</v>
          </cell>
          <cell r="D175" t="str">
            <v>4/1</v>
          </cell>
        </row>
        <row r="176">
          <cell r="A176">
            <v>175</v>
          </cell>
          <cell r="B176" t="str">
            <v>محمد سامح محمود عبد المجيد</v>
          </cell>
          <cell r="C176" t="str">
            <v>مستجد</v>
          </cell>
          <cell r="D176" t="str">
            <v>4/1</v>
          </cell>
        </row>
        <row r="177">
          <cell r="A177">
            <v>176</v>
          </cell>
          <cell r="B177" t="str">
            <v>محمد سيد احمد جادالله</v>
          </cell>
          <cell r="C177" t="str">
            <v>مستجد</v>
          </cell>
          <cell r="D177" t="str">
            <v>4/1</v>
          </cell>
        </row>
        <row r="178">
          <cell r="A178">
            <v>177</v>
          </cell>
          <cell r="B178" t="str">
            <v>محمد سيد احمد جلال</v>
          </cell>
          <cell r="C178" t="str">
            <v>مستجد</v>
          </cell>
          <cell r="D178" t="str">
            <v>4/1</v>
          </cell>
        </row>
        <row r="179">
          <cell r="A179">
            <v>178</v>
          </cell>
          <cell r="B179" t="str">
            <v>محمد سيد حسن محمد عرابى</v>
          </cell>
          <cell r="C179" t="str">
            <v>مستجد</v>
          </cell>
          <cell r="D179" t="str">
            <v>4/1</v>
          </cell>
        </row>
        <row r="180">
          <cell r="A180">
            <v>179</v>
          </cell>
          <cell r="B180" t="str">
            <v>محمد سيد رمضان خميس</v>
          </cell>
          <cell r="C180" t="str">
            <v>مستجد</v>
          </cell>
          <cell r="D180" t="str">
            <v>4/1</v>
          </cell>
        </row>
        <row r="181">
          <cell r="A181">
            <v>180</v>
          </cell>
          <cell r="B181" t="str">
            <v>محمد سيد محمد عبد اللـه عبد الرحمن</v>
          </cell>
          <cell r="C181" t="str">
            <v>مستجد</v>
          </cell>
          <cell r="D181" t="str">
            <v>4/1</v>
          </cell>
        </row>
        <row r="182">
          <cell r="A182">
            <v>181</v>
          </cell>
          <cell r="B182" t="str">
            <v>محمد صابر احمد بدوى</v>
          </cell>
          <cell r="C182" t="str">
            <v>معيد</v>
          </cell>
          <cell r="D182" t="str">
            <v>4/1</v>
          </cell>
        </row>
        <row r="183">
          <cell r="A183">
            <v>182</v>
          </cell>
          <cell r="B183" t="str">
            <v>محمد عبد اللطيف محمد سيد</v>
          </cell>
          <cell r="C183" t="str">
            <v>مستجد</v>
          </cell>
          <cell r="D183" t="str">
            <v>4/1</v>
          </cell>
        </row>
        <row r="184">
          <cell r="A184">
            <v>183</v>
          </cell>
          <cell r="B184" t="str">
            <v>محمد عبد اللطيف محمود احمد</v>
          </cell>
          <cell r="C184" t="str">
            <v>مستجد</v>
          </cell>
          <cell r="D184" t="str">
            <v>4/1</v>
          </cell>
        </row>
        <row r="185">
          <cell r="A185">
            <v>184</v>
          </cell>
          <cell r="B185" t="str">
            <v>محمد عرفه فرغلى عبدالرحمن</v>
          </cell>
          <cell r="C185" t="str">
            <v>مستجد</v>
          </cell>
          <cell r="D185" t="str">
            <v>4/1</v>
          </cell>
        </row>
        <row r="186">
          <cell r="A186">
            <v>185</v>
          </cell>
          <cell r="B186" t="str">
            <v>محمد علاء احمد على</v>
          </cell>
          <cell r="C186" t="str">
            <v>مستجد</v>
          </cell>
          <cell r="D186" t="str">
            <v>4/1</v>
          </cell>
        </row>
        <row r="187">
          <cell r="A187">
            <v>186</v>
          </cell>
          <cell r="B187" t="str">
            <v>محمد علاء الدين على ابراهيم احمد</v>
          </cell>
          <cell r="C187" t="str">
            <v>مستجد</v>
          </cell>
          <cell r="D187" t="str">
            <v>4/1</v>
          </cell>
        </row>
        <row r="188">
          <cell r="A188">
            <v>187</v>
          </cell>
          <cell r="B188" t="str">
            <v>محمد علاء جابر محمد</v>
          </cell>
          <cell r="C188" t="str">
            <v>مستجد</v>
          </cell>
          <cell r="D188" t="str">
            <v>4/1</v>
          </cell>
        </row>
        <row r="189">
          <cell r="A189">
            <v>188</v>
          </cell>
          <cell r="B189" t="str">
            <v>محمد على حسن عبدالعا ل سيد</v>
          </cell>
          <cell r="C189" t="str">
            <v>مستجد</v>
          </cell>
          <cell r="D189" t="str">
            <v>4/1</v>
          </cell>
        </row>
        <row r="190">
          <cell r="A190">
            <v>189</v>
          </cell>
          <cell r="B190" t="str">
            <v>محمد قوشتى دردير محمد</v>
          </cell>
          <cell r="C190" t="str">
            <v>معيد</v>
          </cell>
          <cell r="D190" t="str">
            <v>4/1</v>
          </cell>
        </row>
        <row r="191">
          <cell r="A191">
            <v>190</v>
          </cell>
          <cell r="B191" t="str">
            <v>محمد قوشتى محمد سليمان</v>
          </cell>
          <cell r="C191" t="str">
            <v>مستجد</v>
          </cell>
          <cell r="D191" t="str">
            <v>4/1</v>
          </cell>
        </row>
        <row r="192">
          <cell r="A192">
            <v>191</v>
          </cell>
          <cell r="B192" t="str">
            <v>محمد محسن محمد حسنين عبد الرحمن</v>
          </cell>
          <cell r="C192" t="str">
            <v>مستجد</v>
          </cell>
          <cell r="D192" t="str">
            <v>4/1</v>
          </cell>
        </row>
        <row r="193">
          <cell r="A193">
            <v>192</v>
          </cell>
          <cell r="B193" t="str">
            <v>محمد محمود محمد فرغلي</v>
          </cell>
          <cell r="C193" t="str">
            <v>مستجد</v>
          </cell>
          <cell r="D193" t="str">
            <v>4/1</v>
          </cell>
        </row>
        <row r="194">
          <cell r="A194">
            <v>193</v>
          </cell>
          <cell r="B194" t="str">
            <v>محمد مصطفى حسن ابو زيد</v>
          </cell>
          <cell r="C194" t="str">
            <v>مستجد</v>
          </cell>
          <cell r="D194" t="str">
            <v>4/1</v>
          </cell>
        </row>
        <row r="195">
          <cell r="A195">
            <v>194</v>
          </cell>
          <cell r="B195" t="str">
            <v>محمد مصطفى حسن احمد</v>
          </cell>
          <cell r="C195" t="str">
            <v>مستجد</v>
          </cell>
          <cell r="D195" t="str">
            <v>4/1</v>
          </cell>
        </row>
        <row r="196">
          <cell r="A196">
            <v>195</v>
          </cell>
          <cell r="B196" t="str">
            <v>محمد مصطفى عبد اللـه محمد عبد الجواد</v>
          </cell>
          <cell r="C196" t="str">
            <v>مستجد</v>
          </cell>
          <cell r="D196" t="str">
            <v>4/1</v>
          </cell>
        </row>
        <row r="197">
          <cell r="A197">
            <v>196</v>
          </cell>
          <cell r="B197" t="str">
            <v>محمد مصطفى فتحى محمد</v>
          </cell>
          <cell r="C197" t="str">
            <v>مستجد</v>
          </cell>
          <cell r="D197" t="str">
            <v>4/1</v>
          </cell>
        </row>
        <row r="198">
          <cell r="A198">
            <v>197</v>
          </cell>
          <cell r="B198" t="str">
            <v>محمد مصطفي عبد الرحمن حسين</v>
          </cell>
          <cell r="C198" t="str">
            <v>مستجد</v>
          </cell>
          <cell r="D198" t="str">
            <v>4/1</v>
          </cell>
        </row>
        <row r="199">
          <cell r="A199">
            <v>198</v>
          </cell>
          <cell r="B199" t="str">
            <v>محمد هاشم حسين محمد</v>
          </cell>
          <cell r="C199" t="str">
            <v>مستجد</v>
          </cell>
          <cell r="D199" t="str">
            <v>4/1</v>
          </cell>
        </row>
        <row r="200">
          <cell r="A200">
            <v>199</v>
          </cell>
          <cell r="B200" t="str">
            <v>محمد وليد محمد عبدالنعيم جاد المولى</v>
          </cell>
          <cell r="C200" t="str">
            <v>مستجد</v>
          </cell>
          <cell r="D200" t="str">
            <v>4/1</v>
          </cell>
        </row>
        <row r="201">
          <cell r="A201">
            <v>200</v>
          </cell>
          <cell r="B201" t="str">
            <v>محمود احمد عبد الحميد على</v>
          </cell>
          <cell r="C201" t="str">
            <v>مستجد</v>
          </cell>
          <cell r="D201" t="str">
            <v>4/1</v>
          </cell>
        </row>
        <row r="202">
          <cell r="A202">
            <v>201</v>
          </cell>
          <cell r="B202" t="str">
            <v>محمود احمد محمد على</v>
          </cell>
          <cell r="C202" t="str">
            <v>مستجد</v>
          </cell>
          <cell r="D202" t="str">
            <v>4/1</v>
          </cell>
        </row>
        <row r="203">
          <cell r="A203">
            <v>202</v>
          </cell>
          <cell r="B203" t="str">
            <v>محمود تامر عبدالهادى احمد</v>
          </cell>
          <cell r="C203" t="str">
            <v>مستجد</v>
          </cell>
          <cell r="D203" t="str">
            <v>4/1</v>
          </cell>
        </row>
        <row r="204">
          <cell r="A204">
            <v>203</v>
          </cell>
          <cell r="B204" t="str">
            <v>محمود جمال جمعه ابراهيم</v>
          </cell>
          <cell r="C204" t="str">
            <v>معيد</v>
          </cell>
          <cell r="D204" t="str">
            <v>4/1</v>
          </cell>
        </row>
        <row r="205">
          <cell r="A205">
            <v>204</v>
          </cell>
          <cell r="B205" t="str">
            <v>محمود حسن عبدالسميع خليفه</v>
          </cell>
          <cell r="C205" t="str">
            <v>مستجد</v>
          </cell>
          <cell r="D205" t="str">
            <v>4/1</v>
          </cell>
        </row>
        <row r="206">
          <cell r="A206">
            <v>205</v>
          </cell>
          <cell r="B206" t="str">
            <v>محمود حسنى قوشتى جاد</v>
          </cell>
          <cell r="C206" t="str">
            <v>مستجد</v>
          </cell>
          <cell r="D206" t="str">
            <v>4/1</v>
          </cell>
        </row>
        <row r="207">
          <cell r="A207">
            <v>206</v>
          </cell>
          <cell r="B207" t="str">
            <v>محمود سيد طه محمد</v>
          </cell>
          <cell r="C207" t="str">
            <v>مستجد</v>
          </cell>
          <cell r="D207" t="str">
            <v>4/1</v>
          </cell>
        </row>
        <row r="208">
          <cell r="A208">
            <v>207</v>
          </cell>
          <cell r="B208" t="str">
            <v>محمود عادل احمد عبدالصبور</v>
          </cell>
          <cell r="C208" t="str">
            <v>معيد</v>
          </cell>
          <cell r="D208" t="str">
            <v>4/1</v>
          </cell>
        </row>
        <row r="209">
          <cell r="A209">
            <v>208</v>
          </cell>
          <cell r="B209" t="str">
            <v>محمود عدوى طه عبدالكريم</v>
          </cell>
          <cell r="C209" t="str">
            <v>مستجد</v>
          </cell>
          <cell r="D209" t="str">
            <v>4/1</v>
          </cell>
        </row>
        <row r="210">
          <cell r="A210">
            <v>209</v>
          </cell>
          <cell r="B210" t="str">
            <v>محمود على عرفه حسن فراج</v>
          </cell>
          <cell r="C210" t="str">
            <v>مستجد</v>
          </cell>
          <cell r="D210" t="str">
            <v>4/1</v>
          </cell>
        </row>
        <row r="211">
          <cell r="A211">
            <v>210</v>
          </cell>
          <cell r="B211" t="str">
            <v>محمود عيد حسن عبدالرحيم</v>
          </cell>
          <cell r="C211" t="str">
            <v>مستجد</v>
          </cell>
          <cell r="D211" t="str">
            <v>4/1</v>
          </cell>
        </row>
        <row r="212">
          <cell r="A212">
            <v>211</v>
          </cell>
          <cell r="B212" t="str">
            <v>محمود محمد سيد قوشتى جادالله</v>
          </cell>
          <cell r="C212" t="str">
            <v>مستجد</v>
          </cell>
          <cell r="D212" t="str">
            <v>4/1</v>
          </cell>
        </row>
        <row r="213">
          <cell r="A213">
            <v>212</v>
          </cell>
          <cell r="B213" t="str">
            <v>محمود محمد فرغلى محمد</v>
          </cell>
          <cell r="C213" t="str">
            <v>مستجد</v>
          </cell>
          <cell r="D213" t="str">
            <v>4/1</v>
          </cell>
        </row>
        <row r="214">
          <cell r="A214">
            <v>213</v>
          </cell>
          <cell r="B214" t="str">
            <v>محمود محمد فوزى احمد</v>
          </cell>
          <cell r="C214" t="str">
            <v>مستجد</v>
          </cell>
          <cell r="D214" t="str">
            <v>4/1</v>
          </cell>
        </row>
        <row r="215">
          <cell r="A215">
            <v>214</v>
          </cell>
          <cell r="B215" t="str">
            <v>محمود محمد محمود ابوالعلا</v>
          </cell>
          <cell r="C215" t="str">
            <v>مستجد</v>
          </cell>
          <cell r="D215" t="str">
            <v>4/1</v>
          </cell>
        </row>
        <row r="216">
          <cell r="A216">
            <v>215</v>
          </cell>
          <cell r="B216" t="str">
            <v>محمود نصر الدين سيد ابراهيم ابو زيد</v>
          </cell>
          <cell r="C216" t="str">
            <v>مستجد</v>
          </cell>
          <cell r="D216" t="str">
            <v>4/1</v>
          </cell>
        </row>
        <row r="217">
          <cell r="A217">
            <v>216</v>
          </cell>
          <cell r="B217" t="str">
            <v>مختار زين فرغلى محمد</v>
          </cell>
          <cell r="C217" t="str">
            <v>معيد</v>
          </cell>
          <cell r="D217" t="str">
            <v>4/1</v>
          </cell>
        </row>
        <row r="218">
          <cell r="A218">
            <v>217</v>
          </cell>
          <cell r="B218" t="str">
            <v>مدحت عبد المعز محمد عبد المعز محمد</v>
          </cell>
          <cell r="C218" t="str">
            <v>مستجد</v>
          </cell>
          <cell r="D218" t="str">
            <v>4/1</v>
          </cell>
        </row>
        <row r="219">
          <cell r="A219">
            <v>218</v>
          </cell>
          <cell r="B219" t="str">
            <v>مصطفى ابراهيم مصطفى ابراهيم</v>
          </cell>
          <cell r="C219" t="str">
            <v>مستجد</v>
          </cell>
          <cell r="D219" t="str">
            <v>4/1</v>
          </cell>
        </row>
        <row r="220">
          <cell r="A220">
            <v>219</v>
          </cell>
          <cell r="B220" t="str">
            <v>مصطفى احمد عبد القادر سيد</v>
          </cell>
          <cell r="C220" t="str">
            <v>مستجد</v>
          </cell>
          <cell r="D220" t="str">
            <v>4/1</v>
          </cell>
        </row>
        <row r="221">
          <cell r="A221">
            <v>220</v>
          </cell>
          <cell r="B221" t="str">
            <v>مصطفى ايمن عبدالقادر عبدالحميد</v>
          </cell>
          <cell r="C221" t="str">
            <v>مستجد</v>
          </cell>
          <cell r="D221" t="str">
            <v>4/1</v>
          </cell>
        </row>
        <row r="222">
          <cell r="A222">
            <v>221</v>
          </cell>
          <cell r="B222" t="str">
            <v>مصطفى حسين سيد عبدالحافظ</v>
          </cell>
          <cell r="C222" t="str">
            <v>مستجد</v>
          </cell>
          <cell r="D222" t="str">
            <v>4/1</v>
          </cell>
        </row>
        <row r="223">
          <cell r="A223">
            <v>222</v>
          </cell>
          <cell r="B223" t="str">
            <v>مصطفى حسين عبدالمنعم حسين</v>
          </cell>
          <cell r="C223" t="str">
            <v>مستجد</v>
          </cell>
          <cell r="D223" t="str">
            <v>4/1</v>
          </cell>
        </row>
        <row r="224">
          <cell r="A224">
            <v>223</v>
          </cell>
          <cell r="B224" t="str">
            <v>مصطفى خالد عبدالرحمن الحسين</v>
          </cell>
          <cell r="C224" t="str">
            <v>معيد</v>
          </cell>
          <cell r="D224" t="str">
            <v>5/1</v>
          </cell>
        </row>
        <row r="225">
          <cell r="A225">
            <v>224</v>
          </cell>
          <cell r="B225" t="str">
            <v>مصطفى خالد مصطفى عبد الهادى</v>
          </cell>
          <cell r="C225" t="str">
            <v>مستجد</v>
          </cell>
          <cell r="D225" t="str">
            <v>5/1</v>
          </cell>
        </row>
        <row r="226">
          <cell r="A226">
            <v>225</v>
          </cell>
          <cell r="B226" t="str">
            <v>مصطفى رمضان فرغلى محمد</v>
          </cell>
          <cell r="C226" t="str">
            <v>معيد</v>
          </cell>
          <cell r="D226" t="str">
            <v>5/1</v>
          </cell>
        </row>
        <row r="227">
          <cell r="A227">
            <v>226</v>
          </cell>
          <cell r="B227" t="str">
            <v>مصطفى سامح مصطفى عبدالحكيم</v>
          </cell>
          <cell r="C227" t="str">
            <v>مستجد</v>
          </cell>
          <cell r="D227" t="str">
            <v>5/1</v>
          </cell>
        </row>
        <row r="228">
          <cell r="A228">
            <v>227</v>
          </cell>
          <cell r="B228" t="str">
            <v>مصطفى صابر ابراهيم سلطان</v>
          </cell>
          <cell r="C228" t="str">
            <v>مستجد</v>
          </cell>
          <cell r="D228" t="str">
            <v>5/1</v>
          </cell>
        </row>
        <row r="229">
          <cell r="A229">
            <v>228</v>
          </cell>
          <cell r="B229" t="str">
            <v>مصطفى عبد الصبور صلاح عبد الصبور</v>
          </cell>
          <cell r="C229" t="str">
            <v>مستجد</v>
          </cell>
          <cell r="D229" t="str">
            <v>5/1</v>
          </cell>
        </row>
        <row r="230">
          <cell r="A230">
            <v>229</v>
          </cell>
          <cell r="B230" t="str">
            <v>مصطفى عثمان ابراهيم عبد الجليل بكر</v>
          </cell>
          <cell r="C230" t="str">
            <v>مستجد</v>
          </cell>
          <cell r="D230" t="str">
            <v>5/1</v>
          </cell>
        </row>
        <row r="231">
          <cell r="A231">
            <v>230</v>
          </cell>
          <cell r="B231" t="str">
            <v>مصطفى عدوى احمد على</v>
          </cell>
          <cell r="C231" t="str">
            <v>مستجد</v>
          </cell>
          <cell r="D231" t="str">
            <v>5/1</v>
          </cell>
        </row>
        <row r="232">
          <cell r="A232">
            <v>231</v>
          </cell>
          <cell r="B232" t="str">
            <v>مصطفى على ربيع على</v>
          </cell>
          <cell r="C232" t="str">
            <v>مستجد</v>
          </cell>
          <cell r="D232" t="str">
            <v>5/1</v>
          </cell>
        </row>
        <row r="233">
          <cell r="A233">
            <v>232</v>
          </cell>
          <cell r="B233" t="str">
            <v>مصطفى عيد محمد محمد</v>
          </cell>
          <cell r="C233" t="str">
            <v>مستجد</v>
          </cell>
          <cell r="D233" t="str">
            <v>5/1</v>
          </cell>
        </row>
        <row r="234">
          <cell r="A234">
            <v>233</v>
          </cell>
          <cell r="B234" t="str">
            <v>مصطفى عيد مصطفى قطب</v>
          </cell>
          <cell r="C234" t="str">
            <v>مستجد</v>
          </cell>
          <cell r="D234" t="str">
            <v>5/1</v>
          </cell>
        </row>
        <row r="235">
          <cell r="A235">
            <v>234</v>
          </cell>
          <cell r="B235" t="str">
            <v>مصطفى محمد احمد جلال</v>
          </cell>
          <cell r="C235" t="str">
            <v>مستجد</v>
          </cell>
          <cell r="D235" t="str">
            <v>5/1</v>
          </cell>
        </row>
        <row r="236">
          <cell r="A236">
            <v>235</v>
          </cell>
          <cell r="B236" t="str">
            <v>مصطفى محمد حسن احمد</v>
          </cell>
          <cell r="C236" t="str">
            <v>مستجد</v>
          </cell>
          <cell r="D236" t="str">
            <v>5/1</v>
          </cell>
        </row>
        <row r="237">
          <cell r="A237">
            <v>236</v>
          </cell>
          <cell r="B237" t="str">
            <v>مصطفى محمد سيد احمد</v>
          </cell>
          <cell r="C237" t="str">
            <v>مستجد</v>
          </cell>
          <cell r="D237" t="str">
            <v>5/1</v>
          </cell>
        </row>
        <row r="238">
          <cell r="A238">
            <v>237</v>
          </cell>
          <cell r="B238" t="str">
            <v>مصطفى محمد صابر على موسي</v>
          </cell>
          <cell r="C238" t="str">
            <v>مستجد</v>
          </cell>
          <cell r="D238" t="str">
            <v>5/1</v>
          </cell>
        </row>
        <row r="239">
          <cell r="A239">
            <v>238</v>
          </cell>
          <cell r="B239" t="str">
            <v>مصطفى محمد عبدالهادى عبدالعظيم</v>
          </cell>
          <cell r="C239" t="str">
            <v>مستجد</v>
          </cell>
          <cell r="D239" t="str">
            <v>5/1</v>
          </cell>
        </row>
        <row r="240">
          <cell r="A240">
            <v>239</v>
          </cell>
          <cell r="B240" t="str">
            <v>مصطفى محمد مصطفى احمد</v>
          </cell>
          <cell r="C240" t="str">
            <v>مستجد</v>
          </cell>
          <cell r="D240" t="str">
            <v>5/1</v>
          </cell>
        </row>
        <row r="241">
          <cell r="A241">
            <v>240</v>
          </cell>
          <cell r="B241" t="str">
            <v>مصطفى محمود عبد العزيز سيد حسن</v>
          </cell>
          <cell r="C241" t="str">
            <v>مستجد</v>
          </cell>
          <cell r="D241" t="str">
            <v>5/1</v>
          </cell>
        </row>
        <row r="242">
          <cell r="A242">
            <v>241</v>
          </cell>
          <cell r="B242" t="str">
            <v>مصطفى نصر عبدالرحيم احمد على</v>
          </cell>
          <cell r="C242" t="str">
            <v>مستجد</v>
          </cell>
          <cell r="D242" t="str">
            <v>5/1</v>
          </cell>
        </row>
        <row r="243">
          <cell r="A243">
            <v>242</v>
          </cell>
          <cell r="B243" t="str">
            <v>معاذ محمود احمد ابراهيم</v>
          </cell>
          <cell r="C243" t="str">
            <v>مستجد</v>
          </cell>
          <cell r="D243" t="str">
            <v>5/1</v>
          </cell>
        </row>
        <row r="244">
          <cell r="A244">
            <v>243</v>
          </cell>
          <cell r="B244" t="str">
            <v>منتصر ياسر هاشم احمد</v>
          </cell>
          <cell r="C244" t="str">
            <v>مستجد</v>
          </cell>
          <cell r="D244" t="str">
            <v>5/1</v>
          </cell>
        </row>
        <row r="245">
          <cell r="A245">
            <v>244</v>
          </cell>
          <cell r="B245" t="str">
            <v>مؤمن على محمد محمد</v>
          </cell>
          <cell r="C245" t="str">
            <v>مستجد</v>
          </cell>
          <cell r="D245" t="str">
            <v>5/1</v>
          </cell>
        </row>
        <row r="246">
          <cell r="A246">
            <v>245</v>
          </cell>
          <cell r="B246" t="str">
            <v>مؤمن محمد حسن عبد الرحمن</v>
          </cell>
          <cell r="C246" t="str">
            <v>مستجد</v>
          </cell>
          <cell r="D246" t="str">
            <v>5/1</v>
          </cell>
        </row>
        <row r="247">
          <cell r="A247">
            <v>246</v>
          </cell>
          <cell r="B247" t="str">
            <v>مؤمن محمود عبد الرحيم حسن</v>
          </cell>
          <cell r="C247" t="str">
            <v>مستجد</v>
          </cell>
          <cell r="D247" t="str">
            <v>5/1</v>
          </cell>
        </row>
        <row r="248">
          <cell r="A248">
            <v>247</v>
          </cell>
          <cell r="B248" t="str">
            <v>نصر مصطفى احمد على</v>
          </cell>
          <cell r="C248" t="str">
            <v>معيد</v>
          </cell>
          <cell r="D248" t="str">
            <v>5/1</v>
          </cell>
        </row>
        <row r="249">
          <cell r="A249">
            <v>248</v>
          </cell>
          <cell r="B249" t="str">
            <v>هشام محمد عبدالهادى حسنين محمد</v>
          </cell>
          <cell r="C249" t="str">
            <v>مستجد</v>
          </cell>
          <cell r="D249" t="str">
            <v>5/1</v>
          </cell>
        </row>
        <row r="250">
          <cell r="A250">
            <v>249</v>
          </cell>
          <cell r="B250" t="str">
            <v>وليدادهم احمدابراهيم</v>
          </cell>
          <cell r="C250" t="str">
            <v>مستجد</v>
          </cell>
          <cell r="D250" t="str">
            <v>5/1</v>
          </cell>
        </row>
        <row r="251">
          <cell r="A251">
            <v>250</v>
          </cell>
          <cell r="B251" t="str">
            <v>ياسين رجب صالح محمد</v>
          </cell>
          <cell r="C251" t="str">
            <v>معيد</v>
          </cell>
          <cell r="D251" t="str">
            <v>5/1</v>
          </cell>
        </row>
        <row r="252">
          <cell r="A252">
            <v>251</v>
          </cell>
          <cell r="B252" t="str">
            <v>ياسين سيد عبد الحميد عبد الله</v>
          </cell>
          <cell r="C252" t="str">
            <v>مستجد</v>
          </cell>
          <cell r="D252" t="str">
            <v>5/1</v>
          </cell>
        </row>
        <row r="253">
          <cell r="A253">
            <v>252</v>
          </cell>
          <cell r="B253" t="str">
            <v>ياسين عدوى قطب طه</v>
          </cell>
          <cell r="C253" t="str">
            <v>معيد</v>
          </cell>
          <cell r="D253" t="str">
            <v>5/1</v>
          </cell>
        </row>
        <row r="254">
          <cell r="A254">
            <v>253</v>
          </cell>
          <cell r="B254" t="str">
            <v>ياسين محمد سويفى حسن على</v>
          </cell>
          <cell r="C254" t="str">
            <v>مستجد</v>
          </cell>
          <cell r="D254" t="str">
            <v>5/1</v>
          </cell>
        </row>
        <row r="255">
          <cell r="A255">
            <v>254</v>
          </cell>
          <cell r="B255" t="str">
            <v>ياسين محمد قوشتى محمد</v>
          </cell>
          <cell r="C255" t="str">
            <v>مستجد</v>
          </cell>
          <cell r="D255" t="str">
            <v>5/1</v>
          </cell>
        </row>
        <row r="256">
          <cell r="A256">
            <v>255</v>
          </cell>
          <cell r="B256" t="str">
            <v>يوسف احمد سليمان عبد الرحمن</v>
          </cell>
          <cell r="C256" t="str">
            <v>مستجد</v>
          </cell>
          <cell r="D256" t="str">
            <v>5/1</v>
          </cell>
        </row>
        <row r="257">
          <cell r="A257">
            <v>256</v>
          </cell>
          <cell r="B257" t="str">
            <v>يوسف اسامه خلف عبدالسلام</v>
          </cell>
          <cell r="C257" t="str">
            <v>مستجد</v>
          </cell>
          <cell r="D257" t="str">
            <v>5/1</v>
          </cell>
        </row>
        <row r="258">
          <cell r="A258">
            <v>257</v>
          </cell>
          <cell r="B258" t="str">
            <v>يوسف حجازى عبد المنعم حجازى</v>
          </cell>
          <cell r="C258" t="str">
            <v>مستجد</v>
          </cell>
          <cell r="D258" t="str">
            <v>5/1</v>
          </cell>
        </row>
        <row r="259">
          <cell r="A259">
            <v>258</v>
          </cell>
          <cell r="B259" t="str">
            <v>يوسف حسن عبدالعا ل حسن عبدالعال</v>
          </cell>
          <cell r="C259" t="str">
            <v>مستجد</v>
          </cell>
          <cell r="D259" t="str">
            <v>5/1</v>
          </cell>
        </row>
        <row r="260">
          <cell r="A260">
            <v>259</v>
          </cell>
          <cell r="B260" t="str">
            <v>يوسف حسن على عبد العال</v>
          </cell>
          <cell r="C260" t="str">
            <v>مستجد</v>
          </cell>
          <cell r="D260" t="str">
            <v>5/1</v>
          </cell>
        </row>
        <row r="261">
          <cell r="A261">
            <v>260</v>
          </cell>
          <cell r="B261" t="str">
            <v>يوسف حسن محمد احمد الزيات</v>
          </cell>
          <cell r="C261" t="str">
            <v>مستجد</v>
          </cell>
          <cell r="D261" t="str">
            <v>5/1</v>
          </cell>
        </row>
        <row r="262">
          <cell r="A262">
            <v>261</v>
          </cell>
          <cell r="B262" t="str">
            <v>يوسف حمدى حسن على</v>
          </cell>
          <cell r="C262" t="str">
            <v>مستجد</v>
          </cell>
          <cell r="D262" t="str">
            <v>5/1</v>
          </cell>
        </row>
        <row r="263">
          <cell r="A263">
            <v>262</v>
          </cell>
          <cell r="B263" t="str">
            <v>يوسف ربيع رجب شعبان</v>
          </cell>
          <cell r="C263" t="str">
            <v>مستجد</v>
          </cell>
          <cell r="D263" t="str">
            <v>5/1</v>
          </cell>
        </row>
        <row r="264">
          <cell r="A264">
            <v>263</v>
          </cell>
          <cell r="B264" t="str">
            <v>يوسف رمضان سيد حسين</v>
          </cell>
          <cell r="C264" t="str">
            <v>مستجد</v>
          </cell>
          <cell r="D264" t="str">
            <v>5/1</v>
          </cell>
        </row>
        <row r="265">
          <cell r="A265">
            <v>264</v>
          </cell>
          <cell r="B265" t="str">
            <v>يوسف زين على احمد</v>
          </cell>
          <cell r="C265" t="str">
            <v>مستجد</v>
          </cell>
          <cell r="D265" t="str">
            <v>5/1</v>
          </cell>
        </row>
        <row r="266">
          <cell r="A266">
            <v>265</v>
          </cell>
          <cell r="B266" t="str">
            <v>يوسف سعد فرغلى محمد</v>
          </cell>
          <cell r="C266" t="str">
            <v>مستجد</v>
          </cell>
          <cell r="D266" t="str">
            <v>5/1</v>
          </cell>
        </row>
        <row r="267">
          <cell r="A267">
            <v>266</v>
          </cell>
          <cell r="B267" t="str">
            <v>يوسف سعيد حسن محمد</v>
          </cell>
          <cell r="C267" t="str">
            <v>مستجد</v>
          </cell>
          <cell r="D267" t="str">
            <v>5/1</v>
          </cell>
        </row>
        <row r="268">
          <cell r="A268">
            <v>267</v>
          </cell>
          <cell r="B268" t="str">
            <v>يوسف سلامه عبدالحميد محمد</v>
          </cell>
          <cell r="C268" t="str">
            <v>معيد</v>
          </cell>
          <cell r="D268" t="str">
            <v>5/1</v>
          </cell>
        </row>
        <row r="269">
          <cell r="A269">
            <v>268</v>
          </cell>
          <cell r="B269" t="str">
            <v>يوسف على سيد احمد</v>
          </cell>
          <cell r="C269" t="str">
            <v>مستجد</v>
          </cell>
          <cell r="D269" t="str">
            <v>5/1</v>
          </cell>
        </row>
        <row r="270">
          <cell r="A270">
            <v>269</v>
          </cell>
          <cell r="B270" t="str">
            <v>يوسف قوشتى صالحين سيد</v>
          </cell>
          <cell r="C270" t="str">
            <v>مستجد</v>
          </cell>
          <cell r="D270" t="str">
            <v>5/1</v>
          </cell>
        </row>
        <row r="271">
          <cell r="A271">
            <v>270</v>
          </cell>
          <cell r="B271" t="str">
            <v>يوسف محمد عبدالسلام محمد</v>
          </cell>
          <cell r="C271" t="str">
            <v>مستجد</v>
          </cell>
          <cell r="D271" t="str">
            <v>5/1</v>
          </cell>
        </row>
        <row r="272">
          <cell r="A272">
            <v>271</v>
          </cell>
          <cell r="B272" t="str">
            <v>يوسف محمد على عبد الرحيم</v>
          </cell>
          <cell r="C272" t="str">
            <v>مستجد</v>
          </cell>
          <cell r="D272" t="str">
            <v>5/1</v>
          </cell>
        </row>
        <row r="273">
          <cell r="A273">
            <v>272</v>
          </cell>
          <cell r="B273" t="str">
            <v>يوسف محمد محروس عبد الواحد</v>
          </cell>
          <cell r="C273" t="str">
            <v>مستجد</v>
          </cell>
          <cell r="D273" t="str">
            <v>5/1</v>
          </cell>
        </row>
        <row r="274">
          <cell r="A274">
            <v>273</v>
          </cell>
          <cell r="B274" t="str">
            <v>يوسف محمد محمد حسن خاطر</v>
          </cell>
          <cell r="C274" t="str">
            <v>مستجد</v>
          </cell>
          <cell r="D274" t="str">
            <v>5/1</v>
          </cell>
        </row>
        <row r="275">
          <cell r="A275">
            <v>274</v>
          </cell>
          <cell r="B275" t="str">
            <v>يوسف محمود عبد العال محمد</v>
          </cell>
          <cell r="C275" t="str">
            <v>مستجد</v>
          </cell>
          <cell r="D275" t="str">
            <v>5/1</v>
          </cell>
        </row>
        <row r="276">
          <cell r="A276">
            <v>275</v>
          </cell>
          <cell r="B276" t="str">
            <v>يوسف محمود محمد عبد الرحمن</v>
          </cell>
          <cell r="C276" t="str">
            <v>مستجد</v>
          </cell>
          <cell r="D276" t="str">
            <v>5/1</v>
          </cell>
        </row>
        <row r="277">
          <cell r="A277">
            <v>276</v>
          </cell>
          <cell r="B277" t="str">
            <v>يوسف هاشم حمدى محمد حسن</v>
          </cell>
          <cell r="C277" t="str">
            <v>مستجد</v>
          </cell>
          <cell r="D277" t="str">
            <v>5/1</v>
          </cell>
        </row>
        <row r="278">
          <cell r="A278">
            <v>277</v>
          </cell>
          <cell r="B278" t="str">
            <v>يوسف ياسر محمود حسين</v>
          </cell>
          <cell r="C278" t="str">
            <v>مستجد</v>
          </cell>
          <cell r="D278" t="str">
            <v>5/1</v>
          </cell>
        </row>
        <row r="279">
          <cell r="A279">
            <v>278</v>
          </cell>
          <cell r="B279" t="str">
            <v>ابراهيم احمد ابراهيم فرغلى</v>
          </cell>
          <cell r="C279" t="str">
            <v>مستجد</v>
          </cell>
          <cell r="D279" t="str">
            <v>1/2</v>
          </cell>
        </row>
        <row r="280">
          <cell r="A280">
            <v>279</v>
          </cell>
          <cell r="B280" t="str">
            <v>ابراهيم احمد ابراهيم محمد</v>
          </cell>
          <cell r="C280" t="str">
            <v>مستجد</v>
          </cell>
          <cell r="D280" t="str">
            <v>1/2</v>
          </cell>
        </row>
        <row r="281">
          <cell r="A281">
            <v>280</v>
          </cell>
          <cell r="B281" t="str">
            <v>ابراهيم حسن ابراهيم عبدالرحيم</v>
          </cell>
          <cell r="C281" t="str">
            <v>مستجد</v>
          </cell>
          <cell r="D281" t="str">
            <v>1/2</v>
          </cell>
        </row>
        <row r="282">
          <cell r="A282">
            <v>281</v>
          </cell>
          <cell r="B282" t="str">
            <v>ابراهيم سيد حسين جادالله</v>
          </cell>
          <cell r="C282" t="str">
            <v>مستجد</v>
          </cell>
          <cell r="D282" t="str">
            <v>1/2</v>
          </cell>
        </row>
        <row r="283">
          <cell r="A283">
            <v>282</v>
          </cell>
          <cell r="B283" t="str">
            <v>ابراهيم صلاح الدين محمد المصرى</v>
          </cell>
          <cell r="C283" t="str">
            <v>مستجد</v>
          </cell>
          <cell r="D283" t="str">
            <v>1/2</v>
          </cell>
        </row>
        <row r="284">
          <cell r="A284">
            <v>283</v>
          </cell>
          <cell r="B284" t="str">
            <v>ابراهيم عبدالرازق محمد ابراهيم</v>
          </cell>
          <cell r="C284" t="str">
            <v>مستجد</v>
          </cell>
          <cell r="D284" t="str">
            <v>1/2</v>
          </cell>
        </row>
        <row r="285">
          <cell r="A285">
            <v>284</v>
          </cell>
          <cell r="B285" t="str">
            <v>ابراهيم عبدالهادى ابراهيم محمد</v>
          </cell>
          <cell r="C285" t="str">
            <v>مستجد</v>
          </cell>
          <cell r="D285" t="str">
            <v>1/2</v>
          </cell>
        </row>
        <row r="286">
          <cell r="A286">
            <v>285</v>
          </cell>
          <cell r="B286" t="str">
            <v>احمد جمال احمد عبدالحافظ</v>
          </cell>
          <cell r="C286" t="str">
            <v>مستجد</v>
          </cell>
          <cell r="D286" t="str">
            <v>1/2</v>
          </cell>
        </row>
        <row r="287">
          <cell r="A287">
            <v>286</v>
          </cell>
          <cell r="B287" t="str">
            <v>احمد جمال على محمد</v>
          </cell>
          <cell r="C287" t="str">
            <v>مستجد</v>
          </cell>
          <cell r="D287" t="str">
            <v>1/2</v>
          </cell>
        </row>
        <row r="288">
          <cell r="A288">
            <v>287</v>
          </cell>
          <cell r="B288" t="str">
            <v>احمد جمال محمد عبدالسلام</v>
          </cell>
          <cell r="C288" t="str">
            <v>مستجد</v>
          </cell>
          <cell r="D288" t="str">
            <v>1/2</v>
          </cell>
        </row>
        <row r="289">
          <cell r="A289">
            <v>288</v>
          </cell>
          <cell r="B289" t="str">
            <v>احمد حسين حلمى عبدالحميد سلطان</v>
          </cell>
          <cell r="C289" t="str">
            <v>مستجد</v>
          </cell>
          <cell r="D289" t="str">
            <v>1/2</v>
          </cell>
        </row>
        <row r="290">
          <cell r="A290">
            <v>289</v>
          </cell>
          <cell r="B290" t="str">
            <v>احمد حمدى احمد عبدالرحيم</v>
          </cell>
          <cell r="C290" t="str">
            <v>معيد</v>
          </cell>
          <cell r="D290" t="str">
            <v>1/2</v>
          </cell>
        </row>
        <row r="291">
          <cell r="A291">
            <v>290</v>
          </cell>
          <cell r="B291" t="str">
            <v>احمد رمضان سيد سلطان</v>
          </cell>
          <cell r="C291" t="str">
            <v>مستجد</v>
          </cell>
          <cell r="D291" t="str">
            <v>1/2</v>
          </cell>
        </row>
        <row r="292">
          <cell r="A292">
            <v>291</v>
          </cell>
          <cell r="B292" t="str">
            <v>احمد سامح مصطفى عبدالحكيم على</v>
          </cell>
          <cell r="C292" t="str">
            <v>معيد</v>
          </cell>
          <cell r="D292" t="str">
            <v>1/2</v>
          </cell>
        </row>
        <row r="293">
          <cell r="A293">
            <v>292</v>
          </cell>
          <cell r="B293" t="str">
            <v>احمد سعيد احمد عبدالرحيم</v>
          </cell>
          <cell r="C293" t="str">
            <v>مستجد</v>
          </cell>
          <cell r="D293" t="str">
            <v>1/2</v>
          </cell>
        </row>
        <row r="294">
          <cell r="A294">
            <v>293</v>
          </cell>
          <cell r="B294" t="str">
            <v>احمد سيد احمد عبدالرحمن</v>
          </cell>
          <cell r="C294" t="str">
            <v>معيد</v>
          </cell>
          <cell r="D294" t="str">
            <v>1/2</v>
          </cell>
        </row>
        <row r="295">
          <cell r="A295">
            <v>294</v>
          </cell>
          <cell r="B295" t="str">
            <v>احمد سيد حسن سيد</v>
          </cell>
          <cell r="C295" t="str">
            <v>مستجد</v>
          </cell>
          <cell r="D295" t="str">
            <v>1/2</v>
          </cell>
        </row>
        <row r="296">
          <cell r="A296">
            <v>295</v>
          </cell>
          <cell r="B296" t="str">
            <v>احمد صلاح احمد حسين</v>
          </cell>
          <cell r="C296" t="str">
            <v>مستجد</v>
          </cell>
          <cell r="D296" t="str">
            <v>1/2</v>
          </cell>
        </row>
        <row r="297">
          <cell r="A297">
            <v>296</v>
          </cell>
          <cell r="B297" t="str">
            <v>احمد طارق صلاح عبدالرحيم</v>
          </cell>
          <cell r="C297" t="str">
            <v>مستجد</v>
          </cell>
          <cell r="D297" t="str">
            <v>1/2</v>
          </cell>
        </row>
        <row r="298">
          <cell r="A298">
            <v>297</v>
          </cell>
          <cell r="B298" t="str">
            <v>احمد عبدالحميد شعبان محمد</v>
          </cell>
          <cell r="C298" t="str">
            <v>مستجد</v>
          </cell>
          <cell r="D298" t="str">
            <v>1/2</v>
          </cell>
        </row>
        <row r="299">
          <cell r="A299">
            <v>298</v>
          </cell>
          <cell r="B299" t="str">
            <v>احمد عبدالعزيز عبدالهادى عبدالعزيز</v>
          </cell>
          <cell r="C299" t="str">
            <v>مستجد</v>
          </cell>
          <cell r="D299" t="str">
            <v>1/2</v>
          </cell>
        </row>
        <row r="300">
          <cell r="A300">
            <v>299</v>
          </cell>
          <cell r="B300" t="str">
            <v>احمد عماد راشد عبدالرحيم</v>
          </cell>
          <cell r="C300" t="str">
            <v>مستجد</v>
          </cell>
          <cell r="D300" t="str">
            <v>1/2</v>
          </cell>
        </row>
        <row r="301">
          <cell r="A301">
            <v>300</v>
          </cell>
          <cell r="B301" t="str">
            <v>احمد فتحى احمد قطب احمد</v>
          </cell>
          <cell r="C301" t="str">
            <v>مستجد</v>
          </cell>
          <cell r="D301" t="str">
            <v>1/2</v>
          </cell>
        </row>
        <row r="302">
          <cell r="A302">
            <v>301</v>
          </cell>
          <cell r="B302" t="str">
            <v>احمد محمد خلف عبدالسلام</v>
          </cell>
          <cell r="C302" t="str">
            <v>مستجد</v>
          </cell>
          <cell r="D302" t="str">
            <v>1/2</v>
          </cell>
        </row>
        <row r="303">
          <cell r="A303">
            <v>302</v>
          </cell>
          <cell r="B303" t="str">
            <v>احمد محمد عبدالفتاح عبدالعال</v>
          </cell>
          <cell r="C303" t="str">
            <v>مستجد</v>
          </cell>
          <cell r="D303" t="str">
            <v>1/2</v>
          </cell>
        </row>
        <row r="304">
          <cell r="A304">
            <v>303</v>
          </cell>
          <cell r="B304" t="str">
            <v>احمد محمد على احمد</v>
          </cell>
          <cell r="C304" t="str">
            <v>مستجد</v>
          </cell>
          <cell r="D304" t="str">
            <v>1/2</v>
          </cell>
        </row>
        <row r="305">
          <cell r="A305">
            <v>304</v>
          </cell>
          <cell r="B305" t="str">
            <v>احمد محمد عمر محمد</v>
          </cell>
          <cell r="C305" t="str">
            <v>مستجد</v>
          </cell>
          <cell r="D305" t="str">
            <v>1/2</v>
          </cell>
        </row>
        <row r="306">
          <cell r="A306">
            <v>305</v>
          </cell>
          <cell r="B306" t="str">
            <v>احمد محمد قوشتى عبدالله</v>
          </cell>
          <cell r="C306" t="str">
            <v>مستجد</v>
          </cell>
          <cell r="D306" t="str">
            <v>1/2</v>
          </cell>
        </row>
        <row r="307">
          <cell r="A307">
            <v>306</v>
          </cell>
          <cell r="B307" t="str">
            <v>احمد محمد محمود ابراهيم</v>
          </cell>
          <cell r="C307" t="str">
            <v>مستجد</v>
          </cell>
          <cell r="D307" t="str">
            <v>1/2</v>
          </cell>
        </row>
        <row r="308">
          <cell r="A308">
            <v>307</v>
          </cell>
          <cell r="B308" t="str">
            <v>احمد محمود احمد عبدالرحيم</v>
          </cell>
          <cell r="C308" t="str">
            <v>مستجد</v>
          </cell>
          <cell r="D308" t="str">
            <v>1/2</v>
          </cell>
        </row>
        <row r="309">
          <cell r="A309">
            <v>308</v>
          </cell>
          <cell r="B309" t="str">
            <v>احمد محمود عمر محمد</v>
          </cell>
          <cell r="C309" t="str">
            <v>مستجد</v>
          </cell>
          <cell r="D309" t="str">
            <v>1/2</v>
          </cell>
        </row>
        <row r="310">
          <cell r="A310">
            <v>309</v>
          </cell>
          <cell r="B310" t="str">
            <v>احمد مصطفى احمد جادالله</v>
          </cell>
          <cell r="C310" t="str">
            <v>مستجد</v>
          </cell>
          <cell r="D310" t="str">
            <v>1/2</v>
          </cell>
        </row>
        <row r="311">
          <cell r="A311">
            <v>310</v>
          </cell>
          <cell r="B311" t="str">
            <v>احمد مصطفى فراج احمد</v>
          </cell>
          <cell r="C311" t="str">
            <v>مستجد</v>
          </cell>
          <cell r="D311" t="str">
            <v>1/2</v>
          </cell>
        </row>
        <row r="312">
          <cell r="A312">
            <v>311</v>
          </cell>
          <cell r="B312" t="str">
            <v>احمد هاشم احمد قضب</v>
          </cell>
          <cell r="C312" t="str">
            <v>مستجد</v>
          </cell>
          <cell r="D312" t="str">
            <v>1/2</v>
          </cell>
        </row>
        <row r="313">
          <cell r="A313">
            <v>312</v>
          </cell>
          <cell r="B313" t="str">
            <v>احمدعبدالباسط محمد عيسى</v>
          </cell>
          <cell r="C313" t="str">
            <v>مستجد</v>
          </cell>
          <cell r="D313" t="str">
            <v>1/2</v>
          </cell>
        </row>
        <row r="314">
          <cell r="A314">
            <v>313</v>
          </cell>
          <cell r="B314" t="str">
            <v>احمدعبدالعليم عبدالغنى عبدالرحيم</v>
          </cell>
          <cell r="C314" t="str">
            <v>مستجد</v>
          </cell>
          <cell r="D314" t="str">
            <v>1/2</v>
          </cell>
        </row>
        <row r="315">
          <cell r="A315">
            <v>314</v>
          </cell>
          <cell r="B315" t="str">
            <v>احمدعمر احمد سيد</v>
          </cell>
          <cell r="C315" t="str">
            <v>مستجد</v>
          </cell>
          <cell r="D315" t="str">
            <v>1/2</v>
          </cell>
        </row>
        <row r="316">
          <cell r="A316">
            <v>315</v>
          </cell>
          <cell r="B316" t="str">
            <v>احمدمحمد حسن على مصطفى</v>
          </cell>
          <cell r="C316" t="str">
            <v>مستجد</v>
          </cell>
          <cell r="D316" t="str">
            <v>1/2</v>
          </cell>
        </row>
        <row r="317">
          <cell r="A317">
            <v>316</v>
          </cell>
          <cell r="B317" t="str">
            <v>احمدمحمود احمد ابراهيم</v>
          </cell>
          <cell r="C317" t="str">
            <v>مستجد</v>
          </cell>
          <cell r="D317" t="str">
            <v>1/2</v>
          </cell>
        </row>
        <row r="318">
          <cell r="A318">
            <v>317</v>
          </cell>
          <cell r="B318" t="str">
            <v>احمدمصطفى محمد سيد</v>
          </cell>
          <cell r="C318" t="str">
            <v>مستجد</v>
          </cell>
          <cell r="D318" t="str">
            <v>1/2</v>
          </cell>
        </row>
        <row r="319">
          <cell r="A319">
            <v>318</v>
          </cell>
          <cell r="B319" t="str">
            <v>احمدياسر قوشتى احمد</v>
          </cell>
          <cell r="C319" t="str">
            <v>مستجد</v>
          </cell>
          <cell r="D319" t="str">
            <v>1/2</v>
          </cell>
        </row>
        <row r="320">
          <cell r="A320">
            <v>319</v>
          </cell>
          <cell r="B320" t="str">
            <v>اسامه عمر عبدالحفيظ عبدالله</v>
          </cell>
          <cell r="C320" t="str">
            <v>مستجد</v>
          </cell>
          <cell r="D320" t="str">
            <v>1/2</v>
          </cell>
        </row>
        <row r="321">
          <cell r="A321">
            <v>320</v>
          </cell>
          <cell r="B321" t="str">
            <v>اسلام عماد حمدى عبدالرحيم</v>
          </cell>
          <cell r="C321" t="str">
            <v>مستجد</v>
          </cell>
          <cell r="D321" t="str">
            <v>1/2</v>
          </cell>
        </row>
        <row r="322">
          <cell r="A322">
            <v>321</v>
          </cell>
          <cell r="B322" t="str">
            <v>اشرف عبدالمنعم عبدالعال على</v>
          </cell>
          <cell r="C322" t="str">
            <v>مستجد</v>
          </cell>
          <cell r="D322" t="str">
            <v>1/2</v>
          </cell>
        </row>
        <row r="323">
          <cell r="A323">
            <v>322</v>
          </cell>
          <cell r="B323" t="str">
            <v>المعتز باللـه طه عطيه احمد</v>
          </cell>
          <cell r="C323" t="str">
            <v>مستجد</v>
          </cell>
          <cell r="D323" t="str">
            <v>1/2</v>
          </cell>
        </row>
        <row r="324">
          <cell r="A324">
            <v>323</v>
          </cell>
          <cell r="B324" t="str">
            <v>المعتز بالله عبدالسلام عبدالحميد</v>
          </cell>
          <cell r="C324" t="str">
            <v>مستجد</v>
          </cell>
          <cell r="D324" t="str">
            <v>1/2</v>
          </cell>
        </row>
        <row r="325">
          <cell r="A325">
            <v>324</v>
          </cell>
          <cell r="B325" t="str">
            <v>ايمن احمد حسن محمد</v>
          </cell>
          <cell r="C325" t="str">
            <v>مستجد</v>
          </cell>
          <cell r="D325" t="str">
            <v>1/2</v>
          </cell>
        </row>
        <row r="326">
          <cell r="A326">
            <v>325</v>
          </cell>
          <cell r="B326" t="str">
            <v>أبوبكر عايد حسن على</v>
          </cell>
          <cell r="C326" t="str">
            <v>مستجد</v>
          </cell>
          <cell r="D326" t="str">
            <v>1/2</v>
          </cell>
        </row>
        <row r="327">
          <cell r="A327">
            <v>326</v>
          </cell>
          <cell r="B327" t="str">
            <v>أحمد أبوبكر محمد شرقاوى</v>
          </cell>
          <cell r="C327" t="str">
            <v>مستجد</v>
          </cell>
          <cell r="D327" t="str">
            <v>1/2</v>
          </cell>
        </row>
        <row r="328">
          <cell r="A328">
            <v>327</v>
          </cell>
          <cell r="B328" t="str">
            <v>أحمد خالد احمد سيد</v>
          </cell>
          <cell r="C328" t="str">
            <v>مستجد</v>
          </cell>
          <cell r="D328" t="str">
            <v>1/2</v>
          </cell>
        </row>
        <row r="329">
          <cell r="A329">
            <v>328</v>
          </cell>
          <cell r="B329" t="str">
            <v>أحمد عدوى حسين أحمد</v>
          </cell>
          <cell r="C329" t="str">
            <v>مستجد</v>
          </cell>
          <cell r="D329" t="str">
            <v>1/2</v>
          </cell>
        </row>
        <row r="330">
          <cell r="A330">
            <v>329</v>
          </cell>
          <cell r="B330" t="str">
            <v>أحمد محمد عبدالرحيم محمد</v>
          </cell>
          <cell r="C330" t="str">
            <v>مستجد</v>
          </cell>
          <cell r="D330" t="str">
            <v>1/2</v>
          </cell>
        </row>
        <row r="331">
          <cell r="A331">
            <v>330</v>
          </cell>
          <cell r="B331" t="str">
            <v>بدرعبدالرحمن بدر شعبان</v>
          </cell>
          <cell r="C331" t="str">
            <v>مستجد</v>
          </cell>
          <cell r="D331" t="str">
            <v>1/2</v>
          </cell>
        </row>
        <row r="332">
          <cell r="A332">
            <v>331</v>
          </cell>
          <cell r="B332" t="str">
            <v>جمال محمد عبدالرشيد محمد</v>
          </cell>
          <cell r="C332" t="str">
            <v>مستجد</v>
          </cell>
          <cell r="D332" t="str">
            <v>1/2</v>
          </cell>
        </row>
        <row r="333">
          <cell r="A333">
            <v>332</v>
          </cell>
          <cell r="B333" t="str">
            <v>جمال مصطفى على حمزاوى</v>
          </cell>
          <cell r="C333" t="str">
            <v>مستجد</v>
          </cell>
          <cell r="D333" t="str">
            <v>1/2</v>
          </cell>
        </row>
        <row r="334">
          <cell r="A334">
            <v>333</v>
          </cell>
          <cell r="B334" t="str">
            <v>حازم خالد محمود احمد</v>
          </cell>
          <cell r="C334" t="str">
            <v>مستجد</v>
          </cell>
          <cell r="D334" t="str">
            <v>1/2</v>
          </cell>
        </row>
        <row r="335">
          <cell r="A335">
            <v>334</v>
          </cell>
          <cell r="B335" t="str">
            <v>حازم عبدالرحيم عبدالهادى عبدالسلام</v>
          </cell>
          <cell r="C335" t="str">
            <v>مستجد</v>
          </cell>
          <cell r="D335" t="str">
            <v>1/2</v>
          </cell>
        </row>
        <row r="336">
          <cell r="A336">
            <v>335</v>
          </cell>
          <cell r="B336" t="str">
            <v>حسام احمد عبدالرحمن احمد</v>
          </cell>
          <cell r="C336" t="str">
            <v>مستجد</v>
          </cell>
          <cell r="D336" t="str">
            <v>1/2</v>
          </cell>
        </row>
        <row r="337">
          <cell r="A337">
            <v>336</v>
          </cell>
          <cell r="B337" t="str">
            <v>حسام اسماعيل ثروت حسين احمد</v>
          </cell>
          <cell r="C337" t="str">
            <v>مستجد</v>
          </cell>
          <cell r="D337" t="str">
            <v>1/2</v>
          </cell>
        </row>
        <row r="338">
          <cell r="A338">
            <v>337</v>
          </cell>
          <cell r="B338" t="str">
            <v>حسام الدين ماهر احمد سيد</v>
          </cell>
          <cell r="C338" t="str">
            <v>مستجد</v>
          </cell>
          <cell r="D338" t="str">
            <v>1/2</v>
          </cell>
        </row>
        <row r="339">
          <cell r="A339">
            <v>338</v>
          </cell>
          <cell r="B339" t="str">
            <v>حسام حسانين حسين حسانين</v>
          </cell>
          <cell r="C339" t="str">
            <v>مستجد</v>
          </cell>
          <cell r="D339" t="str">
            <v>1/2</v>
          </cell>
        </row>
        <row r="340">
          <cell r="A340">
            <v>339</v>
          </cell>
          <cell r="B340" t="str">
            <v>حسام حسن فرغلى احمد</v>
          </cell>
          <cell r="C340" t="str">
            <v>مستجد</v>
          </cell>
          <cell r="D340" t="str">
            <v>1/2</v>
          </cell>
        </row>
        <row r="341">
          <cell r="A341">
            <v>340</v>
          </cell>
          <cell r="B341" t="str">
            <v>حسام عبدالهادى احمد حسين</v>
          </cell>
          <cell r="C341" t="str">
            <v>مستجد</v>
          </cell>
          <cell r="D341" t="str">
            <v>2/2</v>
          </cell>
        </row>
        <row r="342">
          <cell r="A342">
            <v>341</v>
          </cell>
          <cell r="B342" t="str">
            <v>حسن بدر حسن عبدالرحمن</v>
          </cell>
          <cell r="C342" t="str">
            <v>مستجد</v>
          </cell>
          <cell r="D342" t="str">
            <v>2/2</v>
          </cell>
        </row>
        <row r="343">
          <cell r="A343">
            <v>342</v>
          </cell>
          <cell r="B343" t="str">
            <v>حسن عادل عبدالرحيم احمد</v>
          </cell>
          <cell r="C343" t="str">
            <v>مستجد</v>
          </cell>
          <cell r="D343" t="str">
            <v>2/2</v>
          </cell>
        </row>
        <row r="344">
          <cell r="A344">
            <v>343</v>
          </cell>
          <cell r="B344" t="str">
            <v>حسن عاطف محمد أحمد</v>
          </cell>
          <cell r="C344" t="str">
            <v>مستجد</v>
          </cell>
          <cell r="D344" t="str">
            <v>2/2</v>
          </cell>
        </row>
        <row r="345">
          <cell r="A345">
            <v>344</v>
          </cell>
          <cell r="B345" t="str">
            <v>حسن عبدالكريم حسن عبدالكريم</v>
          </cell>
          <cell r="C345" t="str">
            <v>مستجد</v>
          </cell>
          <cell r="D345" t="str">
            <v>2/2</v>
          </cell>
        </row>
        <row r="346">
          <cell r="A346">
            <v>345</v>
          </cell>
          <cell r="B346" t="str">
            <v>حسن عبداللطيف ابراهيم حسن</v>
          </cell>
          <cell r="C346" t="str">
            <v>مستجد</v>
          </cell>
          <cell r="D346" t="str">
            <v>2/2</v>
          </cell>
        </row>
        <row r="347">
          <cell r="A347">
            <v>346</v>
          </cell>
          <cell r="B347" t="str">
            <v>حسن على حسين على</v>
          </cell>
          <cell r="C347" t="str">
            <v>مستجد</v>
          </cell>
          <cell r="D347" t="str">
            <v>2/2</v>
          </cell>
        </row>
        <row r="348">
          <cell r="A348">
            <v>347</v>
          </cell>
          <cell r="B348" t="str">
            <v>حسن عيد حسن على</v>
          </cell>
          <cell r="C348" t="str">
            <v>مستجد</v>
          </cell>
          <cell r="D348" t="str">
            <v>2/2</v>
          </cell>
        </row>
        <row r="349">
          <cell r="A349">
            <v>348</v>
          </cell>
          <cell r="B349" t="str">
            <v>حسن محمد حسن حسن</v>
          </cell>
          <cell r="C349" t="str">
            <v>مستجد</v>
          </cell>
          <cell r="D349" t="str">
            <v>2/2</v>
          </cell>
        </row>
        <row r="350">
          <cell r="A350">
            <v>349</v>
          </cell>
          <cell r="B350" t="str">
            <v>حسن محمد حسين محمد</v>
          </cell>
          <cell r="C350" t="str">
            <v>مستجد</v>
          </cell>
          <cell r="D350" t="str">
            <v>2/2</v>
          </cell>
        </row>
        <row r="351">
          <cell r="A351">
            <v>350</v>
          </cell>
          <cell r="B351" t="str">
            <v>حسن مصطفى أحمد جلال</v>
          </cell>
          <cell r="C351" t="str">
            <v>مستجد</v>
          </cell>
          <cell r="D351" t="str">
            <v>2/2</v>
          </cell>
        </row>
        <row r="352">
          <cell r="A352">
            <v>351</v>
          </cell>
          <cell r="B352" t="str">
            <v>حمدى احمد عمر احمد</v>
          </cell>
          <cell r="C352" t="str">
            <v>مستجد</v>
          </cell>
          <cell r="D352" t="str">
            <v>2/2</v>
          </cell>
        </row>
        <row r="353">
          <cell r="A353">
            <v>352</v>
          </cell>
          <cell r="B353" t="str">
            <v>حمدى أشرف حمدى حسين</v>
          </cell>
          <cell r="C353" t="str">
            <v>مستجد</v>
          </cell>
          <cell r="D353" t="str">
            <v>2/2</v>
          </cell>
        </row>
        <row r="354">
          <cell r="A354">
            <v>353</v>
          </cell>
          <cell r="B354" t="str">
            <v>حمزه سيد عبدالرحيم سيد</v>
          </cell>
          <cell r="C354" t="str">
            <v>مستجد</v>
          </cell>
          <cell r="D354" t="str">
            <v>2/2</v>
          </cell>
        </row>
        <row r="355">
          <cell r="A355">
            <v>354</v>
          </cell>
          <cell r="B355" t="str">
            <v>حمزه محمد مصطفى محمد</v>
          </cell>
          <cell r="C355" t="str">
            <v>مستجد</v>
          </cell>
          <cell r="D355" t="str">
            <v>2/2</v>
          </cell>
        </row>
        <row r="356">
          <cell r="A356">
            <v>355</v>
          </cell>
          <cell r="B356" t="str">
            <v>خالد محمد حجازى شيمى</v>
          </cell>
          <cell r="C356" t="str">
            <v>معيد</v>
          </cell>
          <cell r="D356" t="str">
            <v>2/2</v>
          </cell>
        </row>
        <row r="357">
          <cell r="A357">
            <v>356</v>
          </cell>
          <cell r="B357" t="str">
            <v>خالدمصطفى سيد محمد</v>
          </cell>
          <cell r="C357" t="str">
            <v>مستجد</v>
          </cell>
          <cell r="D357" t="str">
            <v>2/2</v>
          </cell>
        </row>
        <row r="358">
          <cell r="A358">
            <v>357</v>
          </cell>
          <cell r="B358" t="str">
            <v>خميس على خميس على</v>
          </cell>
          <cell r="C358" t="str">
            <v>مستجد</v>
          </cell>
          <cell r="D358" t="str">
            <v>2/2</v>
          </cell>
        </row>
        <row r="359">
          <cell r="A359">
            <v>358</v>
          </cell>
          <cell r="B359" t="str">
            <v>دردير حمدى دردير حسين</v>
          </cell>
          <cell r="C359" t="str">
            <v>مستجد</v>
          </cell>
          <cell r="D359" t="str">
            <v>2/2</v>
          </cell>
        </row>
        <row r="360">
          <cell r="A360">
            <v>359</v>
          </cell>
          <cell r="B360" t="str">
            <v>رمضان احمد رمضان محمد</v>
          </cell>
          <cell r="C360" t="str">
            <v>مستجد</v>
          </cell>
          <cell r="D360" t="str">
            <v>2/2</v>
          </cell>
        </row>
        <row r="361">
          <cell r="A361">
            <v>360</v>
          </cell>
          <cell r="B361" t="str">
            <v>زياد احمد على سليمان</v>
          </cell>
          <cell r="C361" t="str">
            <v>مستجد</v>
          </cell>
          <cell r="D361" t="str">
            <v>2/2</v>
          </cell>
        </row>
        <row r="362">
          <cell r="A362">
            <v>361</v>
          </cell>
          <cell r="B362" t="str">
            <v>زياد محمد حسانين سيد</v>
          </cell>
          <cell r="C362" t="str">
            <v>مستجد</v>
          </cell>
          <cell r="D362" t="str">
            <v>2/2</v>
          </cell>
        </row>
        <row r="363">
          <cell r="A363">
            <v>362</v>
          </cell>
          <cell r="B363" t="str">
            <v>زياد محمد عبدالظاهر شهاب</v>
          </cell>
          <cell r="C363" t="str">
            <v>مستجد</v>
          </cell>
          <cell r="D363" t="str">
            <v>2/2</v>
          </cell>
        </row>
        <row r="364">
          <cell r="A364">
            <v>363</v>
          </cell>
          <cell r="B364" t="str">
            <v>زيادعبدالنبى عبدالرحمن عباس</v>
          </cell>
          <cell r="C364" t="str">
            <v>مستجد</v>
          </cell>
          <cell r="D364" t="str">
            <v>2/2</v>
          </cell>
        </row>
        <row r="365">
          <cell r="A365">
            <v>364</v>
          </cell>
          <cell r="B365" t="str">
            <v>سيد بكر سيد إبراهيم</v>
          </cell>
          <cell r="C365" t="str">
            <v>مستجد</v>
          </cell>
          <cell r="D365" t="str">
            <v>2/2</v>
          </cell>
        </row>
        <row r="366">
          <cell r="A366">
            <v>365</v>
          </cell>
          <cell r="B366" t="str">
            <v>سيد حاتم سيد حسن</v>
          </cell>
          <cell r="C366" t="str">
            <v>مستجد</v>
          </cell>
          <cell r="D366" t="str">
            <v>2/2</v>
          </cell>
        </row>
        <row r="367">
          <cell r="A367">
            <v>366</v>
          </cell>
          <cell r="B367" t="str">
            <v>سيد حسن سيد عبدالله</v>
          </cell>
          <cell r="C367" t="str">
            <v>مستجد</v>
          </cell>
          <cell r="D367" t="str">
            <v>2/2</v>
          </cell>
        </row>
        <row r="368">
          <cell r="A368">
            <v>367</v>
          </cell>
          <cell r="B368" t="str">
            <v>سيد حسين سيد محمد</v>
          </cell>
          <cell r="C368" t="str">
            <v>مستجد</v>
          </cell>
          <cell r="D368" t="str">
            <v>2/2</v>
          </cell>
        </row>
        <row r="369">
          <cell r="A369">
            <v>368</v>
          </cell>
          <cell r="B369" t="str">
            <v>سيد عبدالهادى حسين احمد</v>
          </cell>
          <cell r="C369" t="str">
            <v>مستجد</v>
          </cell>
          <cell r="D369" t="str">
            <v>2/2</v>
          </cell>
        </row>
        <row r="370">
          <cell r="A370">
            <v>369</v>
          </cell>
          <cell r="B370" t="str">
            <v>سيد محمد سيد عبدالرحيم</v>
          </cell>
          <cell r="C370" t="str">
            <v>مستجد</v>
          </cell>
          <cell r="D370" t="str">
            <v>2/2</v>
          </cell>
        </row>
        <row r="371">
          <cell r="A371">
            <v>370</v>
          </cell>
          <cell r="B371" t="str">
            <v>سيد محمد سيد محمد</v>
          </cell>
          <cell r="C371" t="str">
            <v>مستجد</v>
          </cell>
          <cell r="D371" t="str">
            <v>2/2</v>
          </cell>
        </row>
        <row r="372">
          <cell r="A372">
            <v>371</v>
          </cell>
          <cell r="B372" t="str">
            <v>سيد محمد عبدالله سلطان</v>
          </cell>
          <cell r="C372" t="str">
            <v>مستجد</v>
          </cell>
          <cell r="D372" t="str">
            <v>2/2</v>
          </cell>
        </row>
        <row r="373">
          <cell r="A373">
            <v>372</v>
          </cell>
          <cell r="B373" t="str">
            <v>سيد نصر سيد عبدالجواد</v>
          </cell>
          <cell r="C373" t="str">
            <v>مستجد</v>
          </cell>
          <cell r="D373" t="str">
            <v>2/2</v>
          </cell>
        </row>
        <row r="374">
          <cell r="A374">
            <v>373</v>
          </cell>
          <cell r="B374" t="str">
            <v>شهاب الدين حسين محمد حسن</v>
          </cell>
          <cell r="C374" t="str">
            <v>مستجد</v>
          </cell>
          <cell r="D374" t="str">
            <v>2/2</v>
          </cell>
        </row>
        <row r="375">
          <cell r="A375">
            <v>374</v>
          </cell>
          <cell r="B375" t="str">
            <v>شهاب علاء عادل عبده</v>
          </cell>
          <cell r="C375" t="str">
            <v>مستجد</v>
          </cell>
          <cell r="D375" t="str">
            <v>2/2</v>
          </cell>
        </row>
        <row r="376">
          <cell r="A376">
            <v>375</v>
          </cell>
          <cell r="B376" t="str">
            <v>ضياء الدين محمد على احمد</v>
          </cell>
          <cell r="C376" t="str">
            <v>مستجد</v>
          </cell>
          <cell r="D376" t="str">
            <v>2/2</v>
          </cell>
        </row>
        <row r="377">
          <cell r="A377">
            <v>376</v>
          </cell>
          <cell r="B377" t="str">
            <v>طه عاطف محمد عبدالمجيد</v>
          </cell>
          <cell r="C377" t="str">
            <v>مستجد</v>
          </cell>
          <cell r="D377" t="str">
            <v>2/2</v>
          </cell>
        </row>
        <row r="378">
          <cell r="A378">
            <v>377</v>
          </cell>
          <cell r="B378" t="str">
            <v>عاصم عادل عبدالحافظ حسين</v>
          </cell>
          <cell r="C378" t="str">
            <v>مستجد</v>
          </cell>
          <cell r="D378" t="str">
            <v>2/2</v>
          </cell>
        </row>
        <row r="379">
          <cell r="A379">
            <v>378</v>
          </cell>
          <cell r="B379" t="str">
            <v>عبدالباسط رشاد فايز عبدالباقى</v>
          </cell>
          <cell r="C379" t="str">
            <v>مستجد</v>
          </cell>
          <cell r="D379" t="str">
            <v>2/2</v>
          </cell>
        </row>
        <row r="380">
          <cell r="A380">
            <v>379</v>
          </cell>
          <cell r="B380" t="str">
            <v>عبدالباقى أحمد فرغلى عبدالباقى</v>
          </cell>
          <cell r="C380" t="str">
            <v>مستجد</v>
          </cell>
          <cell r="D380" t="str">
            <v>2/2</v>
          </cell>
        </row>
        <row r="381">
          <cell r="A381">
            <v>380</v>
          </cell>
          <cell r="B381" t="str">
            <v>عبدالجواد مالك عبدالجواد محمد</v>
          </cell>
          <cell r="C381" t="str">
            <v>مستجد</v>
          </cell>
          <cell r="D381" t="str">
            <v>2/2</v>
          </cell>
        </row>
        <row r="382">
          <cell r="A382">
            <v>381</v>
          </cell>
          <cell r="B382" t="str">
            <v>عبدالحميد احمد عبدالحميد شعبان</v>
          </cell>
          <cell r="C382" t="str">
            <v>مستجد</v>
          </cell>
          <cell r="D382" t="str">
            <v>2/2</v>
          </cell>
        </row>
        <row r="383">
          <cell r="A383">
            <v>382</v>
          </cell>
          <cell r="B383" t="str">
            <v>عبدالحميد سعيد عبدالرازق على</v>
          </cell>
          <cell r="C383" t="str">
            <v>مستجد</v>
          </cell>
          <cell r="D383" t="str">
            <v>2/2</v>
          </cell>
        </row>
        <row r="384">
          <cell r="A384">
            <v>383</v>
          </cell>
          <cell r="B384" t="str">
            <v>عبدالحميد عصام عبدالحميد سيد</v>
          </cell>
          <cell r="C384" t="str">
            <v>مستجد</v>
          </cell>
          <cell r="D384" t="str">
            <v>2/2</v>
          </cell>
        </row>
        <row r="385">
          <cell r="A385">
            <v>384</v>
          </cell>
          <cell r="B385" t="str">
            <v>عبدالرحمن احمد حسين احمد</v>
          </cell>
          <cell r="C385" t="str">
            <v>مستجد</v>
          </cell>
          <cell r="D385" t="str">
            <v>2/2</v>
          </cell>
        </row>
        <row r="386">
          <cell r="A386">
            <v>385</v>
          </cell>
          <cell r="B386" t="str">
            <v>عبدالرحمن حمدى محمد عبدالرحيم</v>
          </cell>
          <cell r="C386" t="str">
            <v>مستجد</v>
          </cell>
          <cell r="D386" t="str">
            <v>2/2</v>
          </cell>
        </row>
        <row r="387">
          <cell r="A387">
            <v>386</v>
          </cell>
          <cell r="B387" t="str">
            <v>عبدالرحمن ربيع احمد عبدالرحيم</v>
          </cell>
          <cell r="C387" t="str">
            <v>مستجد</v>
          </cell>
          <cell r="D387" t="str">
            <v>2/2</v>
          </cell>
        </row>
        <row r="388">
          <cell r="A388">
            <v>387</v>
          </cell>
          <cell r="B388" t="str">
            <v>عبدالرحمن شعبان سيد على</v>
          </cell>
          <cell r="C388" t="str">
            <v>مستجد</v>
          </cell>
          <cell r="D388" t="str">
            <v>2/2</v>
          </cell>
        </row>
        <row r="389">
          <cell r="A389">
            <v>388</v>
          </cell>
          <cell r="B389" t="str">
            <v>عبدالرحمن عادل عبدالرحمن على</v>
          </cell>
          <cell r="C389" t="str">
            <v>مستجد</v>
          </cell>
          <cell r="D389" t="str">
            <v>2/2</v>
          </cell>
        </row>
        <row r="390">
          <cell r="A390">
            <v>389</v>
          </cell>
          <cell r="B390" t="str">
            <v>عبدالرحمن عامر جمال عبدالرحمن</v>
          </cell>
          <cell r="C390" t="str">
            <v>مستجد</v>
          </cell>
          <cell r="D390" t="str">
            <v>2/2</v>
          </cell>
        </row>
        <row r="391">
          <cell r="A391">
            <v>390</v>
          </cell>
          <cell r="B391" t="str">
            <v>عبدالرحمن محمد احمد على</v>
          </cell>
          <cell r="C391" t="str">
            <v>مستجد</v>
          </cell>
          <cell r="D391" t="str">
            <v>2/2</v>
          </cell>
        </row>
        <row r="392">
          <cell r="A392">
            <v>391</v>
          </cell>
          <cell r="B392" t="str">
            <v>عبدالرحمن محمد على عبدالرحمن</v>
          </cell>
          <cell r="C392" t="str">
            <v>مستجد</v>
          </cell>
          <cell r="D392" t="str">
            <v>2/2</v>
          </cell>
        </row>
        <row r="393">
          <cell r="A393">
            <v>392</v>
          </cell>
          <cell r="B393" t="str">
            <v>عبدالرحمن محمود صالح حسن</v>
          </cell>
          <cell r="C393" t="str">
            <v>مستجد</v>
          </cell>
          <cell r="D393" t="str">
            <v>2/2</v>
          </cell>
        </row>
        <row r="394">
          <cell r="A394">
            <v>393</v>
          </cell>
          <cell r="B394" t="str">
            <v>عبدالرحمن مصطفى عبدالرحمن عبدالكريم</v>
          </cell>
          <cell r="C394" t="str">
            <v>مستجد</v>
          </cell>
          <cell r="D394" t="str">
            <v>2/2</v>
          </cell>
        </row>
        <row r="395">
          <cell r="A395">
            <v>394</v>
          </cell>
          <cell r="B395" t="str">
            <v>عبدالرحمن هاشم عمر عبدالله</v>
          </cell>
          <cell r="C395" t="str">
            <v>مستجد</v>
          </cell>
          <cell r="D395" t="str">
            <v>2/2</v>
          </cell>
        </row>
        <row r="396">
          <cell r="A396">
            <v>395</v>
          </cell>
          <cell r="B396" t="str">
            <v>عبدالرحيم بكر عبدالرحيم محمد</v>
          </cell>
          <cell r="C396" t="str">
            <v>مستجد</v>
          </cell>
          <cell r="D396" t="str">
            <v>2/2</v>
          </cell>
        </row>
        <row r="397">
          <cell r="A397">
            <v>396</v>
          </cell>
          <cell r="B397" t="str">
            <v>عبدالرحيم عرفه كمال عبدالرحيم</v>
          </cell>
          <cell r="C397" t="str">
            <v>مستجد</v>
          </cell>
          <cell r="D397" t="str">
            <v>2/2</v>
          </cell>
        </row>
        <row r="398">
          <cell r="A398">
            <v>397</v>
          </cell>
          <cell r="B398" t="str">
            <v>عبدالستار محمد سيد عبدالستار</v>
          </cell>
          <cell r="C398" t="str">
            <v>مستجد</v>
          </cell>
          <cell r="D398" t="str">
            <v>2/2</v>
          </cell>
        </row>
        <row r="399">
          <cell r="A399">
            <v>398</v>
          </cell>
          <cell r="B399" t="str">
            <v>عبدالصبور محمد عبدالصبور محمد</v>
          </cell>
          <cell r="C399" t="str">
            <v>مستجد</v>
          </cell>
          <cell r="D399" t="str">
            <v>2/2</v>
          </cell>
        </row>
        <row r="400">
          <cell r="A400">
            <v>399</v>
          </cell>
          <cell r="B400" t="str">
            <v>عبدالفتاح مصطفى عبدالفتاح عبدالعال</v>
          </cell>
          <cell r="C400" t="str">
            <v>مستجد</v>
          </cell>
          <cell r="D400" t="str">
            <v>2/2</v>
          </cell>
        </row>
        <row r="401">
          <cell r="A401">
            <v>400</v>
          </cell>
          <cell r="B401" t="str">
            <v>عبدالله حماده ابراهيم على</v>
          </cell>
          <cell r="C401" t="str">
            <v>مستجد</v>
          </cell>
          <cell r="D401" t="str">
            <v>2/2</v>
          </cell>
        </row>
        <row r="402">
          <cell r="A402">
            <v>401</v>
          </cell>
          <cell r="B402" t="str">
            <v>عبدالمنعم حسين عبدالمنعم حسين</v>
          </cell>
          <cell r="C402" t="str">
            <v>مستجد</v>
          </cell>
          <cell r="D402" t="str">
            <v>2/2</v>
          </cell>
        </row>
        <row r="403">
          <cell r="A403">
            <v>402</v>
          </cell>
          <cell r="B403" t="str">
            <v>عبدالمنعم ياسر عبدالمنعم حسن</v>
          </cell>
          <cell r="C403" t="str">
            <v>مستجد</v>
          </cell>
          <cell r="D403" t="str">
            <v>3/2</v>
          </cell>
        </row>
        <row r="404">
          <cell r="A404">
            <v>403</v>
          </cell>
          <cell r="B404" t="str">
            <v>عبدالهادى احمد عبدالهادى عبدالعظيم</v>
          </cell>
          <cell r="C404" t="str">
            <v>مستجد</v>
          </cell>
          <cell r="D404" t="str">
            <v>3/2</v>
          </cell>
        </row>
        <row r="405">
          <cell r="A405">
            <v>404</v>
          </cell>
          <cell r="B405" t="str">
            <v>علاء حسين عبدالمحسن احمد</v>
          </cell>
          <cell r="C405" t="str">
            <v>مستجد</v>
          </cell>
          <cell r="D405" t="str">
            <v>3/2</v>
          </cell>
        </row>
        <row r="406">
          <cell r="A406">
            <v>405</v>
          </cell>
          <cell r="B406" t="str">
            <v>على ابراهيم على حسين</v>
          </cell>
          <cell r="C406" t="str">
            <v>مستجد</v>
          </cell>
          <cell r="D406" t="str">
            <v>3/2</v>
          </cell>
        </row>
        <row r="407">
          <cell r="A407">
            <v>406</v>
          </cell>
          <cell r="B407" t="str">
            <v>على حسن عبدالمنعم حسن</v>
          </cell>
          <cell r="C407" t="str">
            <v>مستجد</v>
          </cell>
          <cell r="D407" t="str">
            <v>3/2</v>
          </cell>
        </row>
        <row r="408">
          <cell r="A408">
            <v>407</v>
          </cell>
          <cell r="B408" t="str">
            <v>على حسن على فنجرى</v>
          </cell>
          <cell r="C408" t="str">
            <v>مستجد</v>
          </cell>
          <cell r="D408" t="str">
            <v>3/2</v>
          </cell>
        </row>
        <row r="409">
          <cell r="A409">
            <v>408</v>
          </cell>
          <cell r="B409" t="str">
            <v>على سيد احمد عبدالحافظ</v>
          </cell>
          <cell r="C409" t="str">
            <v>مستجد</v>
          </cell>
          <cell r="D409" t="str">
            <v>3/2</v>
          </cell>
        </row>
        <row r="410">
          <cell r="A410">
            <v>409</v>
          </cell>
          <cell r="B410" t="str">
            <v>على عادل محمد على</v>
          </cell>
          <cell r="C410" t="str">
            <v>مستجد</v>
          </cell>
          <cell r="D410" t="str">
            <v>3/2</v>
          </cell>
        </row>
        <row r="411">
          <cell r="A411">
            <v>410</v>
          </cell>
          <cell r="B411" t="str">
            <v>على عبدالرحمن حسن صالح</v>
          </cell>
          <cell r="C411" t="str">
            <v>مستجد</v>
          </cell>
          <cell r="D411" t="str">
            <v>3/2</v>
          </cell>
        </row>
        <row r="412">
          <cell r="A412">
            <v>411</v>
          </cell>
          <cell r="B412" t="str">
            <v>على عبدالرحيم على عبدالرحمن</v>
          </cell>
          <cell r="C412" t="str">
            <v>مستجد</v>
          </cell>
          <cell r="D412" t="str">
            <v>3/2</v>
          </cell>
        </row>
        <row r="413">
          <cell r="A413">
            <v>412</v>
          </cell>
          <cell r="B413" t="str">
            <v>على عبدالله صالح عبدالله</v>
          </cell>
          <cell r="C413" t="str">
            <v>مستجد</v>
          </cell>
          <cell r="D413" t="str">
            <v>3/2</v>
          </cell>
        </row>
        <row r="414">
          <cell r="A414">
            <v>413</v>
          </cell>
          <cell r="B414" t="str">
            <v>على عبدالهادى احمد عبدالرحيم</v>
          </cell>
          <cell r="C414" t="str">
            <v>مستجد</v>
          </cell>
          <cell r="D414" t="str">
            <v>3/2</v>
          </cell>
        </row>
        <row r="415">
          <cell r="A415">
            <v>414</v>
          </cell>
          <cell r="B415" t="str">
            <v>على عبده احمد محمد</v>
          </cell>
          <cell r="C415" t="str">
            <v>مستجد</v>
          </cell>
          <cell r="D415" t="str">
            <v>3/2</v>
          </cell>
        </row>
        <row r="416">
          <cell r="A416">
            <v>415</v>
          </cell>
          <cell r="B416" t="str">
            <v>على فتحى حسين محمد</v>
          </cell>
          <cell r="C416" t="str">
            <v>مستجد</v>
          </cell>
          <cell r="D416" t="str">
            <v>3/2</v>
          </cell>
        </row>
        <row r="417">
          <cell r="A417">
            <v>416</v>
          </cell>
          <cell r="B417" t="str">
            <v>على كمال على محمد</v>
          </cell>
          <cell r="C417" t="str">
            <v>مستجد</v>
          </cell>
          <cell r="D417" t="str">
            <v>3/2</v>
          </cell>
        </row>
        <row r="418">
          <cell r="A418">
            <v>417</v>
          </cell>
          <cell r="B418" t="str">
            <v>على محمود مصطفى سيد</v>
          </cell>
          <cell r="C418" t="str">
            <v>مستجد</v>
          </cell>
          <cell r="D418" t="str">
            <v>3/2</v>
          </cell>
        </row>
        <row r="419">
          <cell r="A419">
            <v>418</v>
          </cell>
          <cell r="B419" t="str">
            <v>عمر رمضان سيد حسن</v>
          </cell>
          <cell r="C419" t="str">
            <v>معيد</v>
          </cell>
          <cell r="D419" t="str">
            <v>3/2</v>
          </cell>
        </row>
        <row r="420">
          <cell r="A420">
            <v>419</v>
          </cell>
          <cell r="B420" t="str">
            <v>عمر عبدالباسط صديق قاسم</v>
          </cell>
          <cell r="C420" t="str">
            <v>مستجد</v>
          </cell>
          <cell r="D420" t="str">
            <v>3/2</v>
          </cell>
        </row>
        <row r="421">
          <cell r="A421">
            <v>420</v>
          </cell>
          <cell r="B421" t="str">
            <v>عمر محمود فوزى محمد</v>
          </cell>
          <cell r="C421" t="str">
            <v>مستجد</v>
          </cell>
          <cell r="D421" t="str">
            <v>3/2</v>
          </cell>
        </row>
        <row r="422">
          <cell r="A422">
            <v>421</v>
          </cell>
          <cell r="B422" t="str">
            <v>عمراحمد عبدالمجيد احمد</v>
          </cell>
          <cell r="C422" t="str">
            <v>مستجد</v>
          </cell>
          <cell r="D422" t="str">
            <v>3/2</v>
          </cell>
        </row>
        <row r="423">
          <cell r="A423">
            <v>422</v>
          </cell>
          <cell r="B423" t="str">
            <v>عمرو ابوالسعودعلى سالم</v>
          </cell>
          <cell r="C423" t="str">
            <v>مستجد</v>
          </cell>
          <cell r="D423" t="str">
            <v>3/2</v>
          </cell>
        </row>
        <row r="424">
          <cell r="A424">
            <v>423</v>
          </cell>
          <cell r="B424" t="str">
            <v>عمرو احمد على محمد</v>
          </cell>
          <cell r="C424" t="str">
            <v>مستجد</v>
          </cell>
          <cell r="D424" t="str">
            <v>3/2</v>
          </cell>
        </row>
        <row r="425">
          <cell r="A425">
            <v>424</v>
          </cell>
          <cell r="B425" t="str">
            <v>عمروعادل عبدالرحمن محمد</v>
          </cell>
          <cell r="C425" t="str">
            <v>مستجد</v>
          </cell>
          <cell r="D425" t="str">
            <v>3/2</v>
          </cell>
        </row>
        <row r="426">
          <cell r="A426">
            <v>425</v>
          </cell>
          <cell r="B426" t="str">
            <v>فارس مصطفى عبدالحكيم عبدالمنعم</v>
          </cell>
          <cell r="C426" t="str">
            <v>مستجد</v>
          </cell>
          <cell r="D426" t="str">
            <v>3/2</v>
          </cell>
        </row>
        <row r="427">
          <cell r="A427">
            <v>426</v>
          </cell>
          <cell r="B427" t="str">
            <v>فتحى حمدى حسن حسانين</v>
          </cell>
          <cell r="C427" t="str">
            <v>مستجد</v>
          </cell>
          <cell r="D427" t="str">
            <v>3/2</v>
          </cell>
        </row>
        <row r="428">
          <cell r="A428">
            <v>427</v>
          </cell>
          <cell r="B428" t="str">
            <v>فهد مصطفى عبدالهادى</v>
          </cell>
          <cell r="C428" t="str">
            <v>مستجد</v>
          </cell>
          <cell r="D428" t="str">
            <v>3/2</v>
          </cell>
        </row>
        <row r="429">
          <cell r="A429">
            <v>428</v>
          </cell>
          <cell r="B429" t="str">
            <v>قوشتى خالد قوشتى حسن</v>
          </cell>
          <cell r="C429" t="str">
            <v>مستجد</v>
          </cell>
          <cell r="D429" t="str">
            <v>3/2</v>
          </cell>
        </row>
        <row r="430">
          <cell r="A430">
            <v>429</v>
          </cell>
          <cell r="B430" t="str">
            <v>كريم رمضان دردير حسين</v>
          </cell>
          <cell r="C430" t="str">
            <v>مستجد</v>
          </cell>
          <cell r="D430" t="str">
            <v>3/2</v>
          </cell>
        </row>
        <row r="431">
          <cell r="A431">
            <v>430</v>
          </cell>
          <cell r="B431" t="str">
            <v>كريم عبدالمنعم عبدالكريم عبدالحميد</v>
          </cell>
          <cell r="C431" t="str">
            <v>مستجد</v>
          </cell>
          <cell r="D431" t="str">
            <v>3/2</v>
          </cell>
        </row>
        <row r="432">
          <cell r="A432">
            <v>431</v>
          </cell>
          <cell r="B432" t="str">
            <v>كريم على عبد المنعم محمود</v>
          </cell>
          <cell r="C432" t="str">
            <v>مستجد</v>
          </cell>
          <cell r="D432" t="str">
            <v>3/2</v>
          </cell>
        </row>
        <row r="433">
          <cell r="A433">
            <v>432</v>
          </cell>
          <cell r="B433" t="str">
            <v>محمد ابوالعلا على حسين</v>
          </cell>
          <cell r="C433" t="str">
            <v>مستجد</v>
          </cell>
          <cell r="D433" t="str">
            <v>3/2</v>
          </cell>
        </row>
        <row r="434">
          <cell r="A434">
            <v>433</v>
          </cell>
          <cell r="B434" t="str">
            <v>محمد احمد عبدالرحيم سيد</v>
          </cell>
          <cell r="C434" t="str">
            <v>مستجد</v>
          </cell>
          <cell r="D434" t="str">
            <v>3/2</v>
          </cell>
        </row>
        <row r="435">
          <cell r="A435">
            <v>434</v>
          </cell>
          <cell r="B435" t="str">
            <v>محمد احمد عيد سويفى</v>
          </cell>
          <cell r="C435" t="str">
            <v>مستجد</v>
          </cell>
          <cell r="D435" t="str">
            <v>3/2</v>
          </cell>
        </row>
        <row r="436">
          <cell r="A436">
            <v>435</v>
          </cell>
          <cell r="B436" t="str">
            <v>محمد اشرف سيد احمد</v>
          </cell>
          <cell r="C436" t="str">
            <v>مستجد</v>
          </cell>
          <cell r="D436" t="str">
            <v>3/2</v>
          </cell>
        </row>
        <row r="437">
          <cell r="A437">
            <v>436</v>
          </cell>
          <cell r="B437" t="str">
            <v>محمد إبراهيم حجازى عبدالحميد</v>
          </cell>
          <cell r="C437" t="str">
            <v>مستجد</v>
          </cell>
          <cell r="D437" t="str">
            <v>3/2</v>
          </cell>
        </row>
        <row r="438">
          <cell r="A438">
            <v>437</v>
          </cell>
          <cell r="B438" t="str">
            <v>محمد أيمن شرقاوى عبدالسميع</v>
          </cell>
          <cell r="C438" t="str">
            <v>مستجد</v>
          </cell>
          <cell r="D438" t="str">
            <v>3/2</v>
          </cell>
        </row>
        <row r="439">
          <cell r="A439">
            <v>438</v>
          </cell>
          <cell r="B439" t="str">
            <v>محمد أيمن مصطفى عبدالرحمن</v>
          </cell>
          <cell r="C439" t="str">
            <v>مستجد</v>
          </cell>
          <cell r="D439" t="str">
            <v>3/2</v>
          </cell>
        </row>
        <row r="440">
          <cell r="A440">
            <v>439</v>
          </cell>
          <cell r="B440" t="str">
            <v>محمد بكر عمر احمد</v>
          </cell>
          <cell r="C440" t="str">
            <v>مستجد</v>
          </cell>
          <cell r="D440" t="str">
            <v>3/2</v>
          </cell>
        </row>
        <row r="441">
          <cell r="A441">
            <v>440</v>
          </cell>
          <cell r="B441" t="str">
            <v>محمد تامر عبدالهادى احمد</v>
          </cell>
          <cell r="C441" t="str">
            <v>مستجد</v>
          </cell>
          <cell r="D441" t="str">
            <v>3/2</v>
          </cell>
        </row>
        <row r="442">
          <cell r="A442">
            <v>441</v>
          </cell>
          <cell r="B442" t="str">
            <v>محمد جمال حسن محمد</v>
          </cell>
          <cell r="C442" t="str">
            <v>مستجد</v>
          </cell>
          <cell r="D442" t="str">
            <v>3/2</v>
          </cell>
        </row>
        <row r="443">
          <cell r="A443">
            <v>442</v>
          </cell>
          <cell r="B443" t="str">
            <v>محمد جمال خلف احمد</v>
          </cell>
          <cell r="C443" t="str">
            <v>مستجد</v>
          </cell>
          <cell r="D443" t="str">
            <v>3/2</v>
          </cell>
        </row>
        <row r="444">
          <cell r="A444">
            <v>443</v>
          </cell>
          <cell r="B444" t="str">
            <v>محمد حسان حجازى عبدالموجود</v>
          </cell>
          <cell r="C444" t="str">
            <v>معيد</v>
          </cell>
          <cell r="D444" t="str">
            <v>3/2</v>
          </cell>
        </row>
        <row r="445">
          <cell r="A445">
            <v>444</v>
          </cell>
          <cell r="B445" t="str">
            <v>محمد حسين سلامه حسن</v>
          </cell>
          <cell r="C445" t="str">
            <v>مستجد</v>
          </cell>
          <cell r="D445" t="str">
            <v>3/2</v>
          </cell>
        </row>
        <row r="446">
          <cell r="A446">
            <v>445</v>
          </cell>
          <cell r="B446" t="str">
            <v>محمد حمدان مهران على</v>
          </cell>
          <cell r="C446" t="str">
            <v>مستجد</v>
          </cell>
          <cell r="D446" t="str">
            <v>3/2</v>
          </cell>
        </row>
        <row r="447">
          <cell r="A447">
            <v>446</v>
          </cell>
          <cell r="B447" t="str">
            <v>محمد داخلى خلف عبدالله</v>
          </cell>
          <cell r="C447" t="str">
            <v>مستجد</v>
          </cell>
          <cell r="D447" t="str">
            <v>3/2</v>
          </cell>
        </row>
        <row r="448">
          <cell r="A448">
            <v>447</v>
          </cell>
          <cell r="B448" t="str">
            <v>محمد ربيع محمود محمد</v>
          </cell>
          <cell r="C448" t="str">
            <v>مستجد</v>
          </cell>
          <cell r="D448" t="str">
            <v>3/2</v>
          </cell>
        </row>
        <row r="449">
          <cell r="A449">
            <v>448</v>
          </cell>
          <cell r="B449" t="str">
            <v>محمد سيد حسين عبدالعال</v>
          </cell>
          <cell r="C449" t="str">
            <v>مستجد</v>
          </cell>
          <cell r="D449" t="str">
            <v>3/2</v>
          </cell>
        </row>
        <row r="450">
          <cell r="A450">
            <v>449</v>
          </cell>
          <cell r="B450" t="str">
            <v>محمد طه احمد سيد</v>
          </cell>
          <cell r="C450" t="str">
            <v>مستجد</v>
          </cell>
          <cell r="D450" t="str">
            <v>3/2</v>
          </cell>
        </row>
        <row r="451">
          <cell r="A451">
            <v>450</v>
          </cell>
          <cell r="B451" t="str">
            <v>محمد عادل محمد سلطان</v>
          </cell>
          <cell r="C451" t="str">
            <v>مستجد</v>
          </cell>
          <cell r="D451" t="str">
            <v>3/2</v>
          </cell>
        </row>
        <row r="452">
          <cell r="A452">
            <v>451</v>
          </cell>
          <cell r="B452" t="str">
            <v>محمد عبدالحميد محمود عبدالحميد</v>
          </cell>
          <cell r="C452" t="str">
            <v>مستجد</v>
          </cell>
          <cell r="D452" t="str">
            <v>3/2</v>
          </cell>
        </row>
        <row r="453">
          <cell r="A453">
            <v>452</v>
          </cell>
          <cell r="B453" t="str">
            <v>محمد عبدالرحمن احمد عبدالرحمن</v>
          </cell>
          <cell r="C453" t="str">
            <v>مستجد</v>
          </cell>
          <cell r="D453" t="str">
            <v>3/2</v>
          </cell>
        </row>
        <row r="454">
          <cell r="A454">
            <v>453</v>
          </cell>
          <cell r="B454" t="str">
            <v>محمد عبدالرحمن عبدالرحيم عبدالرحمن</v>
          </cell>
          <cell r="C454" t="str">
            <v>مستجد</v>
          </cell>
          <cell r="D454" t="str">
            <v>3/2</v>
          </cell>
        </row>
        <row r="455">
          <cell r="A455">
            <v>454</v>
          </cell>
          <cell r="B455" t="str">
            <v>محمد عبدالمنعم محمد على</v>
          </cell>
          <cell r="C455" t="str">
            <v>مستجد</v>
          </cell>
          <cell r="D455" t="str">
            <v>3/2</v>
          </cell>
        </row>
        <row r="456">
          <cell r="A456">
            <v>455</v>
          </cell>
          <cell r="B456" t="str">
            <v>محمد عبدالناصر داخلى خلف</v>
          </cell>
          <cell r="C456" t="str">
            <v>مستجد</v>
          </cell>
          <cell r="D456" t="str">
            <v>3/2</v>
          </cell>
        </row>
        <row r="457">
          <cell r="A457">
            <v>456</v>
          </cell>
          <cell r="B457" t="str">
            <v>محمد عمر ابوالعلا عبدالرحمن</v>
          </cell>
          <cell r="C457" t="str">
            <v>مستجد</v>
          </cell>
          <cell r="D457" t="str">
            <v>3/2</v>
          </cell>
        </row>
        <row r="458">
          <cell r="A458">
            <v>457</v>
          </cell>
          <cell r="B458" t="str">
            <v>محمد عمر محمد احمد</v>
          </cell>
          <cell r="C458" t="str">
            <v>مستجد</v>
          </cell>
          <cell r="D458" t="str">
            <v>3/2</v>
          </cell>
        </row>
        <row r="459">
          <cell r="A459">
            <v>458</v>
          </cell>
          <cell r="B459" t="str">
            <v>محمد كمال حسين احمد</v>
          </cell>
          <cell r="C459" t="str">
            <v>مستجد</v>
          </cell>
          <cell r="D459" t="str">
            <v>3/2</v>
          </cell>
        </row>
        <row r="460">
          <cell r="A460">
            <v>459</v>
          </cell>
          <cell r="B460" t="str">
            <v>محمد محمود عبدالكريم حسانين</v>
          </cell>
          <cell r="C460" t="str">
            <v>مستجد</v>
          </cell>
          <cell r="D460" t="str">
            <v>3/2</v>
          </cell>
        </row>
        <row r="461">
          <cell r="A461">
            <v>460</v>
          </cell>
          <cell r="B461" t="str">
            <v>محمد مصطفى سويفى محمد</v>
          </cell>
          <cell r="C461" t="str">
            <v>مستجد</v>
          </cell>
          <cell r="D461" t="str">
            <v>3/2</v>
          </cell>
        </row>
        <row r="462">
          <cell r="A462">
            <v>461</v>
          </cell>
          <cell r="B462" t="str">
            <v>محمد مصطفى عبدالكريم جادالله</v>
          </cell>
          <cell r="C462" t="str">
            <v>مستجد</v>
          </cell>
          <cell r="D462" t="str">
            <v>3/2</v>
          </cell>
        </row>
        <row r="463">
          <cell r="A463">
            <v>462</v>
          </cell>
          <cell r="B463" t="str">
            <v>محمد مصطفى على احمد</v>
          </cell>
          <cell r="C463" t="str">
            <v>مستجد</v>
          </cell>
          <cell r="D463" t="str">
            <v>3/2</v>
          </cell>
        </row>
        <row r="464">
          <cell r="A464">
            <v>463</v>
          </cell>
          <cell r="B464" t="str">
            <v>محمد مصطفى فايز عبدالباقى</v>
          </cell>
          <cell r="C464" t="str">
            <v>مستجد</v>
          </cell>
          <cell r="D464" t="str">
            <v>3/2</v>
          </cell>
        </row>
        <row r="465">
          <cell r="A465">
            <v>464</v>
          </cell>
          <cell r="B465" t="str">
            <v>محمد مصطفى محمد ابراهيم</v>
          </cell>
          <cell r="C465" t="str">
            <v>مستجد</v>
          </cell>
          <cell r="D465" t="str">
            <v>4/2</v>
          </cell>
        </row>
        <row r="466">
          <cell r="A466">
            <v>465</v>
          </cell>
          <cell r="B466" t="str">
            <v>محمد مصطفى محمد حسن</v>
          </cell>
          <cell r="C466" t="str">
            <v>مستجد</v>
          </cell>
          <cell r="D466" t="str">
            <v>4/2</v>
          </cell>
        </row>
        <row r="467">
          <cell r="A467">
            <v>466</v>
          </cell>
          <cell r="B467" t="str">
            <v>محمد مصطفى محمد محمد</v>
          </cell>
          <cell r="C467" t="str">
            <v>مستجد</v>
          </cell>
          <cell r="D467" t="str">
            <v>4/2</v>
          </cell>
        </row>
        <row r="468">
          <cell r="A468">
            <v>467</v>
          </cell>
          <cell r="B468" t="str">
            <v>محمد مصطفى محمود عمر</v>
          </cell>
          <cell r="C468" t="str">
            <v>مستجد</v>
          </cell>
          <cell r="D468" t="str">
            <v>4/2</v>
          </cell>
        </row>
        <row r="469">
          <cell r="A469">
            <v>468</v>
          </cell>
          <cell r="B469" t="str">
            <v>محمد مصطفى محمود محمد</v>
          </cell>
          <cell r="C469" t="str">
            <v>مستجد</v>
          </cell>
          <cell r="D469" t="str">
            <v>4/2</v>
          </cell>
        </row>
        <row r="470">
          <cell r="A470">
            <v>469</v>
          </cell>
          <cell r="B470" t="str">
            <v>محمد نصر أحمد على</v>
          </cell>
          <cell r="C470" t="str">
            <v>مستجد</v>
          </cell>
          <cell r="D470" t="str">
            <v>4/2</v>
          </cell>
        </row>
        <row r="471">
          <cell r="A471">
            <v>470</v>
          </cell>
          <cell r="B471" t="str">
            <v>محمد هانى شعبان عبدالرحمن</v>
          </cell>
          <cell r="C471" t="str">
            <v>مستجد</v>
          </cell>
          <cell r="D471" t="str">
            <v>4/2</v>
          </cell>
        </row>
        <row r="472">
          <cell r="A472">
            <v>471</v>
          </cell>
          <cell r="B472" t="str">
            <v>محمد ياسر صلاح صديق</v>
          </cell>
          <cell r="C472" t="str">
            <v>مستجد</v>
          </cell>
          <cell r="D472" t="str">
            <v>4/2</v>
          </cell>
        </row>
        <row r="473">
          <cell r="A473">
            <v>472</v>
          </cell>
          <cell r="B473" t="str">
            <v>محمدعلى عبدالرحيم قوشتى</v>
          </cell>
          <cell r="C473" t="str">
            <v>مستجد</v>
          </cell>
          <cell r="D473" t="str">
            <v>4/2</v>
          </cell>
        </row>
        <row r="474">
          <cell r="A474">
            <v>473</v>
          </cell>
          <cell r="B474" t="str">
            <v>محمود ابوالسعود على احمد</v>
          </cell>
          <cell r="C474" t="str">
            <v>مستجد</v>
          </cell>
          <cell r="D474" t="str">
            <v>4/2</v>
          </cell>
        </row>
        <row r="475">
          <cell r="A475">
            <v>474</v>
          </cell>
          <cell r="B475" t="str">
            <v>محمود احمد على عبدالمنعم</v>
          </cell>
          <cell r="C475" t="str">
            <v>مستجد</v>
          </cell>
          <cell r="D475" t="str">
            <v>4/2</v>
          </cell>
        </row>
        <row r="476">
          <cell r="A476">
            <v>475</v>
          </cell>
          <cell r="B476" t="str">
            <v>محمود بكر مصطفى سيد</v>
          </cell>
          <cell r="C476" t="str">
            <v>مستجد</v>
          </cell>
          <cell r="D476" t="str">
            <v>4/2</v>
          </cell>
        </row>
        <row r="477">
          <cell r="A477">
            <v>476</v>
          </cell>
          <cell r="B477" t="str">
            <v>محمود جمال مصطفى أحمد</v>
          </cell>
          <cell r="C477" t="str">
            <v>مستجد</v>
          </cell>
          <cell r="D477" t="str">
            <v>4/2</v>
          </cell>
        </row>
        <row r="478">
          <cell r="A478">
            <v>477</v>
          </cell>
          <cell r="B478" t="str">
            <v>محمود حسن ابراهيم احمد</v>
          </cell>
          <cell r="C478" t="str">
            <v>مستجد</v>
          </cell>
          <cell r="D478" t="str">
            <v>4/2</v>
          </cell>
        </row>
        <row r="479">
          <cell r="A479">
            <v>478</v>
          </cell>
          <cell r="B479" t="str">
            <v>محمود حسين محمود حسين</v>
          </cell>
          <cell r="C479" t="str">
            <v>مستجد</v>
          </cell>
          <cell r="D479" t="str">
            <v>4/2</v>
          </cell>
        </row>
        <row r="480">
          <cell r="A480">
            <v>479</v>
          </cell>
          <cell r="B480" t="str">
            <v>محمود خالد على عمر</v>
          </cell>
          <cell r="C480" t="str">
            <v>مستجد</v>
          </cell>
          <cell r="D480" t="str">
            <v>4/2</v>
          </cell>
        </row>
        <row r="481">
          <cell r="A481">
            <v>480</v>
          </cell>
          <cell r="B481" t="str">
            <v>محمود خضر محمود عبدالرحمن</v>
          </cell>
          <cell r="C481" t="str">
            <v>مستجد</v>
          </cell>
          <cell r="D481" t="str">
            <v>4/2</v>
          </cell>
        </row>
        <row r="482">
          <cell r="A482">
            <v>481</v>
          </cell>
          <cell r="B482" t="str">
            <v>محمود سامح محمود عبدالمجيد</v>
          </cell>
          <cell r="C482" t="str">
            <v>مستجد</v>
          </cell>
          <cell r="D482" t="str">
            <v>4/2</v>
          </cell>
        </row>
        <row r="483">
          <cell r="A483">
            <v>482</v>
          </cell>
          <cell r="B483" t="str">
            <v>محمود سرحان ابراهيم على</v>
          </cell>
          <cell r="C483" t="str">
            <v>مستجد</v>
          </cell>
          <cell r="D483" t="str">
            <v>4/2</v>
          </cell>
        </row>
        <row r="484">
          <cell r="A484">
            <v>483</v>
          </cell>
          <cell r="B484" t="str">
            <v>محمود سيد حنفى ابراهيم</v>
          </cell>
          <cell r="C484" t="str">
            <v>مستجد</v>
          </cell>
          <cell r="D484" t="str">
            <v>4/2</v>
          </cell>
        </row>
        <row r="485">
          <cell r="A485">
            <v>484</v>
          </cell>
          <cell r="B485" t="str">
            <v>محمود سيد عمر على</v>
          </cell>
          <cell r="C485" t="str">
            <v>مستجد</v>
          </cell>
          <cell r="D485" t="str">
            <v>4/2</v>
          </cell>
        </row>
        <row r="486">
          <cell r="A486">
            <v>485</v>
          </cell>
          <cell r="B486" t="str">
            <v>محمود فتحى عبدالعال محمد</v>
          </cell>
          <cell r="C486" t="str">
            <v>مستجد</v>
          </cell>
          <cell r="D486" t="str">
            <v>4/2</v>
          </cell>
        </row>
        <row r="487">
          <cell r="A487">
            <v>486</v>
          </cell>
          <cell r="B487" t="str">
            <v>محمود محمد محمود حسن</v>
          </cell>
          <cell r="C487" t="str">
            <v>مستجد</v>
          </cell>
          <cell r="D487" t="str">
            <v>4/2</v>
          </cell>
        </row>
        <row r="488">
          <cell r="A488">
            <v>487</v>
          </cell>
          <cell r="B488" t="str">
            <v>محمود محمد مهران على</v>
          </cell>
          <cell r="C488" t="str">
            <v>مستجد</v>
          </cell>
          <cell r="D488" t="str">
            <v>4/2</v>
          </cell>
        </row>
        <row r="489">
          <cell r="A489">
            <v>488</v>
          </cell>
          <cell r="B489" t="str">
            <v>مروان سعد احمد محمد</v>
          </cell>
          <cell r="C489" t="str">
            <v>مستجد</v>
          </cell>
          <cell r="D489" t="str">
            <v>4/2</v>
          </cell>
        </row>
        <row r="490">
          <cell r="A490">
            <v>489</v>
          </cell>
          <cell r="B490" t="str">
            <v>مصطفى ابوالعلا حسن عبدالكريم</v>
          </cell>
          <cell r="C490" t="str">
            <v>مستجد</v>
          </cell>
          <cell r="D490" t="str">
            <v>4/2</v>
          </cell>
        </row>
        <row r="491">
          <cell r="A491">
            <v>490</v>
          </cell>
          <cell r="B491" t="str">
            <v>مصطفى احمد حسن عبدالله</v>
          </cell>
          <cell r="C491" t="str">
            <v>مستجد</v>
          </cell>
          <cell r="D491" t="str">
            <v>4/2</v>
          </cell>
        </row>
        <row r="492">
          <cell r="A492">
            <v>491</v>
          </cell>
          <cell r="B492" t="str">
            <v>مصطفى جمال مصطفى سيد</v>
          </cell>
          <cell r="C492" t="str">
            <v>مستجد</v>
          </cell>
          <cell r="D492" t="str">
            <v>4/2</v>
          </cell>
        </row>
        <row r="493">
          <cell r="A493">
            <v>492</v>
          </cell>
          <cell r="B493" t="str">
            <v>مصطفى سيد صالح سيد</v>
          </cell>
          <cell r="C493" t="str">
            <v>مستجد</v>
          </cell>
          <cell r="D493" t="str">
            <v>4/2</v>
          </cell>
        </row>
        <row r="494">
          <cell r="A494">
            <v>493</v>
          </cell>
          <cell r="B494" t="str">
            <v>مصطفى سيد عرفه حسن</v>
          </cell>
          <cell r="C494" t="str">
            <v>مستجد</v>
          </cell>
          <cell r="D494" t="str">
            <v>4/2</v>
          </cell>
        </row>
        <row r="495">
          <cell r="A495">
            <v>494</v>
          </cell>
          <cell r="B495" t="str">
            <v>مصطفى صلاح مصطفى أحمد</v>
          </cell>
          <cell r="C495" t="str">
            <v>مستجد</v>
          </cell>
          <cell r="D495" t="str">
            <v>4/2</v>
          </cell>
        </row>
        <row r="496">
          <cell r="A496">
            <v>495</v>
          </cell>
          <cell r="B496" t="str">
            <v>مصطفى محمد جلال قطب</v>
          </cell>
          <cell r="C496" t="str">
            <v>مستجد</v>
          </cell>
          <cell r="D496" t="str">
            <v>4/2</v>
          </cell>
        </row>
        <row r="497">
          <cell r="A497">
            <v>496</v>
          </cell>
          <cell r="B497" t="str">
            <v>مصطفى محمد قوشتى عبدالمنعم</v>
          </cell>
          <cell r="C497" t="str">
            <v>مستجد</v>
          </cell>
          <cell r="D497" t="str">
            <v>4/2</v>
          </cell>
        </row>
        <row r="498">
          <cell r="A498">
            <v>497</v>
          </cell>
          <cell r="B498" t="str">
            <v>مصطفى هاشم محمد حسن</v>
          </cell>
          <cell r="C498" t="str">
            <v>مستجد</v>
          </cell>
          <cell r="D498" t="str">
            <v>4/2</v>
          </cell>
        </row>
        <row r="499">
          <cell r="A499">
            <v>498</v>
          </cell>
          <cell r="B499" t="str">
            <v>معاذ محمد عبدالجواد مصطفى</v>
          </cell>
          <cell r="C499" t="str">
            <v>مستجد</v>
          </cell>
          <cell r="D499" t="str">
            <v>4/2</v>
          </cell>
        </row>
        <row r="500">
          <cell r="A500">
            <v>499</v>
          </cell>
          <cell r="B500" t="str">
            <v>هشام مصطفى عبدالمنعم محمود</v>
          </cell>
          <cell r="C500" t="str">
            <v>مستجد</v>
          </cell>
          <cell r="D500" t="str">
            <v>4/2</v>
          </cell>
        </row>
        <row r="501">
          <cell r="A501">
            <v>500</v>
          </cell>
          <cell r="B501" t="str">
            <v>وليد فتحى احمد محمد</v>
          </cell>
          <cell r="C501" t="str">
            <v>مستجد</v>
          </cell>
          <cell r="D501" t="str">
            <v>4/2</v>
          </cell>
        </row>
        <row r="502">
          <cell r="A502">
            <v>501</v>
          </cell>
          <cell r="B502" t="str">
            <v>يزيد اشرف محمود عبدالرحيم</v>
          </cell>
          <cell r="C502" t="str">
            <v>مستجد</v>
          </cell>
          <cell r="D502" t="str">
            <v>4/2</v>
          </cell>
        </row>
        <row r="503">
          <cell r="A503">
            <v>502</v>
          </cell>
          <cell r="B503" t="str">
            <v>يوسف احمد ابوالعلا احمد</v>
          </cell>
          <cell r="C503" t="str">
            <v>مستجد</v>
          </cell>
          <cell r="D503" t="str">
            <v>4/2</v>
          </cell>
        </row>
        <row r="504">
          <cell r="A504">
            <v>503</v>
          </cell>
          <cell r="B504" t="str">
            <v>يوسف احمد عبدالمجيد محمد</v>
          </cell>
          <cell r="C504" t="str">
            <v>مستجد</v>
          </cell>
          <cell r="D504" t="str">
            <v>4/2</v>
          </cell>
        </row>
        <row r="505">
          <cell r="A505">
            <v>504</v>
          </cell>
          <cell r="B505" t="str">
            <v>يوسف جمال محمد عمر</v>
          </cell>
          <cell r="C505" t="str">
            <v>مستجد</v>
          </cell>
          <cell r="D505" t="str">
            <v>4/2</v>
          </cell>
        </row>
        <row r="506">
          <cell r="A506">
            <v>505</v>
          </cell>
          <cell r="B506" t="str">
            <v>يوسف حسن عبدالغنى عبدالحافظ</v>
          </cell>
          <cell r="C506" t="str">
            <v>مستجد</v>
          </cell>
          <cell r="D506" t="str">
            <v>4/2</v>
          </cell>
        </row>
        <row r="507">
          <cell r="A507">
            <v>506</v>
          </cell>
          <cell r="B507" t="str">
            <v>يوسف حسن فرغلي محمد</v>
          </cell>
          <cell r="C507" t="str">
            <v>مستجد</v>
          </cell>
          <cell r="D507" t="str">
            <v>4/2</v>
          </cell>
        </row>
        <row r="508">
          <cell r="A508">
            <v>507</v>
          </cell>
          <cell r="B508" t="str">
            <v>يوسف حسن محمود سلطان</v>
          </cell>
          <cell r="C508" t="str">
            <v>مستجد</v>
          </cell>
          <cell r="D508" t="str">
            <v>4/2</v>
          </cell>
        </row>
        <row r="509">
          <cell r="A509">
            <v>508</v>
          </cell>
          <cell r="B509" t="str">
            <v>يوسف حسين قطب احمد</v>
          </cell>
          <cell r="C509" t="str">
            <v>مستجد</v>
          </cell>
          <cell r="D509" t="str">
            <v>4/2</v>
          </cell>
        </row>
        <row r="510">
          <cell r="A510">
            <v>509</v>
          </cell>
          <cell r="B510" t="str">
            <v>يوسف رمضان سيد حسن</v>
          </cell>
          <cell r="C510" t="str">
            <v>معيد</v>
          </cell>
          <cell r="D510" t="str">
            <v>4/2</v>
          </cell>
        </row>
        <row r="511">
          <cell r="A511">
            <v>510</v>
          </cell>
          <cell r="B511" t="str">
            <v>يوسف سعيد سعد جابر</v>
          </cell>
          <cell r="C511" t="str">
            <v>مستجد</v>
          </cell>
          <cell r="D511" t="str">
            <v>4/2</v>
          </cell>
        </row>
        <row r="512">
          <cell r="A512">
            <v>511</v>
          </cell>
          <cell r="B512" t="str">
            <v>يوسف صلاح مصطفى ابراهيم</v>
          </cell>
          <cell r="C512" t="str">
            <v>مستجد</v>
          </cell>
          <cell r="D512" t="str">
            <v>4/2</v>
          </cell>
        </row>
        <row r="513">
          <cell r="A513">
            <v>512</v>
          </cell>
          <cell r="B513" t="str">
            <v>يوسف عبدالحميد عبدالحكيم عبدالمنعم</v>
          </cell>
          <cell r="C513" t="str">
            <v>مستجد</v>
          </cell>
          <cell r="D513" t="str">
            <v>4/2</v>
          </cell>
        </row>
        <row r="514">
          <cell r="A514">
            <v>513</v>
          </cell>
          <cell r="B514" t="str">
            <v>يوسف عبدالمنعم سيد احمد</v>
          </cell>
          <cell r="C514" t="str">
            <v>مستجد</v>
          </cell>
          <cell r="D514" t="str">
            <v>4/2</v>
          </cell>
        </row>
        <row r="515">
          <cell r="A515">
            <v>514</v>
          </cell>
          <cell r="B515" t="str">
            <v>يوسف عرفه عبدالحميد حسين</v>
          </cell>
          <cell r="C515" t="str">
            <v>مستجد</v>
          </cell>
          <cell r="D515" t="str">
            <v>4/2</v>
          </cell>
        </row>
        <row r="516">
          <cell r="A516">
            <v>515</v>
          </cell>
          <cell r="B516" t="str">
            <v>يوسف على حسن محمد</v>
          </cell>
          <cell r="C516" t="str">
            <v>معيد</v>
          </cell>
          <cell r="D516" t="str">
            <v>4/2</v>
          </cell>
        </row>
        <row r="517">
          <cell r="A517">
            <v>516</v>
          </cell>
          <cell r="B517" t="str">
            <v>يوسف قوشتى حسن عبدالرحمن</v>
          </cell>
          <cell r="C517" t="str">
            <v>معيد</v>
          </cell>
          <cell r="D517" t="str">
            <v>4/2</v>
          </cell>
        </row>
        <row r="518">
          <cell r="A518">
            <v>517</v>
          </cell>
          <cell r="B518" t="str">
            <v>يوسف محمد عبدالجواد عبدالكريم</v>
          </cell>
          <cell r="C518" t="str">
            <v>مستجد</v>
          </cell>
          <cell r="D518" t="str">
            <v>4/2</v>
          </cell>
        </row>
        <row r="519">
          <cell r="A519">
            <v>518</v>
          </cell>
          <cell r="B519" t="str">
            <v>يوسف محمد عبدالحميد احمد</v>
          </cell>
          <cell r="C519" t="str">
            <v>مستجد</v>
          </cell>
          <cell r="D519" t="str">
            <v>4/2</v>
          </cell>
        </row>
        <row r="520">
          <cell r="A520">
            <v>519</v>
          </cell>
          <cell r="B520" t="str">
            <v>يوسف محمد عبدالعظيم محمد</v>
          </cell>
          <cell r="C520" t="str">
            <v>مستجد</v>
          </cell>
          <cell r="D520" t="str">
            <v>4/2</v>
          </cell>
        </row>
        <row r="521">
          <cell r="A521">
            <v>520</v>
          </cell>
          <cell r="B521" t="str">
            <v>يوسف محمد عبدالهادى بكر</v>
          </cell>
          <cell r="C521" t="str">
            <v>مستجد</v>
          </cell>
          <cell r="D521" t="str">
            <v>4/2</v>
          </cell>
        </row>
        <row r="522">
          <cell r="A522">
            <v>521</v>
          </cell>
          <cell r="B522" t="str">
            <v>يوسف محمود عبدالرحيم احمد</v>
          </cell>
          <cell r="C522" t="str">
            <v>مستجد</v>
          </cell>
          <cell r="D522" t="str">
            <v>4/2</v>
          </cell>
        </row>
        <row r="523">
          <cell r="A523">
            <v>522</v>
          </cell>
          <cell r="B523" t="str">
            <v>يوسف مصطفى جمعه سالم</v>
          </cell>
          <cell r="C523" t="str">
            <v>مستجد</v>
          </cell>
          <cell r="D523" t="str">
            <v>4/2</v>
          </cell>
        </row>
        <row r="524">
          <cell r="A524">
            <v>523</v>
          </cell>
          <cell r="B524" t="str">
            <v>يوسف نصر عبدالرحمن خليفه</v>
          </cell>
          <cell r="C524" t="str">
            <v>مستجد</v>
          </cell>
          <cell r="D524" t="str">
            <v>4/2</v>
          </cell>
        </row>
        <row r="525">
          <cell r="A525">
            <v>524</v>
          </cell>
          <cell r="B525" t="str">
            <v>يوسف ياسر كيلانى عبدالرحمن</v>
          </cell>
          <cell r="C525" t="str">
            <v>مستجد</v>
          </cell>
          <cell r="D525" t="str">
            <v>4/2</v>
          </cell>
        </row>
        <row r="526">
          <cell r="A526">
            <v>525</v>
          </cell>
          <cell r="B526" t="str">
            <v>ابراهيم مصطفى ابراهيم محمد</v>
          </cell>
          <cell r="C526" t="str">
            <v>مستجد</v>
          </cell>
          <cell r="D526" t="str">
            <v>1/3</v>
          </cell>
        </row>
        <row r="527">
          <cell r="A527">
            <v>526</v>
          </cell>
          <cell r="B527" t="str">
            <v>احمد ابراهيم حجازى عبدالحميد</v>
          </cell>
          <cell r="C527" t="str">
            <v>مستجد</v>
          </cell>
          <cell r="D527" t="str">
            <v>1/3</v>
          </cell>
        </row>
        <row r="528">
          <cell r="A528">
            <v>527</v>
          </cell>
          <cell r="B528" t="str">
            <v>احمد ابو المجد محمد عبدالحميد</v>
          </cell>
          <cell r="C528" t="str">
            <v>مستجد</v>
          </cell>
          <cell r="D528" t="str">
            <v>1/3</v>
          </cell>
        </row>
        <row r="529">
          <cell r="A529">
            <v>528</v>
          </cell>
          <cell r="B529" t="str">
            <v>احمد بدر سلطان محمد</v>
          </cell>
          <cell r="C529" t="str">
            <v>مستجد</v>
          </cell>
          <cell r="D529" t="str">
            <v>1/3</v>
          </cell>
        </row>
        <row r="530">
          <cell r="A530">
            <v>529</v>
          </cell>
          <cell r="B530" t="str">
            <v>احمد حسن احمد على</v>
          </cell>
          <cell r="C530" t="str">
            <v>مستجد</v>
          </cell>
          <cell r="D530" t="str">
            <v>1/3</v>
          </cell>
        </row>
        <row r="531">
          <cell r="A531">
            <v>530</v>
          </cell>
          <cell r="B531" t="str">
            <v>احمد حسن جمعه محمد</v>
          </cell>
          <cell r="C531" t="str">
            <v>مستجد</v>
          </cell>
          <cell r="D531" t="str">
            <v>1/3</v>
          </cell>
        </row>
        <row r="532">
          <cell r="A532">
            <v>531</v>
          </cell>
          <cell r="B532" t="str">
            <v>احمد حسين عبدالحميد احمد على</v>
          </cell>
          <cell r="C532" t="str">
            <v>مستجد</v>
          </cell>
          <cell r="D532" t="str">
            <v>1/3</v>
          </cell>
        </row>
        <row r="533">
          <cell r="A533">
            <v>532</v>
          </cell>
          <cell r="B533" t="str">
            <v>احمد حمدى مصطفى ابراهيم</v>
          </cell>
          <cell r="C533" t="str">
            <v>مستجد</v>
          </cell>
          <cell r="D533" t="str">
            <v>1/3</v>
          </cell>
        </row>
        <row r="534">
          <cell r="A534">
            <v>533</v>
          </cell>
          <cell r="B534" t="str">
            <v>احمد خالد سيد ابراهيم</v>
          </cell>
          <cell r="C534" t="str">
            <v>مستجد</v>
          </cell>
          <cell r="D534" t="str">
            <v>1/3</v>
          </cell>
        </row>
        <row r="535">
          <cell r="A535">
            <v>534</v>
          </cell>
          <cell r="B535" t="str">
            <v>احمد خالد سيد حسن</v>
          </cell>
          <cell r="C535" t="str">
            <v>مستجد</v>
          </cell>
          <cell r="D535" t="str">
            <v>1/3</v>
          </cell>
        </row>
        <row r="536">
          <cell r="A536">
            <v>535</v>
          </cell>
          <cell r="B536" t="str">
            <v>احمد خالد على عمر</v>
          </cell>
          <cell r="C536" t="str">
            <v>مستجد</v>
          </cell>
          <cell r="D536" t="str">
            <v>1/3</v>
          </cell>
        </row>
        <row r="537">
          <cell r="A537">
            <v>536</v>
          </cell>
          <cell r="B537" t="str">
            <v>احمد خالد قوشتى سيد فرغلى</v>
          </cell>
          <cell r="C537" t="str">
            <v>مستجد</v>
          </cell>
          <cell r="D537" t="str">
            <v>1/3</v>
          </cell>
        </row>
        <row r="538">
          <cell r="A538">
            <v>537</v>
          </cell>
          <cell r="B538" t="str">
            <v>احمد زين العابدين عبد الله عبد المقصود</v>
          </cell>
          <cell r="C538" t="str">
            <v>مستجد</v>
          </cell>
          <cell r="D538" t="str">
            <v>1/3</v>
          </cell>
        </row>
        <row r="539">
          <cell r="A539">
            <v>538</v>
          </cell>
          <cell r="B539" t="str">
            <v>احمد سيد احمد ابراهيم</v>
          </cell>
          <cell r="C539" t="str">
            <v>مستجد</v>
          </cell>
          <cell r="D539" t="str">
            <v>1/3</v>
          </cell>
        </row>
        <row r="540">
          <cell r="A540">
            <v>539</v>
          </cell>
          <cell r="B540" t="str">
            <v>احمد سيد احمد عبدالرحيم</v>
          </cell>
          <cell r="C540" t="str">
            <v>مستجد</v>
          </cell>
          <cell r="D540" t="str">
            <v>1/3</v>
          </cell>
        </row>
        <row r="541">
          <cell r="A541">
            <v>540</v>
          </cell>
          <cell r="B541" t="str">
            <v>احمد سيد مصطفى سيد</v>
          </cell>
          <cell r="C541" t="str">
            <v>مستجد</v>
          </cell>
          <cell r="D541" t="str">
            <v>1/3</v>
          </cell>
        </row>
        <row r="542">
          <cell r="A542">
            <v>541</v>
          </cell>
          <cell r="B542" t="str">
            <v>احمد صلاح عبدالحميد حسن</v>
          </cell>
          <cell r="C542" t="str">
            <v>مستجد</v>
          </cell>
          <cell r="D542" t="str">
            <v>1/3</v>
          </cell>
        </row>
        <row r="543">
          <cell r="A543">
            <v>542</v>
          </cell>
          <cell r="B543" t="str">
            <v>احمد عبدالرازق محمد ابراهيم</v>
          </cell>
          <cell r="C543" t="str">
            <v>مستجد</v>
          </cell>
          <cell r="D543" t="str">
            <v>1/3</v>
          </cell>
        </row>
        <row r="544">
          <cell r="A544">
            <v>543</v>
          </cell>
          <cell r="B544" t="str">
            <v>احمد عبدالرازق محمد احمد محمد</v>
          </cell>
          <cell r="C544" t="str">
            <v>مستجد</v>
          </cell>
          <cell r="D544" t="str">
            <v>1/3</v>
          </cell>
        </row>
        <row r="545">
          <cell r="A545">
            <v>544</v>
          </cell>
          <cell r="B545" t="str">
            <v>احمد عبدالرحمن على فرغلى</v>
          </cell>
          <cell r="C545" t="str">
            <v>مستجد</v>
          </cell>
          <cell r="D545" t="str">
            <v>1/3</v>
          </cell>
        </row>
        <row r="546">
          <cell r="A546">
            <v>545</v>
          </cell>
          <cell r="B546" t="str">
            <v>احمد عصام احمد عبد الرحمن</v>
          </cell>
          <cell r="C546" t="str">
            <v>مستجد</v>
          </cell>
          <cell r="D546" t="str">
            <v>1/3</v>
          </cell>
        </row>
        <row r="547">
          <cell r="A547">
            <v>546</v>
          </cell>
          <cell r="B547" t="str">
            <v>احمد عصام الدين عبدالرحيم احمد</v>
          </cell>
          <cell r="C547" t="str">
            <v>مستجد</v>
          </cell>
          <cell r="D547" t="str">
            <v>1/3</v>
          </cell>
        </row>
        <row r="548">
          <cell r="A548">
            <v>547</v>
          </cell>
          <cell r="B548" t="str">
            <v>احمد على احمد ابراهيم</v>
          </cell>
          <cell r="C548" t="str">
            <v>مستجد</v>
          </cell>
          <cell r="D548" t="str">
            <v>1/3</v>
          </cell>
        </row>
        <row r="549">
          <cell r="A549">
            <v>548</v>
          </cell>
          <cell r="B549" t="str">
            <v>احمد على جمال احمد</v>
          </cell>
          <cell r="C549" t="str">
            <v>مستجد</v>
          </cell>
          <cell r="D549" t="str">
            <v>1/3</v>
          </cell>
        </row>
        <row r="550">
          <cell r="A550">
            <v>549</v>
          </cell>
          <cell r="B550" t="str">
            <v>احمد عمر حسانين على</v>
          </cell>
          <cell r="C550" t="str">
            <v>مستجد</v>
          </cell>
          <cell r="D550" t="str">
            <v>1/3</v>
          </cell>
        </row>
        <row r="551">
          <cell r="A551">
            <v>550</v>
          </cell>
          <cell r="B551" t="str">
            <v>احمد عيد حسن عبدالرحيم</v>
          </cell>
          <cell r="C551" t="str">
            <v>مستجد</v>
          </cell>
          <cell r="D551" t="str">
            <v>1/3</v>
          </cell>
        </row>
        <row r="552">
          <cell r="A552">
            <v>551</v>
          </cell>
          <cell r="B552" t="str">
            <v>احمد قوشتى على عمر</v>
          </cell>
          <cell r="C552" t="str">
            <v>مستجد</v>
          </cell>
          <cell r="D552" t="str">
            <v>1/3</v>
          </cell>
        </row>
        <row r="553">
          <cell r="A553">
            <v>552</v>
          </cell>
          <cell r="B553" t="str">
            <v>احمد كمال عزوز احمد سلطان</v>
          </cell>
          <cell r="C553" t="str">
            <v>مستجد</v>
          </cell>
          <cell r="D553" t="str">
            <v>1/3</v>
          </cell>
        </row>
        <row r="554">
          <cell r="A554">
            <v>553</v>
          </cell>
          <cell r="B554" t="str">
            <v>احمد محمد على عبدالرحيم</v>
          </cell>
          <cell r="C554" t="str">
            <v>مستجد</v>
          </cell>
          <cell r="D554" t="str">
            <v>1/3</v>
          </cell>
        </row>
        <row r="555">
          <cell r="A555">
            <v>554</v>
          </cell>
          <cell r="B555" t="str">
            <v>احمد محمد كيلانى عبدالرحمن</v>
          </cell>
          <cell r="C555" t="str">
            <v>مستجد</v>
          </cell>
          <cell r="D555" t="str">
            <v>1/3</v>
          </cell>
        </row>
        <row r="556">
          <cell r="A556">
            <v>555</v>
          </cell>
          <cell r="B556" t="str">
            <v>احمد محمود حسين قوشتى</v>
          </cell>
          <cell r="C556" t="str">
            <v>مستجد</v>
          </cell>
          <cell r="D556" t="str">
            <v>1/3</v>
          </cell>
        </row>
        <row r="557">
          <cell r="A557">
            <v>556</v>
          </cell>
          <cell r="B557" t="str">
            <v>احمد محمود سلامه عبدالعال</v>
          </cell>
          <cell r="C557" t="str">
            <v>مستجد</v>
          </cell>
          <cell r="D557" t="str">
            <v>1/3</v>
          </cell>
        </row>
        <row r="558">
          <cell r="A558">
            <v>557</v>
          </cell>
          <cell r="B558" t="str">
            <v>احمد محمود عبدالرحيم محمد</v>
          </cell>
          <cell r="C558" t="str">
            <v>مستجد</v>
          </cell>
          <cell r="D558" t="str">
            <v>1/3</v>
          </cell>
        </row>
        <row r="559">
          <cell r="A559">
            <v>558</v>
          </cell>
          <cell r="B559" t="str">
            <v>احمد محمود على عبدالرحيم</v>
          </cell>
          <cell r="C559" t="str">
            <v>مستجد</v>
          </cell>
          <cell r="D559" t="str">
            <v>1/3</v>
          </cell>
        </row>
        <row r="560">
          <cell r="A560">
            <v>559</v>
          </cell>
          <cell r="B560" t="str">
            <v>احمد محمود عمر احمد</v>
          </cell>
          <cell r="C560" t="str">
            <v>مستجد</v>
          </cell>
          <cell r="D560" t="str">
            <v>1/3</v>
          </cell>
        </row>
        <row r="561">
          <cell r="A561">
            <v>560</v>
          </cell>
          <cell r="B561" t="str">
            <v>احمد محمود محمد حسن محمود</v>
          </cell>
          <cell r="C561" t="str">
            <v>مستجد</v>
          </cell>
          <cell r="D561" t="str">
            <v>1/3</v>
          </cell>
        </row>
        <row r="562">
          <cell r="A562">
            <v>561</v>
          </cell>
          <cell r="B562" t="str">
            <v>احمد مصطفى دردير محمد على</v>
          </cell>
          <cell r="C562" t="str">
            <v>مستجد</v>
          </cell>
          <cell r="D562" t="str">
            <v>1/3</v>
          </cell>
        </row>
        <row r="563">
          <cell r="A563">
            <v>562</v>
          </cell>
          <cell r="B563" t="str">
            <v>احمد مصطفى عبدالرحمن عبدالرحيم</v>
          </cell>
          <cell r="C563" t="str">
            <v>مستجد</v>
          </cell>
          <cell r="D563" t="str">
            <v>1/3</v>
          </cell>
        </row>
        <row r="564">
          <cell r="A564">
            <v>563</v>
          </cell>
          <cell r="B564" t="str">
            <v>محمد مصطفى عبدالرحمن عبدالرحيم</v>
          </cell>
          <cell r="C564" t="str">
            <v>مستجد</v>
          </cell>
          <cell r="D564" t="str">
            <v>1/3</v>
          </cell>
        </row>
        <row r="565">
          <cell r="A565">
            <v>564</v>
          </cell>
          <cell r="B565" t="str">
            <v>احمد هاشم محمد صالح</v>
          </cell>
          <cell r="C565" t="str">
            <v>مستجد</v>
          </cell>
          <cell r="D565" t="str">
            <v>1/3</v>
          </cell>
        </row>
        <row r="566">
          <cell r="A566">
            <v>565</v>
          </cell>
          <cell r="B566" t="str">
            <v>احمد ياسر احمد قوشتى</v>
          </cell>
          <cell r="C566" t="str">
            <v>مستجد</v>
          </cell>
          <cell r="D566" t="str">
            <v>1/3</v>
          </cell>
        </row>
        <row r="567">
          <cell r="A567">
            <v>566</v>
          </cell>
          <cell r="B567" t="str">
            <v>احمد يسرى ابراهيم احمد حسين</v>
          </cell>
          <cell r="C567" t="str">
            <v>مستجد</v>
          </cell>
          <cell r="D567" t="str">
            <v>1/3</v>
          </cell>
        </row>
        <row r="568">
          <cell r="A568">
            <v>567</v>
          </cell>
          <cell r="B568" t="str">
            <v>احمدعبدالحافظ عبدالحميد عبدالحافظ</v>
          </cell>
          <cell r="C568" t="str">
            <v>مستجد</v>
          </cell>
          <cell r="D568" t="str">
            <v>1/3</v>
          </cell>
        </row>
        <row r="569">
          <cell r="A569">
            <v>568</v>
          </cell>
          <cell r="B569" t="str">
            <v>احمدعدوى حسن على</v>
          </cell>
          <cell r="C569" t="str">
            <v>مستجد</v>
          </cell>
          <cell r="D569" t="str">
            <v>1/3</v>
          </cell>
        </row>
        <row r="570">
          <cell r="A570">
            <v>569</v>
          </cell>
          <cell r="B570" t="str">
            <v>احمدعلى محمد عبدالحميد</v>
          </cell>
          <cell r="C570" t="str">
            <v>مستجد</v>
          </cell>
          <cell r="D570" t="str">
            <v>1/3</v>
          </cell>
        </row>
        <row r="571">
          <cell r="A571">
            <v>570</v>
          </cell>
          <cell r="B571" t="str">
            <v>اسلام احمد عبدالهادى احمد</v>
          </cell>
          <cell r="C571" t="str">
            <v>مستجد</v>
          </cell>
          <cell r="D571" t="str">
            <v>1/3</v>
          </cell>
        </row>
        <row r="572">
          <cell r="A572">
            <v>571</v>
          </cell>
          <cell r="B572" t="str">
            <v>اسلام ايمن فوزى عبدالهادى</v>
          </cell>
          <cell r="C572" t="str">
            <v>مستجد</v>
          </cell>
          <cell r="D572" t="str">
            <v>1/3</v>
          </cell>
        </row>
        <row r="573">
          <cell r="A573">
            <v>572</v>
          </cell>
          <cell r="B573" t="str">
            <v>اسلام حسين محمد حسين</v>
          </cell>
          <cell r="C573" t="str">
            <v>مستجد</v>
          </cell>
          <cell r="D573" t="str">
            <v>1/3</v>
          </cell>
        </row>
        <row r="574">
          <cell r="A574">
            <v>573</v>
          </cell>
          <cell r="B574" t="str">
            <v>اسلام حمدى عبدالمنعم احمد</v>
          </cell>
          <cell r="C574" t="str">
            <v>مستجد</v>
          </cell>
          <cell r="D574" t="str">
            <v>1/3</v>
          </cell>
        </row>
        <row r="575">
          <cell r="A575">
            <v>574</v>
          </cell>
          <cell r="B575" t="str">
            <v>اسلام خالد سيد حسن</v>
          </cell>
          <cell r="C575" t="str">
            <v>مستجد</v>
          </cell>
          <cell r="D575" t="str">
            <v>1/3</v>
          </cell>
        </row>
        <row r="576">
          <cell r="A576">
            <v>575</v>
          </cell>
          <cell r="B576" t="str">
            <v>اسلام خلف احمد ابوزيد</v>
          </cell>
          <cell r="C576" t="str">
            <v>مستجد</v>
          </cell>
          <cell r="D576" t="str">
            <v>1/3</v>
          </cell>
        </row>
        <row r="577">
          <cell r="A577">
            <v>576</v>
          </cell>
          <cell r="B577" t="str">
            <v>اسلام عبدالله محمدعبدالله</v>
          </cell>
          <cell r="C577" t="str">
            <v>مستجد</v>
          </cell>
          <cell r="D577" t="str">
            <v>1/3</v>
          </cell>
        </row>
        <row r="578">
          <cell r="A578">
            <v>577</v>
          </cell>
          <cell r="B578" t="str">
            <v>الحسين محمد على عبد الرحمن</v>
          </cell>
          <cell r="C578" t="str">
            <v>مستجد</v>
          </cell>
          <cell r="D578" t="str">
            <v>1/3</v>
          </cell>
        </row>
        <row r="579">
          <cell r="A579">
            <v>578</v>
          </cell>
          <cell r="B579" t="str">
            <v>اياد عمر عبدالحفيظ عبدالله</v>
          </cell>
          <cell r="C579" t="str">
            <v>مستجد</v>
          </cell>
          <cell r="D579" t="str">
            <v>1/3</v>
          </cell>
        </row>
        <row r="580">
          <cell r="A580">
            <v>579</v>
          </cell>
          <cell r="B580" t="str">
            <v>ايمن عبدالرحيم عبدالهادى عبدالسلام</v>
          </cell>
          <cell r="C580" t="str">
            <v>مستجد</v>
          </cell>
          <cell r="D580" t="str">
            <v>1/3</v>
          </cell>
        </row>
        <row r="581">
          <cell r="A581">
            <v>580</v>
          </cell>
          <cell r="B581" t="str">
            <v>تامر حاتم نادى محمد</v>
          </cell>
          <cell r="C581" t="str">
            <v>مستجد</v>
          </cell>
          <cell r="D581" t="str">
            <v>1/3</v>
          </cell>
        </row>
        <row r="582">
          <cell r="A582">
            <v>581</v>
          </cell>
          <cell r="B582" t="str">
            <v>جلال على احمد جلال</v>
          </cell>
          <cell r="C582" t="str">
            <v>مستجد</v>
          </cell>
          <cell r="D582" t="str">
            <v>1/3</v>
          </cell>
        </row>
        <row r="583">
          <cell r="A583">
            <v>582</v>
          </cell>
          <cell r="B583" t="str">
            <v>جمال سيد محمد احمد</v>
          </cell>
          <cell r="C583" t="str">
            <v>مستجد</v>
          </cell>
          <cell r="D583" t="str">
            <v>1/3</v>
          </cell>
        </row>
        <row r="584">
          <cell r="A584">
            <v>583</v>
          </cell>
          <cell r="B584" t="str">
            <v>حامد عبدالرحيم محمد عبدالرحيم</v>
          </cell>
          <cell r="C584" t="str">
            <v>مستجد</v>
          </cell>
          <cell r="D584" t="str">
            <v>1/3</v>
          </cell>
        </row>
        <row r="585">
          <cell r="A585">
            <v>584</v>
          </cell>
          <cell r="B585" t="str">
            <v>حذيفه مصطفى احمد عبداللاه</v>
          </cell>
          <cell r="C585" t="str">
            <v>مستجد</v>
          </cell>
          <cell r="D585" t="str">
            <v>2/3</v>
          </cell>
        </row>
        <row r="586">
          <cell r="A586">
            <v>585</v>
          </cell>
          <cell r="B586" t="str">
            <v>حسام طه محمد احمد</v>
          </cell>
          <cell r="C586" t="str">
            <v>مستجد</v>
          </cell>
          <cell r="D586" t="str">
            <v>2/3</v>
          </cell>
        </row>
        <row r="587">
          <cell r="A587">
            <v>586</v>
          </cell>
          <cell r="B587" t="str">
            <v>حسن احمد محمد حسن</v>
          </cell>
          <cell r="C587" t="str">
            <v>مستجد</v>
          </cell>
          <cell r="D587" t="str">
            <v>2/3</v>
          </cell>
        </row>
        <row r="588">
          <cell r="A588">
            <v>587</v>
          </cell>
          <cell r="B588" t="str">
            <v>حسن ايمن حسن محمد</v>
          </cell>
          <cell r="C588" t="str">
            <v>مستجد</v>
          </cell>
          <cell r="D588" t="str">
            <v>2/3</v>
          </cell>
        </row>
        <row r="589">
          <cell r="A589">
            <v>588</v>
          </cell>
          <cell r="B589" t="str">
            <v>حسن حامد عبدالمنعم قطب</v>
          </cell>
          <cell r="C589" t="str">
            <v>مستجد</v>
          </cell>
          <cell r="D589" t="str">
            <v>2/3</v>
          </cell>
        </row>
        <row r="590">
          <cell r="A590">
            <v>589</v>
          </cell>
          <cell r="B590" t="str">
            <v>حسن حامد على عبدالمجيد سيد</v>
          </cell>
          <cell r="C590" t="str">
            <v>مستجد</v>
          </cell>
          <cell r="D590" t="str">
            <v>2/3</v>
          </cell>
        </row>
        <row r="591">
          <cell r="A591">
            <v>590</v>
          </cell>
          <cell r="B591" t="str">
            <v>حسن رأفت حسن خليل</v>
          </cell>
          <cell r="C591" t="str">
            <v>مستجد</v>
          </cell>
          <cell r="D591" t="str">
            <v>2/3</v>
          </cell>
        </row>
        <row r="592">
          <cell r="A592">
            <v>591</v>
          </cell>
          <cell r="B592" t="str">
            <v>حسن شعبان محمد ابو السعود</v>
          </cell>
          <cell r="C592" t="str">
            <v>مستجد</v>
          </cell>
          <cell r="D592" t="str">
            <v>2/3</v>
          </cell>
        </row>
        <row r="593">
          <cell r="A593">
            <v>592</v>
          </cell>
          <cell r="B593" t="str">
            <v>حسن عاطف عمر عبدالله</v>
          </cell>
          <cell r="C593" t="str">
            <v>مستجد</v>
          </cell>
          <cell r="D593" t="str">
            <v>2/3</v>
          </cell>
        </row>
        <row r="594">
          <cell r="A594">
            <v>593</v>
          </cell>
          <cell r="B594" t="str">
            <v>حسن عرفه عبدالحميد حسين</v>
          </cell>
          <cell r="C594" t="str">
            <v>مستجد</v>
          </cell>
          <cell r="D594" t="str">
            <v>2/3</v>
          </cell>
        </row>
        <row r="595">
          <cell r="A595">
            <v>594</v>
          </cell>
          <cell r="B595" t="str">
            <v>حسن محمد سيد عبدالرحيم</v>
          </cell>
          <cell r="C595" t="str">
            <v>مستجد</v>
          </cell>
          <cell r="D595" t="str">
            <v>2/3</v>
          </cell>
        </row>
        <row r="596">
          <cell r="A596">
            <v>595</v>
          </cell>
          <cell r="B596" t="str">
            <v>حسن محمد عبدالمنعم محمد</v>
          </cell>
          <cell r="C596" t="str">
            <v>مستجد</v>
          </cell>
          <cell r="D596" t="str">
            <v>2/3</v>
          </cell>
        </row>
        <row r="597">
          <cell r="A597">
            <v>596</v>
          </cell>
          <cell r="B597" t="str">
            <v>حسن محمد محى الدين عبدالهادى</v>
          </cell>
          <cell r="C597" t="str">
            <v>مستجد</v>
          </cell>
          <cell r="D597" t="str">
            <v>2/3</v>
          </cell>
        </row>
        <row r="598">
          <cell r="A598">
            <v>597</v>
          </cell>
          <cell r="B598" t="str">
            <v>حسين احمد حسين جادالله</v>
          </cell>
          <cell r="C598" t="str">
            <v>مستجد</v>
          </cell>
          <cell r="D598" t="str">
            <v>2/3</v>
          </cell>
        </row>
        <row r="599">
          <cell r="A599">
            <v>598</v>
          </cell>
          <cell r="B599" t="str">
            <v>حسين احمد سلطان احمد</v>
          </cell>
          <cell r="C599" t="str">
            <v>مستجد</v>
          </cell>
          <cell r="D599" t="str">
            <v>2/3</v>
          </cell>
        </row>
        <row r="600">
          <cell r="A600">
            <v>599</v>
          </cell>
          <cell r="B600" t="str">
            <v>حسين خالد حسين عمر</v>
          </cell>
          <cell r="C600" t="str">
            <v>مستجد</v>
          </cell>
          <cell r="D600" t="str">
            <v>2/3</v>
          </cell>
        </row>
        <row r="601">
          <cell r="A601">
            <v>600</v>
          </cell>
          <cell r="B601" t="str">
            <v>حسين سعيد حسين على</v>
          </cell>
          <cell r="C601" t="str">
            <v>مستجد</v>
          </cell>
          <cell r="D601" t="str">
            <v>2/3</v>
          </cell>
        </row>
        <row r="602">
          <cell r="A602">
            <v>601</v>
          </cell>
          <cell r="B602" t="str">
            <v>حسين على حسين عبد المنعم</v>
          </cell>
          <cell r="C602" t="str">
            <v>مستجد</v>
          </cell>
          <cell r="D602" t="str">
            <v>2/3</v>
          </cell>
        </row>
        <row r="603">
          <cell r="A603">
            <v>602</v>
          </cell>
          <cell r="B603" t="str">
            <v>حسين محمود حسن احمد على</v>
          </cell>
          <cell r="C603" t="str">
            <v>مستجد</v>
          </cell>
          <cell r="D603" t="str">
            <v>2/3</v>
          </cell>
        </row>
        <row r="604">
          <cell r="A604">
            <v>603</v>
          </cell>
          <cell r="B604" t="str">
            <v>حسين نصر حسين احمد</v>
          </cell>
          <cell r="C604" t="str">
            <v>مستجد</v>
          </cell>
          <cell r="D604" t="str">
            <v>2/3</v>
          </cell>
        </row>
        <row r="605">
          <cell r="A605">
            <v>604</v>
          </cell>
          <cell r="B605" t="str">
            <v>حماده عبدالمنعم هاشم سيد</v>
          </cell>
          <cell r="C605" t="str">
            <v>معيد</v>
          </cell>
          <cell r="D605" t="str">
            <v>2/3</v>
          </cell>
        </row>
        <row r="606">
          <cell r="A606">
            <v>605</v>
          </cell>
          <cell r="B606" t="str">
            <v>حمدى تامر مرسى احمد</v>
          </cell>
          <cell r="C606" t="str">
            <v>مستجد</v>
          </cell>
          <cell r="D606" t="str">
            <v>2/3</v>
          </cell>
        </row>
        <row r="607">
          <cell r="A607">
            <v>606</v>
          </cell>
          <cell r="B607" t="str">
            <v>حمزه ابراهيم علي ابراهيم</v>
          </cell>
          <cell r="C607" t="str">
            <v>مستجد</v>
          </cell>
          <cell r="D607" t="str">
            <v>2/3</v>
          </cell>
        </row>
        <row r="608">
          <cell r="A608">
            <v>607</v>
          </cell>
          <cell r="B608" t="str">
            <v>حمزه جمال عبدالمنعم على</v>
          </cell>
          <cell r="C608" t="str">
            <v>مستجد</v>
          </cell>
          <cell r="D608" t="str">
            <v>2/3</v>
          </cell>
        </row>
        <row r="609">
          <cell r="A609">
            <v>608</v>
          </cell>
          <cell r="B609" t="str">
            <v>حمزه مصطفى سيد محمد</v>
          </cell>
          <cell r="C609" t="str">
            <v>مستجد</v>
          </cell>
          <cell r="D609" t="str">
            <v>2/3</v>
          </cell>
        </row>
        <row r="610">
          <cell r="A610">
            <v>609</v>
          </cell>
          <cell r="B610" t="str">
            <v>خالد قوشتى عبدالرحيم قوشتى</v>
          </cell>
          <cell r="C610" t="str">
            <v>مستجد</v>
          </cell>
          <cell r="D610" t="str">
            <v>2/3</v>
          </cell>
        </row>
        <row r="611">
          <cell r="A611">
            <v>610</v>
          </cell>
          <cell r="B611" t="str">
            <v>خالد محمد سيد محمد</v>
          </cell>
          <cell r="C611" t="str">
            <v>مستجد</v>
          </cell>
          <cell r="D611" t="str">
            <v>2/3</v>
          </cell>
        </row>
        <row r="612">
          <cell r="A612">
            <v>611</v>
          </cell>
          <cell r="B612" t="str">
            <v>ذياد عبدالخالق منصور على</v>
          </cell>
          <cell r="C612" t="str">
            <v>مستجد</v>
          </cell>
          <cell r="D612" t="str">
            <v>2/3</v>
          </cell>
        </row>
        <row r="613">
          <cell r="A613">
            <v>612</v>
          </cell>
          <cell r="B613" t="str">
            <v>زياد محمد عبدالرحيم عبدالرحمن</v>
          </cell>
          <cell r="C613" t="str">
            <v>مستجد</v>
          </cell>
          <cell r="D613" t="str">
            <v>2/3</v>
          </cell>
        </row>
        <row r="614">
          <cell r="A614">
            <v>613</v>
          </cell>
          <cell r="B614" t="str">
            <v>زيادكمال عبدالله على</v>
          </cell>
          <cell r="C614" t="str">
            <v>مستجد</v>
          </cell>
          <cell r="D614" t="str">
            <v>2/3</v>
          </cell>
        </row>
        <row r="615">
          <cell r="A615">
            <v>614</v>
          </cell>
          <cell r="B615" t="str">
            <v>سيد احمد سيد عبدالمجيد</v>
          </cell>
          <cell r="C615" t="str">
            <v>مستجد</v>
          </cell>
          <cell r="D615" t="str">
            <v>2/3</v>
          </cell>
        </row>
        <row r="616">
          <cell r="A616">
            <v>615</v>
          </cell>
          <cell r="B616" t="str">
            <v>سيد جاد الله سيد قوشتى</v>
          </cell>
          <cell r="C616" t="str">
            <v>مستجد</v>
          </cell>
          <cell r="D616" t="str">
            <v>2/3</v>
          </cell>
        </row>
        <row r="617">
          <cell r="A617">
            <v>616</v>
          </cell>
          <cell r="B617" t="str">
            <v>سيد حسن سيد محمد ابراهيم</v>
          </cell>
          <cell r="C617" t="str">
            <v>مستجد</v>
          </cell>
          <cell r="D617" t="str">
            <v>2/3</v>
          </cell>
        </row>
        <row r="618">
          <cell r="A618">
            <v>617</v>
          </cell>
          <cell r="B618" t="str">
            <v>سيد حسن سيد محمد درويش</v>
          </cell>
          <cell r="C618" t="str">
            <v>مستجد</v>
          </cell>
          <cell r="D618" t="str">
            <v>2/3</v>
          </cell>
        </row>
        <row r="619">
          <cell r="A619">
            <v>618</v>
          </cell>
          <cell r="B619" t="str">
            <v>سيد ربيع سيد قوشتى</v>
          </cell>
          <cell r="C619" t="str">
            <v>مستجد</v>
          </cell>
          <cell r="D619" t="str">
            <v>2/3</v>
          </cell>
        </row>
        <row r="620">
          <cell r="A620">
            <v>619</v>
          </cell>
          <cell r="B620" t="str">
            <v>سيد عبدالمنعم سيد محمد</v>
          </cell>
          <cell r="C620" t="str">
            <v>مستجد</v>
          </cell>
          <cell r="D620" t="str">
            <v>2/3</v>
          </cell>
        </row>
        <row r="621">
          <cell r="A621">
            <v>620</v>
          </cell>
          <cell r="B621" t="str">
            <v>سيد على سيد محمد</v>
          </cell>
          <cell r="C621" t="str">
            <v>معيد</v>
          </cell>
          <cell r="D621" t="str">
            <v>2/3</v>
          </cell>
        </row>
        <row r="622">
          <cell r="A622">
            <v>621</v>
          </cell>
          <cell r="B622" t="str">
            <v>سيد على عمر على</v>
          </cell>
          <cell r="C622" t="str">
            <v>مستجد</v>
          </cell>
          <cell r="D622" t="str">
            <v>2/3</v>
          </cell>
        </row>
        <row r="623">
          <cell r="A623">
            <v>622</v>
          </cell>
          <cell r="B623" t="str">
            <v>سيد محمد سلطان محمد</v>
          </cell>
          <cell r="C623" t="str">
            <v>مستجد</v>
          </cell>
          <cell r="D623" t="str">
            <v>2/3</v>
          </cell>
        </row>
        <row r="624">
          <cell r="A624">
            <v>623</v>
          </cell>
          <cell r="B624" t="str">
            <v>سيد محمد سيد محمد</v>
          </cell>
          <cell r="C624" t="str">
            <v>مستجد</v>
          </cell>
          <cell r="D624" t="str">
            <v>2/3</v>
          </cell>
        </row>
        <row r="625">
          <cell r="A625">
            <v>624</v>
          </cell>
          <cell r="B625" t="str">
            <v>سيد ناصر سيد سلطان</v>
          </cell>
          <cell r="C625" t="str">
            <v>مستجد</v>
          </cell>
          <cell r="D625" t="str">
            <v>2/3</v>
          </cell>
        </row>
        <row r="626">
          <cell r="A626">
            <v>625</v>
          </cell>
          <cell r="B626" t="str">
            <v>سيد ياسر سيد حسن</v>
          </cell>
          <cell r="C626" t="str">
            <v>مستجد</v>
          </cell>
          <cell r="D626" t="str">
            <v>2/3</v>
          </cell>
        </row>
        <row r="627">
          <cell r="A627">
            <v>626</v>
          </cell>
          <cell r="B627" t="str">
            <v>سيدقوشتى سيد حمزاوى</v>
          </cell>
          <cell r="C627" t="str">
            <v>مستجد</v>
          </cell>
          <cell r="D627" t="str">
            <v>2/3</v>
          </cell>
        </row>
        <row r="628">
          <cell r="A628">
            <v>627</v>
          </cell>
          <cell r="B628" t="str">
            <v>سيف الدين محمد محمد محمد</v>
          </cell>
          <cell r="C628" t="str">
            <v>مستجد</v>
          </cell>
          <cell r="D628" t="str">
            <v>2/3</v>
          </cell>
        </row>
        <row r="629">
          <cell r="A629">
            <v>628</v>
          </cell>
          <cell r="B629" t="str">
            <v>شعبان احمد شعبان احمد</v>
          </cell>
          <cell r="C629" t="str">
            <v>مستجد</v>
          </cell>
          <cell r="D629" t="str">
            <v>2/3</v>
          </cell>
        </row>
        <row r="630">
          <cell r="A630">
            <v>629</v>
          </cell>
          <cell r="B630" t="str">
            <v>طه عدوى طه عبدالكريم</v>
          </cell>
          <cell r="C630" t="str">
            <v>مستجد</v>
          </cell>
          <cell r="D630" t="str">
            <v>2/3</v>
          </cell>
        </row>
        <row r="631">
          <cell r="A631">
            <v>630</v>
          </cell>
          <cell r="B631" t="str">
            <v>طه محمد على سلطان</v>
          </cell>
          <cell r="C631" t="str">
            <v>مستجد</v>
          </cell>
          <cell r="D631" t="str">
            <v>2/3</v>
          </cell>
        </row>
        <row r="632">
          <cell r="A632">
            <v>631</v>
          </cell>
          <cell r="B632" t="str">
            <v>عبد الرحمن سامح كمال عبد الرحيم</v>
          </cell>
          <cell r="C632" t="str">
            <v>مستجد</v>
          </cell>
          <cell r="D632" t="str">
            <v>2/3</v>
          </cell>
        </row>
        <row r="633">
          <cell r="A633">
            <v>632</v>
          </cell>
          <cell r="B633" t="str">
            <v>عبد الرحيم حمدى سيد عبد الرحيم</v>
          </cell>
          <cell r="C633" t="str">
            <v>مستجد</v>
          </cell>
          <cell r="D633" t="str">
            <v>2/3</v>
          </cell>
        </row>
        <row r="634">
          <cell r="A634">
            <v>633</v>
          </cell>
          <cell r="B634" t="str">
            <v>عبد الهادى عبد المنعم سيد محمد</v>
          </cell>
          <cell r="C634" t="str">
            <v>مستجد</v>
          </cell>
          <cell r="D634" t="str">
            <v>2/3</v>
          </cell>
        </row>
        <row r="635">
          <cell r="A635">
            <v>634</v>
          </cell>
          <cell r="B635" t="str">
            <v>عبد الهادى وليد عبد الهادى عبد الحكيم</v>
          </cell>
          <cell r="C635" t="str">
            <v>مستجد</v>
          </cell>
          <cell r="D635" t="str">
            <v>2/3</v>
          </cell>
        </row>
        <row r="636">
          <cell r="A636">
            <v>635</v>
          </cell>
          <cell r="B636" t="str">
            <v>عبدالجواد محى الدين عبدالجواد</v>
          </cell>
          <cell r="C636" t="str">
            <v>مستجد</v>
          </cell>
          <cell r="D636" t="str">
            <v>2/3</v>
          </cell>
        </row>
        <row r="637">
          <cell r="A637">
            <v>636</v>
          </cell>
          <cell r="B637" t="str">
            <v>عبدالحميد محمود عبدالحميدعبدالرحمن</v>
          </cell>
          <cell r="C637" t="str">
            <v>مستجد</v>
          </cell>
          <cell r="D637" t="str">
            <v>2/3</v>
          </cell>
        </row>
        <row r="638">
          <cell r="A638">
            <v>637</v>
          </cell>
          <cell r="B638" t="str">
            <v>عبدالرحمن احمد حسن عبالرحمن</v>
          </cell>
          <cell r="C638" t="str">
            <v>مستجد</v>
          </cell>
          <cell r="D638" t="str">
            <v>2/3</v>
          </cell>
        </row>
        <row r="639">
          <cell r="A639">
            <v>638</v>
          </cell>
          <cell r="B639" t="str">
            <v>عبدالرحمن حسن احمد محمد</v>
          </cell>
          <cell r="C639" t="str">
            <v>مستجد</v>
          </cell>
          <cell r="D639" t="str">
            <v>2/3</v>
          </cell>
        </row>
        <row r="640">
          <cell r="A640">
            <v>639</v>
          </cell>
          <cell r="B640" t="str">
            <v>عبدالرحمن رجب عبدالرحمن فرغلى</v>
          </cell>
          <cell r="C640" t="str">
            <v>مستجد</v>
          </cell>
          <cell r="D640" t="str">
            <v>2/3</v>
          </cell>
        </row>
        <row r="641">
          <cell r="A641">
            <v>640</v>
          </cell>
          <cell r="B641" t="str">
            <v>عبدالرحمن سعيد عباس احمد</v>
          </cell>
          <cell r="C641" t="str">
            <v>مستجد</v>
          </cell>
          <cell r="D641" t="str">
            <v>2/3</v>
          </cell>
        </row>
        <row r="642">
          <cell r="A642">
            <v>641</v>
          </cell>
          <cell r="B642" t="str">
            <v>عبدالرحمن سيد عبدالرحمن محمد</v>
          </cell>
          <cell r="C642" t="str">
            <v>مستجد</v>
          </cell>
          <cell r="D642" t="str">
            <v>2/3</v>
          </cell>
        </row>
        <row r="643">
          <cell r="A643">
            <v>642</v>
          </cell>
          <cell r="B643" t="str">
            <v>عبدالرحمن عبدالغفار عبدالرحمن حسانين</v>
          </cell>
          <cell r="C643" t="str">
            <v>مستجد</v>
          </cell>
          <cell r="D643" t="str">
            <v>2/3</v>
          </cell>
        </row>
        <row r="644">
          <cell r="A644">
            <v>643</v>
          </cell>
          <cell r="B644" t="str">
            <v>عبدالرحمن عدوى عبدالرحمن محمد</v>
          </cell>
          <cell r="C644" t="str">
            <v>مستجد</v>
          </cell>
          <cell r="D644" t="str">
            <v>3/3</v>
          </cell>
        </row>
        <row r="645">
          <cell r="A645">
            <v>644</v>
          </cell>
          <cell r="B645" t="str">
            <v>عبدالرحمن على محمد محمد</v>
          </cell>
          <cell r="C645" t="str">
            <v>مستجد</v>
          </cell>
          <cell r="D645" t="str">
            <v>3/3</v>
          </cell>
        </row>
        <row r="646">
          <cell r="A646">
            <v>645</v>
          </cell>
          <cell r="B646" t="str">
            <v>عبدالرحمن عماد عبدالمنعم ثابت</v>
          </cell>
          <cell r="C646" t="str">
            <v>مستجد</v>
          </cell>
          <cell r="D646" t="str">
            <v>3/3</v>
          </cell>
        </row>
        <row r="647">
          <cell r="A647">
            <v>646</v>
          </cell>
          <cell r="B647" t="str">
            <v>عبدالرحمن مصطفى كمال احمد</v>
          </cell>
          <cell r="C647" t="str">
            <v>مستجد</v>
          </cell>
          <cell r="D647" t="str">
            <v>3/3</v>
          </cell>
        </row>
        <row r="648">
          <cell r="A648">
            <v>647</v>
          </cell>
          <cell r="B648" t="str">
            <v>عبدالمجيد على عبدالمجيد على</v>
          </cell>
          <cell r="C648" t="str">
            <v>مستجد</v>
          </cell>
          <cell r="D648" t="str">
            <v>3/3</v>
          </cell>
        </row>
        <row r="649">
          <cell r="A649">
            <v>648</v>
          </cell>
          <cell r="B649" t="str">
            <v>عبدالمنعم صلاح عبدالمنعم عبدالحميد</v>
          </cell>
          <cell r="C649" t="str">
            <v>مستجد</v>
          </cell>
          <cell r="D649" t="str">
            <v>3/3</v>
          </cell>
        </row>
        <row r="650">
          <cell r="A650">
            <v>649</v>
          </cell>
          <cell r="B650" t="str">
            <v>عبدالمنعم مصطفى عبدالمنعم</v>
          </cell>
          <cell r="C650" t="str">
            <v>مستجد</v>
          </cell>
          <cell r="D650" t="str">
            <v>3/3</v>
          </cell>
        </row>
        <row r="651">
          <cell r="A651">
            <v>650</v>
          </cell>
          <cell r="B651" t="str">
            <v>عبده عدوى عبدالعال عبدالرحمن</v>
          </cell>
          <cell r="C651" t="str">
            <v>مستجد</v>
          </cell>
          <cell r="D651" t="str">
            <v>3/3</v>
          </cell>
        </row>
        <row r="652">
          <cell r="A652">
            <v>651</v>
          </cell>
          <cell r="B652" t="str">
            <v>عصام حامد محمد محمد</v>
          </cell>
          <cell r="C652" t="str">
            <v>مستجد</v>
          </cell>
          <cell r="D652" t="str">
            <v>3/3</v>
          </cell>
        </row>
        <row r="653">
          <cell r="A653">
            <v>652</v>
          </cell>
          <cell r="B653" t="str">
            <v>علاء ابراهيم قوشتى ابراهيم</v>
          </cell>
          <cell r="C653" t="str">
            <v>مستجد</v>
          </cell>
          <cell r="D653" t="str">
            <v>3/3</v>
          </cell>
        </row>
        <row r="654">
          <cell r="A654">
            <v>653</v>
          </cell>
          <cell r="B654" t="str">
            <v>علاء محمد حسن محمد</v>
          </cell>
          <cell r="C654" t="str">
            <v>مستجد</v>
          </cell>
          <cell r="D654" t="str">
            <v>3/3</v>
          </cell>
        </row>
        <row r="655">
          <cell r="A655">
            <v>654</v>
          </cell>
          <cell r="B655" t="str">
            <v>على الدين كامل حامد عرفات</v>
          </cell>
          <cell r="C655" t="str">
            <v>مستجد</v>
          </cell>
          <cell r="D655" t="str">
            <v>3/3</v>
          </cell>
        </row>
        <row r="656">
          <cell r="A656">
            <v>655</v>
          </cell>
          <cell r="B656" t="str">
            <v>على حامد عبد المنعم احمد</v>
          </cell>
          <cell r="C656" t="str">
            <v>مستجد</v>
          </cell>
          <cell r="D656" t="str">
            <v>3/3</v>
          </cell>
        </row>
        <row r="657">
          <cell r="A657">
            <v>656</v>
          </cell>
          <cell r="B657" t="str">
            <v>على حسن على محمد</v>
          </cell>
          <cell r="C657" t="str">
            <v>مستجد</v>
          </cell>
          <cell r="D657" t="str">
            <v>3/3</v>
          </cell>
        </row>
        <row r="658">
          <cell r="A658">
            <v>657</v>
          </cell>
          <cell r="B658" t="str">
            <v>على حسن قطب احمد</v>
          </cell>
          <cell r="C658" t="str">
            <v>مستجد</v>
          </cell>
          <cell r="D658" t="str">
            <v>3/3</v>
          </cell>
        </row>
        <row r="659">
          <cell r="A659">
            <v>658</v>
          </cell>
          <cell r="B659" t="str">
            <v>على حمدى على عبدالله</v>
          </cell>
          <cell r="C659" t="str">
            <v>مستجد</v>
          </cell>
          <cell r="D659" t="str">
            <v>3/3</v>
          </cell>
        </row>
        <row r="660">
          <cell r="A660">
            <v>659</v>
          </cell>
          <cell r="B660" t="str">
            <v>على خالد احمد محمد</v>
          </cell>
          <cell r="C660" t="str">
            <v>مستجد</v>
          </cell>
          <cell r="D660" t="str">
            <v>3/3</v>
          </cell>
        </row>
        <row r="661">
          <cell r="A661">
            <v>660</v>
          </cell>
          <cell r="B661" t="str">
            <v>على سيد حسن سيد</v>
          </cell>
          <cell r="C661" t="str">
            <v>مستجد</v>
          </cell>
          <cell r="D661" t="str">
            <v>3/3</v>
          </cell>
        </row>
        <row r="662">
          <cell r="A662">
            <v>661</v>
          </cell>
          <cell r="B662" t="str">
            <v>على سيد على عبدالرحمن</v>
          </cell>
          <cell r="C662" t="str">
            <v>مستجد</v>
          </cell>
          <cell r="D662" t="str">
            <v>3/3</v>
          </cell>
        </row>
        <row r="663">
          <cell r="A663">
            <v>662</v>
          </cell>
          <cell r="B663" t="str">
            <v>على عبدالغفار على محمد</v>
          </cell>
          <cell r="C663" t="str">
            <v>مستجد</v>
          </cell>
          <cell r="D663" t="str">
            <v>3/3</v>
          </cell>
        </row>
        <row r="664">
          <cell r="A664">
            <v>663</v>
          </cell>
          <cell r="B664" t="str">
            <v>على قطب محمد على</v>
          </cell>
          <cell r="C664" t="str">
            <v>مستجد</v>
          </cell>
          <cell r="D664" t="str">
            <v>3/3</v>
          </cell>
        </row>
        <row r="665">
          <cell r="A665">
            <v>664</v>
          </cell>
          <cell r="B665" t="str">
            <v>على محمد سيد محمد</v>
          </cell>
          <cell r="C665" t="str">
            <v>مستجد</v>
          </cell>
          <cell r="D665" t="str">
            <v>3/3</v>
          </cell>
        </row>
        <row r="666">
          <cell r="A666">
            <v>665</v>
          </cell>
          <cell r="B666" t="str">
            <v>عماد سيد عبدالهادى احمد</v>
          </cell>
          <cell r="C666" t="str">
            <v>مستجد</v>
          </cell>
          <cell r="D666" t="str">
            <v>3/3</v>
          </cell>
        </row>
        <row r="667">
          <cell r="A667">
            <v>666</v>
          </cell>
          <cell r="B667" t="str">
            <v>عمر اشرف مصطفى احمد</v>
          </cell>
          <cell r="C667" t="str">
            <v>مستجد</v>
          </cell>
          <cell r="D667" t="str">
            <v>3/3</v>
          </cell>
        </row>
        <row r="668">
          <cell r="A668">
            <v>667</v>
          </cell>
          <cell r="B668" t="str">
            <v>عمر عبدالعال عمر احمد</v>
          </cell>
          <cell r="C668" t="str">
            <v>مستجد</v>
          </cell>
          <cell r="D668" t="str">
            <v>3/3</v>
          </cell>
        </row>
        <row r="669">
          <cell r="A669">
            <v>668</v>
          </cell>
          <cell r="B669" t="str">
            <v>عمر محمد عبدالله سلطان</v>
          </cell>
          <cell r="C669" t="str">
            <v>مستجد</v>
          </cell>
          <cell r="D669" t="str">
            <v>3/3</v>
          </cell>
        </row>
        <row r="670">
          <cell r="A670">
            <v>669</v>
          </cell>
          <cell r="B670" t="str">
            <v>عمرايمن مصطفى عبدالرحمن</v>
          </cell>
          <cell r="C670" t="str">
            <v>مستجد</v>
          </cell>
          <cell r="D670" t="str">
            <v>3/3</v>
          </cell>
        </row>
        <row r="671">
          <cell r="A671">
            <v>670</v>
          </cell>
          <cell r="B671" t="str">
            <v>عمرعبدالمنعم مخلوف ابراهيم</v>
          </cell>
          <cell r="C671" t="str">
            <v>مستجد</v>
          </cell>
          <cell r="D671" t="str">
            <v>3/3</v>
          </cell>
        </row>
        <row r="672">
          <cell r="A672">
            <v>671</v>
          </cell>
          <cell r="B672" t="str">
            <v>عمرو خالد احمد عبدالرحمن</v>
          </cell>
          <cell r="C672" t="str">
            <v>مستجد</v>
          </cell>
          <cell r="D672" t="str">
            <v>3/3</v>
          </cell>
        </row>
        <row r="673">
          <cell r="A673">
            <v>672</v>
          </cell>
          <cell r="B673" t="str">
            <v>عيد محمد محمد حسن</v>
          </cell>
          <cell r="C673" t="str">
            <v>مستجد</v>
          </cell>
          <cell r="D673" t="str">
            <v>3/3</v>
          </cell>
        </row>
        <row r="674">
          <cell r="A674">
            <v>673</v>
          </cell>
          <cell r="B674" t="str">
            <v>فارس عبدالمحسن مصطفى سيد</v>
          </cell>
          <cell r="C674" t="str">
            <v>مستجد</v>
          </cell>
          <cell r="D674" t="str">
            <v>3/3</v>
          </cell>
        </row>
        <row r="675">
          <cell r="A675">
            <v>674</v>
          </cell>
          <cell r="B675" t="str">
            <v>فتحى انس احمد عبدالرحيم</v>
          </cell>
          <cell r="C675" t="str">
            <v>مستجد</v>
          </cell>
          <cell r="D675" t="str">
            <v>3/3</v>
          </cell>
        </row>
        <row r="676">
          <cell r="A676">
            <v>675</v>
          </cell>
          <cell r="B676" t="str">
            <v>فراج مصطفى فراج عبدالحميد</v>
          </cell>
          <cell r="C676" t="str">
            <v>مستجد</v>
          </cell>
          <cell r="D676" t="str">
            <v>3/3</v>
          </cell>
        </row>
        <row r="677">
          <cell r="A677">
            <v>676</v>
          </cell>
          <cell r="B677" t="str">
            <v>فهد مصطفى حمدى سيد حسن</v>
          </cell>
          <cell r="C677" t="str">
            <v>مستجد</v>
          </cell>
          <cell r="D677" t="str">
            <v>3/3</v>
          </cell>
        </row>
        <row r="678">
          <cell r="A678">
            <v>677</v>
          </cell>
          <cell r="B678" t="str">
            <v>محمد ابوبكرعبدالحفيظ عبدالله</v>
          </cell>
          <cell r="C678" t="str">
            <v>مستجد</v>
          </cell>
          <cell r="D678" t="str">
            <v>3/3</v>
          </cell>
        </row>
        <row r="679">
          <cell r="A679">
            <v>678</v>
          </cell>
          <cell r="B679" t="str">
            <v>محمد احمد عبدالحميد حمزه</v>
          </cell>
          <cell r="C679" t="str">
            <v>مستجد</v>
          </cell>
          <cell r="D679" t="str">
            <v>3/3</v>
          </cell>
        </row>
        <row r="680">
          <cell r="A680">
            <v>679</v>
          </cell>
          <cell r="B680" t="str">
            <v>محمد احمد محمد احمد عمر</v>
          </cell>
          <cell r="C680" t="str">
            <v>مستجد</v>
          </cell>
          <cell r="D680" t="str">
            <v>3/3</v>
          </cell>
        </row>
        <row r="681">
          <cell r="A681">
            <v>680</v>
          </cell>
          <cell r="B681" t="str">
            <v>محمد احمد محمد احمد فراج</v>
          </cell>
          <cell r="C681" t="str">
            <v>مستجد</v>
          </cell>
          <cell r="D681" t="str">
            <v>3/3</v>
          </cell>
        </row>
        <row r="682">
          <cell r="A682">
            <v>681</v>
          </cell>
          <cell r="B682" t="str">
            <v>محمد اسامه عبدالعال احمد</v>
          </cell>
          <cell r="C682" t="str">
            <v>مستجد</v>
          </cell>
          <cell r="D682" t="str">
            <v>3/3</v>
          </cell>
        </row>
        <row r="683">
          <cell r="A683">
            <v>682</v>
          </cell>
          <cell r="B683" t="str">
            <v>محمد اشرف عبدالرحمن على</v>
          </cell>
          <cell r="C683" t="str">
            <v>مستجد</v>
          </cell>
          <cell r="D683" t="str">
            <v>3/3</v>
          </cell>
        </row>
        <row r="684">
          <cell r="A684">
            <v>683</v>
          </cell>
          <cell r="B684" t="str">
            <v>محمد جمال حسن علي</v>
          </cell>
          <cell r="C684" t="str">
            <v>معيد</v>
          </cell>
          <cell r="D684" t="str">
            <v>3/3</v>
          </cell>
        </row>
        <row r="685">
          <cell r="A685">
            <v>684</v>
          </cell>
          <cell r="B685" t="str">
            <v>محمد جمال عبدالمنعم عبدالحميد</v>
          </cell>
          <cell r="C685" t="str">
            <v>مستجد</v>
          </cell>
          <cell r="D685" t="str">
            <v>3/3</v>
          </cell>
        </row>
        <row r="686">
          <cell r="A686">
            <v>685</v>
          </cell>
          <cell r="B686" t="str">
            <v>محمد حسن سلطان سليمان</v>
          </cell>
          <cell r="C686" t="str">
            <v>مستجد</v>
          </cell>
          <cell r="D686" t="str">
            <v>3/3</v>
          </cell>
        </row>
        <row r="687">
          <cell r="A687">
            <v>686</v>
          </cell>
          <cell r="B687" t="str">
            <v>محمد حسين سيد محمد</v>
          </cell>
          <cell r="C687" t="str">
            <v>مستجد</v>
          </cell>
          <cell r="D687" t="str">
            <v>3/3</v>
          </cell>
        </row>
        <row r="688">
          <cell r="A688">
            <v>687</v>
          </cell>
          <cell r="B688" t="str">
            <v>محمد حسين محمد محمد</v>
          </cell>
          <cell r="C688" t="str">
            <v>مستجد</v>
          </cell>
          <cell r="D688" t="str">
            <v>3/3</v>
          </cell>
        </row>
        <row r="689">
          <cell r="A689">
            <v>688</v>
          </cell>
          <cell r="B689" t="str">
            <v>محمد خالد على طه</v>
          </cell>
          <cell r="C689" t="str">
            <v>مستجد</v>
          </cell>
          <cell r="D689" t="str">
            <v>3/3</v>
          </cell>
        </row>
        <row r="690">
          <cell r="A690">
            <v>689</v>
          </cell>
          <cell r="B690" t="str">
            <v>محمد خضر محمود عبدالرحمن</v>
          </cell>
          <cell r="C690" t="str">
            <v>مستجد</v>
          </cell>
          <cell r="D690" t="str">
            <v>3/3</v>
          </cell>
        </row>
        <row r="691">
          <cell r="A691">
            <v>690</v>
          </cell>
          <cell r="B691" t="str">
            <v>محمد سعد محمد سعد</v>
          </cell>
          <cell r="C691" t="str">
            <v>مستجد</v>
          </cell>
          <cell r="D691" t="str">
            <v>3/3</v>
          </cell>
        </row>
        <row r="692">
          <cell r="A692">
            <v>691</v>
          </cell>
          <cell r="B692" t="str">
            <v>محمد سيد عبدالحميد على محمد</v>
          </cell>
          <cell r="C692" t="str">
            <v>مستجد</v>
          </cell>
          <cell r="D692" t="str">
            <v>3/3</v>
          </cell>
        </row>
        <row r="693">
          <cell r="A693">
            <v>692</v>
          </cell>
          <cell r="B693" t="str">
            <v>محمد صابر جاد سيد</v>
          </cell>
          <cell r="C693" t="str">
            <v>مستجد</v>
          </cell>
          <cell r="D693" t="str">
            <v>3/3</v>
          </cell>
        </row>
        <row r="694">
          <cell r="A694">
            <v>693</v>
          </cell>
          <cell r="B694" t="str">
            <v>محمد صفوت شعبان جمعه</v>
          </cell>
          <cell r="C694" t="str">
            <v>مستجد</v>
          </cell>
          <cell r="D694" t="str">
            <v>3/3</v>
          </cell>
        </row>
        <row r="695">
          <cell r="A695">
            <v>694</v>
          </cell>
          <cell r="B695" t="str">
            <v>محمد طارق سيد حسن</v>
          </cell>
          <cell r="C695" t="str">
            <v>مستجد</v>
          </cell>
          <cell r="D695" t="str">
            <v>3/3</v>
          </cell>
        </row>
        <row r="696">
          <cell r="A696">
            <v>695</v>
          </cell>
          <cell r="B696" t="str">
            <v>محمد طارق عبدالرحيم جمعه</v>
          </cell>
          <cell r="C696" t="str">
            <v>مستجد</v>
          </cell>
          <cell r="D696" t="str">
            <v>3/3</v>
          </cell>
        </row>
        <row r="697">
          <cell r="A697">
            <v>696</v>
          </cell>
          <cell r="B697" t="str">
            <v>محمد عاطف محمد حسانين</v>
          </cell>
          <cell r="C697" t="str">
            <v>مستجد</v>
          </cell>
          <cell r="D697" t="str">
            <v>3/3</v>
          </cell>
        </row>
        <row r="698">
          <cell r="A698">
            <v>697</v>
          </cell>
          <cell r="B698" t="str">
            <v>محمد عبد الهادى حسن محمد</v>
          </cell>
          <cell r="C698" t="str">
            <v>مستجد</v>
          </cell>
          <cell r="D698" t="str">
            <v>3/3</v>
          </cell>
        </row>
        <row r="699">
          <cell r="A699">
            <v>698</v>
          </cell>
          <cell r="B699" t="str">
            <v>محمد عبد الهادى عبد الرحيم جاد الله</v>
          </cell>
          <cell r="C699" t="str">
            <v>مستجد</v>
          </cell>
          <cell r="D699" t="str">
            <v>3/3</v>
          </cell>
        </row>
        <row r="700">
          <cell r="A700">
            <v>699</v>
          </cell>
          <cell r="B700" t="str">
            <v>محمد عبدالشكور عبدالعال سيد</v>
          </cell>
          <cell r="C700" t="str">
            <v>مستجد</v>
          </cell>
          <cell r="D700" t="str">
            <v>3/3</v>
          </cell>
        </row>
        <row r="701">
          <cell r="A701">
            <v>700</v>
          </cell>
          <cell r="B701" t="str">
            <v>محمد عبدالمنعم حسين محمد</v>
          </cell>
          <cell r="C701" t="str">
            <v>مستجد</v>
          </cell>
          <cell r="D701" t="str">
            <v>3/3</v>
          </cell>
        </row>
        <row r="702">
          <cell r="A702">
            <v>701</v>
          </cell>
          <cell r="B702" t="str">
            <v>محمد عبدالهادى على محمد على</v>
          </cell>
          <cell r="C702" t="str">
            <v>مستجد</v>
          </cell>
          <cell r="D702" t="str">
            <v>4/3</v>
          </cell>
        </row>
        <row r="703">
          <cell r="A703">
            <v>702</v>
          </cell>
          <cell r="B703" t="str">
            <v>محمد عليان محمد عليان عبدالنبى</v>
          </cell>
          <cell r="C703" t="str">
            <v>مستجد</v>
          </cell>
          <cell r="D703" t="str">
            <v>4/3</v>
          </cell>
        </row>
        <row r="704">
          <cell r="A704">
            <v>703</v>
          </cell>
          <cell r="B704" t="str">
            <v>محمد عماد الدين بكر حسين</v>
          </cell>
          <cell r="C704" t="str">
            <v>مستجد</v>
          </cell>
          <cell r="D704" t="str">
            <v>4/3</v>
          </cell>
        </row>
        <row r="705">
          <cell r="A705">
            <v>704</v>
          </cell>
          <cell r="B705" t="str">
            <v>محمد عماد راشد عبدالرحيم</v>
          </cell>
          <cell r="C705" t="str">
            <v>مستجد</v>
          </cell>
          <cell r="D705" t="str">
            <v>4/3</v>
          </cell>
        </row>
        <row r="706">
          <cell r="A706">
            <v>705</v>
          </cell>
          <cell r="B706" t="str">
            <v>محمد عمر احمد محمد</v>
          </cell>
          <cell r="C706" t="str">
            <v>مستجد</v>
          </cell>
          <cell r="D706" t="str">
            <v>4/3</v>
          </cell>
        </row>
        <row r="707">
          <cell r="A707">
            <v>706</v>
          </cell>
          <cell r="B707" t="str">
            <v>محمد عيد محمد محمد</v>
          </cell>
          <cell r="C707" t="str">
            <v>مستجد</v>
          </cell>
          <cell r="D707" t="str">
            <v>4/3</v>
          </cell>
        </row>
        <row r="708">
          <cell r="A708">
            <v>707</v>
          </cell>
          <cell r="B708" t="str">
            <v>محمد كمال على عبدالله</v>
          </cell>
          <cell r="C708" t="str">
            <v>مستجد</v>
          </cell>
          <cell r="D708" t="str">
            <v>4/3</v>
          </cell>
        </row>
        <row r="709">
          <cell r="A709">
            <v>708</v>
          </cell>
          <cell r="B709" t="str">
            <v>محمد لطفى مصطفى سيد</v>
          </cell>
          <cell r="C709" t="str">
            <v>مستجد</v>
          </cell>
          <cell r="D709" t="str">
            <v>4/3</v>
          </cell>
        </row>
        <row r="710">
          <cell r="A710">
            <v>709</v>
          </cell>
          <cell r="B710" t="str">
            <v>محمد محسن حسن عبد الرحيم</v>
          </cell>
          <cell r="C710" t="str">
            <v>مستجد</v>
          </cell>
          <cell r="D710" t="str">
            <v>4/3</v>
          </cell>
        </row>
        <row r="711">
          <cell r="A711">
            <v>710</v>
          </cell>
          <cell r="B711" t="str">
            <v>محمد مصطفى صلاح احمد</v>
          </cell>
          <cell r="C711" t="str">
            <v>مستجد</v>
          </cell>
          <cell r="D711" t="str">
            <v>4/3</v>
          </cell>
        </row>
        <row r="712">
          <cell r="A712">
            <v>711</v>
          </cell>
          <cell r="B712" t="str">
            <v>محمد مصطفى عبد الحميد محمد</v>
          </cell>
          <cell r="C712" t="str">
            <v>مستجد</v>
          </cell>
          <cell r="D712" t="str">
            <v>4/3</v>
          </cell>
        </row>
        <row r="713">
          <cell r="A713">
            <v>712</v>
          </cell>
          <cell r="B713" t="str">
            <v>محمد مصطفى على حسن</v>
          </cell>
          <cell r="C713" t="str">
            <v>مستجد</v>
          </cell>
          <cell r="D713" t="str">
            <v>4/3</v>
          </cell>
        </row>
        <row r="714">
          <cell r="A714">
            <v>713</v>
          </cell>
          <cell r="B714" t="str">
            <v>محمد نصر عبدالحميد عطيه</v>
          </cell>
          <cell r="C714" t="str">
            <v>مستجد</v>
          </cell>
          <cell r="D714" t="str">
            <v>4/3</v>
          </cell>
        </row>
        <row r="715">
          <cell r="A715">
            <v>714</v>
          </cell>
          <cell r="B715" t="str">
            <v>محمد نصر عثمان جمعه</v>
          </cell>
          <cell r="C715" t="str">
            <v>مستجد</v>
          </cell>
          <cell r="D715" t="str">
            <v>4/3</v>
          </cell>
        </row>
        <row r="716">
          <cell r="A716">
            <v>715</v>
          </cell>
          <cell r="B716" t="str">
            <v>محمد هاشم حسين قطب</v>
          </cell>
          <cell r="C716" t="str">
            <v>مستجد</v>
          </cell>
          <cell r="D716" t="str">
            <v>4/3</v>
          </cell>
        </row>
        <row r="717">
          <cell r="A717">
            <v>716</v>
          </cell>
          <cell r="B717" t="str">
            <v>محمد ياسر عبدالعال على</v>
          </cell>
          <cell r="C717" t="str">
            <v>مستجد</v>
          </cell>
          <cell r="D717" t="str">
            <v>4/3</v>
          </cell>
        </row>
        <row r="718">
          <cell r="A718">
            <v>717</v>
          </cell>
          <cell r="B718" t="str">
            <v>محمدعبدالحليم محمد عبدالرحمن</v>
          </cell>
          <cell r="C718" t="str">
            <v>مستجد</v>
          </cell>
          <cell r="D718" t="str">
            <v>4/3</v>
          </cell>
        </row>
        <row r="719">
          <cell r="A719">
            <v>718</v>
          </cell>
          <cell r="B719" t="str">
            <v>محمدعبدالرحيم رمضان قوشتى</v>
          </cell>
          <cell r="C719" t="str">
            <v>مستجد</v>
          </cell>
          <cell r="D719" t="str">
            <v>4/3</v>
          </cell>
        </row>
        <row r="720">
          <cell r="A720">
            <v>719</v>
          </cell>
          <cell r="B720" t="str">
            <v>محمود جلال رمضان سيد حسين</v>
          </cell>
          <cell r="C720" t="str">
            <v>مستجد</v>
          </cell>
          <cell r="D720" t="str">
            <v>4/3</v>
          </cell>
        </row>
        <row r="721">
          <cell r="A721">
            <v>720</v>
          </cell>
          <cell r="B721" t="str">
            <v>محمود جمال ابراهيم احمد</v>
          </cell>
          <cell r="C721" t="str">
            <v>مستجد</v>
          </cell>
          <cell r="D721" t="str">
            <v>4/3</v>
          </cell>
        </row>
        <row r="722">
          <cell r="A722">
            <v>721</v>
          </cell>
          <cell r="B722" t="str">
            <v>محمود حجازى حسن عبد الرحمن</v>
          </cell>
          <cell r="C722" t="str">
            <v>مستجد</v>
          </cell>
          <cell r="D722" t="str">
            <v>4/3</v>
          </cell>
        </row>
        <row r="723">
          <cell r="A723">
            <v>722</v>
          </cell>
          <cell r="B723" t="str">
            <v>محمود حجازى محمود عبدالمنعم</v>
          </cell>
          <cell r="C723" t="str">
            <v>مستجد</v>
          </cell>
          <cell r="D723" t="str">
            <v>4/3</v>
          </cell>
        </row>
        <row r="724">
          <cell r="A724">
            <v>723</v>
          </cell>
          <cell r="B724" t="str">
            <v>محمود حسن جاد محمد</v>
          </cell>
          <cell r="C724" t="str">
            <v>مستجد</v>
          </cell>
          <cell r="D724" t="str">
            <v>4/3</v>
          </cell>
        </row>
        <row r="725">
          <cell r="A725">
            <v>724</v>
          </cell>
          <cell r="B725" t="str">
            <v>محمود حسن عبدالمنعم عبدالرحمن</v>
          </cell>
          <cell r="C725" t="str">
            <v>مستجد</v>
          </cell>
          <cell r="D725" t="str">
            <v>4/3</v>
          </cell>
        </row>
        <row r="726">
          <cell r="A726">
            <v>725</v>
          </cell>
          <cell r="B726" t="str">
            <v>محمود حماده حسانين محمد</v>
          </cell>
          <cell r="C726" t="str">
            <v>مستجد</v>
          </cell>
          <cell r="D726" t="str">
            <v>4/3</v>
          </cell>
        </row>
        <row r="727">
          <cell r="A727">
            <v>726</v>
          </cell>
          <cell r="B727" t="str">
            <v>محمود حمدى محمود قوشتى</v>
          </cell>
          <cell r="C727" t="str">
            <v>مستجد</v>
          </cell>
          <cell r="D727" t="str">
            <v>4/3</v>
          </cell>
        </row>
        <row r="728">
          <cell r="A728">
            <v>727</v>
          </cell>
          <cell r="B728" t="str">
            <v>محمود عبد الباقى على محمد</v>
          </cell>
          <cell r="C728" t="str">
            <v>مستجد</v>
          </cell>
          <cell r="D728" t="str">
            <v>4/3</v>
          </cell>
        </row>
        <row r="729">
          <cell r="A729">
            <v>728</v>
          </cell>
          <cell r="B729" t="str">
            <v>محمود عبد الستار بكر حسين</v>
          </cell>
          <cell r="C729" t="str">
            <v>مستجد</v>
          </cell>
          <cell r="D729" t="str">
            <v>4/3</v>
          </cell>
        </row>
        <row r="730">
          <cell r="A730">
            <v>729</v>
          </cell>
          <cell r="B730" t="str">
            <v>محمود على محمد سلطان</v>
          </cell>
          <cell r="C730" t="str">
            <v>مستجد</v>
          </cell>
          <cell r="D730" t="str">
            <v>4/3</v>
          </cell>
        </row>
        <row r="731">
          <cell r="A731">
            <v>730</v>
          </cell>
          <cell r="B731" t="str">
            <v>محمود على محمد عبدالرحيم</v>
          </cell>
          <cell r="C731" t="str">
            <v>مستجد</v>
          </cell>
          <cell r="D731" t="str">
            <v>4/3</v>
          </cell>
        </row>
        <row r="732">
          <cell r="A732">
            <v>731</v>
          </cell>
          <cell r="B732" t="str">
            <v>محمود محمد عبدالله محمد</v>
          </cell>
          <cell r="C732" t="str">
            <v>مستجد</v>
          </cell>
          <cell r="D732" t="str">
            <v>4/3</v>
          </cell>
        </row>
        <row r="733">
          <cell r="A733">
            <v>732</v>
          </cell>
          <cell r="B733" t="str">
            <v>محمود محمد محمود حسن</v>
          </cell>
          <cell r="C733" t="str">
            <v>مستجد</v>
          </cell>
          <cell r="D733" t="str">
            <v>4/3</v>
          </cell>
        </row>
        <row r="734">
          <cell r="A734">
            <v>733</v>
          </cell>
          <cell r="B734" t="str">
            <v>محمود هاشم محمد صالح</v>
          </cell>
          <cell r="C734" t="str">
            <v>مستجد</v>
          </cell>
          <cell r="D734" t="str">
            <v>4/3</v>
          </cell>
        </row>
        <row r="735">
          <cell r="A735">
            <v>734</v>
          </cell>
          <cell r="B735" t="str">
            <v>مصطفى احمد حسن خليل</v>
          </cell>
          <cell r="C735" t="str">
            <v>مستجد</v>
          </cell>
          <cell r="D735" t="str">
            <v>4/3</v>
          </cell>
        </row>
        <row r="736">
          <cell r="A736">
            <v>735</v>
          </cell>
          <cell r="B736" t="str">
            <v>مصطفى عبدالمنعم عبدالرحيم محمد</v>
          </cell>
          <cell r="C736" t="str">
            <v>مستجد</v>
          </cell>
          <cell r="D736" t="str">
            <v>4/3</v>
          </cell>
        </row>
        <row r="737">
          <cell r="A737">
            <v>736</v>
          </cell>
          <cell r="B737" t="str">
            <v>مصطفى عدوى عبدالرحمن محمد</v>
          </cell>
          <cell r="C737" t="str">
            <v>مستجد</v>
          </cell>
          <cell r="D737" t="str">
            <v>4/3</v>
          </cell>
        </row>
        <row r="738">
          <cell r="A738">
            <v>737</v>
          </cell>
          <cell r="B738" t="str">
            <v>مصطفى على سيد احمد</v>
          </cell>
          <cell r="C738" t="str">
            <v>مستجد</v>
          </cell>
          <cell r="D738" t="str">
            <v>4/3</v>
          </cell>
        </row>
        <row r="739">
          <cell r="A739">
            <v>738</v>
          </cell>
          <cell r="B739" t="str">
            <v>مصطفى على عبد الله عبد الرحمن</v>
          </cell>
          <cell r="C739" t="str">
            <v>مستجد</v>
          </cell>
          <cell r="D739" t="str">
            <v>4/3</v>
          </cell>
        </row>
        <row r="740">
          <cell r="A740">
            <v>739</v>
          </cell>
          <cell r="B740" t="str">
            <v>مصطفى محمد مصطفى سويفى</v>
          </cell>
          <cell r="C740" t="str">
            <v>مستجد</v>
          </cell>
          <cell r="D740" t="str">
            <v>4/3</v>
          </cell>
        </row>
        <row r="741">
          <cell r="A741">
            <v>740</v>
          </cell>
          <cell r="B741" t="str">
            <v>مصطفى محمد مصطفى سيد</v>
          </cell>
          <cell r="C741" t="str">
            <v>مستجد</v>
          </cell>
          <cell r="D741" t="str">
            <v>4/3</v>
          </cell>
        </row>
        <row r="742">
          <cell r="A742">
            <v>741</v>
          </cell>
          <cell r="B742" t="str">
            <v>مصطفى محمود حسين عبدالرحيم</v>
          </cell>
          <cell r="C742" t="str">
            <v>مستجد</v>
          </cell>
          <cell r="D742" t="str">
            <v>4/3</v>
          </cell>
        </row>
        <row r="743">
          <cell r="A743">
            <v>742</v>
          </cell>
          <cell r="B743" t="str">
            <v>مصطفى محمود عبدالحميد حسن</v>
          </cell>
          <cell r="C743" t="str">
            <v>مستجد</v>
          </cell>
          <cell r="D743" t="str">
            <v>4/3</v>
          </cell>
        </row>
        <row r="744">
          <cell r="A744">
            <v>743</v>
          </cell>
          <cell r="B744" t="str">
            <v>مصطفى محمود عيد سويفى</v>
          </cell>
          <cell r="C744" t="str">
            <v>مستجد</v>
          </cell>
          <cell r="D744" t="str">
            <v>4/3</v>
          </cell>
        </row>
        <row r="745">
          <cell r="A745">
            <v>744</v>
          </cell>
          <cell r="B745" t="str">
            <v>مصطفى محمود فوزى محمد</v>
          </cell>
          <cell r="C745" t="str">
            <v>مستجد</v>
          </cell>
          <cell r="D745" t="str">
            <v>4/3</v>
          </cell>
        </row>
        <row r="746">
          <cell r="A746">
            <v>745</v>
          </cell>
          <cell r="B746" t="str">
            <v>معاذ سيد احمد على</v>
          </cell>
          <cell r="C746" t="str">
            <v>مستجد</v>
          </cell>
          <cell r="D746" t="str">
            <v>4/3</v>
          </cell>
        </row>
        <row r="747">
          <cell r="A747">
            <v>746</v>
          </cell>
          <cell r="B747" t="str">
            <v>معتز محمود احمد سيد</v>
          </cell>
          <cell r="C747" t="str">
            <v>مستجد</v>
          </cell>
          <cell r="D747" t="str">
            <v>4/3</v>
          </cell>
        </row>
        <row r="748">
          <cell r="A748">
            <v>747</v>
          </cell>
          <cell r="B748" t="str">
            <v>مؤمن عدوى احمد على</v>
          </cell>
          <cell r="C748" t="str">
            <v>مستجد</v>
          </cell>
          <cell r="D748" t="str">
            <v>4/3</v>
          </cell>
        </row>
        <row r="749">
          <cell r="A749">
            <v>748</v>
          </cell>
          <cell r="B749" t="str">
            <v>هيثم محمد عبدالمنعم دردير</v>
          </cell>
          <cell r="C749" t="str">
            <v>مستجد</v>
          </cell>
          <cell r="D749" t="str">
            <v>4/3</v>
          </cell>
        </row>
        <row r="750">
          <cell r="A750">
            <v>749</v>
          </cell>
          <cell r="B750" t="str">
            <v>يا سر عبدالرحيم حسن عبدالرحيم</v>
          </cell>
          <cell r="C750" t="str">
            <v>مستجد</v>
          </cell>
          <cell r="D750" t="str">
            <v>4/3</v>
          </cell>
        </row>
        <row r="751">
          <cell r="A751">
            <v>750</v>
          </cell>
          <cell r="B751" t="str">
            <v>ياسين احمد حسين عبدالمنعم</v>
          </cell>
          <cell r="C751" t="str">
            <v>مستجد</v>
          </cell>
          <cell r="D751" t="str">
            <v>4/3</v>
          </cell>
        </row>
        <row r="752">
          <cell r="A752">
            <v>751</v>
          </cell>
          <cell r="B752" t="str">
            <v>يوسف احمد محمد ابراهيم</v>
          </cell>
          <cell r="C752" t="str">
            <v>مستجد</v>
          </cell>
          <cell r="D752" t="str">
            <v>4/3</v>
          </cell>
        </row>
        <row r="753">
          <cell r="A753">
            <v>752</v>
          </cell>
          <cell r="B753" t="str">
            <v>يوسف حسن على محمد</v>
          </cell>
          <cell r="C753" t="str">
            <v>مستجد</v>
          </cell>
          <cell r="D753" t="str">
            <v>4/3</v>
          </cell>
        </row>
        <row r="754">
          <cell r="A754">
            <v>753</v>
          </cell>
          <cell r="B754" t="str">
            <v>يوسف حمدى ابراهيم احمد</v>
          </cell>
          <cell r="C754" t="str">
            <v>مستجد</v>
          </cell>
          <cell r="D754" t="str">
            <v>4/3</v>
          </cell>
        </row>
        <row r="755">
          <cell r="A755">
            <v>754</v>
          </cell>
          <cell r="B755" t="str">
            <v>يوسف سيد صابر عبدالرحمن</v>
          </cell>
          <cell r="C755" t="str">
            <v>مستجد</v>
          </cell>
          <cell r="D755" t="str">
            <v>4/3</v>
          </cell>
        </row>
        <row r="756">
          <cell r="A756">
            <v>755</v>
          </cell>
          <cell r="B756" t="str">
            <v>يوسف عبدالواحد سيد عبدالواحد</v>
          </cell>
          <cell r="C756" t="str">
            <v>مستجد</v>
          </cell>
          <cell r="D756" t="str">
            <v>4/3</v>
          </cell>
        </row>
        <row r="757">
          <cell r="A757">
            <v>756</v>
          </cell>
          <cell r="B757" t="str">
            <v>يوسف عرفه عبدالرحيم فرغلى</v>
          </cell>
          <cell r="C757" t="str">
            <v>مستجد</v>
          </cell>
          <cell r="D757" t="str">
            <v>4/3</v>
          </cell>
        </row>
        <row r="758">
          <cell r="A758">
            <v>757</v>
          </cell>
          <cell r="B758" t="str">
            <v>يوسف محمد عبد المنعم احمد</v>
          </cell>
          <cell r="C758" t="str">
            <v>مستجد</v>
          </cell>
          <cell r="D758" t="str">
            <v>4/3</v>
          </cell>
        </row>
        <row r="759">
          <cell r="A759">
            <v>758</v>
          </cell>
          <cell r="B759" t="str">
            <v>يوسف هانى عامر حجاب</v>
          </cell>
          <cell r="C759" t="str">
            <v>مستجد</v>
          </cell>
          <cell r="D759" t="str">
            <v>4/3</v>
          </cell>
        </row>
        <row r="760">
          <cell r="A760">
            <v>759</v>
          </cell>
        </row>
        <row r="761">
          <cell r="A761">
            <v>760</v>
          </cell>
        </row>
        <row r="762">
          <cell r="A762">
            <v>761</v>
          </cell>
        </row>
        <row r="763">
          <cell r="A763">
            <v>762</v>
          </cell>
        </row>
        <row r="764">
          <cell r="A764">
            <v>763</v>
          </cell>
        </row>
        <row r="765">
          <cell r="A765">
            <v>764</v>
          </cell>
        </row>
        <row r="766">
          <cell r="A766">
            <v>765</v>
          </cell>
        </row>
        <row r="767">
          <cell r="A767">
            <v>766</v>
          </cell>
        </row>
        <row r="768">
          <cell r="A768">
            <v>767</v>
          </cell>
        </row>
        <row r="769">
          <cell r="A769">
            <v>768</v>
          </cell>
        </row>
        <row r="770">
          <cell r="A770">
            <v>769</v>
          </cell>
        </row>
        <row r="771">
          <cell r="A771">
            <v>770</v>
          </cell>
        </row>
        <row r="772">
          <cell r="A772">
            <v>771</v>
          </cell>
        </row>
        <row r="773">
          <cell r="A773">
            <v>772</v>
          </cell>
        </row>
        <row r="774">
          <cell r="A774">
            <v>773</v>
          </cell>
        </row>
        <row r="775">
          <cell r="A775">
            <v>774</v>
          </cell>
        </row>
        <row r="776">
          <cell r="A776">
            <v>775</v>
          </cell>
        </row>
        <row r="777">
          <cell r="A777">
            <v>776</v>
          </cell>
        </row>
        <row r="778">
          <cell r="A778">
            <v>777</v>
          </cell>
        </row>
        <row r="779">
          <cell r="A779">
            <v>778</v>
          </cell>
        </row>
        <row r="780">
          <cell r="A780">
            <v>779</v>
          </cell>
        </row>
        <row r="781">
          <cell r="A781">
            <v>780</v>
          </cell>
        </row>
        <row r="782">
          <cell r="A782">
            <v>781</v>
          </cell>
        </row>
        <row r="783">
          <cell r="A783">
            <v>782</v>
          </cell>
        </row>
        <row r="784">
          <cell r="A784">
            <v>783</v>
          </cell>
        </row>
        <row r="785">
          <cell r="A785">
            <v>784</v>
          </cell>
        </row>
        <row r="786">
          <cell r="A786">
            <v>785</v>
          </cell>
        </row>
        <row r="787">
          <cell r="A787">
            <v>786</v>
          </cell>
        </row>
        <row r="788">
          <cell r="A788">
            <v>787</v>
          </cell>
        </row>
        <row r="789">
          <cell r="A789">
            <v>788</v>
          </cell>
        </row>
        <row r="790">
          <cell r="A790">
            <v>789</v>
          </cell>
        </row>
        <row r="791">
          <cell r="A791">
            <v>790</v>
          </cell>
        </row>
        <row r="792">
          <cell r="A792">
            <v>791</v>
          </cell>
        </row>
        <row r="793">
          <cell r="A793">
            <v>792</v>
          </cell>
        </row>
        <row r="794">
          <cell r="A794">
            <v>793</v>
          </cell>
        </row>
        <row r="795">
          <cell r="A795">
            <v>794</v>
          </cell>
        </row>
        <row r="796">
          <cell r="A796">
            <v>795</v>
          </cell>
        </row>
        <row r="797">
          <cell r="A797">
            <v>796</v>
          </cell>
        </row>
        <row r="798">
          <cell r="A798">
            <v>797</v>
          </cell>
        </row>
        <row r="799">
          <cell r="A799">
            <v>798</v>
          </cell>
        </row>
        <row r="800">
          <cell r="A800">
            <v>799</v>
          </cell>
        </row>
        <row r="801">
          <cell r="A801">
            <v>800</v>
          </cell>
        </row>
        <row r="802">
          <cell r="A802">
            <v>801</v>
          </cell>
        </row>
        <row r="803">
          <cell r="A803">
            <v>802</v>
          </cell>
        </row>
        <row r="804">
          <cell r="A804">
            <v>803</v>
          </cell>
        </row>
        <row r="805">
          <cell r="A805">
            <v>804</v>
          </cell>
        </row>
        <row r="806">
          <cell r="A806">
            <v>805</v>
          </cell>
        </row>
        <row r="807">
          <cell r="A807">
            <v>806</v>
          </cell>
        </row>
        <row r="808">
          <cell r="A808">
            <v>807</v>
          </cell>
        </row>
        <row r="809">
          <cell r="A809">
            <v>808</v>
          </cell>
        </row>
        <row r="810">
          <cell r="A810">
            <v>809</v>
          </cell>
        </row>
        <row r="811">
          <cell r="A811">
            <v>810</v>
          </cell>
        </row>
        <row r="812">
          <cell r="A812">
            <v>811</v>
          </cell>
        </row>
        <row r="813">
          <cell r="A813">
            <v>812</v>
          </cell>
        </row>
        <row r="814">
          <cell r="A814">
            <v>813</v>
          </cell>
        </row>
        <row r="815">
          <cell r="A815">
            <v>814</v>
          </cell>
        </row>
        <row r="816">
          <cell r="A816">
            <v>815</v>
          </cell>
        </row>
        <row r="817">
          <cell r="A817">
            <v>816</v>
          </cell>
        </row>
        <row r="818">
          <cell r="A818">
            <v>817</v>
          </cell>
        </row>
        <row r="819">
          <cell r="A819">
            <v>818</v>
          </cell>
        </row>
        <row r="820">
          <cell r="A820">
            <v>819</v>
          </cell>
        </row>
        <row r="821">
          <cell r="A821">
            <v>820</v>
          </cell>
        </row>
        <row r="822">
          <cell r="A822">
            <v>821</v>
          </cell>
        </row>
        <row r="823">
          <cell r="A823">
            <v>822</v>
          </cell>
        </row>
        <row r="824">
          <cell r="A824">
            <v>823</v>
          </cell>
        </row>
        <row r="825">
          <cell r="A825">
            <v>824</v>
          </cell>
        </row>
        <row r="826">
          <cell r="A826">
            <v>825</v>
          </cell>
        </row>
        <row r="827">
          <cell r="A827">
            <v>826</v>
          </cell>
        </row>
        <row r="828">
          <cell r="A828">
            <v>827</v>
          </cell>
        </row>
        <row r="829">
          <cell r="A829">
            <v>828</v>
          </cell>
        </row>
        <row r="830">
          <cell r="A830">
            <v>829</v>
          </cell>
        </row>
        <row r="831">
          <cell r="A831">
            <v>830</v>
          </cell>
        </row>
        <row r="832">
          <cell r="A832">
            <v>831</v>
          </cell>
        </row>
        <row r="833">
          <cell r="A833">
            <v>832</v>
          </cell>
        </row>
        <row r="834">
          <cell r="A834">
            <v>833</v>
          </cell>
        </row>
        <row r="835">
          <cell r="A835">
            <v>834</v>
          </cell>
        </row>
        <row r="836">
          <cell r="A836">
            <v>835</v>
          </cell>
        </row>
        <row r="837">
          <cell r="A837">
            <v>836</v>
          </cell>
        </row>
        <row r="838">
          <cell r="A838">
            <v>837</v>
          </cell>
        </row>
        <row r="839">
          <cell r="A839">
            <v>838</v>
          </cell>
        </row>
        <row r="840">
          <cell r="A840">
            <v>839</v>
          </cell>
        </row>
        <row r="841">
          <cell r="A841">
            <v>840</v>
          </cell>
        </row>
        <row r="842">
          <cell r="A842">
            <v>841</v>
          </cell>
        </row>
        <row r="843">
          <cell r="A843">
            <v>842</v>
          </cell>
        </row>
        <row r="844">
          <cell r="A844">
            <v>843</v>
          </cell>
        </row>
        <row r="845">
          <cell r="A845">
            <v>844</v>
          </cell>
        </row>
        <row r="846">
          <cell r="A846">
            <v>845</v>
          </cell>
        </row>
        <row r="847">
          <cell r="A847">
            <v>846</v>
          </cell>
        </row>
        <row r="848">
          <cell r="A848">
            <v>847</v>
          </cell>
        </row>
        <row r="849">
          <cell r="A849">
            <v>848</v>
          </cell>
        </row>
        <row r="850">
          <cell r="A850">
            <v>849</v>
          </cell>
        </row>
        <row r="851">
          <cell r="A851">
            <v>850</v>
          </cell>
        </row>
        <row r="852">
          <cell r="A852">
            <v>851</v>
          </cell>
        </row>
        <row r="853">
          <cell r="A853">
            <v>852</v>
          </cell>
        </row>
        <row r="854">
          <cell r="A854">
            <v>853</v>
          </cell>
        </row>
        <row r="855">
          <cell r="A855">
            <v>854</v>
          </cell>
        </row>
        <row r="856">
          <cell r="A856">
            <v>855</v>
          </cell>
        </row>
        <row r="857">
          <cell r="A857">
            <v>856</v>
          </cell>
        </row>
        <row r="858">
          <cell r="A858">
            <v>857</v>
          </cell>
        </row>
        <row r="859">
          <cell r="A859">
            <v>858</v>
          </cell>
        </row>
        <row r="860">
          <cell r="A860">
            <v>859</v>
          </cell>
        </row>
        <row r="861">
          <cell r="A861">
            <v>860</v>
          </cell>
        </row>
        <row r="862">
          <cell r="A862">
            <v>861</v>
          </cell>
        </row>
        <row r="863">
          <cell r="A863">
            <v>862</v>
          </cell>
        </row>
        <row r="864">
          <cell r="A864">
            <v>863</v>
          </cell>
        </row>
        <row r="865">
          <cell r="A865">
            <v>864</v>
          </cell>
        </row>
        <row r="866">
          <cell r="A866">
            <v>865</v>
          </cell>
        </row>
        <row r="867">
          <cell r="A867">
            <v>866</v>
          </cell>
        </row>
        <row r="868">
          <cell r="A868">
            <v>867</v>
          </cell>
        </row>
        <row r="869">
          <cell r="A869">
            <v>868</v>
          </cell>
        </row>
        <row r="870">
          <cell r="A870">
            <v>869</v>
          </cell>
        </row>
        <row r="871">
          <cell r="A871">
            <v>870</v>
          </cell>
        </row>
        <row r="872">
          <cell r="A872">
            <v>871</v>
          </cell>
        </row>
        <row r="873">
          <cell r="A873">
            <v>872</v>
          </cell>
        </row>
        <row r="874">
          <cell r="A874">
            <v>873</v>
          </cell>
        </row>
        <row r="875">
          <cell r="A875">
            <v>874</v>
          </cell>
        </row>
        <row r="876">
          <cell r="A876">
            <v>875</v>
          </cell>
        </row>
        <row r="877">
          <cell r="A877">
            <v>876</v>
          </cell>
        </row>
        <row r="878">
          <cell r="A878">
            <v>877</v>
          </cell>
        </row>
        <row r="879">
          <cell r="A879">
            <v>878</v>
          </cell>
        </row>
        <row r="880">
          <cell r="A880">
            <v>879</v>
          </cell>
        </row>
        <row r="881">
          <cell r="A881">
            <v>880</v>
          </cell>
        </row>
        <row r="882">
          <cell r="A882">
            <v>881</v>
          </cell>
        </row>
        <row r="883">
          <cell r="A883">
            <v>882</v>
          </cell>
        </row>
        <row r="884">
          <cell r="A884">
            <v>883</v>
          </cell>
        </row>
        <row r="885">
          <cell r="A885">
            <v>884</v>
          </cell>
        </row>
        <row r="886">
          <cell r="A886">
            <v>885</v>
          </cell>
        </row>
        <row r="887">
          <cell r="A887">
            <v>886</v>
          </cell>
        </row>
        <row r="888">
          <cell r="A888">
            <v>887</v>
          </cell>
        </row>
        <row r="889">
          <cell r="A889">
            <v>888</v>
          </cell>
        </row>
        <row r="890">
          <cell r="A890">
            <v>889</v>
          </cell>
        </row>
        <row r="891">
          <cell r="A891">
            <v>890</v>
          </cell>
        </row>
        <row r="892">
          <cell r="A892">
            <v>891</v>
          </cell>
        </row>
        <row r="893">
          <cell r="A893">
            <v>892</v>
          </cell>
        </row>
        <row r="894">
          <cell r="A894">
            <v>893</v>
          </cell>
        </row>
        <row r="895">
          <cell r="A895">
            <v>894</v>
          </cell>
        </row>
        <row r="896">
          <cell r="A896">
            <v>895</v>
          </cell>
        </row>
        <row r="897">
          <cell r="A897">
            <v>896</v>
          </cell>
        </row>
        <row r="898">
          <cell r="A898">
            <v>897</v>
          </cell>
        </row>
        <row r="899">
          <cell r="A899">
            <v>898</v>
          </cell>
        </row>
        <row r="900">
          <cell r="A900">
            <v>899</v>
          </cell>
        </row>
        <row r="901">
          <cell r="A901">
            <v>900</v>
          </cell>
        </row>
        <row r="902">
          <cell r="A902">
            <v>901</v>
          </cell>
        </row>
        <row r="903">
          <cell r="A903">
            <v>902</v>
          </cell>
        </row>
        <row r="904">
          <cell r="A904">
            <v>903</v>
          </cell>
        </row>
        <row r="905">
          <cell r="A905">
            <v>904</v>
          </cell>
        </row>
        <row r="906">
          <cell r="A906">
            <v>905</v>
          </cell>
        </row>
        <row r="907">
          <cell r="A907">
            <v>906</v>
          </cell>
        </row>
        <row r="908">
          <cell r="A908">
            <v>907</v>
          </cell>
        </row>
        <row r="909">
          <cell r="A909">
            <v>908</v>
          </cell>
        </row>
        <row r="910">
          <cell r="A910">
            <v>909</v>
          </cell>
        </row>
        <row r="911">
          <cell r="A911">
            <v>910</v>
          </cell>
        </row>
        <row r="912">
          <cell r="A912">
            <v>911</v>
          </cell>
        </row>
        <row r="913">
          <cell r="A913">
            <v>912</v>
          </cell>
        </row>
        <row r="914">
          <cell r="A914">
            <v>913</v>
          </cell>
        </row>
        <row r="915">
          <cell r="A915">
            <v>914</v>
          </cell>
        </row>
        <row r="916">
          <cell r="A916">
            <v>915</v>
          </cell>
        </row>
        <row r="917">
          <cell r="A917">
            <v>916</v>
          </cell>
        </row>
        <row r="918">
          <cell r="A918">
            <v>917</v>
          </cell>
        </row>
        <row r="919">
          <cell r="A919">
            <v>918</v>
          </cell>
        </row>
        <row r="920">
          <cell r="A920">
            <v>919</v>
          </cell>
        </row>
        <row r="921">
          <cell r="A921">
            <v>920</v>
          </cell>
        </row>
        <row r="922">
          <cell r="A922">
            <v>921</v>
          </cell>
        </row>
        <row r="923">
          <cell r="A923">
            <v>922</v>
          </cell>
        </row>
        <row r="924">
          <cell r="A924">
            <v>923</v>
          </cell>
        </row>
        <row r="925">
          <cell r="A925">
            <v>924</v>
          </cell>
        </row>
        <row r="926">
          <cell r="A926">
            <v>925</v>
          </cell>
        </row>
        <row r="927">
          <cell r="A927">
            <v>926</v>
          </cell>
        </row>
        <row r="928">
          <cell r="A928">
            <v>927</v>
          </cell>
        </row>
        <row r="929">
          <cell r="A929">
            <v>928</v>
          </cell>
        </row>
        <row r="930">
          <cell r="A930">
            <v>929</v>
          </cell>
        </row>
        <row r="931">
          <cell r="A931">
            <v>930</v>
          </cell>
        </row>
        <row r="932">
          <cell r="A932">
            <v>931</v>
          </cell>
        </row>
        <row r="933">
          <cell r="A933">
            <v>932</v>
          </cell>
        </row>
        <row r="934">
          <cell r="A934">
            <v>933</v>
          </cell>
        </row>
        <row r="935">
          <cell r="A935">
            <v>934</v>
          </cell>
        </row>
        <row r="936">
          <cell r="A936">
            <v>935</v>
          </cell>
        </row>
        <row r="937">
          <cell r="A937">
            <v>936</v>
          </cell>
        </row>
        <row r="938">
          <cell r="A938">
            <v>937</v>
          </cell>
        </row>
        <row r="939">
          <cell r="A939">
            <v>938</v>
          </cell>
        </row>
        <row r="940">
          <cell r="A940">
            <v>939</v>
          </cell>
        </row>
        <row r="941">
          <cell r="A941">
            <v>940</v>
          </cell>
        </row>
        <row r="942">
          <cell r="A942">
            <v>941</v>
          </cell>
        </row>
        <row r="943">
          <cell r="A943">
            <v>942</v>
          </cell>
        </row>
        <row r="944">
          <cell r="A944">
            <v>943</v>
          </cell>
        </row>
        <row r="945">
          <cell r="A945">
            <v>944</v>
          </cell>
        </row>
        <row r="946">
          <cell r="A946">
            <v>945</v>
          </cell>
        </row>
        <row r="947">
          <cell r="A947">
            <v>946</v>
          </cell>
        </row>
        <row r="948">
          <cell r="A948">
            <v>947</v>
          </cell>
        </row>
        <row r="949">
          <cell r="A949">
            <v>948</v>
          </cell>
        </row>
        <row r="950">
          <cell r="A950">
            <v>949</v>
          </cell>
        </row>
        <row r="951">
          <cell r="A951">
            <v>950</v>
          </cell>
        </row>
        <row r="952">
          <cell r="A952">
            <v>951</v>
          </cell>
        </row>
        <row r="953">
          <cell r="A953">
            <v>952</v>
          </cell>
        </row>
        <row r="954">
          <cell r="A954">
            <v>953</v>
          </cell>
        </row>
        <row r="955">
          <cell r="A955">
            <v>954</v>
          </cell>
        </row>
        <row r="956">
          <cell r="A956">
            <v>955</v>
          </cell>
        </row>
        <row r="957">
          <cell r="A957">
            <v>956</v>
          </cell>
        </row>
        <row r="958">
          <cell r="A958">
            <v>957</v>
          </cell>
        </row>
        <row r="959">
          <cell r="A959">
            <v>958</v>
          </cell>
        </row>
        <row r="960">
          <cell r="A960">
            <v>959</v>
          </cell>
        </row>
        <row r="961">
          <cell r="A961">
            <v>960</v>
          </cell>
        </row>
        <row r="962">
          <cell r="A962">
            <v>961</v>
          </cell>
        </row>
        <row r="963">
          <cell r="A963">
            <v>962</v>
          </cell>
        </row>
        <row r="964">
          <cell r="A964">
            <v>963</v>
          </cell>
        </row>
        <row r="965">
          <cell r="A965">
            <v>964</v>
          </cell>
        </row>
        <row r="966">
          <cell r="A966">
            <v>965</v>
          </cell>
        </row>
        <row r="967">
          <cell r="A967">
            <v>966</v>
          </cell>
        </row>
        <row r="968">
          <cell r="A968">
            <v>967</v>
          </cell>
        </row>
        <row r="969">
          <cell r="A969">
            <v>968</v>
          </cell>
        </row>
        <row r="970">
          <cell r="A970">
            <v>969</v>
          </cell>
        </row>
        <row r="971">
          <cell r="A971">
            <v>970</v>
          </cell>
        </row>
        <row r="972">
          <cell r="A972">
            <v>971</v>
          </cell>
        </row>
        <row r="973">
          <cell r="A973">
            <v>972</v>
          </cell>
        </row>
        <row r="974">
          <cell r="A974">
            <v>973</v>
          </cell>
        </row>
        <row r="975">
          <cell r="A975">
            <v>974</v>
          </cell>
        </row>
        <row r="976">
          <cell r="A976">
            <v>975</v>
          </cell>
        </row>
        <row r="977">
          <cell r="A977">
            <v>976</v>
          </cell>
        </row>
        <row r="978">
          <cell r="A978">
            <v>977</v>
          </cell>
        </row>
        <row r="979">
          <cell r="A979">
            <v>978</v>
          </cell>
        </row>
        <row r="980">
          <cell r="A980">
            <v>979</v>
          </cell>
        </row>
        <row r="981">
          <cell r="A981">
            <v>980</v>
          </cell>
        </row>
        <row r="982">
          <cell r="A982">
            <v>981</v>
          </cell>
        </row>
        <row r="983">
          <cell r="A983">
            <v>982</v>
          </cell>
        </row>
        <row r="984">
          <cell r="A984">
            <v>983</v>
          </cell>
        </row>
        <row r="985">
          <cell r="A985">
            <v>984</v>
          </cell>
        </row>
        <row r="986">
          <cell r="A986">
            <v>985</v>
          </cell>
        </row>
        <row r="987">
          <cell r="A987">
            <v>986</v>
          </cell>
        </row>
        <row r="988">
          <cell r="A988">
            <v>987</v>
          </cell>
        </row>
        <row r="989">
          <cell r="A989">
            <v>988</v>
          </cell>
        </row>
        <row r="990">
          <cell r="A990">
            <v>989</v>
          </cell>
        </row>
        <row r="991">
          <cell r="A991">
            <v>990</v>
          </cell>
        </row>
        <row r="992">
          <cell r="A992">
            <v>991</v>
          </cell>
        </row>
        <row r="993">
          <cell r="A993">
            <v>992</v>
          </cell>
        </row>
        <row r="994">
          <cell r="A994">
            <v>993</v>
          </cell>
        </row>
        <row r="995">
          <cell r="A995">
            <v>994</v>
          </cell>
        </row>
        <row r="996">
          <cell r="A996">
            <v>995</v>
          </cell>
        </row>
        <row r="997">
          <cell r="A997">
            <v>996</v>
          </cell>
        </row>
        <row r="998">
          <cell r="A998">
            <v>997</v>
          </cell>
        </row>
        <row r="999">
          <cell r="A999">
            <v>998</v>
          </cell>
        </row>
        <row r="1000">
          <cell r="A1000">
            <v>999</v>
          </cell>
        </row>
        <row r="1001">
          <cell r="A1001">
            <v>1000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rightToLeft="1" tabSelected="1" zoomScaleNormal="100" workbookViewId="0"/>
  </sheetViews>
  <sheetFormatPr defaultColWidth="8.88671875" defaultRowHeight="14.4" x14ac:dyDescent="0.3"/>
  <cols>
    <col min="1" max="1" width="8.44140625" style="31" customWidth="1"/>
    <col min="2" max="2" width="5.6640625" style="31" customWidth="1"/>
    <col min="3" max="3" width="4.44140625" style="31" hidden="1" customWidth="1"/>
    <col min="4" max="4" width="16.33203125" style="31" customWidth="1"/>
    <col min="5" max="5" width="16.44140625" style="31" customWidth="1"/>
    <col min="6" max="6" width="19.33203125" style="31" customWidth="1"/>
    <col min="7" max="7" width="16.33203125" style="31" customWidth="1"/>
    <col min="8" max="9" width="6.44140625" style="31" customWidth="1"/>
    <col min="10" max="16384" width="8.88671875" style="31"/>
  </cols>
  <sheetData>
    <row r="1" spans="2:12" ht="49.95" customHeight="1" thickBot="1" x14ac:dyDescent="0.35">
      <c r="C1" s="62" t="s">
        <v>1</v>
      </c>
      <c r="D1" s="191" t="s">
        <v>1</v>
      </c>
      <c r="E1" s="191"/>
      <c r="F1" s="191"/>
      <c r="G1" s="191"/>
    </row>
    <row r="2" spans="2:12" ht="31.2" customHeight="1" thickBot="1" x14ac:dyDescent="0.35">
      <c r="B2" s="58"/>
      <c r="C2" s="61"/>
      <c r="D2" s="61"/>
      <c r="E2" s="61"/>
      <c r="F2" s="61"/>
      <c r="G2" s="61"/>
      <c r="H2" s="58"/>
    </row>
    <row r="3" spans="2:12" ht="14.4" customHeight="1" x14ac:dyDescent="0.3">
      <c r="B3" s="59"/>
      <c r="C3" s="37"/>
      <c r="D3" s="37"/>
      <c r="E3" s="37"/>
      <c r="F3" s="37"/>
      <c r="G3" s="193"/>
      <c r="H3" s="59"/>
    </row>
    <row r="4" spans="2:12" ht="14.4" customHeight="1" x14ac:dyDescent="0.3">
      <c r="B4" s="59"/>
      <c r="G4" s="194"/>
      <c r="H4" s="59"/>
    </row>
    <row r="5" spans="2:12" ht="14.4" customHeight="1" x14ac:dyDescent="0.3">
      <c r="B5" s="59"/>
      <c r="G5" s="194"/>
      <c r="H5" s="59"/>
    </row>
    <row r="6" spans="2:12" x14ac:dyDescent="0.3">
      <c r="B6" s="59"/>
      <c r="G6" s="40"/>
      <c r="H6" s="59"/>
    </row>
    <row r="7" spans="2:12" ht="14.4" customHeight="1" x14ac:dyDescent="0.3">
      <c r="B7" s="59"/>
      <c r="H7" s="59"/>
    </row>
    <row r="8" spans="2:12" ht="14.4" customHeight="1" x14ac:dyDescent="0.3">
      <c r="B8" s="59"/>
      <c r="C8" s="41"/>
      <c r="H8" s="59"/>
    </row>
    <row r="9" spans="2:12" x14ac:dyDescent="0.3">
      <c r="B9" s="59"/>
      <c r="C9" s="41"/>
      <c r="H9" s="59"/>
    </row>
    <row r="10" spans="2:12" x14ac:dyDescent="0.3">
      <c r="B10" s="59"/>
      <c r="C10" s="41"/>
      <c r="H10" s="59"/>
      <c r="J10" s="192" t="s">
        <v>335</v>
      </c>
      <c r="K10" s="192"/>
      <c r="L10" s="192"/>
    </row>
    <row r="11" spans="2:12" x14ac:dyDescent="0.3">
      <c r="B11" s="59"/>
      <c r="C11" s="41"/>
      <c r="H11" s="59"/>
      <c r="J11" s="192"/>
      <c r="K11" s="192"/>
      <c r="L11" s="192"/>
    </row>
    <row r="12" spans="2:12" x14ac:dyDescent="0.3">
      <c r="B12" s="59"/>
      <c r="C12" s="41"/>
      <c r="H12" s="59"/>
    </row>
    <row r="13" spans="2:12" x14ac:dyDescent="0.3">
      <c r="B13" s="59"/>
      <c r="C13" s="41"/>
      <c r="H13" s="59"/>
    </row>
    <row r="14" spans="2:12" x14ac:dyDescent="0.3">
      <c r="B14" s="59"/>
      <c r="C14" s="41"/>
      <c r="H14" s="59"/>
    </row>
    <row r="15" spans="2:12" x14ac:dyDescent="0.3">
      <c r="B15" s="59"/>
      <c r="C15" s="41"/>
      <c r="H15" s="59"/>
    </row>
    <row r="16" spans="2:12" ht="13.2" customHeight="1" x14ac:dyDescent="0.3">
      <c r="B16" s="59"/>
      <c r="C16" s="41"/>
      <c r="H16" s="59"/>
    </row>
    <row r="17" spans="2:8" hidden="1" x14ac:dyDescent="0.3">
      <c r="B17" s="59"/>
      <c r="C17" s="41"/>
      <c r="H17" s="59"/>
    </row>
    <row r="18" spans="2:8" ht="27" hidden="1" customHeight="1" x14ac:dyDescent="0.3">
      <c r="B18" s="59"/>
      <c r="C18" s="41"/>
      <c r="H18" s="59"/>
    </row>
    <row r="19" spans="2:8" ht="16.95" hidden="1" customHeight="1" x14ac:dyDescent="0.3">
      <c r="B19" s="59"/>
      <c r="G19" s="40"/>
      <c r="H19" s="59"/>
    </row>
    <row r="20" spans="2:8" ht="28.2" customHeight="1" x14ac:dyDescent="0.55000000000000004">
      <c r="B20" s="59"/>
      <c r="C20" s="195"/>
      <c r="D20" s="195"/>
      <c r="E20" s="195"/>
      <c r="F20" s="195"/>
      <c r="G20" s="196"/>
      <c r="H20" s="59"/>
    </row>
    <row r="21" spans="2:8" ht="36" customHeight="1" thickBot="1" x14ac:dyDescent="0.35">
      <c r="B21" s="59"/>
      <c r="C21" s="44"/>
      <c r="D21" s="44"/>
      <c r="E21" s="44"/>
      <c r="F21" s="44"/>
      <c r="G21" s="45"/>
      <c r="H21" s="59"/>
    </row>
    <row r="22" spans="2:8" ht="28.95" customHeight="1" thickBot="1" x14ac:dyDescent="0.35">
      <c r="B22" s="60"/>
      <c r="C22" s="47"/>
      <c r="D22" s="61"/>
      <c r="E22" s="61"/>
      <c r="F22" s="61"/>
      <c r="G22" s="61"/>
      <c r="H22" s="60"/>
    </row>
    <row r="27" spans="2:8" ht="22.8" x14ac:dyDescent="0.3">
      <c r="C27" s="42"/>
      <c r="D27" s="42"/>
      <c r="E27" s="42"/>
      <c r="F27" s="42"/>
      <c r="G27" s="42"/>
    </row>
  </sheetData>
  <sheetProtection password="CEA6" sheet="1" objects="1" scenarios="1" formatCells="0" formatColumns="0" formatRows="0"/>
  <mergeCells count="4">
    <mergeCell ref="D1:G1"/>
    <mergeCell ref="J10:L11"/>
    <mergeCell ref="G3:G5"/>
    <mergeCell ref="C20:G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1"/>
  <sheetViews>
    <sheetView rightToLeft="1" workbookViewId="0">
      <selection activeCell="C9" sqref="C9"/>
    </sheetView>
  </sheetViews>
  <sheetFormatPr defaultColWidth="8.88671875" defaultRowHeight="18" x14ac:dyDescent="0.3"/>
  <cols>
    <col min="1" max="1" width="5.6640625" style="1" customWidth="1"/>
    <col min="2" max="2" width="12.33203125" style="5" customWidth="1"/>
    <col min="3" max="3" width="40" style="5" customWidth="1"/>
    <col min="4" max="4" width="12.33203125" style="1" customWidth="1"/>
    <col min="5" max="5" width="0.109375" style="15" customWidth="1"/>
    <col min="6" max="6" width="16.109375" style="16" hidden="1" customWidth="1"/>
    <col min="7" max="7" width="11.109375" style="1" hidden="1" customWidth="1"/>
    <col min="8" max="8" width="12.44140625" style="2" hidden="1" customWidth="1"/>
    <col min="9" max="9" width="4.109375" style="1" customWidth="1"/>
    <col min="10" max="10" width="13.6640625" style="1" customWidth="1"/>
    <col min="11" max="11" width="32.44140625" style="1" customWidth="1"/>
    <col min="12" max="12" width="8.88671875" style="1"/>
    <col min="13" max="13" width="10.88671875" style="1" bestFit="1" customWidth="1"/>
    <col min="14" max="14" width="8.88671875" style="134"/>
    <col min="15" max="16" width="8.88671875" style="155" hidden="1" customWidth="1"/>
    <col min="17" max="17" width="8.6640625" style="155" hidden="1" customWidth="1"/>
    <col min="18" max="20" width="8.88671875" style="155" hidden="1" customWidth="1"/>
    <col min="21" max="21" width="8.6640625" style="155" hidden="1" customWidth="1"/>
    <col min="22" max="22" width="10.88671875" style="158" hidden="1" customWidth="1"/>
    <col min="23" max="26" width="8.88671875" style="134" customWidth="1"/>
    <col min="27" max="28" width="8.88671875" style="134"/>
    <col min="29" max="30" width="8.88671875" style="134" customWidth="1"/>
    <col min="31" max="32" width="8.88671875" style="134"/>
    <col min="33" max="16384" width="8.88671875" style="1"/>
  </cols>
  <sheetData>
    <row r="1" spans="1:30" ht="30" customHeight="1" thickBot="1" x14ac:dyDescent="0.35">
      <c r="A1" s="63" t="s">
        <v>2</v>
      </c>
      <c r="B1" s="64" t="s">
        <v>17</v>
      </c>
      <c r="C1" s="63" t="s">
        <v>3</v>
      </c>
      <c r="D1" s="63" t="s">
        <v>4</v>
      </c>
      <c r="E1" s="8"/>
      <c r="F1" s="9"/>
      <c r="G1" s="10"/>
      <c r="H1" s="11" t="s">
        <v>5</v>
      </c>
      <c r="J1" s="197"/>
      <c r="K1" s="197"/>
      <c r="O1" s="154">
        <v>1</v>
      </c>
      <c r="P1" s="154" t="s">
        <v>24</v>
      </c>
      <c r="Q1" s="154" t="s">
        <v>7</v>
      </c>
      <c r="S1" s="155" t="s">
        <v>311</v>
      </c>
      <c r="T1" s="155" t="s">
        <v>308</v>
      </c>
      <c r="U1" s="155" t="s">
        <v>309</v>
      </c>
      <c r="V1" s="156" t="str">
        <f>"1/1"</f>
        <v>1/1</v>
      </c>
      <c r="AD1" s="134">
        <f>AC1+AB1</f>
        <v>0</v>
      </c>
    </row>
    <row r="2" spans="1:30" ht="25.2" thickBot="1" x14ac:dyDescent="0.35">
      <c r="A2" s="63">
        <v>1</v>
      </c>
      <c r="B2" s="65"/>
      <c r="C2" s="137"/>
      <c r="D2" s="65" t="s">
        <v>7</v>
      </c>
      <c r="E2" s="12"/>
      <c r="F2" s="13"/>
      <c r="G2" s="10"/>
      <c r="H2" s="11">
        <v>1</v>
      </c>
      <c r="J2" s="70" t="s">
        <v>8</v>
      </c>
      <c r="K2" s="71"/>
      <c r="O2" s="154">
        <v>2</v>
      </c>
      <c r="P2" s="154" t="s">
        <v>25</v>
      </c>
      <c r="Q2" s="154" t="s">
        <v>7</v>
      </c>
      <c r="R2" s="155" t="s">
        <v>6</v>
      </c>
      <c r="S2" s="154">
        <v>1</v>
      </c>
      <c r="T2" s="154" t="s">
        <v>24</v>
      </c>
      <c r="U2" s="154" t="s">
        <v>7</v>
      </c>
      <c r="V2" s="156" t="str">
        <f>"2/1"</f>
        <v>2/1</v>
      </c>
    </row>
    <row r="3" spans="1:30" ht="25.2" thickBot="1" x14ac:dyDescent="0.35">
      <c r="A3" s="63">
        <v>2</v>
      </c>
      <c r="B3" s="65"/>
      <c r="C3" s="137"/>
      <c r="D3" s="65"/>
      <c r="E3" s="12"/>
      <c r="F3" s="13"/>
      <c r="G3" s="10"/>
      <c r="H3" s="11"/>
      <c r="J3" s="70" t="s">
        <v>10</v>
      </c>
      <c r="K3" s="71"/>
      <c r="O3" s="154">
        <v>3</v>
      </c>
      <c r="P3" s="154" t="s">
        <v>26</v>
      </c>
      <c r="Q3" s="154" t="s">
        <v>7</v>
      </c>
      <c r="R3" s="155" t="s">
        <v>9</v>
      </c>
      <c r="S3" s="154">
        <v>2</v>
      </c>
      <c r="T3" s="154" t="s">
        <v>25</v>
      </c>
      <c r="U3" s="154" t="s">
        <v>7</v>
      </c>
      <c r="V3" s="156" t="str">
        <f>"3/1"</f>
        <v>3/1</v>
      </c>
    </row>
    <row r="4" spans="1:30" ht="25.2" thickBot="1" x14ac:dyDescent="0.35">
      <c r="A4" s="63">
        <v>3</v>
      </c>
      <c r="B4" s="65"/>
      <c r="C4" s="137"/>
      <c r="D4" s="65"/>
      <c r="E4" s="12"/>
      <c r="F4" s="13"/>
      <c r="G4" s="10"/>
      <c r="H4" s="11"/>
      <c r="J4" s="70" t="s">
        <v>11</v>
      </c>
      <c r="K4" s="71"/>
      <c r="O4" s="154">
        <v>4</v>
      </c>
      <c r="P4" s="154" t="s">
        <v>27</v>
      </c>
      <c r="Q4" s="154" t="s">
        <v>7</v>
      </c>
      <c r="S4" s="154">
        <v>3</v>
      </c>
      <c r="T4" s="154" t="s">
        <v>26</v>
      </c>
      <c r="U4" s="154" t="s">
        <v>7</v>
      </c>
      <c r="V4" s="156" t="str">
        <f>"4/1"</f>
        <v>4/1</v>
      </c>
    </row>
    <row r="5" spans="1:30" ht="25.2" thickBot="1" x14ac:dyDescent="0.35">
      <c r="A5" s="63">
        <v>4</v>
      </c>
      <c r="B5" s="65"/>
      <c r="C5" s="137"/>
      <c r="D5" s="65"/>
      <c r="E5" s="12"/>
      <c r="F5" s="13"/>
      <c r="G5" s="10"/>
      <c r="H5" s="11"/>
      <c r="J5" s="84" t="s">
        <v>324</v>
      </c>
      <c r="K5" s="85"/>
      <c r="O5" s="154">
        <v>5</v>
      </c>
      <c r="P5" s="154" t="s">
        <v>28</v>
      </c>
      <c r="Q5" s="154" t="s">
        <v>7</v>
      </c>
      <c r="S5" s="154">
        <v>4</v>
      </c>
      <c r="T5" s="154" t="s">
        <v>27</v>
      </c>
      <c r="U5" s="154" t="s">
        <v>7</v>
      </c>
      <c r="V5" s="156" t="str">
        <f>"5/1"</f>
        <v>5/1</v>
      </c>
    </row>
    <row r="6" spans="1:30" ht="25.8" thickTop="1" thickBot="1" x14ac:dyDescent="0.35">
      <c r="A6" s="63">
        <v>5</v>
      </c>
      <c r="B6" s="65"/>
      <c r="C6" s="137"/>
      <c r="D6" s="65"/>
      <c r="E6" s="12"/>
      <c r="F6" s="13"/>
      <c r="G6" s="10"/>
      <c r="H6" s="11"/>
      <c r="J6" s="86" t="s">
        <v>327</v>
      </c>
      <c r="K6" s="87"/>
      <c r="O6" s="154">
        <v>6</v>
      </c>
      <c r="P6" s="154" t="s">
        <v>29</v>
      </c>
      <c r="Q6" s="154" t="s">
        <v>7</v>
      </c>
      <c r="S6" s="154">
        <v>5</v>
      </c>
      <c r="T6" s="154" t="s">
        <v>28</v>
      </c>
      <c r="U6" s="154" t="s">
        <v>7</v>
      </c>
      <c r="V6" s="156" t="str">
        <f>"6/1"</f>
        <v>6/1</v>
      </c>
    </row>
    <row r="7" spans="1:30" ht="25.8" thickTop="1" thickBot="1" x14ac:dyDescent="0.35">
      <c r="A7" s="63">
        <v>6</v>
      </c>
      <c r="B7" s="65"/>
      <c r="C7" s="137"/>
      <c r="D7" s="65"/>
      <c r="E7" s="12"/>
      <c r="F7" s="13"/>
      <c r="G7" s="10"/>
      <c r="H7" s="11"/>
      <c r="J7" s="86" t="s">
        <v>12</v>
      </c>
      <c r="K7" s="87" t="s">
        <v>328</v>
      </c>
      <c r="O7" s="154">
        <v>7</v>
      </c>
      <c r="P7" s="154" t="s">
        <v>30</v>
      </c>
      <c r="Q7" s="154" t="s">
        <v>7</v>
      </c>
      <c r="S7" s="154">
        <v>6</v>
      </c>
      <c r="T7" s="154" t="s">
        <v>29</v>
      </c>
      <c r="U7" s="154" t="s">
        <v>7</v>
      </c>
      <c r="V7" s="156" t="str">
        <f>"7/1"</f>
        <v>7/1</v>
      </c>
    </row>
    <row r="8" spans="1:30" ht="25.2" thickBot="1" x14ac:dyDescent="0.35">
      <c r="A8" s="63">
        <v>7</v>
      </c>
      <c r="B8" s="65"/>
      <c r="C8" s="137"/>
      <c r="D8" s="65"/>
      <c r="E8" s="12"/>
      <c r="F8" s="13"/>
      <c r="G8" s="10"/>
      <c r="H8" s="11"/>
      <c r="O8" s="154">
        <v>8</v>
      </c>
      <c r="P8" s="154" t="s">
        <v>31</v>
      </c>
      <c r="Q8" s="154" t="s">
        <v>7</v>
      </c>
      <c r="S8" s="154">
        <v>7</v>
      </c>
      <c r="T8" s="154" t="s">
        <v>30</v>
      </c>
      <c r="U8" s="154" t="s">
        <v>7</v>
      </c>
      <c r="V8" s="156" t="str">
        <f>"8/1"</f>
        <v>8/1</v>
      </c>
    </row>
    <row r="9" spans="1:30" ht="25.2" thickBot="1" x14ac:dyDescent="0.35">
      <c r="A9" s="63">
        <v>8</v>
      </c>
      <c r="B9" s="65"/>
      <c r="C9" s="137"/>
      <c r="D9" s="65"/>
      <c r="E9" s="12"/>
      <c r="F9" s="13"/>
      <c r="G9" s="10"/>
      <c r="H9" s="11"/>
      <c r="M9" s="14"/>
      <c r="O9" s="154">
        <v>9</v>
      </c>
      <c r="P9" s="154" t="s">
        <v>32</v>
      </c>
      <c r="Q9" s="154" t="s">
        <v>7</v>
      </c>
      <c r="S9" s="154">
        <v>8</v>
      </c>
      <c r="T9" s="154" t="s">
        <v>31</v>
      </c>
      <c r="U9" s="154" t="s">
        <v>7</v>
      </c>
      <c r="V9" s="156" t="str">
        <f>"9/1"</f>
        <v>9/1</v>
      </c>
    </row>
    <row r="10" spans="1:30" ht="25.2" thickBot="1" x14ac:dyDescent="0.35">
      <c r="A10" s="63">
        <v>9</v>
      </c>
      <c r="B10" s="65"/>
      <c r="C10" s="137"/>
      <c r="D10" s="65"/>
      <c r="E10" s="12"/>
      <c r="F10" s="13"/>
      <c r="G10" s="10"/>
      <c r="H10" s="11"/>
      <c r="M10" s="14"/>
      <c r="O10" s="154">
        <v>10</v>
      </c>
      <c r="P10" s="154" t="s">
        <v>33</v>
      </c>
      <c r="Q10" s="154" t="s">
        <v>7</v>
      </c>
      <c r="S10" s="154">
        <v>9</v>
      </c>
      <c r="T10" s="154" t="s">
        <v>32</v>
      </c>
      <c r="U10" s="154" t="s">
        <v>7</v>
      </c>
      <c r="V10" s="156" t="str">
        <f>"10/1"</f>
        <v>10/1</v>
      </c>
    </row>
    <row r="11" spans="1:30" ht="25.2" thickBot="1" x14ac:dyDescent="0.35">
      <c r="A11" s="63">
        <v>10</v>
      </c>
      <c r="B11" s="65"/>
      <c r="C11" s="137"/>
      <c r="D11" s="65"/>
      <c r="E11" s="12"/>
      <c r="F11" s="13"/>
      <c r="G11" s="10"/>
      <c r="H11" s="11"/>
      <c r="M11" s="14"/>
      <c r="O11" s="154">
        <v>11</v>
      </c>
      <c r="P11" s="154" t="s">
        <v>34</v>
      </c>
      <c r="Q11" s="154" t="s">
        <v>7</v>
      </c>
      <c r="S11" s="154">
        <v>10</v>
      </c>
      <c r="T11" s="154" t="s">
        <v>33</v>
      </c>
      <c r="U11" s="154" t="s">
        <v>7</v>
      </c>
      <c r="V11" s="156" t="str">
        <f>"1/2"</f>
        <v>1/2</v>
      </c>
    </row>
    <row r="12" spans="1:30" ht="25.2" thickBot="1" x14ac:dyDescent="0.35">
      <c r="A12" s="63">
        <v>11</v>
      </c>
      <c r="B12" s="65"/>
      <c r="C12" s="137"/>
      <c r="D12" s="65"/>
      <c r="E12" s="12"/>
      <c r="F12" s="13"/>
      <c r="G12" s="10"/>
      <c r="H12" s="11"/>
      <c r="M12" s="14"/>
      <c r="O12" s="154">
        <v>12</v>
      </c>
      <c r="P12" s="154" t="s">
        <v>35</v>
      </c>
      <c r="Q12" s="154" t="s">
        <v>7</v>
      </c>
      <c r="S12" s="154">
        <v>11</v>
      </c>
      <c r="T12" s="154" t="s">
        <v>34</v>
      </c>
      <c r="U12" s="154" t="s">
        <v>7</v>
      </c>
      <c r="V12" s="156" t="str">
        <f>"2/2"</f>
        <v>2/2</v>
      </c>
    </row>
    <row r="13" spans="1:30" ht="25.2" thickBot="1" x14ac:dyDescent="0.35">
      <c r="A13" s="63">
        <v>12</v>
      </c>
      <c r="B13" s="65"/>
      <c r="C13" s="137"/>
      <c r="D13" s="65"/>
      <c r="E13" s="12"/>
      <c r="F13" s="13"/>
      <c r="G13" s="10"/>
      <c r="H13" s="11"/>
      <c r="J13" s="198" t="s">
        <v>13</v>
      </c>
      <c r="K13" s="198"/>
      <c r="O13" s="154">
        <v>13</v>
      </c>
      <c r="P13" s="154" t="s">
        <v>36</v>
      </c>
      <c r="Q13" s="154" t="s">
        <v>7</v>
      </c>
      <c r="S13" s="154">
        <v>12</v>
      </c>
      <c r="T13" s="154" t="s">
        <v>35</v>
      </c>
      <c r="U13" s="154" t="s">
        <v>7</v>
      </c>
      <c r="V13" s="156" t="str">
        <f>"3/2"</f>
        <v>3/2</v>
      </c>
    </row>
    <row r="14" spans="1:30" ht="25.2" thickBot="1" x14ac:dyDescent="0.35">
      <c r="A14" s="63">
        <v>13</v>
      </c>
      <c r="B14" s="65"/>
      <c r="C14" s="137"/>
      <c r="D14" s="65"/>
      <c r="E14" s="12"/>
      <c r="F14" s="13"/>
      <c r="G14" s="10"/>
      <c r="H14" s="11"/>
      <c r="J14" s="199" t="s">
        <v>22</v>
      </c>
      <c r="K14" s="199"/>
      <c r="O14" s="154">
        <v>14</v>
      </c>
      <c r="P14" s="154" t="s">
        <v>37</v>
      </c>
      <c r="Q14" s="154" t="s">
        <v>7</v>
      </c>
      <c r="S14" s="154">
        <v>13</v>
      </c>
      <c r="T14" s="154" t="s">
        <v>36</v>
      </c>
      <c r="U14" s="154" t="s">
        <v>7</v>
      </c>
      <c r="V14" s="156" t="str">
        <f>"4/2"</f>
        <v>4/2</v>
      </c>
    </row>
    <row r="15" spans="1:30" ht="25.2" thickBot="1" x14ac:dyDescent="0.35">
      <c r="A15" s="63">
        <v>14</v>
      </c>
      <c r="B15" s="65"/>
      <c r="C15" s="137"/>
      <c r="D15" s="65"/>
      <c r="E15" s="12"/>
      <c r="F15" s="13"/>
      <c r="G15" s="10"/>
      <c r="H15" s="11"/>
      <c r="J15" s="199"/>
      <c r="K15" s="199"/>
      <c r="O15" s="154">
        <v>15</v>
      </c>
      <c r="P15" s="154" t="s">
        <v>38</v>
      </c>
      <c r="Q15" s="154" t="s">
        <v>7</v>
      </c>
      <c r="S15" s="154">
        <v>14</v>
      </c>
      <c r="T15" s="154" t="s">
        <v>37</v>
      </c>
      <c r="U15" s="154" t="s">
        <v>7</v>
      </c>
      <c r="V15" s="156" t="str">
        <f>"5/2"</f>
        <v>5/2</v>
      </c>
    </row>
    <row r="16" spans="1:30" ht="25.2" thickBot="1" x14ac:dyDescent="0.35">
      <c r="A16" s="63">
        <v>15</v>
      </c>
      <c r="B16" s="65"/>
      <c r="C16" s="137"/>
      <c r="D16" s="65"/>
      <c r="E16" s="12"/>
      <c r="F16" s="13"/>
      <c r="G16" s="10"/>
      <c r="H16" s="11"/>
      <c r="J16" s="199"/>
      <c r="K16" s="199"/>
      <c r="O16" s="154">
        <v>16</v>
      </c>
      <c r="P16" s="154" t="s">
        <v>39</v>
      </c>
      <c r="Q16" s="154" t="s">
        <v>7</v>
      </c>
      <c r="S16" s="154">
        <v>15</v>
      </c>
      <c r="T16" s="154" t="s">
        <v>38</v>
      </c>
      <c r="U16" s="154" t="s">
        <v>7</v>
      </c>
      <c r="V16" s="156" t="str">
        <f>"6/2"</f>
        <v>6/2</v>
      </c>
    </row>
    <row r="17" spans="1:22" ht="25.2" thickBot="1" x14ac:dyDescent="0.35">
      <c r="A17" s="63">
        <v>16</v>
      </c>
      <c r="B17" s="65"/>
      <c r="C17" s="137"/>
      <c r="D17" s="65"/>
      <c r="E17" s="12"/>
      <c r="F17" s="13"/>
      <c r="G17" s="10"/>
      <c r="H17" s="11"/>
      <c r="O17" s="154">
        <v>17</v>
      </c>
      <c r="P17" s="154" t="s">
        <v>40</v>
      </c>
      <c r="Q17" s="154" t="s">
        <v>7</v>
      </c>
      <c r="S17" s="154">
        <v>16</v>
      </c>
      <c r="T17" s="154" t="s">
        <v>39</v>
      </c>
      <c r="U17" s="154" t="s">
        <v>7</v>
      </c>
      <c r="V17" s="156" t="str">
        <f>"7/2"</f>
        <v>7/2</v>
      </c>
    </row>
    <row r="18" spans="1:22" ht="25.2" thickBot="1" x14ac:dyDescent="0.35">
      <c r="A18" s="63">
        <v>17</v>
      </c>
      <c r="B18" s="65"/>
      <c r="C18" s="137"/>
      <c r="D18" s="65"/>
      <c r="E18" s="12"/>
      <c r="F18" s="13"/>
      <c r="G18" s="10"/>
      <c r="H18" s="11"/>
      <c r="O18" s="154">
        <v>18</v>
      </c>
      <c r="P18" s="154" t="s">
        <v>41</v>
      </c>
      <c r="Q18" s="154" t="s">
        <v>7</v>
      </c>
      <c r="S18" s="154">
        <v>17</v>
      </c>
      <c r="T18" s="154" t="s">
        <v>40</v>
      </c>
      <c r="U18" s="154" t="s">
        <v>7</v>
      </c>
      <c r="V18" s="156" t="str">
        <f>"8/2"</f>
        <v>8/2</v>
      </c>
    </row>
    <row r="19" spans="1:22" ht="25.2" thickBot="1" x14ac:dyDescent="0.35">
      <c r="A19" s="63">
        <v>18</v>
      </c>
      <c r="B19" s="65"/>
      <c r="C19" s="137"/>
      <c r="D19" s="65"/>
      <c r="E19" s="12"/>
      <c r="F19" s="13"/>
      <c r="G19" s="10"/>
      <c r="H19" s="11"/>
      <c r="O19" s="154">
        <v>19</v>
      </c>
      <c r="P19" s="154" t="s">
        <v>42</v>
      </c>
      <c r="Q19" s="154" t="s">
        <v>7</v>
      </c>
      <c r="S19" s="154">
        <v>18</v>
      </c>
      <c r="T19" s="154" t="s">
        <v>41</v>
      </c>
      <c r="U19" s="154" t="s">
        <v>7</v>
      </c>
      <c r="V19" s="156" t="str">
        <f>"9/2"</f>
        <v>9/2</v>
      </c>
    </row>
    <row r="20" spans="1:22" ht="25.2" thickBot="1" x14ac:dyDescent="0.35">
      <c r="A20" s="63">
        <v>19</v>
      </c>
      <c r="B20" s="65"/>
      <c r="C20" s="137"/>
      <c r="D20" s="65"/>
      <c r="E20" s="12"/>
      <c r="F20" s="13"/>
      <c r="G20" s="10"/>
      <c r="H20" s="11"/>
      <c r="O20" s="154">
        <v>20</v>
      </c>
      <c r="P20" s="154" t="s">
        <v>43</v>
      </c>
      <c r="Q20" s="154" t="s">
        <v>7</v>
      </c>
      <c r="S20" s="154">
        <v>19</v>
      </c>
      <c r="T20" s="154" t="s">
        <v>42</v>
      </c>
      <c r="U20" s="154" t="s">
        <v>7</v>
      </c>
      <c r="V20" s="156" t="str">
        <f>"10/2"</f>
        <v>10/2</v>
      </c>
    </row>
    <row r="21" spans="1:22" ht="25.2" thickBot="1" x14ac:dyDescent="0.35">
      <c r="A21" s="63">
        <v>20</v>
      </c>
      <c r="B21" s="65"/>
      <c r="C21" s="137"/>
      <c r="D21" s="65"/>
      <c r="E21" s="12"/>
      <c r="F21" s="13"/>
      <c r="G21" s="10"/>
      <c r="H21" s="11"/>
      <c r="O21" s="154">
        <v>21</v>
      </c>
      <c r="P21" s="154" t="s">
        <v>44</v>
      </c>
      <c r="Q21" s="154" t="s">
        <v>7</v>
      </c>
      <c r="S21" s="154">
        <v>20</v>
      </c>
      <c r="T21" s="154" t="s">
        <v>43</v>
      </c>
      <c r="U21" s="154" t="s">
        <v>7</v>
      </c>
      <c r="V21" s="156" t="str">
        <f>"1/3"</f>
        <v>1/3</v>
      </c>
    </row>
    <row r="22" spans="1:22" ht="25.2" thickBot="1" x14ac:dyDescent="0.35">
      <c r="A22" s="63">
        <v>21</v>
      </c>
      <c r="B22" s="65"/>
      <c r="C22" s="137"/>
      <c r="D22" s="65"/>
      <c r="E22" s="12"/>
      <c r="F22" s="13"/>
      <c r="G22" s="10"/>
      <c r="H22" s="11">
        <v>2</v>
      </c>
      <c r="O22" s="154">
        <v>22</v>
      </c>
      <c r="P22" s="154" t="s">
        <v>45</v>
      </c>
      <c r="Q22" s="154" t="s">
        <v>7</v>
      </c>
      <c r="S22" s="154">
        <v>21</v>
      </c>
      <c r="T22" s="154" t="s">
        <v>44</v>
      </c>
      <c r="U22" s="154" t="s">
        <v>7</v>
      </c>
      <c r="V22" s="156" t="str">
        <f>"2/3"</f>
        <v>2/3</v>
      </c>
    </row>
    <row r="23" spans="1:22" ht="25.2" thickBot="1" x14ac:dyDescent="0.35">
      <c r="A23" s="63">
        <v>22</v>
      </c>
      <c r="B23" s="65"/>
      <c r="C23" s="137"/>
      <c r="D23" s="65"/>
      <c r="E23" s="12"/>
      <c r="F23" s="13"/>
      <c r="G23" s="10"/>
      <c r="H23" s="11"/>
      <c r="O23" s="154">
        <v>23</v>
      </c>
      <c r="P23" s="154" t="s">
        <v>46</v>
      </c>
      <c r="Q23" s="154" t="s">
        <v>7</v>
      </c>
      <c r="S23" s="154">
        <v>22</v>
      </c>
      <c r="T23" s="154" t="s">
        <v>45</v>
      </c>
      <c r="U23" s="154" t="s">
        <v>7</v>
      </c>
      <c r="V23" s="156" t="str">
        <f>"3/3"</f>
        <v>3/3</v>
      </c>
    </row>
    <row r="24" spans="1:22" ht="25.2" thickBot="1" x14ac:dyDescent="0.35">
      <c r="A24" s="63">
        <v>23</v>
      </c>
      <c r="B24" s="65"/>
      <c r="C24" s="137"/>
      <c r="D24" s="65"/>
      <c r="E24" s="12"/>
      <c r="F24" s="13"/>
      <c r="G24" s="10"/>
      <c r="H24" s="11"/>
      <c r="O24" s="154">
        <v>24</v>
      </c>
      <c r="P24" s="154" t="s">
        <v>47</v>
      </c>
      <c r="Q24" s="154" t="s">
        <v>7</v>
      </c>
      <c r="S24" s="154">
        <v>23</v>
      </c>
      <c r="T24" s="154" t="s">
        <v>46</v>
      </c>
      <c r="U24" s="154" t="s">
        <v>7</v>
      </c>
      <c r="V24" s="156" t="str">
        <f>"4/3"</f>
        <v>4/3</v>
      </c>
    </row>
    <row r="25" spans="1:22" ht="25.2" thickBot="1" x14ac:dyDescent="0.35">
      <c r="A25" s="63">
        <v>24</v>
      </c>
      <c r="B25" s="65"/>
      <c r="C25" s="137"/>
      <c r="D25" s="65"/>
      <c r="E25" s="12"/>
      <c r="F25" s="13"/>
      <c r="G25" s="10"/>
      <c r="H25" s="11"/>
      <c r="O25" s="154">
        <v>25</v>
      </c>
      <c r="P25" s="154" t="s">
        <v>48</v>
      </c>
      <c r="Q25" s="154" t="s">
        <v>7</v>
      </c>
      <c r="S25" s="154">
        <v>24</v>
      </c>
      <c r="T25" s="154" t="s">
        <v>47</v>
      </c>
      <c r="U25" s="154" t="s">
        <v>7</v>
      </c>
      <c r="V25" s="156" t="str">
        <f>"5/3"</f>
        <v>5/3</v>
      </c>
    </row>
    <row r="26" spans="1:22" ht="25.2" thickBot="1" x14ac:dyDescent="0.35">
      <c r="A26" s="63">
        <v>25</v>
      </c>
      <c r="B26" s="65"/>
      <c r="C26" s="137"/>
      <c r="D26" s="65"/>
      <c r="E26" s="12"/>
      <c r="F26" s="13"/>
      <c r="G26" s="10"/>
      <c r="H26" s="11"/>
      <c r="O26" s="154">
        <v>26</v>
      </c>
      <c r="P26" s="154" t="s">
        <v>49</v>
      </c>
      <c r="Q26" s="154" t="s">
        <v>7</v>
      </c>
      <c r="S26" s="154">
        <v>25</v>
      </c>
      <c r="T26" s="154" t="s">
        <v>48</v>
      </c>
      <c r="U26" s="154" t="s">
        <v>7</v>
      </c>
      <c r="V26" s="156" t="str">
        <f>"6/3"</f>
        <v>6/3</v>
      </c>
    </row>
    <row r="27" spans="1:22" ht="25.2" thickBot="1" x14ac:dyDescent="0.35">
      <c r="A27" s="63">
        <v>26</v>
      </c>
      <c r="B27" s="65"/>
      <c r="C27" s="137"/>
      <c r="D27" s="65"/>
      <c r="E27" s="12"/>
      <c r="F27" s="13"/>
      <c r="G27" s="10"/>
      <c r="H27" s="11"/>
      <c r="O27" s="154">
        <v>27</v>
      </c>
      <c r="P27" s="154" t="s">
        <v>50</v>
      </c>
      <c r="Q27" s="154" t="s">
        <v>7</v>
      </c>
      <c r="S27" s="154">
        <v>26</v>
      </c>
      <c r="T27" s="154" t="s">
        <v>49</v>
      </c>
      <c r="U27" s="154" t="s">
        <v>7</v>
      </c>
      <c r="V27" s="156" t="str">
        <f>"7/3"</f>
        <v>7/3</v>
      </c>
    </row>
    <row r="28" spans="1:22" ht="25.2" thickBot="1" x14ac:dyDescent="0.35">
      <c r="A28" s="63">
        <v>27</v>
      </c>
      <c r="B28" s="65"/>
      <c r="C28" s="137"/>
      <c r="D28" s="65"/>
      <c r="E28" s="12"/>
      <c r="F28" s="13"/>
      <c r="G28" s="10"/>
      <c r="H28" s="11"/>
      <c r="O28" s="154">
        <v>28</v>
      </c>
      <c r="P28" s="154" t="s">
        <v>51</v>
      </c>
      <c r="Q28" s="154" t="s">
        <v>7</v>
      </c>
      <c r="S28" s="154">
        <v>27</v>
      </c>
      <c r="T28" s="154" t="s">
        <v>50</v>
      </c>
      <c r="U28" s="154" t="s">
        <v>7</v>
      </c>
      <c r="V28" s="156" t="str">
        <f>"8/3"</f>
        <v>8/3</v>
      </c>
    </row>
    <row r="29" spans="1:22" ht="25.2" thickBot="1" x14ac:dyDescent="0.35">
      <c r="A29" s="63">
        <v>28</v>
      </c>
      <c r="B29" s="65"/>
      <c r="C29" s="137"/>
      <c r="D29" s="65"/>
      <c r="E29" s="12"/>
      <c r="F29" s="13"/>
      <c r="G29" s="10"/>
      <c r="H29" s="11"/>
      <c r="O29" s="154">
        <v>29</v>
      </c>
      <c r="P29" s="154" t="s">
        <v>52</v>
      </c>
      <c r="Q29" s="154" t="s">
        <v>7</v>
      </c>
      <c r="S29" s="154">
        <v>28</v>
      </c>
      <c r="T29" s="154" t="s">
        <v>51</v>
      </c>
      <c r="U29" s="154" t="s">
        <v>7</v>
      </c>
      <c r="V29" s="156" t="str">
        <f>"9/3"</f>
        <v>9/3</v>
      </c>
    </row>
    <row r="30" spans="1:22" ht="25.2" thickBot="1" x14ac:dyDescent="0.35">
      <c r="A30" s="63">
        <v>29</v>
      </c>
      <c r="B30" s="65"/>
      <c r="C30" s="137"/>
      <c r="D30" s="65"/>
      <c r="E30" s="12"/>
      <c r="F30" s="13"/>
      <c r="G30" s="10"/>
      <c r="H30" s="11"/>
      <c r="O30" s="154">
        <v>30</v>
      </c>
      <c r="P30" s="154" t="s">
        <v>53</v>
      </c>
      <c r="Q30" s="154" t="s">
        <v>7</v>
      </c>
      <c r="S30" s="154">
        <v>29</v>
      </c>
      <c r="T30" s="154" t="s">
        <v>52</v>
      </c>
      <c r="U30" s="154" t="s">
        <v>7</v>
      </c>
      <c r="V30" s="156" t="str">
        <f>"10/3"</f>
        <v>10/3</v>
      </c>
    </row>
    <row r="31" spans="1:22" ht="25.2" thickBot="1" x14ac:dyDescent="0.35">
      <c r="A31" s="63">
        <v>30</v>
      </c>
      <c r="B31" s="65"/>
      <c r="C31" s="137"/>
      <c r="D31" s="65"/>
      <c r="E31" s="12"/>
      <c r="F31" s="13"/>
      <c r="G31" s="10"/>
      <c r="H31" s="11"/>
      <c r="O31" s="154">
        <v>31</v>
      </c>
      <c r="P31" s="154" t="s">
        <v>54</v>
      </c>
      <c r="Q31" s="154" t="s">
        <v>7</v>
      </c>
      <c r="S31" s="154">
        <v>30</v>
      </c>
      <c r="T31" s="154" t="s">
        <v>53</v>
      </c>
      <c r="U31" s="154" t="s">
        <v>7</v>
      </c>
      <c r="V31" s="156" t="str">
        <f>"1/4"</f>
        <v>1/4</v>
      </c>
    </row>
    <row r="32" spans="1:22" ht="25.2" thickBot="1" x14ac:dyDescent="0.35">
      <c r="A32" s="63">
        <v>31</v>
      </c>
      <c r="B32" s="65"/>
      <c r="C32" s="137"/>
      <c r="D32" s="65"/>
      <c r="E32" s="12"/>
      <c r="F32" s="13"/>
      <c r="G32" s="10"/>
      <c r="H32" s="11"/>
      <c r="O32" s="154">
        <v>32</v>
      </c>
      <c r="P32" s="154" t="s">
        <v>55</v>
      </c>
      <c r="Q32" s="154" t="s">
        <v>7</v>
      </c>
      <c r="S32" s="154">
        <v>31</v>
      </c>
      <c r="T32" s="154" t="s">
        <v>54</v>
      </c>
      <c r="U32" s="154" t="s">
        <v>7</v>
      </c>
      <c r="V32" s="156" t="str">
        <f>"2/4"</f>
        <v>2/4</v>
      </c>
    </row>
    <row r="33" spans="1:22" ht="25.2" thickBot="1" x14ac:dyDescent="0.35">
      <c r="A33" s="63">
        <v>32</v>
      </c>
      <c r="B33" s="65"/>
      <c r="C33" s="137"/>
      <c r="D33" s="65"/>
      <c r="E33" s="12"/>
      <c r="F33" s="13"/>
      <c r="G33" s="10"/>
      <c r="H33" s="11"/>
      <c r="O33" s="154">
        <v>33</v>
      </c>
      <c r="P33" s="154" t="s">
        <v>56</v>
      </c>
      <c r="Q33" s="154" t="s">
        <v>7</v>
      </c>
      <c r="S33" s="154">
        <v>32</v>
      </c>
      <c r="T33" s="154" t="s">
        <v>55</v>
      </c>
      <c r="U33" s="154" t="s">
        <v>7</v>
      </c>
      <c r="V33" s="156" t="str">
        <f>"3/4"</f>
        <v>3/4</v>
      </c>
    </row>
    <row r="34" spans="1:22" ht="25.2" thickBot="1" x14ac:dyDescent="0.35">
      <c r="A34" s="63">
        <v>33</v>
      </c>
      <c r="B34" s="65"/>
      <c r="C34" s="137"/>
      <c r="D34" s="65"/>
      <c r="E34" s="12"/>
      <c r="F34" s="13"/>
      <c r="G34" s="10"/>
      <c r="H34" s="11"/>
      <c r="O34" s="154">
        <v>34</v>
      </c>
      <c r="P34" s="154" t="s">
        <v>57</v>
      </c>
      <c r="Q34" s="154" t="s">
        <v>7</v>
      </c>
      <c r="S34" s="154">
        <v>33</v>
      </c>
      <c r="T34" s="154" t="s">
        <v>56</v>
      </c>
      <c r="U34" s="154" t="s">
        <v>7</v>
      </c>
      <c r="V34" s="156" t="str">
        <f>"4/4"</f>
        <v>4/4</v>
      </c>
    </row>
    <row r="35" spans="1:22" ht="25.2" thickBot="1" x14ac:dyDescent="0.35">
      <c r="A35" s="63">
        <v>34</v>
      </c>
      <c r="B35" s="65"/>
      <c r="C35" s="137"/>
      <c r="D35" s="65"/>
      <c r="E35" s="12"/>
      <c r="F35" s="13"/>
      <c r="G35" s="10"/>
      <c r="H35" s="11"/>
      <c r="O35" s="154">
        <v>35</v>
      </c>
      <c r="P35" s="154" t="s">
        <v>58</v>
      </c>
      <c r="Q35" s="154" t="s">
        <v>7</v>
      </c>
      <c r="S35" s="154">
        <v>34</v>
      </c>
      <c r="T35" s="154" t="s">
        <v>57</v>
      </c>
      <c r="U35" s="154" t="s">
        <v>7</v>
      </c>
      <c r="V35" s="156" t="str">
        <f>"5/4"</f>
        <v>5/4</v>
      </c>
    </row>
    <row r="36" spans="1:22" ht="25.2" thickBot="1" x14ac:dyDescent="0.35">
      <c r="A36" s="63">
        <v>35</v>
      </c>
      <c r="B36" s="65"/>
      <c r="C36" s="137"/>
      <c r="D36" s="65"/>
      <c r="E36" s="12"/>
      <c r="F36" s="13"/>
      <c r="G36" s="10"/>
      <c r="H36" s="11"/>
      <c r="O36" s="154">
        <v>36</v>
      </c>
      <c r="P36" s="154" t="s">
        <v>59</v>
      </c>
      <c r="Q36" s="154" t="s">
        <v>7</v>
      </c>
      <c r="S36" s="154">
        <v>35</v>
      </c>
      <c r="T36" s="154" t="s">
        <v>58</v>
      </c>
      <c r="U36" s="154" t="s">
        <v>7</v>
      </c>
      <c r="V36" s="156" t="str">
        <f>"6/4"</f>
        <v>6/4</v>
      </c>
    </row>
    <row r="37" spans="1:22" ht="25.2" thickBot="1" x14ac:dyDescent="0.35">
      <c r="A37" s="63">
        <v>36</v>
      </c>
      <c r="B37" s="65"/>
      <c r="C37" s="137"/>
      <c r="D37" s="65"/>
      <c r="E37" s="12"/>
      <c r="F37" s="13"/>
      <c r="G37" s="10"/>
      <c r="H37" s="11"/>
      <c r="O37" s="154">
        <v>37</v>
      </c>
      <c r="P37" s="154" t="s">
        <v>60</v>
      </c>
      <c r="Q37" s="154" t="s">
        <v>7</v>
      </c>
      <c r="S37" s="154">
        <v>36</v>
      </c>
      <c r="T37" s="154" t="s">
        <v>59</v>
      </c>
      <c r="U37" s="154" t="s">
        <v>7</v>
      </c>
      <c r="V37" s="156" t="str">
        <f>"7/4"</f>
        <v>7/4</v>
      </c>
    </row>
    <row r="38" spans="1:22" ht="25.2" thickBot="1" x14ac:dyDescent="0.35">
      <c r="A38" s="63">
        <v>37</v>
      </c>
      <c r="B38" s="65"/>
      <c r="C38" s="137"/>
      <c r="D38" s="65"/>
      <c r="E38" s="12"/>
      <c r="F38" s="13"/>
      <c r="G38" s="10"/>
      <c r="H38" s="11"/>
      <c r="O38" s="154">
        <v>38</v>
      </c>
      <c r="P38" s="154" t="s">
        <v>61</v>
      </c>
      <c r="Q38" s="154" t="s">
        <v>7</v>
      </c>
      <c r="S38" s="154">
        <v>37</v>
      </c>
      <c r="T38" s="154" t="s">
        <v>60</v>
      </c>
      <c r="U38" s="154" t="s">
        <v>7</v>
      </c>
      <c r="V38" s="156" t="str">
        <f>"8/4"</f>
        <v>8/4</v>
      </c>
    </row>
    <row r="39" spans="1:22" ht="25.2" thickBot="1" x14ac:dyDescent="0.35">
      <c r="A39" s="63">
        <v>38</v>
      </c>
      <c r="B39" s="65"/>
      <c r="C39" s="137"/>
      <c r="D39" s="65"/>
      <c r="E39" s="12"/>
      <c r="F39" s="13"/>
      <c r="G39" s="10"/>
      <c r="H39" s="11"/>
      <c r="O39" s="154">
        <v>39</v>
      </c>
      <c r="P39" s="154" t="s">
        <v>62</v>
      </c>
      <c r="Q39" s="154" t="s">
        <v>7</v>
      </c>
      <c r="S39" s="154">
        <v>38</v>
      </c>
      <c r="T39" s="154" t="s">
        <v>61</v>
      </c>
      <c r="U39" s="154" t="s">
        <v>7</v>
      </c>
      <c r="V39" s="156" t="str">
        <f>"9/4"</f>
        <v>9/4</v>
      </c>
    </row>
    <row r="40" spans="1:22" ht="25.2" thickBot="1" x14ac:dyDescent="0.35">
      <c r="A40" s="63">
        <v>39</v>
      </c>
      <c r="B40" s="65"/>
      <c r="C40" s="137"/>
      <c r="D40" s="65"/>
      <c r="E40" s="12"/>
      <c r="F40" s="13"/>
      <c r="G40" s="10"/>
      <c r="H40" s="11"/>
      <c r="O40" s="154">
        <v>40</v>
      </c>
      <c r="P40" s="154" t="s">
        <v>63</v>
      </c>
      <c r="Q40" s="154" t="s">
        <v>7</v>
      </c>
      <c r="S40" s="154">
        <v>39</v>
      </c>
      <c r="T40" s="154" t="s">
        <v>62</v>
      </c>
      <c r="U40" s="154" t="s">
        <v>7</v>
      </c>
      <c r="V40" s="156" t="str">
        <f>"10/4"</f>
        <v>10/4</v>
      </c>
    </row>
    <row r="41" spans="1:22" ht="25.2" thickBot="1" x14ac:dyDescent="0.35">
      <c r="A41" s="63">
        <v>40</v>
      </c>
      <c r="B41" s="65"/>
      <c r="C41" s="137"/>
      <c r="D41" s="65"/>
      <c r="E41" s="12"/>
      <c r="F41" s="13"/>
      <c r="G41" s="10"/>
      <c r="H41" s="11"/>
      <c r="O41" s="154">
        <v>41</v>
      </c>
      <c r="P41" s="154" t="s">
        <v>64</v>
      </c>
      <c r="Q41" s="154" t="s">
        <v>7</v>
      </c>
      <c r="S41" s="154">
        <v>40</v>
      </c>
      <c r="T41" s="154" t="s">
        <v>63</v>
      </c>
      <c r="U41" s="154" t="s">
        <v>7</v>
      </c>
      <c r="V41" s="156" t="str">
        <f>"1/5"</f>
        <v>1/5</v>
      </c>
    </row>
    <row r="42" spans="1:22" ht="25.2" thickBot="1" x14ac:dyDescent="0.35">
      <c r="A42" s="63">
        <v>41</v>
      </c>
      <c r="B42" s="65"/>
      <c r="C42" s="137"/>
      <c r="D42" s="65"/>
      <c r="E42" s="12"/>
      <c r="F42" s="13"/>
      <c r="G42" s="10"/>
      <c r="H42" s="11">
        <v>3</v>
      </c>
      <c r="O42" s="154">
        <v>42</v>
      </c>
      <c r="P42" s="154" t="s">
        <v>65</v>
      </c>
      <c r="Q42" s="154" t="s">
        <v>7</v>
      </c>
      <c r="S42" s="154">
        <v>41</v>
      </c>
      <c r="T42" s="154" t="s">
        <v>64</v>
      </c>
      <c r="U42" s="154" t="s">
        <v>7</v>
      </c>
      <c r="V42" s="156" t="str">
        <f>"2/5"</f>
        <v>2/5</v>
      </c>
    </row>
    <row r="43" spans="1:22" ht="25.2" thickBot="1" x14ac:dyDescent="0.35">
      <c r="A43" s="63">
        <v>42</v>
      </c>
      <c r="B43" s="65"/>
      <c r="C43" s="137"/>
      <c r="D43" s="65"/>
      <c r="E43" s="12"/>
      <c r="F43" s="13"/>
      <c r="G43" s="10"/>
      <c r="H43" s="11"/>
      <c r="O43" s="154">
        <v>43</v>
      </c>
      <c r="P43" s="154" t="s">
        <v>66</v>
      </c>
      <c r="Q43" s="154" t="s">
        <v>7</v>
      </c>
      <c r="S43" s="154">
        <v>42</v>
      </c>
      <c r="T43" s="154" t="s">
        <v>65</v>
      </c>
      <c r="U43" s="154" t="s">
        <v>7</v>
      </c>
      <c r="V43" s="156" t="str">
        <f>"3/5"</f>
        <v>3/5</v>
      </c>
    </row>
    <row r="44" spans="1:22" ht="25.2" thickBot="1" x14ac:dyDescent="0.35">
      <c r="A44" s="63">
        <v>43</v>
      </c>
      <c r="B44" s="65"/>
      <c r="C44" s="137"/>
      <c r="D44" s="65"/>
      <c r="E44" s="12"/>
      <c r="F44" s="13"/>
      <c r="G44" s="10"/>
      <c r="H44" s="11"/>
      <c r="O44" s="154">
        <v>272</v>
      </c>
      <c r="P44" s="154" t="s">
        <v>67</v>
      </c>
      <c r="Q44" s="154" t="s">
        <v>7</v>
      </c>
      <c r="S44" s="154">
        <v>43</v>
      </c>
      <c r="T44" s="154" t="s">
        <v>66</v>
      </c>
      <c r="U44" s="154" t="s">
        <v>7</v>
      </c>
      <c r="V44" s="156" t="str">
        <f>"4/5"</f>
        <v>4/5</v>
      </c>
    </row>
    <row r="45" spans="1:22" ht="25.2" thickBot="1" x14ac:dyDescent="0.35">
      <c r="A45" s="63">
        <v>44</v>
      </c>
      <c r="B45" s="65"/>
      <c r="C45" s="137"/>
      <c r="D45" s="65"/>
      <c r="E45" s="12"/>
      <c r="F45" s="13"/>
      <c r="G45" s="10"/>
      <c r="H45" s="11"/>
      <c r="O45" s="154">
        <v>241</v>
      </c>
      <c r="P45" s="154" t="s">
        <v>68</v>
      </c>
      <c r="Q45" s="154" t="s">
        <v>7</v>
      </c>
      <c r="S45" s="154">
        <v>44</v>
      </c>
      <c r="T45" s="154" t="s">
        <v>69</v>
      </c>
      <c r="U45" s="154" t="s">
        <v>7</v>
      </c>
      <c r="V45" s="156" t="str">
        <f>"5/5"</f>
        <v>5/5</v>
      </c>
    </row>
    <row r="46" spans="1:22" ht="25.2" thickBot="1" x14ac:dyDescent="0.35">
      <c r="A46" s="63">
        <v>45</v>
      </c>
      <c r="B46" s="65"/>
      <c r="C46" s="137"/>
      <c r="D46" s="65"/>
      <c r="E46" s="12"/>
      <c r="F46" s="13"/>
      <c r="G46" s="10"/>
      <c r="H46" s="11"/>
      <c r="O46" s="154">
        <v>44</v>
      </c>
      <c r="P46" s="154" t="s">
        <v>69</v>
      </c>
      <c r="Q46" s="154" t="s">
        <v>7</v>
      </c>
      <c r="S46" s="154">
        <v>45</v>
      </c>
      <c r="T46" s="154" t="s">
        <v>70</v>
      </c>
      <c r="U46" s="154" t="s">
        <v>7</v>
      </c>
      <c r="V46" s="156" t="str">
        <f>"6/5"</f>
        <v>6/5</v>
      </c>
    </row>
    <row r="47" spans="1:22" ht="25.2" thickBot="1" x14ac:dyDescent="0.35">
      <c r="A47" s="63">
        <v>46</v>
      </c>
      <c r="B47" s="65"/>
      <c r="C47" s="137"/>
      <c r="D47" s="65"/>
      <c r="E47" s="12"/>
      <c r="F47" s="13"/>
      <c r="G47" s="10"/>
      <c r="H47" s="11"/>
      <c r="O47" s="154">
        <v>45</v>
      </c>
      <c r="P47" s="154" t="s">
        <v>70</v>
      </c>
      <c r="Q47" s="154" t="s">
        <v>7</v>
      </c>
      <c r="S47" s="154">
        <v>46</v>
      </c>
      <c r="T47" s="154" t="s">
        <v>71</v>
      </c>
      <c r="U47" s="154" t="s">
        <v>7</v>
      </c>
      <c r="V47" s="156" t="str">
        <f>"7/5"</f>
        <v>7/5</v>
      </c>
    </row>
    <row r="48" spans="1:22" ht="25.2" thickBot="1" x14ac:dyDescent="0.35">
      <c r="A48" s="63">
        <v>47</v>
      </c>
      <c r="B48" s="65"/>
      <c r="C48" s="137"/>
      <c r="D48" s="65"/>
      <c r="E48" s="12"/>
      <c r="F48" s="13"/>
      <c r="G48" s="10"/>
      <c r="H48" s="11"/>
      <c r="O48" s="154">
        <v>46</v>
      </c>
      <c r="P48" s="154" t="s">
        <v>71</v>
      </c>
      <c r="Q48" s="154" t="s">
        <v>7</v>
      </c>
      <c r="S48" s="154">
        <v>47</v>
      </c>
      <c r="T48" s="154" t="s">
        <v>72</v>
      </c>
      <c r="U48" s="154" t="s">
        <v>7</v>
      </c>
      <c r="V48" s="156" t="str">
        <f>"8/5"</f>
        <v>8/5</v>
      </c>
    </row>
    <row r="49" spans="1:22" ht="25.2" thickBot="1" x14ac:dyDescent="0.35">
      <c r="A49" s="63">
        <v>48</v>
      </c>
      <c r="B49" s="65"/>
      <c r="C49" s="137"/>
      <c r="D49" s="65"/>
      <c r="E49" s="12"/>
      <c r="F49" s="13"/>
      <c r="G49" s="10"/>
      <c r="H49" s="11"/>
      <c r="O49" s="154">
        <v>47</v>
      </c>
      <c r="P49" s="154" t="s">
        <v>72</v>
      </c>
      <c r="Q49" s="154" t="s">
        <v>7</v>
      </c>
      <c r="S49" s="154">
        <v>48</v>
      </c>
      <c r="T49" s="154" t="s">
        <v>73</v>
      </c>
      <c r="U49" s="154" t="s">
        <v>7</v>
      </c>
      <c r="V49" s="156" t="str">
        <f>"9/5"</f>
        <v>9/5</v>
      </c>
    </row>
    <row r="50" spans="1:22" ht="25.2" thickBot="1" x14ac:dyDescent="0.35">
      <c r="A50" s="63">
        <v>49</v>
      </c>
      <c r="B50" s="65"/>
      <c r="C50" s="137"/>
      <c r="D50" s="65"/>
      <c r="E50" s="12"/>
      <c r="F50" s="13"/>
      <c r="G50" s="10"/>
      <c r="H50" s="11"/>
      <c r="O50" s="154">
        <v>48</v>
      </c>
      <c r="P50" s="154" t="s">
        <v>73</v>
      </c>
      <c r="Q50" s="154" t="s">
        <v>7</v>
      </c>
      <c r="S50" s="154">
        <v>49</v>
      </c>
      <c r="T50" s="154" t="s">
        <v>74</v>
      </c>
      <c r="U50" s="154" t="s">
        <v>7</v>
      </c>
      <c r="V50" s="156" t="str">
        <f>"10/5"</f>
        <v>10/5</v>
      </c>
    </row>
    <row r="51" spans="1:22" ht="25.2" thickBot="1" x14ac:dyDescent="0.35">
      <c r="A51" s="63">
        <v>50</v>
      </c>
      <c r="B51" s="65"/>
      <c r="C51" s="137"/>
      <c r="D51" s="65"/>
      <c r="E51" s="12"/>
      <c r="F51" s="13"/>
      <c r="G51" s="10"/>
      <c r="H51" s="11"/>
      <c r="O51" s="154">
        <v>49</v>
      </c>
      <c r="P51" s="154" t="s">
        <v>74</v>
      </c>
      <c r="Q51" s="154" t="s">
        <v>7</v>
      </c>
      <c r="S51" s="154">
        <v>50</v>
      </c>
      <c r="T51" s="154" t="s">
        <v>75</v>
      </c>
      <c r="U51" s="154" t="s">
        <v>7</v>
      </c>
      <c r="V51" s="156" t="str">
        <f>"1/6"</f>
        <v>1/6</v>
      </c>
    </row>
    <row r="52" spans="1:22" ht="25.2" thickBot="1" x14ac:dyDescent="0.35">
      <c r="A52" s="63">
        <v>51</v>
      </c>
      <c r="B52" s="65"/>
      <c r="C52" s="137"/>
      <c r="D52" s="65"/>
      <c r="E52" s="12"/>
      <c r="F52" s="13"/>
      <c r="G52" s="10"/>
      <c r="H52" s="11"/>
      <c r="O52" s="154">
        <v>50</v>
      </c>
      <c r="P52" s="154" t="s">
        <v>75</v>
      </c>
      <c r="Q52" s="154" t="s">
        <v>7</v>
      </c>
      <c r="S52" s="154">
        <v>51</v>
      </c>
      <c r="T52" s="154" t="s">
        <v>76</v>
      </c>
      <c r="U52" s="154" t="s">
        <v>7</v>
      </c>
      <c r="V52" s="156" t="str">
        <f>"2/6"</f>
        <v>2/6</v>
      </c>
    </row>
    <row r="53" spans="1:22" ht="25.2" thickBot="1" x14ac:dyDescent="0.35">
      <c r="A53" s="63">
        <v>52</v>
      </c>
      <c r="B53" s="65"/>
      <c r="C53" s="137"/>
      <c r="D53" s="65"/>
      <c r="E53" s="12"/>
      <c r="F53" s="13"/>
      <c r="G53" s="10"/>
      <c r="H53" s="11"/>
      <c r="O53" s="154">
        <v>51</v>
      </c>
      <c r="P53" s="154" t="s">
        <v>76</v>
      </c>
      <c r="Q53" s="154" t="s">
        <v>7</v>
      </c>
      <c r="S53" s="154">
        <v>52</v>
      </c>
      <c r="T53" s="154" t="s">
        <v>77</v>
      </c>
      <c r="U53" s="154" t="s">
        <v>7</v>
      </c>
      <c r="V53" s="156" t="str">
        <f>"3/6"</f>
        <v>3/6</v>
      </c>
    </row>
    <row r="54" spans="1:22" ht="25.2" thickBot="1" x14ac:dyDescent="0.35">
      <c r="A54" s="63">
        <v>53</v>
      </c>
      <c r="B54" s="65"/>
      <c r="C54" s="137"/>
      <c r="D54" s="65"/>
      <c r="E54" s="12"/>
      <c r="F54" s="13"/>
      <c r="G54" s="10"/>
      <c r="H54" s="11"/>
      <c r="O54" s="154">
        <v>52</v>
      </c>
      <c r="P54" s="154" t="s">
        <v>77</v>
      </c>
      <c r="Q54" s="154" t="s">
        <v>7</v>
      </c>
      <c r="S54" s="154">
        <v>53</v>
      </c>
      <c r="T54" s="154" t="s">
        <v>78</v>
      </c>
      <c r="U54" s="154" t="s">
        <v>7</v>
      </c>
      <c r="V54" s="156" t="str">
        <f>"4/6"</f>
        <v>4/6</v>
      </c>
    </row>
    <row r="55" spans="1:22" ht="25.2" thickBot="1" x14ac:dyDescent="0.35">
      <c r="A55" s="63">
        <v>54</v>
      </c>
      <c r="B55" s="65"/>
      <c r="C55" s="137"/>
      <c r="D55" s="65"/>
      <c r="E55" s="12"/>
      <c r="F55" s="13"/>
      <c r="G55" s="10"/>
      <c r="H55" s="11"/>
      <c r="O55" s="154">
        <v>53</v>
      </c>
      <c r="P55" s="154" t="s">
        <v>78</v>
      </c>
      <c r="Q55" s="154" t="s">
        <v>7</v>
      </c>
      <c r="S55" s="154">
        <v>54</v>
      </c>
      <c r="T55" s="154" t="s">
        <v>79</v>
      </c>
      <c r="U55" s="154" t="s">
        <v>299</v>
      </c>
      <c r="V55" s="156" t="str">
        <f>"5/6"</f>
        <v>5/6</v>
      </c>
    </row>
    <row r="56" spans="1:22" ht="25.2" thickBot="1" x14ac:dyDescent="0.35">
      <c r="A56" s="63">
        <v>55</v>
      </c>
      <c r="B56" s="65"/>
      <c r="C56" s="137"/>
      <c r="D56" s="65"/>
      <c r="E56" s="12"/>
      <c r="F56" s="13"/>
      <c r="G56" s="10"/>
      <c r="H56" s="11"/>
      <c r="O56" s="154">
        <v>54</v>
      </c>
      <c r="P56" s="154" t="s">
        <v>79</v>
      </c>
      <c r="Q56" s="154" t="s">
        <v>299</v>
      </c>
      <c r="S56" s="154">
        <v>55</v>
      </c>
      <c r="T56" s="154" t="s">
        <v>80</v>
      </c>
      <c r="U56" s="154" t="s">
        <v>299</v>
      </c>
      <c r="V56" s="156" t="str">
        <f>"6/6"</f>
        <v>6/6</v>
      </c>
    </row>
    <row r="57" spans="1:22" ht="25.2" thickBot="1" x14ac:dyDescent="0.35">
      <c r="A57" s="63">
        <v>56</v>
      </c>
      <c r="B57" s="65"/>
      <c r="C57" s="137"/>
      <c r="D57" s="65"/>
      <c r="E57" s="12"/>
      <c r="F57" s="13"/>
      <c r="G57" s="10"/>
      <c r="H57" s="11"/>
      <c r="O57" s="154">
        <v>55</v>
      </c>
      <c r="P57" s="154" t="s">
        <v>80</v>
      </c>
      <c r="Q57" s="154" t="s">
        <v>299</v>
      </c>
      <c r="S57" s="154">
        <v>56</v>
      </c>
      <c r="T57" s="154" t="s">
        <v>81</v>
      </c>
      <c r="U57" s="154" t="s">
        <v>299</v>
      </c>
      <c r="V57" s="156" t="str">
        <f>"7/6"</f>
        <v>7/6</v>
      </c>
    </row>
    <row r="58" spans="1:22" ht="25.2" thickBot="1" x14ac:dyDescent="0.35">
      <c r="A58" s="63">
        <v>57</v>
      </c>
      <c r="B58" s="65"/>
      <c r="C58" s="137"/>
      <c r="D58" s="65"/>
      <c r="E58" s="12"/>
      <c r="F58" s="13"/>
      <c r="G58" s="10"/>
      <c r="H58" s="11"/>
      <c r="O58" s="154">
        <v>56</v>
      </c>
      <c r="P58" s="154" t="s">
        <v>81</v>
      </c>
      <c r="Q58" s="154" t="s">
        <v>299</v>
      </c>
      <c r="S58" s="154">
        <v>57</v>
      </c>
      <c r="T58" s="154" t="s">
        <v>82</v>
      </c>
      <c r="U58" s="154" t="s">
        <v>299</v>
      </c>
      <c r="V58" s="156" t="str">
        <f>"8/6"</f>
        <v>8/6</v>
      </c>
    </row>
    <row r="59" spans="1:22" ht="25.2" thickBot="1" x14ac:dyDescent="0.35">
      <c r="A59" s="63">
        <v>58</v>
      </c>
      <c r="B59" s="65"/>
      <c r="C59" s="137"/>
      <c r="D59" s="65"/>
      <c r="E59" s="12"/>
      <c r="F59" s="13"/>
      <c r="G59" s="10"/>
      <c r="H59" s="11"/>
      <c r="O59" s="154">
        <v>57</v>
      </c>
      <c r="P59" s="154" t="s">
        <v>82</v>
      </c>
      <c r="Q59" s="154" t="s">
        <v>299</v>
      </c>
      <c r="S59" s="154">
        <v>58</v>
      </c>
      <c r="T59" s="154" t="s">
        <v>83</v>
      </c>
      <c r="U59" s="154" t="s">
        <v>299</v>
      </c>
      <c r="V59" s="156" t="str">
        <f>"9/6"</f>
        <v>9/6</v>
      </c>
    </row>
    <row r="60" spans="1:22" ht="25.2" thickBot="1" x14ac:dyDescent="0.35">
      <c r="A60" s="63">
        <v>59</v>
      </c>
      <c r="B60" s="65"/>
      <c r="C60" s="137"/>
      <c r="D60" s="65"/>
      <c r="E60" s="12"/>
      <c r="F60" s="13"/>
      <c r="G60" s="10"/>
      <c r="H60" s="11"/>
      <c r="O60" s="154">
        <v>58</v>
      </c>
      <c r="P60" s="154" t="s">
        <v>83</v>
      </c>
      <c r="Q60" s="154" t="s">
        <v>299</v>
      </c>
      <c r="S60" s="154">
        <v>59</v>
      </c>
      <c r="T60" s="154" t="s">
        <v>84</v>
      </c>
      <c r="U60" s="154" t="s">
        <v>299</v>
      </c>
      <c r="V60" s="156" t="str">
        <f>"10/6"</f>
        <v>10/6</v>
      </c>
    </row>
    <row r="61" spans="1:22" ht="25.2" thickBot="1" x14ac:dyDescent="0.35">
      <c r="A61" s="63">
        <v>60</v>
      </c>
      <c r="B61" s="65"/>
      <c r="C61" s="137"/>
      <c r="D61" s="65"/>
      <c r="E61" s="12"/>
      <c r="F61" s="13"/>
      <c r="G61" s="10"/>
      <c r="H61" s="11"/>
      <c r="O61" s="154">
        <v>59</v>
      </c>
      <c r="P61" s="154" t="s">
        <v>84</v>
      </c>
      <c r="Q61" s="154" t="s">
        <v>299</v>
      </c>
      <c r="S61" s="154">
        <v>60</v>
      </c>
      <c r="T61" s="154" t="s">
        <v>85</v>
      </c>
      <c r="U61" s="154" t="s">
        <v>299</v>
      </c>
      <c r="V61" s="157"/>
    </row>
    <row r="62" spans="1:22" ht="25.2" thickBot="1" x14ac:dyDescent="0.35">
      <c r="A62" s="63">
        <v>61</v>
      </c>
      <c r="B62" s="65"/>
      <c r="C62" s="137"/>
      <c r="D62" s="65"/>
      <c r="E62" s="12"/>
      <c r="F62" s="13"/>
      <c r="G62" s="10"/>
      <c r="H62" s="11">
        <v>4</v>
      </c>
      <c r="O62" s="154">
        <v>60</v>
      </c>
      <c r="P62" s="154" t="s">
        <v>85</v>
      </c>
      <c r="Q62" s="154" t="s">
        <v>299</v>
      </c>
      <c r="S62" s="154">
        <v>61</v>
      </c>
      <c r="T62" s="154" t="s">
        <v>86</v>
      </c>
      <c r="U62" s="154" t="s">
        <v>299</v>
      </c>
    </row>
    <row r="63" spans="1:22" ht="25.2" thickBot="1" x14ac:dyDescent="0.35">
      <c r="A63" s="63">
        <v>62</v>
      </c>
      <c r="B63" s="65"/>
      <c r="C63" s="137"/>
      <c r="D63" s="65"/>
      <c r="E63" s="12"/>
      <c r="F63" s="13"/>
      <c r="G63" s="10"/>
      <c r="H63" s="11"/>
      <c r="O63" s="154">
        <v>61</v>
      </c>
      <c r="P63" s="154" t="s">
        <v>86</v>
      </c>
      <c r="Q63" s="154" t="s">
        <v>299</v>
      </c>
      <c r="S63" s="154">
        <v>62</v>
      </c>
      <c r="T63" s="154" t="s">
        <v>87</v>
      </c>
      <c r="U63" s="154" t="s">
        <v>299</v>
      </c>
    </row>
    <row r="64" spans="1:22" ht="25.2" thickBot="1" x14ac:dyDescent="0.35">
      <c r="A64" s="63">
        <v>63</v>
      </c>
      <c r="B64" s="65"/>
      <c r="C64" s="137"/>
      <c r="D64" s="65"/>
      <c r="E64" s="12"/>
      <c r="F64" s="13"/>
      <c r="G64" s="10"/>
      <c r="H64" s="11"/>
      <c r="O64" s="154">
        <v>62</v>
      </c>
      <c r="P64" s="154" t="s">
        <v>87</v>
      </c>
      <c r="Q64" s="154" t="s">
        <v>299</v>
      </c>
      <c r="S64" s="154">
        <v>63</v>
      </c>
      <c r="T64" s="154" t="s">
        <v>88</v>
      </c>
      <c r="U64" s="154" t="s">
        <v>299</v>
      </c>
    </row>
    <row r="65" spans="1:21" ht="25.2" thickBot="1" x14ac:dyDescent="0.35">
      <c r="A65" s="63">
        <v>64</v>
      </c>
      <c r="B65" s="65"/>
      <c r="C65" s="137"/>
      <c r="D65" s="65"/>
      <c r="E65" s="12"/>
      <c r="F65" s="13"/>
      <c r="G65" s="10"/>
      <c r="H65" s="11"/>
      <c r="O65" s="154">
        <v>63</v>
      </c>
      <c r="P65" s="154" t="s">
        <v>88</v>
      </c>
      <c r="Q65" s="154" t="s">
        <v>299</v>
      </c>
      <c r="S65" s="154">
        <v>64</v>
      </c>
      <c r="T65" s="154" t="s">
        <v>89</v>
      </c>
      <c r="U65" s="154" t="s">
        <v>299</v>
      </c>
    </row>
    <row r="66" spans="1:21" ht="25.2" thickBot="1" x14ac:dyDescent="0.35">
      <c r="A66" s="63">
        <v>65</v>
      </c>
      <c r="B66" s="65"/>
      <c r="C66" s="137"/>
      <c r="D66" s="65"/>
      <c r="E66" s="12"/>
      <c r="F66" s="13"/>
      <c r="G66" s="10"/>
      <c r="H66" s="11"/>
      <c r="O66" s="154">
        <v>64</v>
      </c>
      <c r="P66" s="154" t="s">
        <v>89</v>
      </c>
      <c r="Q66" s="154" t="s">
        <v>299</v>
      </c>
      <c r="S66" s="154">
        <v>65</v>
      </c>
      <c r="T66" s="154" t="s">
        <v>90</v>
      </c>
      <c r="U66" s="154" t="s">
        <v>299</v>
      </c>
    </row>
    <row r="67" spans="1:21" ht="25.2" thickBot="1" x14ac:dyDescent="0.35">
      <c r="A67" s="63">
        <v>66</v>
      </c>
      <c r="B67" s="65"/>
      <c r="C67" s="137"/>
      <c r="D67" s="65"/>
      <c r="E67" s="12"/>
      <c r="F67" s="13"/>
      <c r="G67" s="10"/>
      <c r="H67" s="11"/>
      <c r="O67" s="154">
        <v>65</v>
      </c>
      <c r="P67" s="154" t="s">
        <v>90</v>
      </c>
      <c r="Q67" s="154" t="s">
        <v>299</v>
      </c>
      <c r="S67" s="154">
        <v>66</v>
      </c>
      <c r="T67" s="154" t="s">
        <v>91</v>
      </c>
      <c r="U67" s="154" t="s">
        <v>299</v>
      </c>
    </row>
    <row r="68" spans="1:21" ht="25.2" thickBot="1" x14ac:dyDescent="0.35">
      <c r="A68" s="63">
        <v>67</v>
      </c>
      <c r="B68" s="65"/>
      <c r="C68" s="137"/>
      <c r="D68" s="65"/>
      <c r="E68" s="12"/>
      <c r="F68" s="13"/>
      <c r="G68" s="10"/>
      <c r="H68" s="11"/>
      <c r="O68" s="154">
        <v>66</v>
      </c>
      <c r="P68" s="154" t="s">
        <v>91</v>
      </c>
      <c r="Q68" s="154" t="s">
        <v>299</v>
      </c>
      <c r="S68" s="154">
        <v>67</v>
      </c>
      <c r="T68" s="154" t="s">
        <v>92</v>
      </c>
      <c r="U68" s="154" t="s">
        <v>299</v>
      </c>
    </row>
    <row r="69" spans="1:21" ht="25.2" thickBot="1" x14ac:dyDescent="0.35">
      <c r="A69" s="63">
        <v>68</v>
      </c>
      <c r="B69" s="65"/>
      <c r="C69" s="137"/>
      <c r="D69" s="65"/>
      <c r="E69" s="12"/>
      <c r="F69" s="13"/>
      <c r="G69" s="10"/>
      <c r="H69" s="11"/>
      <c r="O69" s="154">
        <v>67</v>
      </c>
      <c r="P69" s="154" t="s">
        <v>92</v>
      </c>
      <c r="Q69" s="154" t="s">
        <v>299</v>
      </c>
      <c r="S69" s="154">
        <v>68</v>
      </c>
      <c r="T69" s="154" t="s">
        <v>93</v>
      </c>
      <c r="U69" s="154" t="s">
        <v>299</v>
      </c>
    </row>
    <row r="70" spans="1:21" ht="25.2" thickBot="1" x14ac:dyDescent="0.35">
      <c r="A70" s="63">
        <v>69</v>
      </c>
      <c r="B70" s="65"/>
      <c r="C70" s="137"/>
      <c r="D70" s="65"/>
      <c r="E70" s="12"/>
      <c r="F70" s="13"/>
      <c r="G70" s="10"/>
      <c r="H70" s="11"/>
      <c r="O70" s="154">
        <v>68</v>
      </c>
      <c r="P70" s="154" t="s">
        <v>93</v>
      </c>
      <c r="Q70" s="154" t="s">
        <v>299</v>
      </c>
      <c r="S70" s="154">
        <v>69</v>
      </c>
      <c r="T70" s="154" t="s">
        <v>94</v>
      </c>
      <c r="U70" s="154" t="s">
        <v>299</v>
      </c>
    </row>
    <row r="71" spans="1:21" ht="25.2" thickBot="1" x14ac:dyDescent="0.35">
      <c r="A71" s="63">
        <v>70</v>
      </c>
      <c r="B71" s="65"/>
      <c r="C71" s="137"/>
      <c r="D71" s="65"/>
      <c r="E71" s="12"/>
      <c r="F71" s="13"/>
      <c r="G71" s="10"/>
      <c r="H71" s="11"/>
      <c r="O71" s="154">
        <v>69</v>
      </c>
      <c r="P71" s="154" t="s">
        <v>94</v>
      </c>
      <c r="Q71" s="154" t="s">
        <v>299</v>
      </c>
      <c r="S71" s="154">
        <v>70</v>
      </c>
      <c r="T71" s="154" t="s">
        <v>95</v>
      </c>
      <c r="U71" s="154" t="s">
        <v>299</v>
      </c>
    </row>
    <row r="72" spans="1:21" ht="25.2" thickBot="1" x14ac:dyDescent="0.35">
      <c r="A72" s="63">
        <v>71</v>
      </c>
      <c r="B72" s="65"/>
      <c r="C72" s="137"/>
      <c r="D72" s="65"/>
      <c r="E72" s="12"/>
      <c r="F72" s="13"/>
      <c r="G72" s="10"/>
      <c r="H72" s="11"/>
      <c r="O72" s="154">
        <v>70</v>
      </c>
      <c r="P72" s="154" t="s">
        <v>95</v>
      </c>
      <c r="Q72" s="154" t="s">
        <v>299</v>
      </c>
      <c r="S72" s="154">
        <v>71</v>
      </c>
      <c r="T72" s="154" t="s">
        <v>96</v>
      </c>
      <c r="U72" s="154" t="s">
        <v>299</v>
      </c>
    </row>
    <row r="73" spans="1:21" ht="25.2" thickBot="1" x14ac:dyDescent="0.35">
      <c r="A73" s="63">
        <v>72</v>
      </c>
      <c r="B73" s="65"/>
      <c r="C73" s="137"/>
      <c r="D73" s="65"/>
      <c r="E73" s="12"/>
      <c r="F73" s="13"/>
      <c r="G73" s="10"/>
      <c r="H73" s="11"/>
      <c r="O73" s="154">
        <v>71</v>
      </c>
      <c r="P73" s="154" t="s">
        <v>96</v>
      </c>
      <c r="Q73" s="154" t="s">
        <v>299</v>
      </c>
      <c r="S73" s="154">
        <v>72</v>
      </c>
      <c r="T73" s="154" t="s">
        <v>97</v>
      </c>
      <c r="U73" s="154" t="s">
        <v>299</v>
      </c>
    </row>
    <row r="74" spans="1:21" ht="25.2" thickBot="1" x14ac:dyDescent="0.35">
      <c r="A74" s="63">
        <v>73</v>
      </c>
      <c r="B74" s="65"/>
      <c r="C74" s="137"/>
      <c r="D74" s="65"/>
      <c r="E74" s="12"/>
      <c r="F74" s="13"/>
      <c r="G74" s="10"/>
      <c r="H74" s="11"/>
      <c r="O74" s="154">
        <v>72</v>
      </c>
      <c r="P74" s="154" t="s">
        <v>97</v>
      </c>
      <c r="Q74" s="154" t="s">
        <v>299</v>
      </c>
      <c r="S74" s="154">
        <v>73</v>
      </c>
      <c r="T74" s="154" t="s">
        <v>98</v>
      </c>
      <c r="U74" s="154" t="s">
        <v>299</v>
      </c>
    </row>
    <row r="75" spans="1:21" ht="25.2" thickBot="1" x14ac:dyDescent="0.35">
      <c r="A75" s="63">
        <v>74</v>
      </c>
      <c r="B75" s="65"/>
      <c r="C75" s="137"/>
      <c r="D75" s="65"/>
      <c r="E75" s="12"/>
      <c r="F75" s="13"/>
      <c r="G75" s="10"/>
      <c r="H75" s="11"/>
      <c r="O75" s="154">
        <v>73</v>
      </c>
      <c r="P75" s="154" t="s">
        <v>98</v>
      </c>
      <c r="Q75" s="154" t="s">
        <v>299</v>
      </c>
      <c r="S75" s="154">
        <v>74</v>
      </c>
      <c r="T75" s="154" t="s">
        <v>99</v>
      </c>
      <c r="U75" s="154" t="s">
        <v>299</v>
      </c>
    </row>
    <row r="76" spans="1:21" ht="25.2" thickBot="1" x14ac:dyDescent="0.35">
      <c r="A76" s="63">
        <v>75</v>
      </c>
      <c r="B76" s="65"/>
      <c r="C76" s="137"/>
      <c r="D76" s="65"/>
      <c r="E76" s="12"/>
      <c r="F76" s="13"/>
      <c r="G76" s="10"/>
      <c r="H76" s="11"/>
      <c r="O76" s="154">
        <v>74</v>
      </c>
      <c r="P76" s="154" t="s">
        <v>99</v>
      </c>
      <c r="Q76" s="154" t="s">
        <v>299</v>
      </c>
      <c r="S76" s="154">
        <v>75</v>
      </c>
      <c r="T76" s="154" t="s">
        <v>100</v>
      </c>
      <c r="U76" s="154" t="s">
        <v>299</v>
      </c>
    </row>
    <row r="77" spans="1:21" ht="25.2" thickBot="1" x14ac:dyDescent="0.35">
      <c r="A77" s="63">
        <v>76</v>
      </c>
      <c r="B77" s="65"/>
      <c r="C77" s="137"/>
      <c r="D77" s="65"/>
      <c r="E77" s="12"/>
      <c r="F77" s="13"/>
      <c r="G77" s="10"/>
      <c r="H77" s="11"/>
      <c r="O77" s="154">
        <v>75</v>
      </c>
      <c r="P77" s="154" t="s">
        <v>100</v>
      </c>
      <c r="Q77" s="154" t="s">
        <v>299</v>
      </c>
      <c r="S77" s="154">
        <v>76</v>
      </c>
      <c r="T77" s="154" t="s">
        <v>101</v>
      </c>
      <c r="U77" s="154" t="s">
        <v>299</v>
      </c>
    </row>
    <row r="78" spans="1:21" ht="25.2" thickBot="1" x14ac:dyDescent="0.35">
      <c r="A78" s="63">
        <v>77</v>
      </c>
      <c r="B78" s="65"/>
      <c r="C78" s="137"/>
      <c r="D78" s="65"/>
      <c r="E78" s="12"/>
      <c r="F78" s="13"/>
      <c r="G78" s="10"/>
      <c r="H78" s="11"/>
      <c r="O78" s="154">
        <v>76</v>
      </c>
      <c r="P78" s="154" t="s">
        <v>101</v>
      </c>
      <c r="Q78" s="154" t="s">
        <v>299</v>
      </c>
      <c r="S78" s="154">
        <v>77</v>
      </c>
      <c r="T78" s="154" t="s">
        <v>102</v>
      </c>
      <c r="U78" s="154" t="s">
        <v>299</v>
      </c>
    </row>
    <row r="79" spans="1:21" ht="25.2" thickBot="1" x14ac:dyDescent="0.35">
      <c r="A79" s="63">
        <v>78</v>
      </c>
      <c r="B79" s="65"/>
      <c r="C79" s="137"/>
      <c r="D79" s="65"/>
      <c r="E79" s="12"/>
      <c r="F79" s="13"/>
      <c r="G79" s="10"/>
      <c r="H79" s="11"/>
      <c r="O79" s="154">
        <v>77</v>
      </c>
      <c r="P79" s="154" t="s">
        <v>102</v>
      </c>
      <c r="Q79" s="154" t="s">
        <v>299</v>
      </c>
      <c r="S79" s="154">
        <v>78</v>
      </c>
      <c r="T79" s="154" t="s">
        <v>103</v>
      </c>
      <c r="U79" s="154" t="s">
        <v>299</v>
      </c>
    </row>
    <row r="80" spans="1:21" ht="25.2" thickBot="1" x14ac:dyDescent="0.35">
      <c r="A80" s="63">
        <v>79</v>
      </c>
      <c r="B80" s="65"/>
      <c r="C80" s="137"/>
      <c r="D80" s="65"/>
      <c r="E80" s="12"/>
      <c r="F80" s="13"/>
      <c r="G80" s="10"/>
      <c r="H80" s="11"/>
      <c r="O80" s="154">
        <v>78</v>
      </c>
      <c r="P80" s="154" t="s">
        <v>103</v>
      </c>
      <c r="Q80" s="154" t="s">
        <v>299</v>
      </c>
      <c r="S80" s="154">
        <v>79</v>
      </c>
      <c r="T80" s="154" t="s">
        <v>104</v>
      </c>
      <c r="U80" s="154" t="s">
        <v>299</v>
      </c>
    </row>
    <row r="81" spans="1:21" ht="25.2" thickBot="1" x14ac:dyDescent="0.35">
      <c r="A81" s="63">
        <v>80</v>
      </c>
      <c r="B81" s="65"/>
      <c r="C81" s="137"/>
      <c r="D81" s="65"/>
      <c r="E81" s="12"/>
      <c r="F81" s="13"/>
      <c r="G81" s="10"/>
      <c r="H81" s="11"/>
      <c r="O81" s="154">
        <v>79</v>
      </c>
      <c r="P81" s="154" t="s">
        <v>104</v>
      </c>
      <c r="Q81" s="154" t="s">
        <v>299</v>
      </c>
      <c r="S81" s="154">
        <v>80</v>
      </c>
      <c r="T81" s="154" t="s">
        <v>105</v>
      </c>
      <c r="U81" s="154" t="s">
        <v>299</v>
      </c>
    </row>
    <row r="82" spans="1:21" ht="25.2" thickBot="1" x14ac:dyDescent="0.35">
      <c r="A82" s="63">
        <v>81</v>
      </c>
      <c r="B82" s="65"/>
      <c r="C82" s="137"/>
      <c r="D82" s="65"/>
      <c r="E82" s="12"/>
      <c r="F82" s="13"/>
      <c r="G82" s="10"/>
      <c r="H82" s="11">
        <v>5</v>
      </c>
      <c r="O82" s="154">
        <v>80</v>
      </c>
      <c r="P82" s="154" t="s">
        <v>105</v>
      </c>
      <c r="Q82" s="154" t="s">
        <v>299</v>
      </c>
      <c r="S82" s="154">
        <v>81</v>
      </c>
      <c r="T82" s="154" t="s">
        <v>106</v>
      </c>
      <c r="U82" s="154" t="s">
        <v>299</v>
      </c>
    </row>
    <row r="83" spans="1:21" ht="25.2" thickBot="1" x14ac:dyDescent="0.35">
      <c r="A83" s="63">
        <v>82</v>
      </c>
      <c r="B83" s="65"/>
      <c r="C83" s="137"/>
      <c r="D83" s="65"/>
      <c r="E83" s="12"/>
      <c r="F83" s="13"/>
      <c r="G83" s="10"/>
      <c r="H83" s="11"/>
      <c r="O83" s="154">
        <v>81</v>
      </c>
      <c r="P83" s="154" t="s">
        <v>106</v>
      </c>
      <c r="Q83" s="154" t="s">
        <v>299</v>
      </c>
      <c r="S83" s="154">
        <v>82</v>
      </c>
      <c r="T83" s="154" t="s">
        <v>107</v>
      </c>
      <c r="U83" s="154" t="s">
        <v>299</v>
      </c>
    </row>
    <row r="84" spans="1:21" ht="25.2" thickBot="1" x14ac:dyDescent="0.35">
      <c r="A84" s="63">
        <v>83</v>
      </c>
      <c r="B84" s="65"/>
      <c r="C84" s="137"/>
      <c r="D84" s="65"/>
      <c r="E84" s="12"/>
      <c r="F84" s="13"/>
      <c r="G84" s="10"/>
      <c r="H84" s="11"/>
      <c r="O84" s="154">
        <v>82</v>
      </c>
      <c r="P84" s="154" t="s">
        <v>107</v>
      </c>
      <c r="Q84" s="154" t="s">
        <v>299</v>
      </c>
      <c r="S84" s="154">
        <v>83</v>
      </c>
      <c r="T84" s="154" t="s">
        <v>108</v>
      </c>
      <c r="U84" s="154" t="s">
        <v>299</v>
      </c>
    </row>
    <row r="85" spans="1:21" ht="25.2" thickBot="1" x14ac:dyDescent="0.35">
      <c r="A85" s="63">
        <v>84</v>
      </c>
      <c r="B85" s="65"/>
      <c r="C85" s="137"/>
      <c r="D85" s="65"/>
      <c r="E85" s="12"/>
      <c r="F85" s="13"/>
      <c r="G85" s="10"/>
      <c r="H85" s="11"/>
      <c r="O85" s="154">
        <v>83</v>
      </c>
      <c r="P85" s="154" t="s">
        <v>108</v>
      </c>
      <c r="Q85" s="154" t="s">
        <v>299</v>
      </c>
      <c r="S85" s="154">
        <v>84</v>
      </c>
      <c r="T85" s="154" t="s">
        <v>109</v>
      </c>
      <c r="U85" s="154" t="s">
        <v>299</v>
      </c>
    </row>
    <row r="86" spans="1:21" ht="25.2" thickBot="1" x14ac:dyDescent="0.35">
      <c r="A86" s="63">
        <v>85</v>
      </c>
      <c r="B86" s="65"/>
      <c r="C86" s="137"/>
      <c r="D86" s="65"/>
      <c r="E86" s="12"/>
      <c r="F86" s="13"/>
      <c r="G86" s="10"/>
      <c r="H86" s="11"/>
      <c r="O86" s="154">
        <v>84</v>
      </c>
      <c r="P86" s="154" t="s">
        <v>109</v>
      </c>
      <c r="Q86" s="154" t="s">
        <v>299</v>
      </c>
      <c r="S86" s="154">
        <v>85</v>
      </c>
      <c r="T86" s="154" t="s">
        <v>110</v>
      </c>
      <c r="U86" s="154" t="s">
        <v>299</v>
      </c>
    </row>
    <row r="87" spans="1:21" ht="25.2" thickBot="1" x14ac:dyDescent="0.35">
      <c r="A87" s="63">
        <v>86</v>
      </c>
      <c r="B87" s="65"/>
      <c r="C87" s="137"/>
      <c r="D87" s="65"/>
      <c r="E87" s="12"/>
      <c r="F87" s="13"/>
      <c r="G87" s="10"/>
      <c r="H87" s="11"/>
      <c r="O87" s="154">
        <v>85</v>
      </c>
      <c r="P87" s="154" t="s">
        <v>110</v>
      </c>
      <c r="Q87" s="154" t="s">
        <v>299</v>
      </c>
      <c r="S87" s="154">
        <v>86</v>
      </c>
      <c r="T87" s="154" t="s">
        <v>111</v>
      </c>
      <c r="U87" s="154" t="s">
        <v>299</v>
      </c>
    </row>
    <row r="88" spans="1:21" ht="25.2" thickBot="1" x14ac:dyDescent="0.35">
      <c r="A88" s="63">
        <v>87</v>
      </c>
      <c r="B88" s="65"/>
      <c r="C88" s="137"/>
      <c r="D88" s="65"/>
      <c r="E88" s="12"/>
      <c r="F88" s="13"/>
      <c r="G88" s="10"/>
      <c r="H88" s="11"/>
      <c r="O88" s="154">
        <v>86</v>
      </c>
      <c r="P88" s="154" t="s">
        <v>111</v>
      </c>
      <c r="Q88" s="154" t="s">
        <v>299</v>
      </c>
      <c r="S88" s="154">
        <v>87</v>
      </c>
      <c r="T88" s="154" t="s">
        <v>112</v>
      </c>
      <c r="U88" s="154" t="s">
        <v>299</v>
      </c>
    </row>
    <row r="89" spans="1:21" ht="25.2" thickBot="1" x14ac:dyDescent="0.35">
      <c r="A89" s="63">
        <v>88</v>
      </c>
      <c r="B89" s="65"/>
      <c r="C89" s="137"/>
      <c r="D89" s="65"/>
      <c r="E89" s="12"/>
      <c r="F89" s="13"/>
      <c r="G89" s="10"/>
      <c r="H89" s="11"/>
      <c r="O89" s="154">
        <v>87</v>
      </c>
      <c r="P89" s="154" t="s">
        <v>112</v>
      </c>
      <c r="Q89" s="154" t="s">
        <v>299</v>
      </c>
      <c r="S89" s="154">
        <v>88</v>
      </c>
      <c r="T89" s="154" t="s">
        <v>113</v>
      </c>
      <c r="U89" s="154" t="s">
        <v>299</v>
      </c>
    </row>
    <row r="90" spans="1:21" ht="25.2" thickBot="1" x14ac:dyDescent="0.35">
      <c r="A90" s="63">
        <v>89</v>
      </c>
      <c r="B90" s="65"/>
      <c r="C90" s="137"/>
      <c r="D90" s="65"/>
      <c r="E90" s="12"/>
      <c r="F90" s="13"/>
      <c r="G90" s="10"/>
      <c r="H90" s="11"/>
      <c r="O90" s="154">
        <v>88</v>
      </c>
      <c r="P90" s="154" t="s">
        <v>113</v>
      </c>
      <c r="Q90" s="154" t="s">
        <v>299</v>
      </c>
      <c r="S90" s="154">
        <v>89</v>
      </c>
      <c r="T90" s="154" t="s">
        <v>114</v>
      </c>
      <c r="U90" s="154" t="s">
        <v>299</v>
      </c>
    </row>
    <row r="91" spans="1:21" ht="25.2" thickBot="1" x14ac:dyDescent="0.35">
      <c r="A91" s="63">
        <v>90</v>
      </c>
      <c r="B91" s="65"/>
      <c r="C91" s="137"/>
      <c r="D91" s="65"/>
      <c r="E91" s="12"/>
      <c r="F91" s="13"/>
      <c r="G91" s="10"/>
      <c r="H91" s="11"/>
      <c r="O91" s="154">
        <v>89</v>
      </c>
      <c r="P91" s="154" t="s">
        <v>114</v>
      </c>
      <c r="Q91" s="154" t="s">
        <v>299</v>
      </c>
      <c r="S91" s="154">
        <v>90</v>
      </c>
      <c r="T91" s="154" t="s">
        <v>115</v>
      </c>
      <c r="U91" s="154" t="s">
        <v>299</v>
      </c>
    </row>
    <row r="92" spans="1:21" ht="25.2" thickBot="1" x14ac:dyDescent="0.35">
      <c r="A92" s="63">
        <v>91</v>
      </c>
      <c r="B92" s="65"/>
      <c r="C92" s="137"/>
      <c r="D92" s="65"/>
      <c r="E92" s="12"/>
      <c r="F92" s="13"/>
      <c r="G92" s="10"/>
      <c r="H92" s="11"/>
      <c r="O92" s="154">
        <v>90</v>
      </c>
      <c r="P92" s="154" t="s">
        <v>115</v>
      </c>
      <c r="Q92" s="154" t="s">
        <v>299</v>
      </c>
      <c r="S92" s="154">
        <v>91</v>
      </c>
      <c r="T92" s="154" t="s">
        <v>116</v>
      </c>
      <c r="U92" s="154" t="s">
        <v>299</v>
      </c>
    </row>
    <row r="93" spans="1:21" ht="25.2" thickBot="1" x14ac:dyDescent="0.35">
      <c r="A93" s="63">
        <v>92</v>
      </c>
      <c r="B93" s="65"/>
      <c r="C93" s="137"/>
      <c r="D93" s="65"/>
      <c r="E93" s="12"/>
      <c r="F93" s="13"/>
      <c r="G93" s="10"/>
      <c r="H93" s="11"/>
      <c r="O93" s="154">
        <v>91</v>
      </c>
      <c r="P93" s="154" t="s">
        <v>116</v>
      </c>
      <c r="Q93" s="154" t="s">
        <v>299</v>
      </c>
      <c r="S93" s="154">
        <v>92</v>
      </c>
      <c r="T93" s="154" t="s">
        <v>117</v>
      </c>
      <c r="U93" s="154" t="s">
        <v>299</v>
      </c>
    </row>
    <row r="94" spans="1:21" ht="25.2" thickBot="1" x14ac:dyDescent="0.35">
      <c r="A94" s="63">
        <v>93</v>
      </c>
      <c r="B94" s="65"/>
      <c r="C94" s="137"/>
      <c r="D94" s="65"/>
      <c r="E94" s="12"/>
      <c r="F94" s="13"/>
      <c r="G94" s="10"/>
      <c r="H94" s="11"/>
      <c r="O94" s="154">
        <v>92</v>
      </c>
      <c r="P94" s="154" t="s">
        <v>117</v>
      </c>
      <c r="Q94" s="154" t="s">
        <v>299</v>
      </c>
      <c r="S94" s="154">
        <v>93</v>
      </c>
      <c r="T94" s="154" t="s">
        <v>118</v>
      </c>
      <c r="U94" s="154" t="s">
        <v>299</v>
      </c>
    </row>
    <row r="95" spans="1:21" ht="25.2" thickBot="1" x14ac:dyDescent="0.35">
      <c r="A95" s="63">
        <v>94</v>
      </c>
      <c r="B95" s="65"/>
      <c r="C95" s="137"/>
      <c r="D95" s="65"/>
      <c r="E95" s="12"/>
      <c r="F95" s="13"/>
      <c r="G95" s="10"/>
      <c r="H95" s="11"/>
      <c r="O95" s="154">
        <v>93</v>
      </c>
      <c r="P95" s="154" t="s">
        <v>118</v>
      </c>
      <c r="Q95" s="154" t="s">
        <v>299</v>
      </c>
      <c r="S95" s="154">
        <v>94</v>
      </c>
      <c r="T95" s="154" t="s">
        <v>119</v>
      </c>
      <c r="U95" s="154" t="s">
        <v>299</v>
      </c>
    </row>
    <row r="96" spans="1:21" ht="25.2" thickBot="1" x14ac:dyDescent="0.35">
      <c r="A96" s="63">
        <v>95</v>
      </c>
      <c r="B96" s="65"/>
      <c r="C96" s="137"/>
      <c r="D96" s="65"/>
      <c r="E96" s="12"/>
      <c r="F96" s="13"/>
      <c r="G96" s="10"/>
      <c r="H96" s="11"/>
      <c r="O96" s="154">
        <v>94</v>
      </c>
      <c r="P96" s="154" t="s">
        <v>119</v>
      </c>
      <c r="Q96" s="154" t="s">
        <v>299</v>
      </c>
      <c r="S96" s="154">
        <v>95</v>
      </c>
      <c r="T96" s="154" t="s">
        <v>120</v>
      </c>
      <c r="U96" s="154" t="s">
        <v>299</v>
      </c>
    </row>
    <row r="97" spans="1:21" ht="25.2" thickBot="1" x14ac:dyDescent="0.35">
      <c r="A97" s="63">
        <v>96</v>
      </c>
      <c r="B97" s="65"/>
      <c r="C97" s="137"/>
      <c r="D97" s="65"/>
      <c r="E97" s="12"/>
      <c r="F97" s="13"/>
      <c r="G97" s="10"/>
      <c r="H97" s="11"/>
      <c r="O97" s="154">
        <v>95</v>
      </c>
      <c r="P97" s="154" t="s">
        <v>120</v>
      </c>
      <c r="Q97" s="154" t="s">
        <v>299</v>
      </c>
      <c r="S97" s="154">
        <v>96</v>
      </c>
      <c r="T97" s="154" t="s">
        <v>121</v>
      </c>
      <c r="U97" s="154" t="s">
        <v>299</v>
      </c>
    </row>
    <row r="98" spans="1:21" ht="25.2" thickBot="1" x14ac:dyDescent="0.35">
      <c r="A98" s="63">
        <v>97</v>
      </c>
      <c r="B98" s="65"/>
      <c r="C98" s="137"/>
      <c r="D98" s="65"/>
      <c r="E98" s="12"/>
      <c r="F98" s="13"/>
      <c r="G98" s="10"/>
      <c r="H98" s="11"/>
      <c r="O98" s="154">
        <v>96</v>
      </c>
      <c r="P98" s="154" t="s">
        <v>121</v>
      </c>
      <c r="Q98" s="154" t="s">
        <v>299</v>
      </c>
      <c r="S98" s="154">
        <v>97</v>
      </c>
      <c r="T98" s="154" t="s">
        <v>122</v>
      </c>
      <c r="U98" s="154" t="s">
        <v>299</v>
      </c>
    </row>
    <row r="99" spans="1:21" ht="25.2" thickBot="1" x14ac:dyDescent="0.35">
      <c r="A99" s="63">
        <v>98</v>
      </c>
      <c r="B99" s="65"/>
      <c r="C99" s="137"/>
      <c r="D99" s="65"/>
      <c r="E99" s="12"/>
      <c r="F99" s="13"/>
      <c r="G99" s="10"/>
      <c r="H99" s="11"/>
      <c r="O99" s="154">
        <v>97</v>
      </c>
      <c r="P99" s="154" t="s">
        <v>122</v>
      </c>
      <c r="Q99" s="154" t="s">
        <v>299</v>
      </c>
      <c r="S99" s="154">
        <v>98</v>
      </c>
      <c r="T99" s="154" t="s">
        <v>123</v>
      </c>
      <c r="U99" s="154" t="s">
        <v>299</v>
      </c>
    </row>
    <row r="100" spans="1:21" ht="25.2" thickBot="1" x14ac:dyDescent="0.35">
      <c r="A100" s="63">
        <v>99</v>
      </c>
      <c r="B100" s="65"/>
      <c r="C100" s="137"/>
      <c r="D100" s="65"/>
      <c r="E100" s="12"/>
      <c r="F100" s="13"/>
      <c r="G100" s="10"/>
      <c r="H100" s="11"/>
      <c r="O100" s="154">
        <v>98</v>
      </c>
      <c r="P100" s="154" t="s">
        <v>123</v>
      </c>
      <c r="Q100" s="154" t="s">
        <v>299</v>
      </c>
      <c r="S100" s="154">
        <v>99</v>
      </c>
      <c r="T100" s="154" t="s">
        <v>124</v>
      </c>
      <c r="U100" s="154" t="s">
        <v>299</v>
      </c>
    </row>
    <row r="101" spans="1:21" ht="25.2" thickBot="1" x14ac:dyDescent="0.35">
      <c r="A101" s="63">
        <v>100</v>
      </c>
      <c r="B101" s="65"/>
      <c r="C101" s="137"/>
      <c r="D101" s="65"/>
      <c r="E101" s="12"/>
      <c r="F101" s="13"/>
      <c r="G101" s="10"/>
      <c r="H101" s="11"/>
      <c r="O101" s="154">
        <v>99</v>
      </c>
      <c r="P101" s="154" t="s">
        <v>124</v>
      </c>
      <c r="Q101" s="154" t="s">
        <v>299</v>
      </c>
      <c r="S101" s="154">
        <v>100</v>
      </c>
      <c r="T101" s="154" t="s">
        <v>125</v>
      </c>
      <c r="U101" s="154" t="s">
        <v>299</v>
      </c>
    </row>
    <row r="102" spans="1:21" ht="25.2" thickBot="1" x14ac:dyDescent="0.35">
      <c r="A102" s="63">
        <v>101</v>
      </c>
      <c r="B102" s="65"/>
      <c r="C102" s="137"/>
      <c r="D102" s="65"/>
      <c r="E102" s="12"/>
      <c r="F102" s="13"/>
      <c r="G102" s="10"/>
      <c r="H102" s="11">
        <v>6</v>
      </c>
      <c r="O102" s="154">
        <v>100</v>
      </c>
      <c r="P102" s="154" t="s">
        <v>125</v>
      </c>
      <c r="Q102" s="154" t="s">
        <v>299</v>
      </c>
      <c r="S102" s="154">
        <v>101</v>
      </c>
      <c r="T102" s="154" t="s">
        <v>126</v>
      </c>
      <c r="U102" s="154" t="s">
        <v>299</v>
      </c>
    </row>
    <row r="103" spans="1:21" ht="25.2" thickBot="1" x14ac:dyDescent="0.35">
      <c r="A103" s="63">
        <v>102</v>
      </c>
      <c r="B103" s="65"/>
      <c r="C103" s="137"/>
      <c r="D103" s="65"/>
      <c r="E103" s="12"/>
      <c r="F103" s="13"/>
      <c r="G103" s="10"/>
      <c r="H103" s="11"/>
      <c r="O103" s="154">
        <v>101</v>
      </c>
      <c r="P103" s="154" t="s">
        <v>126</v>
      </c>
      <c r="Q103" s="154" t="s">
        <v>299</v>
      </c>
      <c r="S103" s="154">
        <v>102</v>
      </c>
      <c r="T103" s="154" t="s">
        <v>127</v>
      </c>
      <c r="U103" s="154" t="s">
        <v>299</v>
      </c>
    </row>
    <row r="104" spans="1:21" ht="25.2" thickBot="1" x14ac:dyDescent="0.35">
      <c r="A104" s="63">
        <v>103</v>
      </c>
      <c r="B104" s="65"/>
      <c r="C104" s="137"/>
      <c r="D104" s="65"/>
      <c r="E104" s="12"/>
      <c r="F104" s="13"/>
      <c r="G104" s="10"/>
      <c r="H104" s="11"/>
      <c r="O104" s="154">
        <v>102</v>
      </c>
      <c r="P104" s="154" t="s">
        <v>127</v>
      </c>
      <c r="Q104" s="154" t="s">
        <v>299</v>
      </c>
      <c r="S104" s="154">
        <v>103</v>
      </c>
      <c r="T104" s="154" t="s">
        <v>128</v>
      </c>
      <c r="U104" s="154" t="s">
        <v>299</v>
      </c>
    </row>
    <row r="105" spans="1:21" ht="25.2" thickBot="1" x14ac:dyDescent="0.35">
      <c r="A105" s="63">
        <v>104</v>
      </c>
      <c r="B105" s="65"/>
      <c r="C105" s="137"/>
      <c r="D105" s="65"/>
      <c r="E105" s="12"/>
      <c r="F105" s="13"/>
      <c r="G105" s="10"/>
      <c r="H105" s="11"/>
      <c r="O105" s="154">
        <v>103</v>
      </c>
      <c r="P105" s="154" t="s">
        <v>128</v>
      </c>
      <c r="Q105" s="154" t="s">
        <v>299</v>
      </c>
      <c r="S105" s="154">
        <v>104</v>
      </c>
      <c r="T105" s="154" t="s">
        <v>129</v>
      </c>
      <c r="U105" s="154" t="s">
        <v>299</v>
      </c>
    </row>
    <row r="106" spans="1:21" ht="25.2" thickBot="1" x14ac:dyDescent="0.35">
      <c r="A106" s="63">
        <v>105</v>
      </c>
      <c r="B106" s="65"/>
      <c r="C106" s="137"/>
      <c r="D106" s="65"/>
      <c r="E106" s="12"/>
      <c r="F106" s="13"/>
      <c r="G106" s="10"/>
      <c r="H106" s="11"/>
      <c r="O106" s="154">
        <v>104</v>
      </c>
      <c r="P106" s="154" t="s">
        <v>129</v>
      </c>
      <c r="Q106" s="154" t="s">
        <v>299</v>
      </c>
      <c r="S106" s="154">
        <v>105</v>
      </c>
      <c r="T106" s="154" t="s">
        <v>130</v>
      </c>
      <c r="U106" s="154" t="s">
        <v>299</v>
      </c>
    </row>
    <row r="107" spans="1:21" ht="25.2" thickBot="1" x14ac:dyDescent="0.35">
      <c r="A107" s="63">
        <v>106</v>
      </c>
      <c r="B107" s="65"/>
      <c r="C107" s="137"/>
      <c r="D107" s="65"/>
      <c r="E107" s="12"/>
      <c r="F107" s="13"/>
      <c r="G107" s="10"/>
      <c r="H107" s="11"/>
      <c r="O107" s="154">
        <v>105</v>
      </c>
      <c r="P107" s="154" t="s">
        <v>130</v>
      </c>
      <c r="Q107" s="154" t="s">
        <v>299</v>
      </c>
      <c r="S107" s="154">
        <v>106</v>
      </c>
      <c r="T107" s="154" t="s">
        <v>131</v>
      </c>
      <c r="U107" s="154" t="s">
        <v>299</v>
      </c>
    </row>
    <row r="108" spans="1:21" ht="25.2" thickBot="1" x14ac:dyDescent="0.35">
      <c r="A108" s="63">
        <v>107</v>
      </c>
      <c r="B108" s="65"/>
      <c r="C108" s="137"/>
      <c r="D108" s="65"/>
      <c r="E108" s="12"/>
      <c r="F108" s="13"/>
      <c r="G108" s="10"/>
      <c r="H108" s="11"/>
      <c r="O108" s="154">
        <v>106</v>
      </c>
      <c r="P108" s="154" t="s">
        <v>131</v>
      </c>
      <c r="Q108" s="154" t="s">
        <v>299</v>
      </c>
      <c r="S108" s="154">
        <v>107</v>
      </c>
      <c r="T108" s="154" t="s">
        <v>132</v>
      </c>
      <c r="U108" s="154" t="s">
        <v>299</v>
      </c>
    </row>
    <row r="109" spans="1:21" ht="25.2" thickBot="1" x14ac:dyDescent="0.35">
      <c r="A109" s="63">
        <v>108</v>
      </c>
      <c r="B109" s="65"/>
      <c r="C109" s="137"/>
      <c r="D109" s="65"/>
      <c r="E109" s="12"/>
      <c r="F109" s="13"/>
      <c r="G109" s="10"/>
      <c r="H109" s="11"/>
      <c r="O109" s="154">
        <v>107</v>
      </c>
      <c r="P109" s="154" t="s">
        <v>132</v>
      </c>
      <c r="Q109" s="154" t="s">
        <v>299</v>
      </c>
      <c r="S109" s="154">
        <v>108</v>
      </c>
      <c r="T109" s="154" t="s">
        <v>133</v>
      </c>
      <c r="U109" s="154" t="s">
        <v>299</v>
      </c>
    </row>
    <row r="110" spans="1:21" ht="25.2" thickBot="1" x14ac:dyDescent="0.35">
      <c r="A110" s="63">
        <v>109</v>
      </c>
      <c r="B110" s="65"/>
      <c r="C110" s="137"/>
      <c r="D110" s="65"/>
      <c r="E110" s="12"/>
      <c r="F110" s="13"/>
      <c r="G110" s="10"/>
      <c r="H110" s="11"/>
      <c r="O110" s="154">
        <v>108</v>
      </c>
      <c r="P110" s="154" t="s">
        <v>133</v>
      </c>
      <c r="Q110" s="154" t="s">
        <v>299</v>
      </c>
      <c r="S110" s="154">
        <v>109</v>
      </c>
      <c r="T110" s="154" t="s">
        <v>134</v>
      </c>
      <c r="U110" s="154" t="s">
        <v>300</v>
      </c>
    </row>
    <row r="111" spans="1:21" ht="25.2" thickBot="1" x14ac:dyDescent="0.35">
      <c r="A111" s="63">
        <v>110</v>
      </c>
      <c r="B111" s="65"/>
      <c r="C111" s="137"/>
      <c r="D111" s="65"/>
      <c r="E111" s="12"/>
      <c r="F111" s="13"/>
      <c r="G111" s="10"/>
      <c r="H111" s="11"/>
      <c r="O111" s="154">
        <v>109</v>
      </c>
      <c r="P111" s="154" t="s">
        <v>134</v>
      </c>
      <c r="Q111" s="154" t="s">
        <v>300</v>
      </c>
      <c r="S111" s="154">
        <v>110</v>
      </c>
      <c r="T111" s="154" t="s">
        <v>135</v>
      </c>
      <c r="U111" s="154" t="s">
        <v>300</v>
      </c>
    </row>
    <row r="112" spans="1:21" ht="25.2" thickBot="1" x14ac:dyDescent="0.35">
      <c r="A112" s="63">
        <v>111</v>
      </c>
      <c r="B112" s="65"/>
      <c r="C112" s="137"/>
      <c r="D112" s="65"/>
      <c r="E112" s="12"/>
      <c r="F112" s="13"/>
      <c r="G112" s="10"/>
      <c r="H112" s="11"/>
      <c r="O112" s="154">
        <v>110</v>
      </c>
      <c r="P112" s="154" t="s">
        <v>135</v>
      </c>
      <c r="Q112" s="154" t="s">
        <v>300</v>
      </c>
      <c r="S112" s="154">
        <v>111</v>
      </c>
      <c r="T112" s="154" t="s">
        <v>136</v>
      </c>
      <c r="U112" s="154" t="s">
        <v>300</v>
      </c>
    </row>
    <row r="113" spans="1:21" ht="25.2" thickBot="1" x14ac:dyDescent="0.35">
      <c r="A113" s="63">
        <v>112</v>
      </c>
      <c r="B113" s="65"/>
      <c r="C113" s="137"/>
      <c r="D113" s="65"/>
      <c r="E113" s="12"/>
      <c r="F113" s="13"/>
      <c r="G113" s="10"/>
      <c r="H113" s="11"/>
      <c r="O113" s="154">
        <v>111</v>
      </c>
      <c r="P113" s="154" t="s">
        <v>136</v>
      </c>
      <c r="Q113" s="154" t="s">
        <v>300</v>
      </c>
      <c r="S113" s="154">
        <v>112</v>
      </c>
      <c r="T113" s="154" t="s">
        <v>137</v>
      </c>
      <c r="U113" s="154" t="s">
        <v>300</v>
      </c>
    </row>
    <row r="114" spans="1:21" ht="25.2" thickBot="1" x14ac:dyDescent="0.35">
      <c r="A114" s="63">
        <v>113</v>
      </c>
      <c r="B114" s="65"/>
      <c r="C114" s="137"/>
      <c r="D114" s="65"/>
      <c r="E114" s="12"/>
      <c r="F114" s="13"/>
      <c r="G114" s="10"/>
      <c r="H114" s="11"/>
      <c r="O114" s="154">
        <v>112</v>
      </c>
      <c r="P114" s="154" t="s">
        <v>137</v>
      </c>
      <c r="Q114" s="154" t="s">
        <v>300</v>
      </c>
      <c r="S114" s="154">
        <v>113</v>
      </c>
      <c r="T114" s="154" t="s">
        <v>138</v>
      </c>
      <c r="U114" s="154" t="s">
        <v>300</v>
      </c>
    </row>
    <row r="115" spans="1:21" ht="25.2" thickBot="1" x14ac:dyDescent="0.35">
      <c r="A115" s="63">
        <v>114</v>
      </c>
      <c r="B115" s="65"/>
      <c r="C115" s="137"/>
      <c r="D115" s="65"/>
      <c r="E115" s="12"/>
      <c r="F115" s="13"/>
      <c r="G115" s="10"/>
      <c r="H115" s="11"/>
      <c r="O115" s="154">
        <v>113</v>
      </c>
      <c r="P115" s="154" t="s">
        <v>138</v>
      </c>
      <c r="Q115" s="154" t="s">
        <v>300</v>
      </c>
      <c r="S115" s="154">
        <v>114</v>
      </c>
      <c r="T115" s="154" t="s">
        <v>139</v>
      </c>
      <c r="U115" s="154" t="s">
        <v>300</v>
      </c>
    </row>
    <row r="116" spans="1:21" ht="25.2" thickBot="1" x14ac:dyDescent="0.35">
      <c r="A116" s="63">
        <v>115</v>
      </c>
      <c r="B116" s="65"/>
      <c r="C116" s="137"/>
      <c r="D116" s="65"/>
      <c r="E116" s="12"/>
      <c r="F116" s="13"/>
      <c r="G116" s="10"/>
      <c r="H116" s="11"/>
      <c r="O116" s="154">
        <v>114</v>
      </c>
      <c r="P116" s="154" t="s">
        <v>139</v>
      </c>
      <c r="Q116" s="154" t="s">
        <v>300</v>
      </c>
      <c r="S116" s="154">
        <v>115</v>
      </c>
      <c r="T116" s="154" t="s">
        <v>140</v>
      </c>
      <c r="U116" s="154" t="s">
        <v>300</v>
      </c>
    </row>
    <row r="117" spans="1:21" ht="25.2" thickBot="1" x14ac:dyDescent="0.35">
      <c r="A117" s="63">
        <v>116</v>
      </c>
      <c r="B117" s="65"/>
      <c r="C117" s="137"/>
      <c r="D117" s="65"/>
      <c r="E117" s="12"/>
      <c r="F117" s="13"/>
      <c r="G117" s="10"/>
      <c r="H117" s="11"/>
      <c r="O117" s="154">
        <v>115</v>
      </c>
      <c r="P117" s="154" t="s">
        <v>140</v>
      </c>
      <c r="Q117" s="154" t="s">
        <v>300</v>
      </c>
      <c r="S117" s="154">
        <v>116</v>
      </c>
      <c r="T117" s="154" t="s">
        <v>141</v>
      </c>
      <c r="U117" s="154" t="s">
        <v>300</v>
      </c>
    </row>
    <row r="118" spans="1:21" ht="25.2" thickBot="1" x14ac:dyDescent="0.35">
      <c r="A118" s="63">
        <v>117</v>
      </c>
      <c r="B118" s="65"/>
      <c r="C118" s="137"/>
      <c r="D118" s="65"/>
      <c r="E118" s="12"/>
      <c r="F118" s="13"/>
      <c r="G118" s="10"/>
      <c r="H118" s="11"/>
      <c r="O118" s="154">
        <v>116</v>
      </c>
      <c r="P118" s="154" t="s">
        <v>141</v>
      </c>
      <c r="Q118" s="154" t="s">
        <v>300</v>
      </c>
      <c r="S118" s="154">
        <v>117</v>
      </c>
      <c r="T118" s="154" t="s">
        <v>142</v>
      </c>
      <c r="U118" s="154" t="s">
        <v>300</v>
      </c>
    </row>
    <row r="119" spans="1:21" ht="25.2" thickBot="1" x14ac:dyDescent="0.35">
      <c r="A119" s="63">
        <v>118</v>
      </c>
      <c r="B119" s="65"/>
      <c r="C119" s="137"/>
      <c r="D119" s="65"/>
      <c r="E119" s="12"/>
      <c r="F119" s="13"/>
      <c r="G119" s="10"/>
      <c r="H119" s="11"/>
      <c r="O119" s="154">
        <v>117</v>
      </c>
      <c r="P119" s="154" t="s">
        <v>142</v>
      </c>
      <c r="Q119" s="154" t="s">
        <v>300</v>
      </c>
      <c r="S119" s="154">
        <v>118</v>
      </c>
      <c r="T119" s="154" t="s">
        <v>143</v>
      </c>
      <c r="U119" s="154" t="s">
        <v>300</v>
      </c>
    </row>
    <row r="120" spans="1:21" ht="25.2" thickBot="1" x14ac:dyDescent="0.35">
      <c r="A120" s="63">
        <v>119</v>
      </c>
      <c r="B120" s="65"/>
      <c r="C120" s="137"/>
      <c r="D120" s="65"/>
      <c r="E120" s="12"/>
      <c r="F120" s="13"/>
      <c r="G120" s="10"/>
      <c r="H120" s="11"/>
      <c r="O120" s="154">
        <v>118</v>
      </c>
      <c r="P120" s="154" t="s">
        <v>143</v>
      </c>
      <c r="Q120" s="154" t="s">
        <v>300</v>
      </c>
      <c r="S120" s="154">
        <v>119</v>
      </c>
      <c r="T120" s="154" t="s">
        <v>144</v>
      </c>
      <c r="U120" s="154" t="s">
        <v>300</v>
      </c>
    </row>
    <row r="121" spans="1:21" ht="25.2" thickBot="1" x14ac:dyDescent="0.35">
      <c r="A121" s="63">
        <v>120</v>
      </c>
      <c r="B121" s="65"/>
      <c r="C121" s="137"/>
      <c r="D121" s="65"/>
      <c r="E121" s="12"/>
      <c r="F121" s="13"/>
      <c r="G121" s="10"/>
      <c r="H121" s="11"/>
      <c r="O121" s="154">
        <v>119</v>
      </c>
      <c r="P121" s="154" t="s">
        <v>144</v>
      </c>
      <c r="Q121" s="154" t="s">
        <v>300</v>
      </c>
      <c r="S121" s="154">
        <v>120</v>
      </c>
      <c r="T121" s="154" t="s">
        <v>145</v>
      </c>
      <c r="U121" s="154" t="s">
        <v>300</v>
      </c>
    </row>
    <row r="122" spans="1:21" ht="25.2" thickBot="1" x14ac:dyDescent="0.35">
      <c r="A122" s="63">
        <v>121</v>
      </c>
      <c r="B122" s="65"/>
      <c r="C122" s="137"/>
      <c r="D122" s="65"/>
      <c r="E122" s="12"/>
      <c r="F122" s="13"/>
      <c r="G122" s="10"/>
      <c r="H122" s="11">
        <v>7</v>
      </c>
      <c r="O122" s="154">
        <v>120</v>
      </c>
      <c r="P122" s="154" t="s">
        <v>145</v>
      </c>
      <c r="Q122" s="154" t="s">
        <v>300</v>
      </c>
      <c r="S122" s="154">
        <v>121</v>
      </c>
      <c r="T122" s="154" t="s">
        <v>146</v>
      </c>
      <c r="U122" s="154" t="s">
        <v>300</v>
      </c>
    </row>
    <row r="123" spans="1:21" ht="25.2" thickBot="1" x14ac:dyDescent="0.35">
      <c r="A123" s="63">
        <v>122</v>
      </c>
      <c r="B123" s="65"/>
      <c r="C123" s="137"/>
      <c r="D123" s="65"/>
      <c r="E123" s="12"/>
      <c r="F123" s="13"/>
      <c r="G123" s="10"/>
      <c r="H123" s="11"/>
      <c r="O123" s="154">
        <v>121</v>
      </c>
      <c r="P123" s="154" t="s">
        <v>146</v>
      </c>
      <c r="Q123" s="154" t="s">
        <v>300</v>
      </c>
      <c r="S123" s="154">
        <v>122</v>
      </c>
      <c r="T123" s="154" t="s">
        <v>147</v>
      </c>
      <c r="U123" s="154" t="s">
        <v>300</v>
      </c>
    </row>
    <row r="124" spans="1:21" ht="25.2" thickBot="1" x14ac:dyDescent="0.35">
      <c r="A124" s="63">
        <v>123</v>
      </c>
      <c r="B124" s="65"/>
      <c r="C124" s="137"/>
      <c r="D124" s="65"/>
      <c r="E124" s="12"/>
      <c r="F124" s="13"/>
      <c r="G124" s="10"/>
      <c r="H124" s="11"/>
      <c r="O124" s="154">
        <v>122</v>
      </c>
      <c r="P124" s="154" t="s">
        <v>147</v>
      </c>
      <c r="Q124" s="154" t="s">
        <v>300</v>
      </c>
      <c r="S124" s="154">
        <v>123</v>
      </c>
      <c r="T124" s="154" t="s">
        <v>148</v>
      </c>
      <c r="U124" s="154" t="s">
        <v>300</v>
      </c>
    </row>
    <row r="125" spans="1:21" ht="25.2" thickBot="1" x14ac:dyDescent="0.35">
      <c r="A125" s="63">
        <v>124</v>
      </c>
      <c r="B125" s="65"/>
      <c r="C125" s="137"/>
      <c r="D125" s="65"/>
      <c r="E125" s="12"/>
      <c r="F125" s="13"/>
      <c r="G125" s="10"/>
      <c r="H125" s="11"/>
      <c r="O125" s="154">
        <v>123</v>
      </c>
      <c r="P125" s="154" t="s">
        <v>148</v>
      </c>
      <c r="Q125" s="154" t="s">
        <v>300</v>
      </c>
      <c r="S125" s="154">
        <v>124</v>
      </c>
      <c r="T125" s="154" t="s">
        <v>149</v>
      </c>
      <c r="U125" s="154" t="s">
        <v>300</v>
      </c>
    </row>
    <row r="126" spans="1:21" ht="25.2" thickBot="1" x14ac:dyDescent="0.35">
      <c r="A126" s="63">
        <v>125</v>
      </c>
      <c r="B126" s="65"/>
      <c r="C126" s="137"/>
      <c r="D126" s="65"/>
      <c r="E126" s="12"/>
      <c r="F126" s="13"/>
      <c r="G126" s="10"/>
      <c r="H126" s="11"/>
      <c r="O126" s="154">
        <v>124</v>
      </c>
      <c r="P126" s="154" t="s">
        <v>149</v>
      </c>
      <c r="Q126" s="154" t="s">
        <v>300</v>
      </c>
      <c r="S126" s="154">
        <v>125</v>
      </c>
      <c r="T126" s="154" t="s">
        <v>150</v>
      </c>
      <c r="U126" s="154" t="s">
        <v>300</v>
      </c>
    </row>
    <row r="127" spans="1:21" ht="25.2" thickBot="1" x14ac:dyDescent="0.35">
      <c r="A127" s="63">
        <v>126</v>
      </c>
      <c r="B127" s="65"/>
      <c r="C127" s="137"/>
      <c r="D127" s="65"/>
      <c r="E127" s="12"/>
      <c r="F127" s="13"/>
      <c r="G127" s="10"/>
      <c r="H127" s="11"/>
      <c r="O127" s="154">
        <v>125</v>
      </c>
      <c r="P127" s="154" t="s">
        <v>150</v>
      </c>
      <c r="Q127" s="154" t="s">
        <v>300</v>
      </c>
      <c r="S127" s="154">
        <v>126</v>
      </c>
      <c r="T127" s="154" t="s">
        <v>151</v>
      </c>
      <c r="U127" s="154" t="s">
        <v>300</v>
      </c>
    </row>
    <row r="128" spans="1:21" ht="25.2" thickBot="1" x14ac:dyDescent="0.35">
      <c r="A128" s="63">
        <v>127</v>
      </c>
      <c r="B128" s="65"/>
      <c r="C128" s="137"/>
      <c r="D128" s="65"/>
      <c r="E128" s="12"/>
      <c r="F128" s="13"/>
      <c r="G128" s="10"/>
      <c r="H128" s="11"/>
      <c r="O128" s="154">
        <v>126</v>
      </c>
      <c r="P128" s="154" t="s">
        <v>151</v>
      </c>
      <c r="Q128" s="154" t="s">
        <v>300</v>
      </c>
      <c r="S128" s="154">
        <v>127</v>
      </c>
      <c r="T128" s="154" t="s">
        <v>152</v>
      </c>
      <c r="U128" s="154" t="s">
        <v>300</v>
      </c>
    </row>
    <row r="129" spans="1:21" ht="25.2" thickBot="1" x14ac:dyDescent="0.35">
      <c r="A129" s="63">
        <v>128</v>
      </c>
      <c r="B129" s="65"/>
      <c r="C129" s="137"/>
      <c r="D129" s="65"/>
      <c r="E129" s="12"/>
      <c r="F129" s="13"/>
      <c r="G129" s="10"/>
      <c r="H129" s="11"/>
      <c r="O129" s="154">
        <v>127</v>
      </c>
      <c r="P129" s="154" t="s">
        <v>152</v>
      </c>
      <c r="Q129" s="154" t="s">
        <v>300</v>
      </c>
      <c r="S129" s="154">
        <v>128</v>
      </c>
      <c r="T129" s="154" t="s">
        <v>153</v>
      </c>
      <c r="U129" s="154" t="s">
        <v>300</v>
      </c>
    </row>
    <row r="130" spans="1:21" ht="25.2" thickBot="1" x14ac:dyDescent="0.35">
      <c r="A130" s="63">
        <v>129</v>
      </c>
      <c r="B130" s="65"/>
      <c r="C130" s="137"/>
      <c r="D130" s="65"/>
      <c r="E130" s="12"/>
      <c r="F130" s="13"/>
      <c r="G130" s="10"/>
      <c r="H130" s="11"/>
      <c r="O130" s="154">
        <v>128</v>
      </c>
      <c r="P130" s="154" t="s">
        <v>153</v>
      </c>
      <c r="Q130" s="154" t="s">
        <v>300</v>
      </c>
      <c r="S130" s="154">
        <v>129</v>
      </c>
      <c r="T130" s="154" t="s">
        <v>154</v>
      </c>
      <c r="U130" s="154" t="s">
        <v>300</v>
      </c>
    </row>
    <row r="131" spans="1:21" ht="25.2" thickBot="1" x14ac:dyDescent="0.35">
      <c r="A131" s="63">
        <v>130</v>
      </c>
      <c r="B131" s="65"/>
      <c r="C131" s="137"/>
      <c r="D131" s="65"/>
      <c r="E131" s="12"/>
      <c r="F131" s="13"/>
      <c r="G131" s="10"/>
      <c r="H131" s="11"/>
      <c r="O131" s="154">
        <v>129</v>
      </c>
      <c r="P131" s="154" t="s">
        <v>154</v>
      </c>
      <c r="Q131" s="154" t="s">
        <v>300</v>
      </c>
      <c r="S131" s="154">
        <v>130</v>
      </c>
      <c r="T131" s="154" t="s">
        <v>155</v>
      </c>
      <c r="U131" s="154" t="s">
        <v>300</v>
      </c>
    </row>
    <row r="132" spans="1:21" ht="25.2" thickBot="1" x14ac:dyDescent="0.35">
      <c r="A132" s="63">
        <v>131</v>
      </c>
      <c r="B132" s="65"/>
      <c r="C132" s="137"/>
      <c r="D132" s="65"/>
      <c r="E132" s="12"/>
      <c r="F132" s="13"/>
      <c r="G132" s="10"/>
      <c r="H132" s="11"/>
      <c r="O132" s="154">
        <v>130</v>
      </c>
      <c r="P132" s="154" t="s">
        <v>155</v>
      </c>
      <c r="Q132" s="154" t="s">
        <v>300</v>
      </c>
      <c r="S132" s="154">
        <v>131</v>
      </c>
      <c r="T132" s="154" t="s">
        <v>156</v>
      </c>
      <c r="U132" s="154" t="s">
        <v>300</v>
      </c>
    </row>
    <row r="133" spans="1:21" ht="25.2" thickBot="1" x14ac:dyDescent="0.35">
      <c r="A133" s="63">
        <v>132</v>
      </c>
      <c r="B133" s="65"/>
      <c r="C133" s="137"/>
      <c r="D133" s="65"/>
      <c r="E133" s="12"/>
      <c r="F133" s="13"/>
      <c r="G133" s="10"/>
      <c r="H133" s="11"/>
      <c r="O133" s="154">
        <v>131</v>
      </c>
      <c r="P133" s="154" t="s">
        <v>156</v>
      </c>
      <c r="Q133" s="154" t="s">
        <v>300</v>
      </c>
      <c r="S133" s="154">
        <v>132</v>
      </c>
      <c r="T133" s="154" t="s">
        <v>157</v>
      </c>
      <c r="U133" s="154" t="s">
        <v>300</v>
      </c>
    </row>
    <row r="134" spans="1:21" ht="25.2" thickBot="1" x14ac:dyDescent="0.35">
      <c r="A134" s="63">
        <v>133</v>
      </c>
      <c r="B134" s="65"/>
      <c r="C134" s="137"/>
      <c r="D134" s="65"/>
      <c r="E134" s="12"/>
      <c r="F134" s="13"/>
      <c r="G134" s="10"/>
      <c r="H134" s="11"/>
      <c r="O134" s="154">
        <v>132</v>
      </c>
      <c r="P134" s="154" t="s">
        <v>157</v>
      </c>
      <c r="Q134" s="154" t="s">
        <v>300</v>
      </c>
      <c r="S134" s="154">
        <v>133</v>
      </c>
      <c r="T134" s="154" t="s">
        <v>158</v>
      </c>
      <c r="U134" s="154" t="s">
        <v>300</v>
      </c>
    </row>
    <row r="135" spans="1:21" ht="25.2" thickBot="1" x14ac:dyDescent="0.35">
      <c r="A135" s="63">
        <v>134</v>
      </c>
      <c r="B135" s="65"/>
      <c r="C135" s="137"/>
      <c r="D135" s="65"/>
      <c r="E135" s="12"/>
      <c r="F135" s="13"/>
      <c r="G135" s="10"/>
      <c r="H135" s="11"/>
      <c r="O135" s="154">
        <v>133</v>
      </c>
      <c r="P135" s="154" t="s">
        <v>158</v>
      </c>
      <c r="Q135" s="154" t="s">
        <v>300</v>
      </c>
      <c r="S135" s="154">
        <v>134</v>
      </c>
      <c r="T135" s="154" t="s">
        <v>159</v>
      </c>
      <c r="U135" s="154" t="s">
        <v>300</v>
      </c>
    </row>
    <row r="136" spans="1:21" ht="25.2" thickBot="1" x14ac:dyDescent="0.35">
      <c r="A136" s="63">
        <v>135</v>
      </c>
      <c r="B136" s="65"/>
      <c r="C136" s="137"/>
      <c r="D136" s="65"/>
      <c r="E136" s="12"/>
      <c r="F136" s="13"/>
      <c r="G136" s="10"/>
      <c r="H136" s="11"/>
      <c r="O136" s="154">
        <v>134</v>
      </c>
      <c r="P136" s="154" t="s">
        <v>159</v>
      </c>
      <c r="Q136" s="154" t="s">
        <v>300</v>
      </c>
      <c r="S136" s="154">
        <v>135</v>
      </c>
      <c r="T136" s="154" t="s">
        <v>160</v>
      </c>
      <c r="U136" s="154" t="s">
        <v>300</v>
      </c>
    </row>
    <row r="137" spans="1:21" ht="25.2" thickBot="1" x14ac:dyDescent="0.35">
      <c r="A137" s="63">
        <v>136</v>
      </c>
      <c r="B137" s="65"/>
      <c r="C137" s="137"/>
      <c r="D137" s="65"/>
      <c r="E137" s="12"/>
      <c r="F137" s="13"/>
      <c r="G137" s="10"/>
      <c r="H137" s="11"/>
      <c r="O137" s="154">
        <v>135</v>
      </c>
      <c r="P137" s="154" t="s">
        <v>160</v>
      </c>
      <c r="Q137" s="154" t="s">
        <v>300</v>
      </c>
      <c r="S137" s="154">
        <v>136</v>
      </c>
      <c r="T137" s="154" t="s">
        <v>161</v>
      </c>
      <c r="U137" s="154" t="s">
        <v>300</v>
      </c>
    </row>
    <row r="138" spans="1:21" ht="25.2" thickBot="1" x14ac:dyDescent="0.35">
      <c r="A138" s="63">
        <v>137</v>
      </c>
      <c r="B138" s="65"/>
      <c r="C138" s="137"/>
      <c r="D138" s="65"/>
      <c r="E138" s="12"/>
      <c r="F138" s="13"/>
      <c r="G138" s="10"/>
      <c r="H138" s="11"/>
      <c r="O138" s="154">
        <v>136</v>
      </c>
      <c r="P138" s="154" t="s">
        <v>161</v>
      </c>
      <c r="Q138" s="154" t="s">
        <v>300</v>
      </c>
      <c r="S138" s="154">
        <v>137</v>
      </c>
      <c r="T138" s="154" t="s">
        <v>162</v>
      </c>
      <c r="U138" s="154" t="s">
        <v>300</v>
      </c>
    </row>
    <row r="139" spans="1:21" ht="25.2" thickBot="1" x14ac:dyDescent="0.35">
      <c r="A139" s="63">
        <v>138</v>
      </c>
      <c r="B139" s="65"/>
      <c r="C139" s="137"/>
      <c r="D139" s="65"/>
      <c r="E139" s="12"/>
      <c r="F139" s="13"/>
      <c r="G139" s="10"/>
      <c r="H139" s="11"/>
      <c r="O139" s="154">
        <v>137</v>
      </c>
      <c r="P139" s="154" t="s">
        <v>162</v>
      </c>
      <c r="Q139" s="154" t="s">
        <v>300</v>
      </c>
      <c r="S139" s="154">
        <v>138</v>
      </c>
      <c r="T139" s="154" t="s">
        <v>163</v>
      </c>
      <c r="U139" s="154" t="s">
        <v>300</v>
      </c>
    </row>
    <row r="140" spans="1:21" ht="25.2" thickBot="1" x14ac:dyDescent="0.35">
      <c r="A140" s="63">
        <v>139</v>
      </c>
      <c r="B140" s="65"/>
      <c r="C140" s="137"/>
      <c r="D140" s="65"/>
      <c r="E140" s="12"/>
      <c r="F140" s="13"/>
      <c r="G140" s="10"/>
      <c r="H140" s="11"/>
      <c r="O140" s="154">
        <v>138</v>
      </c>
      <c r="P140" s="154" t="s">
        <v>163</v>
      </c>
      <c r="Q140" s="154" t="s">
        <v>300</v>
      </c>
      <c r="S140" s="154">
        <v>139</v>
      </c>
      <c r="T140" s="154" t="s">
        <v>164</v>
      </c>
      <c r="U140" s="154" t="s">
        <v>300</v>
      </c>
    </row>
    <row r="141" spans="1:21" ht="25.2" thickBot="1" x14ac:dyDescent="0.35">
      <c r="A141" s="63">
        <v>140</v>
      </c>
      <c r="B141" s="65"/>
      <c r="C141" s="137"/>
      <c r="D141" s="65"/>
      <c r="E141" s="12"/>
      <c r="F141" s="13"/>
      <c r="G141" s="10"/>
      <c r="H141" s="11"/>
      <c r="O141" s="154">
        <v>139</v>
      </c>
      <c r="P141" s="154" t="s">
        <v>164</v>
      </c>
      <c r="Q141" s="154" t="s">
        <v>300</v>
      </c>
      <c r="S141" s="154">
        <v>140</v>
      </c>
      <c r="T141" s="154" t="s">
        <v>165</v>
      </c>
      <c r="U141" s="154" t="s">
        <v>300</v>
      </c>
    </row>
    <row r="142" spans="1:21" ht="25.2" thickBot="1" x14ac:dyDescent="0.35">
      <c r="A142" s="63">
        <v>141</v>
      </c>
      <c r="B142" s="65"/>
      <c r="C142" s="137"/>
      <c r="D142" s="65"/>
      <c r="E142" s="12"/>
      <c r="F142" s="13"/>
      <c r="G142" s="10"/>
      <c r="H142" s="11">
        <v>8</v>
      </c>
      <c r="O142" s="154">
        <v>140</v>
      </c>
      <c r="P142" s="154" t="s">
        <v>165</v>
      </c>
      <c r="Q142" s="154" t="s">
        <v>300</v>
      </c>
      <c r="S142" s="154">
        <v>141</v>
      </c>
      <c r="T142" s="154" t="s">
        <v>166</v>
      </c>
      <c r="U142" s="154" t="s">
        <v>300</v>
      </c>
    </row>
    <row r="143" spans="1:21" ht="25.2" thickBot="1" x14ac:dyDescent="0.35">
      <c r="A143" s="63">
        <v>142</v>
      </c>
      <c r="B143" s="65"/>
      <c r="C143" s="137"/>
      <c r="D143" s="65"/>
      <c r="E143" s="12"/>
      <c r="F143" s="13"/>
      <c r="G143" s="10"/>
      <c r="H143" s="11"/>
      <c r="O143" s="154">
        <v>141</v>
      </c>
      <c r="P143" s="154" t="s">
        <v>166</v>
      </c>
      <c r="Q143" s="154" t="s">
        <v>300</v>
      </c>
      <c r="S143" s="154">
        <v>142</v>
      </c>
      <c r="T143" s="154" t="s">
        <v>167</v>
      </c>
      <c r="U143" s="154" t="s">
        <v>300</v>
      </c>
    </row>
    <row r="144" spans="1:21" ht="25.2" thickBot="1" x14ac:dyDescent="0.35">
      <c r="A144" s="63">
        <v>143</v>
      </c>
      <c r="B144" s="65"/>
      <c r="C144" s="137"/>
      <c r="D144" s="65"/>
      <c r="E144" s="12"/>
      <c r="F144" s="13"/>
      <c r="G144" s="10"/>
      <c r="H144" s="11"/>
      <c r="O144" s="154">
        <v>142</v>
      </c>
      <c r="P144" s="154" t="s">
        <v>167</v>
      </c>
      <c r="Q144" s="154" t="s">
        <v>300</v>
      </c>
      <c r="S144" s="154">
        <v>143</v>
      </c>
      <c r="T144" s="154" t="s">
        <v>168</v>
      </c>
      <c r="U144" s="154" t="s">
        <v>300</v>
      </c>
    </row>
    <row r="145" spans="1:21" ht="25.2" thickBot="1" x14ac:dyDescent="0.35">
      <c r="A145" s="63">
        <v>144</v>
      </c>
      <c r="B145" s="65"/>
      <c r="C145" s="137"/>
      <c r="D145" s="65"/>
      <c r="E145" s="12"/>
      <c r="F145" s="13"/>
      <c r="G145" s="10"/>
      <c r="H145" s="11"/>
      <c r="O145" s="154">
        <v>143</v>
      </c>
      <c r="P145" s="154" t="s">
        <v>168</v>
      </c>
      <c r="Q145" s="154" t="s">
        <v>300</v>
      </c>
      <c r="S145" s="154">
        <v>144</v>
      </c>
      <c r="T145" s="154" t="s">
        <v>169</v>
      </c>
      <c r="U145" s="154" t="s">
        <v>300</v>
      </c>
    </row>
    <row r="146" spans="1:21" ht="25.2" thickBot="1" x14ac:dyDescent="0.35">
      <c r="A146" s="63">
        <v>145</v>
      </c>
      <c r="B146" s="65"/>
      <c r="C146" s="137"/>
      <c r="D146" s="65"/>
      <c r="E146" s="12"/>
      <c r="F146" s="13"/>
      <c r="G146" s="10"/>
      <c r="H146" s="11"/>
      <c r="O146" s="154">
        <v>144</v>
      </c>
      <c r="P146" s="154" t="s">
        <v>169</v>
      </c>
      <c r="Q146" s="154" t="s">
        <v>300</v>
      </c>
      <c r="S146" s="154">
        <v>145</v>
      </c>
      <c r="T146" s="154" t="s">
        <v>170</v>
      </c>
      <c r="U146" s="154" t="s">
        <v>300</v>
      </c>
    </row>
    <row r="147" spans="1:21" ht="25.2" thickBot="1" x14ac:dyDescent="0.35">
      <c r="A147" s="63">
        <v>146</v>
      </c>
      <c r="B147" s="65"/>
      <c r="C147" s="137"/>
      <c r="D147" s="65"/>
      <c r="E147" s="12"/>
      <c r="F147" s="13"/>
      <c r="G147" s="10"/>
      <c r="H147" s="11"/>
      <c r="O147" s="154">
        <v>145</v>
      </c>
      <c r="P147" s="154" t="s">
        <v>170</v>
      </c>
      <c r="Q147" s="154" t="s">
        <v>300</v>
      </c>
      <c r="S147" s="154">
        <v>146</v>
      </c>
      <c r="T147" s="154" t="s">
        <v>171</v>
      </c>
      <c r="U147" s="154" t="s">
        <v>300</v>
      </c>
    </row>
    <row r="148" spans="1:21" ht="25.2" thickBot="1" x14ac:dyDescent="0.35">
      <c r="A148" s="63">
        <v>147</v>
      </c>
      <c r="B148" s="65"/>
      <c r="C148" s="137"/>
      <c r="D148" s="65"/>
      <c r="E148" s="12"/>
      <c r="F148" s="13"/>
      <c r="G148" s="10"/>
      <c r="H148" s="11"/>
      <c r="O148" s="154">
        <v>146</v>
      </c>
      <c r="P148" s="154" t="s">
        <v>171</v>
      </c>
      <c r="Q148" s="154" t="s">
        <v>300</v>
      </c>
      <c r="S148" s="154">
        <v>147</v>
      </c>
      <c r="T148" s="154" t="s">
        <v>172</v>
      </c>
      <c r="U148" s="154" t="s">
        <v>300</v>
      </c>
    </row>
    <row r="149" spans="1:21" ht="25.2" thickBot="1" x14ac:dyDescent="0.35">
      <c r="A149" s="63">
        <v>148</v>
      </c>
      <c r="B149" s="65"/>
      <c r="C149" s="137"/>
      <c r="D149" s="65"/>
      <c r="E149" s="12"/>
      <c r="F149" s="13"/>
      <c r="G149" s="10"/>
      <c r="H149" s="11"/>
      <c r="O149" s="154">
        <v>147</v>
      </c>
      <c r="P149" s="154" t="s">
        <v>172</v>
      </c>
      <c r="Q149" s="154" t="s">
        <v>300</v>
      </c>
      <c r="S149" s="154">
        <v>148</v>
      </c>
      <c r="T149" s="154" t="s">
        <v>173</v>
      </c>
      <c r="U149" s="154" t="s">
        <v>300</v>
      </c>
    </row>
    <row r="150" spans="1:21" ht="25.2" thickBot="1" x14ac:dyDescent="0.35">
      <c r="A150" s="63">
        <v>149</v>
      </c>
      <c r="B150" s="65"/>
      <c r="C150" s="137"/>
      <c r="D150" s="65"/>
      <c r="E150" s="12"/>
      <c r="F150" s="13"/>
      <c r="G150" s="10"/>
      <c r="H150" s="11"/>
      <c r="O150" s="154">
        <v>148</v>
      </c>
      <c r="P150" s="154" t="s">
        <v>173</v>
      </c>
      <c r="Q150" s="154" t="s">
        <v>300</v>
      </c>
      <c r="S150" s="154">
        <v>149</v>
      </c>
      <c r="T150" s="154" t="s">
        <v>174</v>
      </c>
      <c r="U150" s="154" t="s">
        <v>300</v>
      </c>
    </row>
    <row r="151" spans="1:21" ht="25.2" thickBot="1" x14ac:dyDescent="0.35">
      <c r="A151" s="63">
        <v>150</v>
      </c>
      <c r="B151" s="65"/>
      <c r="C151" s="137"/>
      <c r="D151" s="65"/>
      <c r="E151" s="12"/>
      <c r="F151" s="13"/>
      <c r="G151" s="10"/>
      <c r="H151" s="11"/>
      <c r="O151" s="154">
        <v>149</v>
      </c>
      <c r="P151" s="154" t="s">
        <v>174</v>
      </c>
      <c r="Q151" s="154" t="s">
        <v>300</v>
      </c>
      <c r="S151" s="154">
        <v>150</v>
      </c>
      <c r="T151" s="154" t="s">
        <v>175</v>
      </c>
      <c r="U151" s="154" t="s">
        <v>300</v>
      </c>
    </row>
    <row r="152" spans="1:21" ht="25.2" thickBot="1" x14ac:dyDescent="0.35">
      <c r="A152" s="63">
        <v>151</v>
      </c>
      <c r="B152" s="65"/>
      <c r="C152" s="137"/>
      <c r="D152" s="65"/>
      <c r="E152" s="12"/>
      <c r="F152" s="13"/>
      <c r="G152" s="10"/>
      <c r="H152" s="11"/>
      <c r="O152" s="154">
        <v>150</v>
      </c>
      <c r="P152" s="154" t="s">
        <v>175</v>
      </c>
      <c r="Q152" s="154" t="s">
        <v>300</v>
      </c>
      <c r="S152" s="154">
        <v>151</v>
      </c>
      <c r="T152" s="154" t="s">
        <v>176</v>
      </c>
      <c r="U152" s="154" t="s">
        <v>300</v>
      </c>
    </row>
    <row r="153" spans="1:21" ht="25.2" thickBot="1" x14ac:dyDescent="0.35">
      <c r="A153" s="63">
        <v>152</v>
      </c>
      <c r="B153" s="65"/>
      <c r="C153" s="137"/>
      <c r="D153" s="65"/>
      <c r="E153" s="12"/>
      <c r="F153" s="13"/>
      <c r="G153" s="10"/>
      <c r="H153" s="11"/>
      <c r="O153" s="154">
        <v>151</v>
      </c>
      <c r="P153" s="154" t="s">
        <v>176</v>
      </c>
      <c r="Q153" s="154" t="s">
        <v>300</v>
      </c>
      <c r="S153" s="154">
        <v>152</v>
      </c>
      <c r="T153" s="154" t="s">
        <v>177</v>
      </c>
      <c r="U153" s="154" t="s">
        <v>300</v>
      </c>
    </row>
    <row r="154" spans="1:21" ht="25.2" thickBot="1" x14ac:dyDescent="0.35">
      <c r="A154" s="63">
        <v>153</v>
      </c>
      <c r="B154" s="65"/>
      <c r="C154" s="137"/>
      <c r="D154" s="65"/>
      <c r="E154" s="12"/>
      <c r="F154" s="13"/>
      <c r="G154" s="10"/>
      <c r="H154" s="11"/>
      <c r="O154" s="154">
        <v>152</v>
      </c>
      <c r="P154" s="154" t="s">
        <v>177</v>
      </c>
      <c r="Q154" s="154" t="s">
        <v>300</v>
      </c>
      <c r="S154" s="154">
        <v>153</v>
      </c>
      <c r="T154" s="154" t="s">
        <v>178</v>
      </c>
      <c r="U154" s="154" t="s">
        <v>300</v>
      </c>
    </row>
    <row r="155" spans="1:21" ht="25.2" thickBot="1" x14ac:dyDescent="0.35">
      <c r="A155" s="63">
        <v>154</v>
      </c>
      <c r="B155" s="65"/>
      <c r="C155" s="137"/>
      <c r="D155" s="65"/>
      <c r="E155" s="12"/>
      <c r="F155" s="13"/>
      <c r="G155" s="10"/>
      <c r="H155" s="11"/>
      <c r="O155" s="154">
        <v>153</v>
      </c>
      <c r="P155" s="154" t="s">
        <v>178</v>
      </c>
      <c r="Q155" s="154" t="s">
        <v>300</v>
      </c>
      <c r="S155" s="154">
        <v>154</v>
      </c>
      <c r="T155" s="154" t="s">
        <v>179</v>
      </c>
      <c r="U155" s="154" t="s">
        <v>300</v>
      </c>
    </row>
    <row r="156" spans="1:21" ht="25.2" thickBot="1" x14ac:dyDescent="0.35">
      <c r="A156" s="63">
        <v>155</v>
      </c>
      <c r="B156" s="65"/>
      <c r="C156" s="137"/>
      <c r="D156" s="65"/>
      <c r="E156" s="12"/>
      <c r="F156" s="13"/>
      <c r="G156" s="10"/>
      <c r="H156" s="11"/>
      <c r="O156" s="154">
        <v>154</v>
      </c>
      <c r="P156" s="154" t="s">
        <v>179</v>
      </c>
      <c r="Q156" s="154" t="s">
        <v>300</v>
      </c>
      <c r="S156" s="154">
        <v>155</v>
      </c>
      <c r="T156" s="154" t="s">
        <v>180</v>
      </c>
      <c r="U156" s="154" t="s">
        <v>300</v>
      </c>
    </row>
    <row r="157" spans="1:21" ht="25.2" thickBot="1" x14ac:dyDescent="0.35">
      <c r="A157" s="63">
        <v>156</v>
      </c>
      <c r="B157" s="65"/>
      <c r="C157" s="137"/>
      <c r="D157" s="65"/>
      <c r="E157" s="12"/>
      <c r="F157" s="13"/>
      <c r="G157" s="10"/>
      <c r="H157" s="11"/>
      <c r="O157" s="154">
        <v>155</v>
      </c>
      <c r="P157" s="154" t="s">
        <v>180</v>
      </c>
      <c r="Q157" s="154" t="s">
        <v>300</v>
      </c>
      <c r="S157" s="154">
        <v>156</v>
      </c>
      <c r="T157" s="154" t="s">
        <v>181</v>
      </c>
      <c r="U157" s="154" t="s">
        <v>300</v>
      </c>
    </row>
    <row r="158" spans="1:21" ht="25.2" thickBot="1" x14ac:dyDescent="0.35">
      <c r="A158" s="63">
        <v>157</v>
      </c>
      <c r="B158" s="65"/>
      <c r="C158" s="137"/>
      <c r="D158" s="65"/>
      <c r="E158" s="12"/>
      <c r="F158" s="13"/>
      <c r="G158" s="10"/>
      <c r="H158" s="11"/>
      <c r="O158" s="154">
        <v>156</v>
      </c>
      <c r="P158" s="154" t="s">
        <v>181</v>
      </c>
      <c r="Q158" s="154" t="s">
        <v>300</v>
      </c>
      <c r="S158" s="154">
        <v>157</v>
      </c>
      <c r="T158" s="154" t="s">
        <v>182</v>
      </c>
      <c r="U158" s="154" t="s">
        <v>300</v>
      </c>
    </row>
    <row r="159" spans="1:21" ht="25.2" thickBot="1" x14ac:dyDescent="0.35">
      <c r="A159" s="63">
        <v>158</v>
      </c>
      <c r="B159" s="65"/>
      <c r="C159" s="137"/>
      <c r="D159" s="65"/>
      <c r="E159" s="12"/>
      <c r="F159" s="13"/>
      <c r="G159" s="10"/>
      <c r="H159" s="11"/>
      <c r="O159" s="154">
        <v>157</v>
      </c>
      <c r="P159" s="154" t="s">
        <v>182</v>
      </c>
      <c r="Q159" s="154" t="s">
        <v>300</v>
      </c>
      <c r="S159" s="154">
        <v>158</v>
      </c>
      <c r="T159" s="154" t="s">
        <v>183</v>
      </c>
      <c r="U159" s="154" t="s">
        <v>300</v>
      </c>
    </row>
    <row r="160" spans="1:21" ht="25.2" thickBot="1" x14ac:dyDescent="0.35">
      <c r="A160" s="63">
        <v>159</v>
      </c>
      <c r="B160" s="65"/>
      <c r="C160" s="137"/>
      <c r="D160" s="65"/>
      <c r="E160" s="12"/>
      <c r="F160" s="13"/>
      <c r="G160" s="10"/>
      <c r="H160" s="11"/>
      <c r="O160" s="154">
        <v>158</v>
      </c>
      <c r="P160" s="154" t="s">
        <v>183</v>
      </c>
      <c r="Q160" s="154" t="s">
        <v>300</v>
      </c>
      <c r="S160" s="154">
        <v>159</v>
      </c>
      <c r="T160" s="154" t="s">
        <v>184</v>
      </c>
      <c r="U160" s="154" t="s">
        <v>300</v>
      </c>
    </row>
    <row r="161" spans="1:21" ht="25.2" thickBot="1" x14ac:dyDescent="0.35">
      <c r="A161" s="63">
        <v>160</v>
      </c>
      <c r="B161" s="65"/>
      <c r="C161" s="137"/>
      <c r="D161" s="65"/>
      <c r="E161" s="12"/>
      <c r="F161" s="13"/>
      <c r="G161" s="10"/>
      <c r="H161" s="11"/>
      <c r="O161" s="154">
        <v>159</v>
      </c>
      <c r="P161" s="154" t="s">
        <v>184</v>
      </c>
      <c r="Q161" s="154" t="s">
        <v>300</v>
      </c>
      <c r="S161" s="154">
        <v>160</v>
      </c>
      <c r="T161" s="154" t="s">
        <v>185</v>
      </c>
      <c r="U161" s="154" t="s">
        <v>300</v>
      </c>
    </row>
    <row r="162" spans="1:21" ht="25.2" thickBot="1" x14ac:dyDescent="0.35">
      <c r="A162" s="63">
        <v>161</v>
      </c>
      <c r="B162" s="65"/>
      <c r="C162" s="137"/>
      <c r="D162" s="65"/>
      <c r="E162" s="12"/>
      <c r="F162" s="13"/>
      <c r="G162" s="10"/>
      <c r="H162" s="11">
        <v>9</v>
      </c>
      <c r="O162" s="154">
        <v>160</v>
      </c>
      <c r="P162" s="154" t="s">
        <v>185</v>
      </c>
      <c r="Q162" s="154" t="s">
        <v>300</v>
      </c>
      <c r="S162" s="154">
        <v>161</v>
      </c>
      <c r="T162" s="154" t="s">
        <v>186</v>
      </c>
      <c r="U162" s="154" t="s">
        <v>300</v>
      </c>
    </row>
    <row r="163" spans="1:21" ht="25.2" thickBot="1" x14ac:dyDescent="0.35">
      <c r="A163" s="63">
        <v>162</v>
      </c>
      <c r="B163" s="65"/>
      <c r="C163" s="137"/>
      <c r="D163" s="65"/>
      <c r="E163" s="12"/>
      <c r="F163" s="13"/>
      <c r="G163" s="10"/>
      <c r="H163" s="11"/>
      <c r="O163" s="154">
        <v>161</v>
      </c>
      <c r="P163" s="154" t="s">
        <v>186</v>
      </c>
      <c r="Q163" s="154" t="s">
        <v>300</v>
      </c>
      <c r="S163" s="154">
        <v>162</v>
      </c>
      <c r="T163" s="154" t="s">
        <v>187</v>
      </c>
      <c r="U163" s="154" t="s">
        <v>300</v>
      </c>
    </row>
    <row r="164" spans="1:21" ht="25.2" thickBot="1" x14ac:dyDescent="0.35">
      <c r="A164" s="63">
        <v>163</v>
      </c>
      <c r="B164" s="65"/>
      <c r="C164" s="137"/>
      <c r="D164" s="65"/>
      <c r="E164" s="12"/>
      <c r="F164" s="13"/>
      <c r="G164" s="10"/>
      <c r="H164" s="11"/>
      <c r="O164" s="154">
        <v>162</v>
      </c>
      <c r="P164" s="154" t="s">
        <v>187</v>
      </c>
      <c r="Q164" s="154" t="s">
        <v>300</v>
      </c>
      <c r="S164" s="154">
        <v>163</v>
      </c>
      <c r="T164" s="154" t="s">
        <v>188</v>
      </c>
      <c r="U164" s="154" t="s">
        <v>300</v>
      </c>
    </row>
    <row r="165" spans="1:21" ht="25.2" thickBot="1" x14ac:dyDescent="0.35">
      <c r="A165" s="63">
        <v>164</v>
      </c>
      <c r="B165" s="65"/>
      <c r="C165" s="137"/>
      <c r="D165" s="65"/>
      <c r="E165" s="12"/>
      <c r="F165" s="13"/>
      <c r="G165" s="10"/>
      <c r="H165" s="11"/>
      <c r="O165" s="154">
        <v>163</v>
      </c>
      <c r="P165" s="154" t="s">
        <v>188</v>
      </c>
      <c r="Q165" s="154" t="s">
        <v>300</v>
      </c>
      <c r="S165" s="154">
        <v>164</v>
      </c>
      <c r="T165" s="154" t="s">
        <v>189</v>
      </c>
      <c r="U165" s="154" t="s">
        <v>301</v>
      </c>
    </row>
    <row r="166" spans="1:21" ht="25.2" thickBot="1" x14ac:dyDescent="0.35">
      <c r="A166" s="63">
        <v>165</v>
      </c>
      <c r="B166" s="65"/>
      <c r="C166" s="137"/>
      <c r="D166" s="65"/>
      <c r="E166" s="12"/>
      <c r="F166" s="13"/>
      <c r="G166" s="10"/>
      <c r="H166" s="11"/>
      <c r="O166" s="154">
        <v>164</v>
      </c>
      <c r="P166" s="154" t="s">
        <v>189</v>
      </c>
      <c r="Q166" s="154" t="s">
        <v>301</v>
      </c>
      <c r="S166" s="154">
        <v>165</v>
      </c>
      <c r="T166" s="154" t="s">
        <v>190</v>
      </c>
      <c r="U166" s="154" t="s">
        <v>301</v>
      </c>
    </row>
    <row r="167" spans="1:21" ht="25.2" thickBot="1" x14ac:dyDescent="0.35">
      <c r="A167" s="63">
        <v>166</v>
      </c>
      <c r="B167" s="65"/>
      <c r="C167" s="137"/>
      <c r="D167" s="65"/>
      <c r="E167" s="12"/>
      <c r="F167" s="13"/>
      <c r="G167" s="10"/>
      <c r="H167" s="11"/>
      <c r="O167" s="154">
        <v>165</v>
      </c>
      <c r="P167" s="154" t="s">
        <v>190</v>
      </c>
      <c r="Q167" s="154" t="s">
        <v>301</v>
      </c>
      <c r="S167" s="154">
        <v>166</v>
      </c>
      <c r="T167" s="154" t="s">
        <v>191</v>
      </c>
      <c r="U167" s="154" t="s">
        <v>301</v>
      </c>
    </row>
    <row r="168" spans="1:21" ht="25.2" thickBot="1" x14ac:dyDescent="0.35">
      <c r="A168" s="63">
        <v>167</v>
      </c>
      <c r="B168" s="65"/>
      <c r="C168" s="137"/>
      <c r="D168" s="65"/>
      <c r="E168" s="12"/>
      <c r="F168" s="13"/>
      <c r="G168" s="10"/>
      <c r="H168" s="11"/>
      <c r="O168" s="154">
        <v>166</v>
      </c>
      <c r="P168" s="154" t="s">
        <v>191</v>
      </c>
      <c r="Q168" s="154" t="s">
        <v>301</v>
      </c>
      <c r="S168" s="154">
        <v>167</v>
      </c>
      <c r="T168" s="154" t="s">
        <v>192</v>
      </c>
      <c r="U168" s="154" t="s">
        <v>301</v>
      </c>
    </row>
    <row r="169" spans="1:21" ht="25.2" thickBot="1" x14ac:dyDescent="0.35">
      <c r="A169" s="63">
        <v>168</v>
      </c>
      <c r="B169" s="65"/>
      <c r="C169" s="137"/>
      <c r="D169" s="65"/>
      <c r="E169" s="12"/>
      <c r="F169" s="13"/>
      <c r="G169" s="10"/>
      <c r="H169" s="11"/>
      <c r="O169" s="154">
        <v>167</v>
      </c>
      <c r="P169" s="154" t="s">
        <v>192</v>
      </c>
      <c r="Q169" s="154" t="s">
        <v>301</v>
      </c>
      <c r="S169" s="154">
        <v>168</v>
      </c>
      <c r="T169" s="154" t="s">
        <v>193</v>
      </c>
      <c r="U169" s="154" t="s">
        <v>301</v>
      </c>
    </row>
    <row r="170" spans="1:21" ht="25.2" thickBot="1" x14ac:dyDescent="0.35">
      <c r="A170" s="63">
        <v>169</v>
      </c>
      <c r="B170" s="65"/>
      <c r="C170" s="137"/>
      <c r="D170" s="65"/>
      <c r="E170" s="12"/>
      <c r="F170" s="13"/>
      <c r="G170" s="10"/>
      <c r="H170" s="11"/>
      <c r="O170" s="154">
        <v>168</v>
      </c>
      <c r="P170" s="154" t="s">
        <v>193</v>
      </c>
      <c r="Q170" s="154" t="s">
        <v>301</v>
      </c>
      <c r="S170" s="154">
        <v>169</v>
      </c>
      <c r="T170" s="154" t="s">
        <v>194</v>
      </c>
      <c r="U170" s="154" t="s">
        <v>301</v>
      </c>
    </row>
    <row r="171" spans="1:21" ht="25.2" thickBot="1" x14ac:dyDescent="0.35">
      <c r="A171" s="63">
        <v>170</v>
      </c>
      <c r="B171" s="65"/>
      <c r="C171" s="137"/>
      <c r="D171" s="65"/>
      <c r="E171" s="12"/>
      <c r="F171" s="13"/>
      <c r="G171" s="10"/>
      <c r="H171" s="11"/>
      <c r="O171" s="154">
        <v>169</v>
      </c>
      <c r="P171" s="154" t="s">
        <v>194</v>
      </c>
      <c r="Q171" s="154" t="s">
        <v>301</v>
      </c>
      <c r="S171" s="154">
        <v>170</v>
      </c>
      <c r="T171" s="154" t="s">
        <v>195</v>
      </c>
      <c r="U171" s="154" t="s">
        <v>301</v>
      </c>
    </row>
    <row r="172" spans="1:21" ht="25.2" thickBot="1" x14ac:dyDescent="0.35">
      <c r="A172" s="63">
        <v>171</v>
      </c>
      <c r="B172" s="65"/>
      <c r="C172" s="137"/>
      <c r="D172" s="65"/>
      <c r="E172" s="12"/>
      <c r="F172" s="13"/>
      <c r="G172" s="10"/>
      <c r="H172" s="11"/>
      <c r="O172" s="154">
        <v>170</v>
      </c>
      <c r="P172" s="154" t="s">
        <v>195</v>
      </c>
      <c r="Q172" s="154" t="s">
        <v>301</v>
      </c>
      <c r="S172" s="154">
        <v>171</v>
      </c>
      <c r="T172" s="154" t="s">
        <v>196</v>
      </c>
      <c r="U172" s="154" t="s">
        <v>301</v>
      </c>
    </row>
    <row r="173" spans="1:21" ht="25.2" thickBot="1" x14ac:dyDescent="0.35">
      <c r="A173" s="63">
        <v>172</v>
      </c>
      <c r="B173" s="65"/>
      <c r="C173" s="137"/>
      <c r="D173" s="65"/>
      <c r="E173" s="12"/>
      <c r="F173" s="13"/>
      <c r="G173" s="10"/>
      <c r="H173" s="11"/>
      <c r="O173" s="154">
        <v>171</v>
      </c>
      <c r="P173" s="154" t="s">
        <v>196</v>
      </c>
      <c r="Q173" s="154" t="s">
        <v>301</v>
      </c>
      <c r="S173" s="154">
        <v>172</v>
      </c>
      <c r="T173" s="154" t="s">
        <v>197</v>
      </c>
      <c r="U173" s="154" t="s">
        <v>301</v>
      </c>
    </row>
    <row r="174" spans="1:21" ht="25.2" thickBot="1" x14ac:dyDescent="0.35">
      <c r="A174" s="63">
        <v>173</v>
      </c>
      <c r="B174" s="65"/>
      <c r="C174" s="137"/>
      <c r="D174" s="65"/>
      <c r="E174" s="12"/>
      <c r="F174" s="13"/>
      <c r="G174" s="10"/>
      <c r="H174" s="11"/>
      <c r="O174" s="154">
        <v>172</v>
      </c>
      <c r="P174" s="154" t="s">
        <v>197</v>
      </c>
      <c r="Q174" s="154" t="s">
        <v>301</v>
      </c>
      <c r="S174" s="154">
        <v>173</v>
      </c>
      <c r="T174" s="154" t="s">
        <v>198</v>
      </c>
      <c r="U174" s="154" t="s">
        <v>301</v>
      </c>
    </row>
    <row r="175" spans="1:21" ht="25.2" thickBot="1" x14ac:dyDescent="0.35">
      <c r="A175" s="63">
        <v>174</v>
      </c>
      <c r="B175" s="65"/>
      <c r="C175" s="137"/>
      <c r="D175" s="65"/>
      <c r="E175" s="12"/>
      <c r="F175" s="13"/>
      <c r="G175" s="10"/>
      <c r="H175" s="11"/>
      <c r="O175" s="154">
        <v>173</v>
      </c>
      <c r="P175" s="154" t="s">
        <v>198</v>
      </c>
      <c r="Q175" s="154" t="s">
        <v>301</v>
      </c>
      <c r="S175" s="154">
        <v>174</v>
      </c>
      <c r="T175" s="154" t="s">
        <v>199</v>
      </c>
      <c r="U175" s="154" t="s">
        <v>301</v>
      </c>
    </row>
    <row r="176" spans="1:21" ht="25.2" thickBot="1" x14ac:dyDescent="0.35">
      <c r="A176" s="63">
        <v>175</v>
      </c>
      <c r="B176" s="65"/>
      <c r="C176" s="137"/>
      <c r="D176" s="65"/>
      <c r="E176" s="12"/>
      <c r="F176" s="13"/>
      <c r="G176" s="10"/>
      <c r="H176" s="11"/>
      <c r="O176" s="154">
        <v>174</v>
      </c>
      <c r="P176" s="154" t="s">
        <v>199</v>
      </c>
      <c r="Q176" s="154" t="s">
        <v>301</v>
      </c>
      <c r="S176" s="154">
        <v>175</v>
      </c>
      <c r="T176" s="154" t="s">
        <v>200</v>
      </c>
      <c r="U176" s="154" t="s">
        <v>301</v>
      </c>
    </row>
    <row r="177" spans="1:21" ht="25.2" thickBot="1" x14ac:dyDescent="0.35">
      <c r="A177" s="63">
        <v>176</v>
      </c>
      <c r="B177" s="65"/>
      <c r="C177" s="137"/>
      <c r="D177" s="65"/>
      <c r="E177" s="12"/>
      <c r="F177" s="13"/>
      <c r="G177" s="10"/>
      <c r="H177" s="11"/>
      <c r="O177" s="154">
        <v>175</v>
      </c>
      <c r="P177" s="154" t="s">
        <v>200</v>
      </c>
      <c r="Q177" s="154" t="s">
        <v>301</v>
      </c>
      <c r="S177" s="154">
        <v>176</v>
      </c>
      <c r="T177" s="154" t="s">
        <v>201</v>
      </c>
      <c r="U177" s="154" t="s">
        <v>301</v>
      </c>
    </row>
    <row r="178" spans="1:21" ht="25.2" thickBot="1" x14ac:dyDescent="0.35">
      <c r="A178" s="63">
        <v>177</v>
      </c>
      <c r="B178" s="65"/>
      <c r="C178" s="137"/>
      <c r="D178" s="65"/>
      <c r="E178" s="12"/>
      <c r="F178" s="13"/>
      <c r="G178" s="10"/>
      <c r="H178" s="11"/>
      <c r="O178" s="154">
        <v>176</v>
      </c>
      <c r="P178" s="154" t="s">
        <v>201</v>
      </c>
      <c r="Q178" s="154" t="s">
        <v>301</v>
      </c>
      <c r="S178" s="154">
        <v>177</v>
      </c>
      <c r="T178" s="154" t="s">
        <v>202</v>
      </c>
      <c r="U178" s="154" t="s">
        <v>301</v>
      </c>
    </row>
    <row r="179" spans="1:21" ht="25.2" thickBot="1" x14ac:dyDescent="0.35">
      <c r="A179" s="63">
        <v>178</v>
      </c>
      <c r="B179" s="65"/>
      <c r="C179" s="137"/>
      <c r="D179" s="65"/>
      <c r="E179" s="12"/>
      <c r="F179" s="13"/>
      <c r="G179" s="10"/>
      <c r="H179" s="11"/>
      <c r="O179" s="154">
        <v>177</v>
      </c>
      <c r="P179" s="154" t="s">
        <v>202</v>
      </c>
      <c r="Q179" s="154" t="s">
        <v>301</v>
      </c>
      <c r="S179" s="154">
        <v>178</v>
      </c>
      <c r="T179" s="154" t="s">
        <v>203</v>
      </c>
      <c r="U179" s="154" t="s">
        <v>301</v>
      </c>
    </row>
    <row r="180" spans="1:21" ht="25.2" thickBot="1" x14ac:dyDescent="0.35">
      <c r="A180" s="63">
        <v>179</v>
      </c>
      <c r="B180" s="65"/>
      <c r="C180" s="137"/>
      <c r="D180" s="65"/>
      <c r="E180" s="12"/>
      <c r="F180" s="13"/>
      <c r="G180" s="10"/>
      <c r="H180" s="11"/>
      <c r="O180" s="154">
        <v>178</v>
      </c>
      <c r="P180" s="154" t="s">
        <v>203</v>
      </c>
      <c r="Q180" s="154" t="s">
        <v>301</v>
      </c>
      <c r="S180" s="154">
        <v>179</v>
      </c>
      <c r="T180" s="154" t="s">
        <v>204</v>
      </c>
      <c r="U180" s="154" t="s">
        <v>301</v>
      </c>
    </row>
    <row r="181" spans="1:21" ht="25.2" thickBot="1" x14ac:dyDescent="0.35">
      <c r="A181" s="63">
        <v>180</v>
      </c>
      <c r="B181" s="65"/>
      <c r="C181" s="137"/>
      <c r="D181" s="65"/>
      <c r="E181" s="12"/>
      <c r="F181" s="13"/>
      <c r="G181" s="10"/>
      <c r="H181" s="11"/>
      <c r="O181" s="154">
        <v>179</v>
      </c>
      <c r="P181" s="154" t="s">
        <v>204</v>
      </c>
      <c r="Q181" s="154" t="s">
        <v>301</v>
      </c>
      <c r="S181" s="154">
        <v>180</v>
      </c>
      <c r="T181" s="154" t="s">
        <v>205</v>
      </c>
      <c r="U181" s="154" t="s">
        <v>301</v>
      </c>
    </row>
    <row r="182" spans="1:21" ht="25.2" thickBot="1" x14ac:dyDescent="0.35">
      <c r="A182" s="63">
        <v>181</v>
      </c>
      <c r="B182" s="65"/>
      <c r="C182" s="137"/>
      <c r="D182" s="65"/>
      <c r="E182" s="12"/>
      <c r="F182" s="13"/>
      <c r="G182" s="10"/>
      <c r="H182" s="11">
        <v>10</v>
      </c>
      <c r="O182" s="154">
        <v>180</v>
      </c>
      <c r="P182" s="154" t="s">
        <v>205</v>
      </c>
      <c r="Q182" s="154" t="s">
        <v>301</v>
      </c>
      <c r="S182" s="154">
        <v>181</v>
      </c>
      <c r="T182" s="154" t="s">
        <v>206</v>
      </c>
      <c r="U182" s="154" t="s">
        <v>301</v>
      </c>
    </row>
    <row r="183" spans="1:21" ht="25.2" thickBot="1" x14ac:dyDescent="0.35">
      <c r="A183" s="63">
        <v>182</v>
      </c>
      <c r="B183" s="65"/>
      <c r="C183" s="137"/>
      <c r="D183" s="65"/>
      <c r="E183" s="12"/>
      <c r="F183" s="13"/>
      <c r="G183" s="10"/>
      <c r="H183" s="11"/>
      <c r="O183" s="154">
        <v>181</v>
      </c>
      <c r="P183" s="154" t="s">
        <v>206</v>
      </c>
      <c r="Q183" s="154" t="s">
        <v>301</v>
      </c>
      <c r="S183" s="154">
        <v>182</v>
      </c>
      <c r="T183" s="154" t="s">
        <v>207</v>
      </c>
      <c r="U183" s="154" t="s">
        <v>301</v>
      </c>
    </row>
    <row r="184" spans="1:21" ht="25.2" thickBot="1" x14ac:dyDescent="0.35">
      <c r="A184" s="63">
        <v>183</v>
      </c>
      <c r="B184" s="65"/>
      <c r="C184" s="137"/>
      <c r="D184" s="65"/>
      <c r="E184" s="12"/>
      <c r="F184" s="13"/>
      <c r="G184" s="10"/>
      <c r="H184" s="11"/>
      <c r="O184" s="154">
        <v>182</v>
      </c>
      <c r="P184" s="154" t="s">
        <v>207</v>
      </c>
      <c r="Q184" s="154" t="s">
        <v>301</v>
      </c>
      <c r="S184" s="154">
        <v>183</v>
      </c>
      <c r="T184" s="154" t="s">
        <v>208</v>
      </c>
      <c r="U184" s="154" t="s">
        <v>301</v>
      </c>
    </row>
    <row r="185" spans="1:21" ht="25.2" thickBot="1" x14ac:dyDescent="0.35">
      <c r="A185" s="63">
        <v>184</v>
      </c>
      <c r="B185" s="65"/>
      <c r="C185" s="137"/>
      <c r="D185" s="65"/>
      <c r="E185" s="12"/>
      <c r="F185" s="13"/>
      <c r="G185" s="10"/>
      <c r="H185" s="11"/>
      <c r="O185" s="154">
        <v>183</v>
      </c>
      <c r="P185" s="154" t="s">
        <v>208</v>
      </c>
      <c r="Q185" s="154" t="s">
        <v>301</v>
      </c>
      <c r="S185" s="154">
        <v>184</v>
      </c>
      <c r="T185" s="154" t="s">
        <v>209</v>
      </c>
      <c r="U185" s="154" t="s">
        <v>301</v>
      </c>
    </row>
    <row r="186" spans="1:21" ht="25.2" thickBot="1" x14ac:dyDescent="0.35">
      <c r="A186" s="63">
        <v>185</v>
      </c>
      <c r="B186" s="65"/>
      <c r="C186" s="137"/>
      <c r="D186" s="65"/>
      <c r="E186" s="12"/>
      <c r="F186" s="13"/>
      <c r="G186" s="10"/>
      <c r="H186" s="11"/>
      <c r="O186" s="154">
        <v>184</v>
      </c>
      <c r="P186" s="154" t="s">
        <v>209</v>
      </c>
      <c r="Q186" s="154" t="s">
        <v>301</v>
      </c>
      <c r="S186" s="154">
        <v>185</v>
      </c>
      <c r="T186" s="154" t="s">
        <v>210</v>
      </c>
      <c r="U186" s="154" t="s">
        <v>301</v>
      </c>
    </row>
    <row r="187" spans="1:21" ht="25.2" thickBot="1" x14ac:dyDescent="0.35">
      <c r="A187" s="63">
        <v>186</v>
      </c>
      <c r="B187" s="65"/>
      <c r="C187" s="137"/>
      <c r="D187" s="65"/>
      <c r="E187" s="12"/>
      <c r="F187" s="13"/>
      <c r="G187" s="10"/>
      <c r="H187" s="11"/>
      <c r="O187" s="154">
        <v>185</v>
      </c>
      <c r="P187" s="154" t="s">
        <v>210</v>
      </c>
      <c r="Q187" s="154" t="s">
        <v>301</v>
      </c>
      <c r="S187" s="154">
        <v>186</v>
      </c>
      <c r="T187" s="154" t="s">
        <v>211</v>
      </c>
      <c r="U187" s="154" t="s">
        <v>301</v>
      </c>
    </row>
    <row r="188" spans="1:21" ht="25.2" thickBot="1" x14ac:dyDescent="0.35">
      <c r="A188" s="63">
        <v>187</v>
      </c>
      <c r="B188" s="65"/>
      <c r="C188" s="137"/>
      <c r="D188" s="65"/>
      <c r="E188" s="12"/>
      <c r="F188" s="13"/>
      <c r="G188" s="10"/>
      <c r="H188" s="11"/>
      <c r="O188" s="154">
        <v>186</v>
      </c>
      <c r="P188" s="154" t="s">
        <v>211</v>
      </c>
      <c r="Q188" s="154" t="s">
        <v>301</v>
      </c>
      <c r="S188" s="154">
        <v>187</v>
      </c>
      <c r="T188" s="154" t="s">
        <v>212</v>
      </c>
      <c r="U188" s="154" t="s">
        <v>301</v>
      </c>
    </row>
    <row r="189" spans="1:21" ht="25.2" thickBot="1" x14ac:dyDescent="0.35">
      <c r="A189" s="63">
        <v>188</v>
      </c>
      <c r="B189" s="65"/>
      <c r="C189" s="137"/>
      <c r="D189" s="65"/>
      <c r="E189" s="12"/>
      <c r="F189" s="13"/>
      <c r="G189" s="10"/>
      <c r="H189" s="11"/>
      <c r="O189" s="154">
        <v>187</v>
      </c>
      <c r="P189" s="154" t="s">
        <v>212</v>
      </c>
      <c r="Q189" s="154" t="s">
        <v>301</v>
      </c>
      <c r="S189" s="154">
        <v>188</v>
      </c>
      <c r="T189" s="154" t="s">
        <v>213</v>
      </c>
      <c r="U189" s="154" t="s">
        <v>301</v>
      </c>
    </row>
    <row r="190" spans="1:21" ht="25.2" thickBot="1" x14ac:dyDescent="0.35">
      <c r="A190" s="63">
        <v>189</v>
      </c>
      <c r="B190" s="65"/>
      <c r="C190" s="137"/>
      <c r="D190" s="65"/>
      <c r="E190" s="12"/>
      <c r="F190" s="13"/>
      <c r="G190" s="10"/>
      <c r="H190" s="11"/>
      <c r="O190" s="154">
        <v>188</v>
      </c>
      <c r="P190" s="154" t="s">
        <v>213</v>
      </c>
      <c r="Q190" s="154" t="s">
        <v>301</v>
      </c>
      <c r="S190" s="154">
        <v>189</v>
      </c>
      <c r="T190" s="154" t="s">
        <v>214</v>
      </c>
      <c r="U190" s="154" t="s">
        <v>301</v>
      </c>
    </row>
    <row r="191" spans="1:21" ht="25.2" thickBot="1" x14ac:dyDescent="0.35">
      <c r="A191" s="63">
        <v>190</v>
      </c>
      <c r="B191" s="65"/>
      <c r="C191" s="137"/>
      <c r="D191" s="65"/>
      <c r="E191" s="12"/>
      <c r="F191" s="13"/>
      <c r="G191" s="10"/>
      <c r="H191" s="11"/>
      <c r="O191" s="154">
        <v>189</v>
      </c>
      <c r="P191" s="154" t="s">
        <v>214</v>
      </c>
      <c r="Q191" s="154" t="s">
        <v>301</v>
      </c>
      <c r="S191" s="154">
        <v>190</v>
      </c>
      <c r="T191" s="154" t="s">
        <v>215</v>
      </c>
      <c r="U191" s="154" t="s">
        <v>301</v>
      </c>
    </row>
    <row r="192" spans="1:21" ht="25.2" thickBot="1" x14ac:dyDescent="0.35">
      <c r="A192" s="63">
        <v>191</v>
      </c>
      <c r="B192" s="65"/>
      <c r="C192" s="137"/>
      <c r="D192" s="65"/>
      <c r="E192" s="12"/>
      <c r="F192" s="13"/>
      <c r="G192" s="10"/>
      <c r="H192" s="11"/>
      <c r="O192" s="154">
        <v>190</v>
      </c>
      <c r="P192" s="154" t="s">
        <v>215</v>
      </c>
      <c r="Q192" s="154" t="s">
        <v>301</v>
      </c>
      <c r="S192" s="154">
        <v>191</v>
      </c>
      <c r="T192" s="154" t="s">
        <v>216</v>
      </c>
      <c r="U192" s="154" t="s">
        <v>301</v>
      </c>
    </row>
    <row r="193" spans="1:21" ht="25.2" thickBot="1" x14ac:dyDescent="0.35">
      <c r="A193" s="63">
        <v>192</v>
      </c>
      <c r="B193" s="65"/>
      <c r="C193" s="137"/>
      <c r="D193" s="65"/>
      <c r="E193" s="12"/>
      <c r="F193" s="13"/>
      <c r="G193" s="10"/>
      <c r="H193" s="11"/>
      <c r="O193" s="154">
        <v>191</v>
      </c>
      <c r="P193" s="154" t="s">
        <v>216</v>
      </c>
      <c r="Q193" s="154" t="s">
        <v>301</v>
      </c>
      <c r="S193" s="154">
        <v>192</v>
      </c>
      <c r="T193" s="154" t="s">
        <v>217</v>
      </c>
      <c r="U193" s="154" t="s">
        <v>301</v>
      </c>
    </row>
    <row r="194" spans="1:21" ht="25.2" thickBot="1" x14ac:dyDescent="0.35">
      <c r="A194" s="63">
        <v>193</v>
      </c>
      <c r="B194" s="65"/>
      <c r="C194" s="137"/>
      <c r="D194" s="65"/>
      <c r="E194" s="12"/>
      <c r="F194" s="13"/>
      <c r="G194" s="10"/>
      <c r="H194" s="11"/>
      <c r="O194" s="154">
        <v>192</v>
      </c>
      <c r="P194" s="154" t="s">
        <v>217</v>
      </c>
      <c r="Q194" s="154" t="s">
        <v>301</v>
      </c>
      <c r="S194" s="154">
        <v>193</v>
      </c>
      <c r="T194" s="154" t="s">
        <v>218</v>
      </c>
      <c r="U194" s="154" t="s">
        <v>301</v>
      </c>
    </row>
    <row r="195" spans="1:21" ht="25.2" thickBot="1" x14ac:dyDescent="0.35">
      <c r="A195" s="63">
        <v>194</v>
      </c>
      <c r="B195" s="65"/>
      <c r="C195" s="137"/>
      <c r="D195" s="65"/>
      <c r="E195" s="12"/>
      <c r="F195" s="13"/>
      <c r="G195" s="10"/>
      <c r="H195" s="11"/>
      <c r="O195" s="154">
        <v>193</v>
      </c>
      <c r="P195" s="154" t="s">
        <v>218</v>
      </c>
      <c r="Q195" s="154" t="s">
        <v>301</v>
      </c>
      <c r="S195" s="154">
        <v>194</v>
      </c>
      <c r="T195" s="154" t="s">
        <v>219</v>
      </c>
      <c r="U195" s="154" t="s">
        <v>301</v>
      </c>
    </row>
    <row r="196" spans="1:21" ht="25.2" thickBot="1" x14ac:dyDescent="0.35">
      <c r="A196" s="63">
        <v>195</v>
      </c>
      <c r="B196" s="65"/>
      <c r="C196" s="137"/>
      <c r="D196" s="65"/>
      <c r="E196" s="12"/>
      <c r="F196" s="13"/>
      <c r="G196" s="10"/>
      <c r="H196" s="11"/>
      <c r="O196" s="154">
        <v>194</v>
      </c>
      <c r="P196" s="154" t="s">
        <v>219</v>
      </c>
      <c r="Q196" s="154" t="s">
        <v>301</v>
      </c>
      <c r="S196" s="154">
        <v>195</v>
      </c>
      <c r="T196" s="154" t="s">
        <v>220</v>
      </c>
      <c r="U196" s="154" t="s">
        <v>301</v>
      </c>
    </row>
    <row r="197" spans="1:21" ht="25.2" thickBot="1" x14ac:dyDescent="0.35">
      <c r="A197" s="63">
        <v>196</v>
      </c>
      <c r="B197" s="65"/>
      <c r="C197" s="137"/>
      <c r="D197" s="65"/>
      <c r="E197" s="12"/>
      <c r="F197" s="13"/>
      <c r="G197" s="10"/>
      <c r="H197" s="11"/>
      <c r="O197" s="154">
        <v>195</v>
      </c>
      <c r="P197" s="154" t="s">
        <v>220</v>
      </c>
      <c r="Q197" s="154" t="s">
        <v>301</v>
      </c>
      <c r="S197" s="154">
        <v>196</v>
      </c>
      <c r="T197" s="154" t="s">
        <v>221</v>
      </c>
      <c r="U197" s="154" t="s">
        <v>301</v>
      </c>
    </row>
    <row r="198" spans="1:21" ht="25.2" thickBot="1" x14ac:dyDescent="0.35">
      <c r="A198" s="63">
        <v>197</v>
      </c>
      <c r="B198" s="65"/>
      <c r="C198" s="137"/>
      <c r="D198" s="65"/>
      <c r="E198" s="12"/>
      <c r="F198" s="13"/>
      <c r="G198" s="10"/>
      <c r="H198" s="11"/>
      <c r="O198" s="154">
        <v>196</v>
      </c>
      <c r="P198" s="154" t="s">
        <v>221</v>
      </c>
      <c r="Q198" s="154" t="s">
        <v>301</v>
      </c>
      <c r="S198" s="154">
        <v>197</v>
      </c>
      <c r="T198" s="154" t="s">
        <v>222</v>
      </c>
      <c r="U198" s="154" t="s">
        <v>301</v>
      </c>
    </row>
    <row r="199" spans="1:21" ht="25.2" thickBot="1" x14ac:dyDescent="0.35">
      <c r="A199" s="63">
        <v>198</v>
      </c>
      <c r="B199" s="65"/>
      <c r="C199" s="137"/>
      <c r="D199" s="65"/>
      <c r="E199" s="12"/>
      <c r="F199" s="13"/>
      <c r="G199" s="10"/>
      <c r="H199" s="11"/>
      <c r="O199" s="154">
        <v>197</v>
      </c>
      <c r="P199" s="154" t="s">
        <v>222</v>
      </c>
      <c r="Q199" s="154" t="s">
        <v>301</v>
      </c>
      <c r="S199" s="154">
        <v>198</v>
      </c>
      <c r="T199" s="154" t="s">
        <v>223</v>
      </c>
      <c r="U199" s="154" t="s">
        <v>301</v>
      </c>
    </row>
    <row r="200" spans="1:21" ht="25.2" thickBot="1" x14ac:dyDescent="0.35">
      <c r="A200" s="63">
        <v>199</v>
      </c>
      <c r="B200" s="65"/>
      <c r="C200" s="137"/>
      <c r="D200" s="65"/>
      <c r="E200" s="12"/>
      <c r="F200" s="13"/>
      <c r="G200" s="10"/>
      <c r="H200" s="11"/>
      <c r="O200" s="154">
        <v>198</v>
      </c>
      <c r="P200" s="154" t="s">
        <v>223</v>
      </c>
      <c r="Q200" s="154" t="s">
        <v>301</v>
      </c>
      <c r="S200" s="154">
        <v>199</v>
      </c>
      <c r="T200" s="154" t="s">
        <v>224</v>
      </c>
      <c r="U200" s="154" t="s">
        <v>301</v>
      </c>
    </row>
    <row r="201" spans="1:21" ht="25.2" thickBot="1" x14ac:dyDescent="0.35">
      <c r="A201" s="63">
        <v>200</v>
      </c>
      <c r="B201" s="65"/>
      <c r="C201" s="137"/>
      <c r="D201" s="65"/>
      <c r="E201" s="12"/>
      <c r="F201" s="13"/>
      <c r="G201" s="10"/>
      <c r="H201" s="11"/>
      <c r="O201" s="154">
        <v>199</v>
      </c>
      <c r="P201" s="154" t="s">
        <v>224</v>
      </c>
      <c r="Q201" s="154" t="s">
        <v>301</v>
      </c>
      <c r="S201" s="154">
        <v>200</v>
      </c>
      <c r="T201" s="154" t="s">
        <v>225</v>
      </c>
      <c r="U201" s="154" t="s">
        <v>301</v>
      </c>
    </row>
    <row r="202" spans="1:21" ht="25.2" thickBot="1" x14ac:dyDescent="0.35">
      <c r="A202" s="63">
        <v>201</v>
      </c>
      <c r="B202" s="65"/>
      <c r="C202" s="137"/>
      <c r="D202" s="65"/>
      <c r="E202" s="12"/>
      <c r="F202" s="13"/>
      <c r="G202" s="10"/>
      <c r="H202" s="11">
        <v>11</v>
      </c>
      <c r="O202" s="154">
        <v>200</v>
      </c>
      <c r="P202" s="154" t="s">
        <v>225</v>
      </c>
      <c r="Q202" s="154" t="s">
        <v>301</v>
      </c>
      <c r="S202" s="154">
        <v>201</v>
      </c>
      <c r="T202" s="154" t="s">
        <v>226</v>
      </c>
      <c r="U202" s="154" t="s">
        <v>301</v>
      </c>
    </row>
    <row r="203" spans="1:21" ht="25.2" thickBot="1" x14ac:dyDescent="0.35">
      <c r="A203" s="63">
        <v>202</v>
      </c>
      <c r="B203" s="65"/>
      <c r="C203" s="137"/>
      <c r="D203" s="65"/>
      <c r="E203" s="12"/>
      <c r="F203" s="13"/>
      <c r="G203" s="10"/>
      <c r="H203" s="11"/>
      <c r="O203" s="154">
        <v>201</v>
      </c>
      <c r="P203" s="154" t="s">
        <v>226</v>
      </c>
      <c r="Q203" s="154" t="s">
        <v>301</v>
      </c>
      <c r="S203" s="154">
        <v>202</v>
      </c>
      <c r="T203" s="154" t="s">
        <v>227</v>
      </c>
      <c r="U203" s="154" t="s">
        <v>301</v>
      </c>
    </row>
    <row r="204" spans="1:21" ht="25.2" thickBot="1" x14ac:dyDescent="0.35">
      <c r="A204" s="63">
        <v>203</v>
      </c>
      <c r="B204" s="65"/>
      <c r="C204" s="137"/>
      <c r="D204" s="65"/>
      <c r="E204" s="12"/>
      <c r="F204" s="13"/>
      <c r="G204" s="10"/>
      <c r="H204" s="11"/>
      <c r="O204" s="154">
        <v>202</v>
      </c>
      <c r="P204" s="154" t="s">
        <v>227</v>
      </c>
      <c r="Q204" s="154" t="s">
        <v>301</v>
      </c>
      <c r="S204" s="154">
        <v>203</v>
      </c>
      <c r="T204" s="154" t="s">
        <v>228</v>
      </c>
      <c r="U204" s="154" t="s">
        <v>301</v>
      </c>
    </row>
    <row r="205" spans="1:21" ht="25.2" thickBot="1" x14ac:dyDescent="0.35">
      <c r="A205" s="63">
        <v>204</v>
      </c>
      <c r="B205" s="65"/>
      <c r="C205" s="137"/>
      <c r="D205" s="65"/>
      <c r="E205" s="12"/>
      <c r="F205" s="13"/>
      <c r="G205" s="10"/>
      <c r="H205" s="11"/>
      <c r="O205" s="154">
        <v>203</v>
      </c>
      <c r="P205" s="154" t="s">
        <v>228</v>
      </c>
      <c r="Q205" s="154" t="s">
        <v>301</v>
      </c>
      <c r="S205" s="154">
        <v>204</v>
      </c>
      <c r="T205" s="154" t="s">
        <v>229</v>
      </c>
      <c r="U205" s="154" t="s">
        <v>301</v>
      </c>
    </row>
    <row r="206" spans="1:21" ht="25.2" thickBot="1" x14ac:dyDescent="0.35">
      <c r="A206" s="63">
        <v>205</v>
      </c>
      <c r="B206" s="65"/>
      <c r="C206" s="137"/>
      <c r="D206" s="65"/>
      <c r="E206" s="12"/>
      <c r="F206" s="13"/>
      <c r="G206" s="10"/>
      <c r="H206" s="11"/>
      <c r="O206" s="154">
        <v>204</v>
      </c>
      <c r="P206" s="154" t="s">
        <v>229</v>
      </c>
      <c r="Q206" s="154" t="s">
        <v>301</v>
      </c>
      <c r="S206" s="154">
        <v>205</v>
      </c>
      <c r="T206" s="154" t="s">
        <v>230</v>
      </c>
      <c r="U206" s="154" t="s">
        <v>301</v>
      </c>
    </row>
    <row r="207" spans="1:21" ht="25.2" thickBot="1" x14ac:dyDescent="0.35">
      <c r="A207" s="63">
        <v>206</v>
      </c>
      <c r="B207" s="65"/>
      <c r="C207" s="137"/>
      <c r="D207" s="65"/>
      <c r="E207" s="12"/>
      <c r="F207" s="13"/>
      <c r="G207" s="10"/>
      <c r="H207" s="11"/>
      <c r="O207" s="154">
        <v>205</v>
      </c>
      <c r="P207" s="154" t="s">
        <v>230</v>
      </c>
      <c r="Q207" s="154" t="s">
        <v>301</v>
      </c>
      <c r="S207" s="154">
        <v>206</v>
      </c>
      <c r="T207" s="154" t="s">
        <v>231</v>
      </c>
      <c r="U207" s="154" t="s">
        <v>301</v>
      </c>
    </row>
    <row r="208" spans="1:21" ht="25.2" thickBot="1" x14ac:dyDescent="0.35">
      <c r="A208" s="63">
        <v>207</v>
      </c>
      <c r="B208" s="65"/>
      <c r="C208" s="137"/>
      <c r="D208" s="65"/>
      <c r="E208" s="12"/>
      <c r="F208" s="13"/>
      <c r="G208" s="10"/>
      <c r="H208" s="11"/>
      <c r="O208" s="154">
        <v>206</v>
      </c>
      <c r="P208" s="154" t="s">
        <v>231</v>
      </c>
      <c r="Q208" s="154" t="s">
        <v>301</v>
      </c>
      <c r="S208" s="154">
        <v>207</v>
      </c>
      <c r="T208" s="154" t="s">
        <v>232</v>
      </c>
      <c r="U208" s="154" t="s">
        <v>301</v>
      </c>
    </row>
    <row r="209" spans="1:21" ht="25.2" thickBot="1" x14ac:dyDescent="0.35">
      <c r="A209" s="63">
        <v>208</v>
      </c>
      <c r="B209" s="65"/>
      <c r="C209" s="137"/>
      <c r="D209" s="65"/>
      <c r="E209" s="12"/>
      <c r="F209" s="13"/>
      <c r="G209" s="10"/>
      <c r="H209" s="11"/>
      <c r="O209" s="154">
        <v>207</v>
      </c>
      <c r="P209" s="154" t="s">
        <v>232</v>
      </c>
      <c r="Q209" s="154" t="s">
        <v>301</v>
      </c>
      <c r="S209" s="154">
        <v>208</v>
      </c>
      <c r="T209" s="154" t="s">
        <v>233</v>
      </c>
      <c r="U209" s="154" t="s">
        <v>301</v>
      </c>
    </row>
    <row r="210" spans="1:21" ht="25.2" thickBot="1" x14ac:dyDescent="0.35">
      <c r="A210" s="63">
        <v>209</v>
      </c>
      <c r="B210" s="65"/>
      <c r="C210" s="137"/>
      <c r="D210" s="65"/>
      <c r="E210" s="12"/>
      <c r="F210" s="13"/>
      <c r="G210" s="10"/>
      <c r="H210" s="11"/>
      <c r="O210" s="154">
        <v>208</v>
      </c>
      <c r="P210" s="154" t="s">
        <v>233</v>
      </c>
      <c r="Q210" s="154" t="s">
        <v>301</v>
      </c>
      <c r="S210" s="154">
        <v>209</v>
      </c>
      <c r="T210" s="154" t="s">
        <v>234</v>
      </c>
      <c r="U210" s="154" t="s">
        <v>301</v>
      </c>
    </row>
    <row r="211" spans="1:21" ht="25.2" thickBot="1" x14ac:dyDescent="0.35">
      <c r="A211" s="63">
        <v>210</v>
      </c>
      <c r="B211" s="65"/>
      <c r="C211" s="137"/>
      <c r="D211" s="65"/>
      <c r="E211" s="12"/>
      <c r="F211" s="13"/>
      <c r="G211" s="10"/>
      <c r="H211" s="11"/>
      <c r="O211" s="154">
        <v>209</v>
      </c>
      <c r="P211" s="154" t="s">
        <v>234</v>
      </c>
      <c r="Q211" s="154" t="s">
        <v>301</v>
      </c>
      <c r="S211" s="154">
        <v>210</v>
      </c>
      <c r="T211" s="154" t="s">
        <v>235</v>
      </c>
      <c r="U211" s="154" t="s">
        <v>301</v>
      </c>
    </row>
    <row r="212" spans="1:21" ht="25.2" thickBot="1" x14ac:dyDescent="0.35">
      <c r="A212" s="63">
        <v>211</v>
      </c>
      <c r="B212" s="65"/>
      <c r="C212" s="137"/>
      <c r="D212" s="65"/>
      <c r="E212" s="12"/>
      <c r="F212" s="13"/>
      <c r="G212" s="10"/>
      <c r="H212" s="11"/>
      <c r="O212" s="154">
        <v>210</v>
      </c>
      <c r="P212" s="154" t="s">
        <v>235</v>
      </c>
      <c r="Q212" s="154" t="s">
        <v>301</v>
      </c>
      <c r="S212" s="154">
        <v>211</v>
      </c>
      <c r="T212" s="154" t="s">
        <v>236</v>
      </c>
      <c r="U212" s="154" t="s">
        <v>301</v>
      </c>
    </row>
    <row r="213" spans="1:21" ht="25.2" thickBot="1" x14ac:dyDescent="0.35">
      <c r="A213" s="63">
        <v>212</v>
      </c>
      <c r="B213" s="65"/>
      <c r="C213" s="137"/>
      <c r="D213" s="65"/>
      <c r="E213" s="12"/>
      <c r="F213" s="13"/>
      <c r="G213" s="10"/>
      <c r="H213" s="11"/>
      <c r="O213" s="154">
        <v>211</v>
      </c>
      <c r="P213" s="154" t="s">
        <v>236</v>
      </c>
      <c r="Q213" s="154" t="s">
        <v>301</v>
      </c>
      <c r="S213" s="154">
        <v>212</v>
      </c>
      <c r="T213" s="154" t="s">
        <v>237</v>
      </c>
      <c r="U213" s="154" t="s">
        <v>301</v>
      </c>
    </row>
    <row r="214" spans="1:21" ht="25.2" thickBot="1" x14ac:dyDescent="0.35">
      <c r="A214" s="63">
        <v>213</v>
      </c>
      <c r="B214" s="65"/>
      <c r="C214" s="137"/>
      <c r="D214" s="65"/>
      <c r="E214" s="12"/>
      <c r="F214" s="13"/>
      <c r="G214" s="10"/>
      <c r="H214" s="11"/>
      <c r="O214" s="154">
        <v>212</v>
      </c>
      <c r="P214" s="154" t="s">
        <v>237</v>
      </c>
      <c r="Q214" s="154" t="s">
        <v>301</v>
      </c>
      <c r="S214" s="154">
        <v>213</v>
      </c>
      <c r="T214" s="154" t="s">
        <v>238</v>
      </c>
      <c r="U214" s="154" t="s">
        <v>301</v>
      </c>
    </row>
    <row r="215" spans="1:21" ht="25.2" thickBot="1" x14ac:dyDescent="0.35">
      <c r="A215" s="63">
        <v>214</v>
      </c>
      <c r="B215" s="65"/>
      <c r="C215" s="137"/>
      <c r="D215" s="65"/>
      <c r="E215" s="12"/>
      <c r="F215" s="13"/>
      <c r="G215" s="10"/>
      <c r="H215" s="11"/>
      <c r="O215" s="154">
        <v>213</v>
      </c>
      <c r="P215" s="154" t="s">
        <v>238</v>
      </c>
      <c r="Q215" s="154" t="s">
        <v>301</v>
      </c>
      <c r="S215" s="154">
        <v>214</v>
      </c>
      <c r="T215" s="154" t="s">
        <v>239</v>
      </c>
      <c r="U215" s="154" t="s">
        <v>301</v>
      </c>
    </row>
    <row r="216" spans="1:21" ht="25.2" thickBot="1" x14ac:dyDescent="0.35">
      <c r="A216" s="63">
        <v>215</v>
      </c>
      <c r="B216" s="65"/>
      <c r="C216" s="137"/>
      <c r="D216" s="65"/>
      <c r="E216" s="12"/>
      <c r="F216" s="13"/>
      <c r="G216" s="10"/>
      <c r="H216" s="11"/>
      <c r="O216" s="154">
        <v>214</v>
      </c>
      <c r="P216" s="154" t="s">
        <v>239</v>
      </c>
      <c r="Q216" s="154" t="s">
        <v>301</v>
      </c>
      <c r="S216" s="154">
        <v>215</v>
      </c>
      <c r="T216" s="154" t="s">
        <v>240</v>
      </c>
      <c r="U216" s="154" t="s">
        <v>301</v>
      </c>
    </row>
    <row r="217" spans="1:21" ht="25.2" thickBot="1" x14ac:dyDescent="0.35">
      <c r="A217" s="63">
        <v>216</v>
      </c>
      <c r="B217" s="65"/>
      <c r="C217" s="137"/>
      <c r="D217" s="65"/>
      <c r="E217" s="12"/>
      <c r="F217" s="13"/>
      <c r="G217" s="10"/>
      <c r="H217" s="11"/>
      <c r="O217" s="154">
        <v>215</v>
      </c>
      <c r="P217" s="154" t="s">
        <v>240</v>
      </c>
      <c r="Q217" s="154" t="s">
        <v>301</v>
      </c>
      <c r="S217" s="154">
        <v>216</v>
      </c>
      <c r="T217" s="154" t="s">
        <v>241</v>
      </c>
      <c r="U217" s="154" t="s">
        <v>301</v>
      </c>
    </row>
    <row r="218" spans="1:21" ht="25.2" thickBot="1" x14ac:dyDescent="0.35">
      <c r="A218" s="63">
        <v>217</v>
      </c>
      <c r="B218" s="65"/>
      <c r="C218" s="137"/>
      <c r="D218" s="65"/>
      <c r="E218" s="12"/>
      <c r="F218" s="13"/>
      <c r="G218" s="10"/>
      <c r="H218" s="11"/>
      <c r="O218" s="154">
        <v>216</v>
      </c>
      <c r="P218" s="154" t="s">
        <v>241</v>
      </c>
      <c r="Q218" s="154" t="s">
        <v>301</v>
      </c>
      <c r="S218" s="154">
        <v>217</v>
      </c>
      <c r="T218" s="154" t="s">
        <v>242</v>
      </c>
      <c r="U218" s="154" t="s">
        <v>301</v>
      </c>
    </row>
    <row r="219" spans="1:21" ht="25.2" thickBot="1" x14ac:dyDescent="0.35">
      <c r="A219" s="63">
        <v>218</v>
      </c>
      <c r="B219" s="65"/>
      <c r="C219" s="137"/>
      <c r="D219" s="65"/>
      <c r="E219" s="12"/>
      <c r="F219" s="13"/>
      <c r="G219" s="10"/>
      <c r="H219" s="11"/>
      <c r="O219" s="154">
        <v>217</v>
      </c>
      <c r="P219" s="154" t="s">
        <v>242</v>
      </c>
      <c r="Q219" s="154" t="s">
        <v>301</v>
      </c>
      <c r="S219" s="154">
        <v>218</v>
      </c>
      <c r="T219" s="154" t="s">
        <v>243</v>
      </c>
      <c r="U219" s="154" t="s">
        <v>301</v>
      </c>
    </row>
    <row r="220" spans="1:21" ht="25.2" thickBot="1" x14ac:dyDescent="0.35">
      <c r="A220" s="63">
        <v>219</v>
      </c>
      <c r="B220" s="65"/>
      <c r="C220" s="137"/>
      <c r="D220" s="65"/>
      <c r="E220" s="12"/>
      <c r="F220" s="13"/>
      <c r="G220" s="10"/>
      <c r="H220" s="11"/>
      <c r="O220" s="154">
        <v>218</v>
      </c>
      <c r="P220" s="154" t="s">
        <v>243</v>
      </c>
      <c r="Q220" s="154" t="s">
        <v>301</v>
      </c>
      <c r="S220" s="154">
        <v>219</v>
      </c>
      <c r="T220" s="154" t="s">
        <v>245</v>
      </c>
      <c r="U220" s="154" t="s">
        <v>302</v>
      </c>
    </row>
    <row r="221" spans="1:21" ht="25.2" thickBot="1" x14ac:dyDescent="0.35">
      <c r="A221" s="63">
        <v>220</v>
      </c>
      <c r="B221" s="65"/>
      <c r="C221" s="137"/>
      <c r="D221" s="65"/>
      <c r="E221" s="12"/>
      <c r="F221" s="13"/>
      <c r="G221" s="10"/>
      <c r="H221" s="11"/>
      <c r="O221" s="154">
        <v>281</v>
      </c>
      <c r="P221" s="154" t="s">
        <v>244</v>
      </c>
      <c r="Q221" s="154" t="s">
        <v>302</v>
      </c>
      <c r="S221" s="154">
        <v>220</v>
      </c>
      <c r="T221" s="154" t="s">
        <v>246</v>
      </c>
      <c r="U221" s="154" t="s">
        <v>302</v>
      </c>
    </row>
    <row r="222" spans="1:21" ht="25.2" thickBot="1" x14ac:dyDescent="0.35">
      <c r="A222" s="63">
        <v>221</v>
      </c>
      <c r="B222" s="65"/>
      <c r="C222" s="137"/>
      <c r="D222" s="65"/>
      <c r="E222" s="12"/>
      <c r="F222" s="13"/>
      <c r="G222" s="10"/>
      <c r="H222" s="11">
        <v>12</v>
      </c>
      <c r="O222" s="154">
        <v>219</v>
      </c>
      <c r="P222" s="154" t="s">
        <v>245</v>
      </c>
      <c r="Q222" s="154" t="s">
        <v>302</v>
      </c>
      <c r="S222" s="154">
        <v>221</v>
      </c>
      <c r="T222" s="154" t="s">
        <v>247</v>
      </c>
      <c r="U222" s="154" t="s">
        <v>302</v>
      </c>
    </row>
    <row r="223" spans="1:21" ht="25.2" thickBot="1" x14ac:dyDescent="0.35">
      <c r="A223" s="63">
        <v>222</v>
      </c>
      <c r="B223" s="65"/>
      <c r="C223" s="137"/>
      <c r="D223" s="65"/>
      <c r="E223" s="12"/>
      <c r="F223" s="13"/>
      <c r="G223" s="10"/>
      <c r="H223" s="11"/>
      <c r="O223" s="154">
        <v>220</v>
      </c>
      <c r="P223" s="154" t="s">
        <v>246</v>
      </c>
      <c r="Q223" s="154" t="s">
        <v>302</v>
      </c>
      <c r="S223" s="154">
        <v>222</v>
      </c>
      <c r="T223" s="154" t="s">
        <v>248</v>
      </c>
      <c r="U223" s="154" t="s">
        <v>302</v>
      </c>
    </row>
    <row r="224" spans="1:21" ht="25.2" thickBot="1" x14ac:dyDescent="0.35">
      <c r="A224" s="63">
        <v>223</v>
      </c>
      <c r="B224" s="65"/>
      <c r="C224" s="137"/>
      <c r="D224" s="65"/>
      <c r="E224" s="12"/>
      <c r="F224" s="13"/>
      <c r="G224" s="10"/>
      <c r="H224" s="11"/>
      <c r="O224" s="154">
        <v>221</v>
      </c>
      <c r="P224" s="154" t="s">
        <v>247</v>
      </c>
      <c r="Q224" s="154" t="s">
        <v>302</v>
      </c>
      <c r="S224" s="154">
        <v>223</v>
      </c>
      <c r="T224" s="154" t="s">
        <v>249</v>
      </c>
      <c r="U224" s="154" t="s">
        <v>302</v>
      </c>
    </row>
    <row r="225" spans="1:21" ht="25.2" thickBot="1" x14ac:dyDescent="0.35">
      <c r="A225" s="63">
        <v>224</v>
      </c>
      <c r="B225" s="65"/>
      <c r="C225" s="137"/>
      <c r="D225" s="65"/>
      <c r="E225" s="12"/>
      <c r="F225" s="13"/>
      <c r="G225" s="10"/>
      <c r="H225" s="11"/>
      <c r="O225" s="154">
        <v>222</v>
      </c>
      <c r="P225" s="154" t="s">
        <v>248</v>
      </c>
      <c r="Q225" s="154" t="s">
        <v>302</v>
      </c>
      <c r="S225" s="154">
        <v>224</v>
      </c>
      <c r="T225" s="154" t="s">
        <v>250</v>
      </c>
      <c r="U225" s="154" t="s">
        <v>302</v>
      </c>
    </row>
    <row r="226" spans="1:21" ht="25.2" thickBot="1" x14ac:dyDescent="0.35">
      <c r="A226" s="63">
        <v>225</v>
      </c>
      <c r="B226" s="65"/>
      <c r="C226" s="137"/>
      <c r="D226" s="65"/>
      <c r="E226" s="12"/>
      <c r="F226" s="13"/>
      <c r="G226" s="10"/>
      <c r="H226" s="11"/>
      <c r="O226" s="154">
        <v>223</v>
      </c>
      <c r="P226" s="154" t="s">
        <v>249</v>
      </c>
      <c r="Q226" s="154" t="s">
        <v>302</v>
      </c>
      <c r="S226" s="154">
        <v>225</v>
      </c>
      <c r="T226" s="154" t="s">
        <v>251</v>
      </c>
      <c r="U226" s="154" t="s">
        <v>302</v>
      </c>
    </row>
    <row r="227" spans="1:21" ht="25.2" thickBot="1" x14ac:dyDescent="0.35">
      <c r="A227" s="63">
        <v>226</v>
      </c>
      <c r="B227" s="65"/>
      <c r="C227" s="137"/>
      <c r="D227" s="65"/>
      <c r="E227" s="12"/>
      <c r="F227" s="13"/>
      <c r="G227" s="10"/>
      <c r="H227" s="11"/>
      <c r="O227" s="154">
        <v>224</v>
      </c>
      <c r="P227" s="154" t="s">
        <v>250</v>
      </c>
      <c r="Q227" s="154" t="s">
        <v>302</v>
      </c>
      <c r="S227" s="154">
        <v>226</v>
      </c>
      <c r="T227" s="154" t="s">
        <v>252</v>
      </c>
      <c r="U227" s="154" t="s">
        <v>302</v>
      </c>
    </row>
    <row r="228" spans="1:21" ht="25.2" thickBot="1" x14ac:dyDescent="0.35">
      <c r="A228" s="63">
        <v>227</v>
      </c>
      <c r="B228" s="65"/>
      <c r="C228" s="137"/>
      <c r="D228" s="65"/>
      <c r="E228" s="12"/>
      <c r="F228" s="13"/>
      <c r="G228" s="10"/>
      <c r="H228" s="11"/>
      <c r="O228" s="154">
        <v>225</v>
      </c>
      <c r="P228" s="154" t="s">
        <v>251</v>
      </c>
      <c r="Q228" s="154" t="s">
        <v>302</v>
      </c>
      <c r="S228" s="154">
        <v>227</v>
      </c>
      <c r="T228" s="154" t="s">
        <v>253</v>
      </c>
      <c r="U228" s="154" t="s">
        <v>302</v>
      </c>
    </row>
    <row r="229" spans="1:21" ht="25.2" thickBot="1" x14ac:dyDescent="0.35">
      <c r="A229" s="63">
        <v>228</v>
      </c>
      <c r="B229" s="65"/>
      <c r="C229" s="137"/>
      <c r="D229" s="65"/>
      <c r="E229" s="12"/>
      <c r="F229" s="13"/>
      <c r="G229" s="10"/>
      <c r="H229" s="11"/>
      <c r="O229" s="154">
        <v>226</v>
      </c>
      <c r="P229" s="154" t="s">
        <v>252</v>
      </c>
      <c r="Q229" s="154" t="s">
        <v>302</v>
      </c>
      <c r="S229" s="154">
        <v>228</v>
      </c>
      <c r="T229" s="154" t="s">
        <v>254</v>
      </c>
      <c r="U229" s="154" t="s">
        <v>302</v>
      </c>
    </row>
    <row r="230" spans="1:21" ht="25.2" thickBot="1" x14ac:dyDescent="0.35">
      <c r="A230" s="63">
        <v>229</v>
      </c>
      <c r="B230" s="65"/>
      <c r="C230" s="137"/>
      <c r="D230" s="65"/>
      <c r="E230" s="12"/>
      <c r="F230" s="13"/>
      <c r="G230" s="10"/>
      <c r="H230" s="11"/>
      <c r="O230" s="154">
        <v>227</v>
      </c>
      <c r="P230" s="154" t="s">
        <v>253</v>
      </c>
      <c r="Q230" s="154" t="s">
        <v>302</v>
      </c>
      <c r="S230" s="154">
        <v>229</v>
      </c>
      <c r="T230" s="154" t="s">
        <v>255</v>
      </c>
      <c r="U230" s="154" t="s">
        <v>302</v>
      </c>
    </row>
    <row r="231" spans="1:21" ht="25.2" thickBot="1" x14ac:dyDescent="0.35">
      <c r="A231" s="63">
        <v>230</v>
      </c>
      <c r="B231" s="65"/>
      <c r="C231" s="137"/>
      <c r="D231" s="65"/>
      <c r="E231" s="12"/>
      <c r="F231" s="13"/>
      <c r="G231" s="10"/>
      <c r="H231" s="11"/>
      <c r="O231" s="154">
        <v>228</v>
      </c>
      <c r="P231" s="154" t="s">
        <v>254</v>
      </c>
      <c r="Q231" s="154" t="s">
        <v>302</v>
      </c>
      <c r="S231" s="154">
        <v>230</v>
      </c>
      <c r="T231" s="154" t="s">
        <v>256</v>
      </c>
      <c r="U231" s="154" t="s">
        <v>302</v>
      </c>
    </row>
    <row r="232" spans="1:21" ht="25.2" thickBot="1" x14ac:dyDescent="0.35">
      <c r="A232" s="63">
        <v>231</v>
      </c>
      <c r="B232" s="65"/>
      <c r="C232" s="137"/>
      <c r="D232" s="65"/>
      <c r="E232" s="12"/>
      <c r="F232" s="13"/>
      <c r="G232" s="10"/>
      <c r="H232" s="11"/>
      <c r="O232" s="154">
        <v>229</v>
      </c>
      <c r="P232" s="154" t="s">
        <v>255</v>
      </c>
      <c r="Q232" s="154" t="s">
        <v>302</v>
      </c>
      <c r="S232" s="154">
        <v>231</v>
      </c>
      <c r="T232" s="154" t="s">
        <v>257</v>
      </c>
      <c r="U232" s="154" t="s">
        <v>302</v>
      </c>
    </row>
    <row r="233" spans="1:21" ht="25.2" thickBot="1" x14ac:dyDescent="0.35">
      <c r="A233" s="63">
        <v>232</v>
      </c>
      <c r="B233" s="65"/>
      <c r="C233" s="137"/>
      <c r="D233" s="65"/>
      <c r="E233" s="12"/>
      <c r="F233" s="13"/>
      <c r="G233" s="10"/>
      <c r="H233" s="11"/>
      <c r="O233" s="154">
        <v>230</v>
      </c>
      <c r="P233" s="154" t="s">
        <v>256</v>
      </c>
      <c r="Q233" s="154" t="s">
        <v>302</v>
      </c>
      <c r="S233" s="154">
        <v>232</v>
      </c>
      <c r="T233" s="154" t="s">
        <v>258</v>
      </c>
      <c r="U233" s="154" t="s">
        <v>302</v>
      </c>
    </row>
    <row r="234" spans="1:21" ht="25.2" thickBot="1" x14ac:dyDescent="0.35">
      <c r="A234" s="63">
        <v>233</v>
      </c>
      <c r="B234" s="65"/>
      <c r="C234" s="137"/>
      <c r="D234" s="65"/>
      <c r="E234" s="12"/>
      <c r="F234" s="13"/>
      <c r="G234" s="10"/>
      <c r="H234" s="11"/>
      <c r="O234" s="154">
        <v>231</v>
      </c>
      <c r="P234" s="154" t="s">
        <v>257</v>
      </c>
      <c r="Q234" s="154" t="s">
        <v>302</v>
      </c>
      <c r="S234" s="154">
        <v>233</v>
      </c>
      <c r="T234" s="154" t="s">
        <v>259</v>
      </c>
      <c r="U234" s="154" t="s">
        <v>302</v>
      </c>
    </row>
    <row r="235" spans="1:21" ht="25.2" thickBot="1" x14ac:dyDescent="0.35">
      <c r="A235" s="63">
        <v>234</v>
      </c>
      <c r="B235" s="65"/>
      <c r="C235" s="137"/>
      <c r="D235" s="65"/>
      <c r="E235" s="12"/>
      <c r="F235" s="13"/>
      <c r="G235" s="10"/>
      <c r="H235" s="11"/>
      <c r="O235" s="154">
        <v>232</v>
      </c>
      <c r="P235" s="154" t="s">
        <v>258</v>
      </c>
      <c r="Q235" s="154" t="s">
        <v>302</v>
      </c>
      <c r="S235" s="154">
        <v>234</v>
      </c>
      <c r="T235" s="154" t="s">
        <v>260</v>
      </c>
      <c r="U235" s="154" t="s">
        <v>302</v>
      </c>
    </row>
    <row r="236" spans="1:21" ht="25.2" thickBot="1" x14ac:dyDescent="0.35">
      <c r="A236" s="63">
        <v>235</v>
      </c>
      <c r="B236" s="65"/>
      <c r="C236" s="137"/>
      <c r="D236" s="65"/>
      <c r="E236" s="12"/>
      <c r="F236" s="13"/>
      <c r="G236" s="10"/>
      <c r="H236" s="11"/>
      <c r="O236" s="154">
        <v>233</v>
      </c>
      <c r="P236" s="154" t="s">
        <v>259</v>
      </c>
      <c r="Q236" s="154" t="s">
        <v>302</v>
      </c>
      <c r="S236" s="154">
        <v>235</v>
      </c>
      <c r="T236" s="154" t="s">
        <v>261</v>
      </c>
      <c r="U236" s="154" t="s">
        <v>302</v>
      </c>
    </row>
    <row r="237" spans="1:21" ht="25.2" thickBot="1" x14ac:dyDescent="0.35">
      <c r="A237" s="63">
        <v>236</v>
      </c>
      <c r="B237" s="65"/>
      <c r="C237" s="137"/>
      <c r="D237" s="65"/>
      <c r="E237" s="12"/>
      <c r="F237" s="13"/>
      <c r="G237" s="10"/>
      <c r="H237" s="11"/>
      <c r="O237" s="154">
        <v>234</v>
      </c>
      <c r="P237" s="154" t="s">
        <v>260</v>
      </c>
      <c r="Q237" s="154" t="s">
        <v>302</v>
      </c>
      <c r="S237" s="154">
        <v>236</v>
      </c>
      <c r="T237" s="154" t="s">
        <v>262</v>
      </c>
      <c r="U237" s="154" t="s">
        <v>302</v>
      </c>
    </row>
    <row r="238" spans="1:21" ht="25.2" thickBot="1" x14ac:dyDescent="0.35">
      <c r="A238" s="63">
        <v>237</v>
      </c>
      <c r="B238" s="65"/>
      <c r="C238" s="137"/>
      <c r="D238" s="65"/>
      <c r="E238" s="12"/>
      <c r="F238" s="13"/>
      <c r="G238" s="10"/>
      <c r="H238" s="11"/>
      <c r="O238" s="154">
        <v>235</v>
      </c>
      <c r="P238" s="154" t="s">
        <v>261</v>
      </c>
      <c r="Q238" s="154" t="s">
        <v>302</v>
      </c>
      <c r="S238" s="154">
        <v>237</v>
      </c>
      <c r="T238" s="154" t="s">
        <v>263</v>
      </c>
      <c r="U238" s="154" t="s">
        <v>302</v>
      </c>
    </row>
    <row r="239" spans="1:21" ht="25.2" thickBot="1" x14ac:dyDescent="0.35">
      <c r="A239" s="63">
        <v>238</v>
      </c>
      <c r="B239" s="65"/>
      <c r="C239" s="137"/>
      <c r="D239" s="65"/>
      <c r="E239" s="12"/>
      <c r="F239" s="13"/>
      <c r="G239" s="10"/>
      <c r="H239" s="11"/>
      <c r="O239" s="154">
        <v>236</v>
      </c>
      <c r="P239" s="154" t="s">
        <v>262</v>
      </c>
      <c r="Q239" s="154" t="s">
        <v>302</v>
      </c>
      <c r="S239" s="154">
        <v>238</v>
      </c>
      <c r="T239" s="154" t="s">
        <v>264</v>
      </c>
      <c r="U239" s="154" t="s">
        <v>302</v>
      </c>
    </row>
    <row r="240" spans="1:21" ht="25.2" thickBot="1" x14ac:dyDescent="0.35">
      <c r="A240" s="63">
        <v>239</v>
      </c>
      <c r="B240" s="65"/>
      <c r="C240" s="137"/>
      <c r="D240" s="65"/>
      <c r="E240" s="12"/>
      <c r="F240" s="13"/>
      <c r="G240" s="10"/>
      <c r="H240" s="11"/>
      <c r="O240" s="154">
        <v>237</v>
      </c>
      <c r="P240" s="154" t="s">
        <v>263</v>
      </c>
      <c r="Q240" s="154" t="s">
        <v>302</v>
      </c>
      <c r="S240" s="154">
        <v>239</v>
      </c>
      <c r="T240" s="154" t="s">
        <v>265</v>
      </c>
      <c r="U240" s="154" t="s">
        <v>302</v>
      </c>
    </row>
    <row r="241" spans="1:21" ht="25.2" thickBot="1" x14ac:dyDescent="0.35">
      <c r="A241" s="63">
        <v>240</v>
      </c>
      <c r="B241" s="65"/>
      <c r="C241" s="137"/>
      <c r="D241" s="65"/>
      <c r="E241" s="12"/>
      <c r="F241" s="13"/>
      <c r="G241" s="10"/>
      <c r="H241" s="11"/>
      <c r="O241" s="154">
        <v>238</v>
      </c>
      <c r="P241" s="154" t="s">
        <v>264</v>
      </c>
      <c r="Q241" s="154" t="s">
        <v>302</v>
      </c>
      <c r="S241" s="154">
        <v>240</v>
      </c>
      <c r="T241" s="154" t="s">
        <v>266</v>
      </c>
      <c r="U241" s="154" t="s">
        <v>302</v>
      </c>
    </row>
    <row r="242" spans="1:21" ht="25.2" thickBot="1" x14ac:dyDescent="0.35">
      <c r="A242" s="63">
        <v>241</v>
      </c>
      <c r="B242" s="65"/>
      <c r="C242" s="137"/>
      <c r="D242" s="65"/>
      <c r="E242" s="12"/>
      <c r="F242" s="13"/>
      <c r="G242" s="10"/>
      <c r="H242" s="11">
        <v>13</v>
      </c>
      <c r="O242" s="154">
        <v>239</v>
      </c>
      <c r="P242" s="154" t="s">
        <v>265</v>
      </c>
      <c r="Q242" s="154" t="s">
        <v>302</v>
      </c>
      <c r="S242" s="154">
        <v>241</v>
      </c>
      <c r="T242" s="154" t="s">
        <v>68</v>
      </c>
      <c r="U242" s="154" t="s">
        <v>7</v>
      </c>
    </row>
    <row r="243" spans="1:21" ht="25.2" thickBot="1" x14ac:dyDescent="0.35">
      <c r="A243" s="63">
        <v>242</v>
      </c>
      <c r="B243" s="65"/>
      <c r="C243" s="137"/>
      <c r="D243" s="65"/>
      <c r="E243" s="12"/>
      <c r="F243" s="13"/>
      <c r="G243" s="10"/>
      <c r="H243" s="11"/>
      <c r="O243" s="154">
        <v>240</v>
      </c>
      <c r="P243" s="154" t="s">
        <v>266</v>
      </c>
      <c r="Q243" s="154" t="s">
        <v>302</v>
      </c>
      <c r="S243" s="154">
        <v>242</v>
      </c>
      <c r="T243" s="154" t="s">
        <v>267</v>
      </c>
      <c r="U243" s="154" t="s">
        <v>302</v>
      </c>
    </row>
    <row r="244" spans="1:21" ht="25.2" thickBot="1" x14ac:dyDescent="0.35">
      <c r="A244" s="63">
        <v>243</v>
      </c>
      <c r="B244" s="65"/>
      <c r="C244" s="137"/>
      <c r="D244" s="65"/>
      <c r="E244" s="12"/>
      <c r="F244" s="13"/>
      <c r="G244" s="10"/>
      <c r="H244" s="11"/>
      <c r="O244" s="154">
        <v>242</v>
      </c>
      <c r="P244" s="154" t="s">
        <v>267</v>
      </c>
      <c r="Q244" s="154" t="s">
        <v>302</v>
      </c>
      <c r="S244" s="154">
        <v>243</v>
      </c>
      <c r="T244" s="154" t="s">
        <v>268</v>
      </c>
      <c r="U244" s="154" t="s">
        <v>302</v>
      </c>
    </row>
    <row r="245" spans="1:21" ht="25.2" thickBot="1" x14ac:dyDescent="0.35">
      <c r="A245" s="63">
        <v>244</v>
      </c>
      <c r="B245" s="65"/>
      <c r="C245" s="137"/>
      <c r="D245" s="65"/>
      <c r="E245" s="12"/>
      <c r="F245" s="13"/>
      <c r="G245" s="10"/>
      <c r="H245" s="11"/>
      <c r="O245" s="154">
        <v>243</v>
      </c>
      <c r="P245" s="154" t="s">
        <v>268</v>
      </c>
      <c r="Q245" s="154" t="s">
        <v>302</v>
      </c>
      <c r="S245" s="154">
        <v>244</v>
      </c>
      <c r="T245" s="154" t="s">
        <v>269</v>
      </c>
      <c r="U245" s="154" t="s">
        <v>302</v>
      </c>
    </row>
    <row r="246" spans="1:21" ht="25.2" thickBot="1" x14ac:dyDescent="0.35">
      <c r="A246" s="63">
        <v>245</v>
      </c>
      <c r="B246" s="65"/>
      <c r="C246" s="137"/>
      <c r="D246" s="65"/>
      <c r="E246" s="12"/>
      <c r="F246" s="13"/>
      <c r="G246" s="10"/>
      <c r="H246" s="11"/>
      <c r="O246" s="154">
        <v>244</v>
      </c>
      <c r="P246" s="154" t="s">
        <v>269</v>
      </c>
      <c r="Q246" s="154" t="s">
        <v>302</v>
      </c>
      <c r="S246" s="154">
        <v>245</v>
      </c>
      <c r="T246" s="154" t="s">
        <v>270</v>
      </c>
      <c r="U246" s="154" t="s">
        <v>302</v>
      </c>
    </row>
    <row r="247" spans="1:21" ht="25.2" thickBot="1" x14ac:dyDescent="0.35">
      <c r="A247" s="63">
        <v>246</v>
      </c>
      <c r="B247" s="65"/>
      <c r="C247" s="137"/>
      <c r="D247" s="65"/>
      <c r="E247" s="12"/>
      <c r="F247" s="13"/>
      <c r="G247" s="10"/>
      <c r="H247" s="11"/>
      <c r="O247" s="154">
        <v>245</v>
      </c>
      <c r="P247" s="154" t="s">
        <v>270</v>
      </c>
      <c r="Q247" s="154" t="s">
        <v>302</v>
      </c>
      <c r="S247" s="154">
        <v>246</v>
      </c>
      <c r="T247" s="154" t="s">
        <v>271</v>
      </c>
      <c r="U247" s="154" t="s">
        <v>302</v>
      </c>
    </row>
    <row r="248" spans="1:21" ht="25.2" thickBot="1" x14ac:dyDescent="0.35">
      <c r="A248" s="63">
        <v>247</v>
      </c>
      <c r="B248" s="65"/>
      <c r="C248" s="137"/>
      <c r="D248" s="65"/>
      <c r="E248" s="12"/>
      <c r="F248" s="13"/>
      <c r="G248" s="10"/>
      <c r="H248" s="11"/>
      <c r="O248" s="154">
        <v>246</v>
      </c>
      <c r="P248" s="154" t="s">
        <v>271</v>
      </c>
      <c r="Q248" s="154" t="s">
        <v>302</v>
      </c>
      <c r="S248" s="154">
        <v>247</v>
      </c>
      <c r="T248" s="154" t="s">
        <v>272</v>
      </c>
      <c r="U248" s="154" t="s">
        <v>302</v>
      </c>
    </row>
    <row r="249" spans="1:21" ht="25.2" thickBot="1" x14ac:dyDescent="0.35">
      <c r="A249" s="63">
        <v>248</v>
      </c>
      <c r="B249" s="65"/>
      <c r="C249" s="137"/>
      <c r="D249" s="65"/>
      <c r="E249" s="12"/>
      <c r="F249" s="13"/>
      <c r="G249" s="10"/>
      <c r="H249" s="11"/>
      <c r="O249" s="154">
        <v>247</v>
      </c>
      <c r="P249" s="154" t="s">
        <v>272</v>
      </c>
      <c r="Q249" s="154" t="s">
        <v>302</v>
      </c>
      <c r="S249" s="154">
        <v>248</v>
      </c>
      <c r="T249" s="154" t="s">
        <v>273</v>
      </c>
      <c r="U249" s="154" t="s">
        <v>302</v>
      </c>
    </row>
    <row r="250" spans="1:21" ht="25.2" thickBot="1" x14ac:dyDescent="0.35">
      <c r="A250" s="63">
        <v>249</v>
      </c>
      <c r="B250" s="65"/>
      <c r="C250" s="137"/>
      <c r="D250" s="65"/>
      <c r="E250" s="12"/>
      <c r="F250" s="13"/>
      <c r="G250" s="10"/>
      <c r="H250" s="11"/>
      <c r="O250" s="154">
        <v>248</v>
      </c>
      <c r="P250" s="154" t="s">
        <v>273</v>
      </c>
      <c r="Q250" s="154" t="s">
        <v>302</v>
      </c>
      <c r="S250" s="154">
        <v>249</v>
      </c>
      <c r="T250" s="154" t="s">
        <v>274</v>
      </c>
      <c r="U250" s="154" t="s">
        <v>302</v>
      </c>
    </row>
    <row r="251" spans="1:21" ht="25.2" thickBot="1" x14ac:dyDescent="0.35">
      <c r="A251" s="63">
        <v>250</v>
      </c>
      <c r="B251" s="65"/>
      <c r="C251" s="137"/>
      <c r="D251" s="65"/>
      <c r="E251" s="12"/>
      <c r="F251" s="13"/>
      <c r="G251" s="10"/>
      <c r="H251" s="11"/>
      <c r="O251" s="154">
        <v>249</v>
      </c>
      <c r="P251" s="154" t="s">
        <v>274</v>
      </c>
      <c r="Q251" s="154" t="s">
        <v>302</v>
      </c>
      <c r="S251" s="154">
        <v>250</v>
      </c>
      <c r="T251" s="154" t="s">
        <v>275</v>
      </c>
      <c r="U251" s="154" t="s">
        <v>302</v>
      </c>
    </row>
    <row r="252" spans="1:21" ht="25.2" thickBot="1" x14ac:dyDescent="0.35">
      <c r="A252" s="63">
        <v>251</v>
      </c>
      <c r="B252" s="65"/>
      <c r="C252" s="137"/>
      <c r="D252" s="65"/>
      <c r="E252" s="12"/>
      <c r="F252" s="13"/>
      <c r="G252" s="10"/>
      <c r="H252" s="11"/>
      <c r="O252" s="154">
        <v>250</v>
      </c>
      <c r="P252" s="154" t="s">
        <v>275</v>
      </c>
      <c r="Q252" s="154" t="s">
        <v>302</v>
      </c>
      <c r="S252" s="154">
        <v>251</v>
      </c>
      <c r="T252" s="154" t="s">
        <v>276</v>
      </c>
      <c r="U252" s="154" t="s">
        <v>302</v>
      </c>
    </row>
    <row r="253" spans="1:21" ht="25.2" thickBot="1" x14ac:dyDescent="0.35">
      <c r="A253" s="63">
        <v>252</v>
      </c>
      <c r="B253" s="65"/>
      <c r="C253" s="137"/>
      <c r="D253" s="65"/>
      <c r="E253" s="12"/>
      <c r="F253" s="13"/>
      <c r="G253" s="10"/>
      <c r="H253" s="11"/>
      <c r="O253" s="154">
        <v>251</v>
      </c>
      <c r="P253" s="154" t="s">
        <v>276</v>
      </c>
      <c r="Q253" s="154" t="s">
        <v>302</v>
      </c>
      <c r="S253" s="154">
        <v>252</v>
      </c>
      <c r="T253" s="154" t="s">
        <v>277</v>
      </c>
      <c r="U253" s="154" t="s">
        <v>302</v>
      </c>
    </row>
    <row r="254" spans="1:21" ht="25.2" thickBot="1" x14ac:dyDescent="0.35">
      <c r="A254" s="63">
        <v>253</v>
      </c>
      <c r="B254" s="65"/>
      <c r="C254" s="137"/>
      <c r="D254" s="65"/>
      <c r="E254" s="12"/>
      <c r="F254" s="13"/>
      <c r="G254" s="10"/>
      <c r="H254" s="11"/>
      <c r="O254" s="154">
        <v>252</v>
      </c>
      <c r="P254" s="154" t="s">
        <v>277</v>
      </c>
      <c r="Q254" s="154" t="s">
        <v>302</v>
      </c>
      <c r="S254" s="154">
        <v>253</v>
      </c>
      <c r="T254" s="154" t="s">
        <v>278</v>
      </c>
      <c r="U254" s="154" t="s">
        <v>302</v>
      </c>
    </row>
    <row r="255" spans="1:21" ht="25.2" thickBot="1" x14ac:dyDescent="0.35">
      <c r="A255" s="63">
        <v>254</v>
      </c>
      <c r="B255" s="65"/>
      <c r="C255" s="137"/>
      <c r="D255" s="65"/>
      <c r="E255" s="12"/>
      <c r="F255" s="13"/>
      <c r="G255" s="10"/>
      <c r="H255" s="11"/>
      <c r="O255" s="154">
        <v>253</v>
      </c>
      <c r="P255" s="154" t="s">
        <v>278</v>
      </c>
      <c r="Q255" s="154" t="s">
        <v>302</v>
      </c>
      <c r="S255" s="154">
        <v>254</v>
      </c>
      <c r="T255" s="154" t="s">
        <v>279</v>
      </c>
      <c r="U255" s="154" t="s">
        <v>302</v>
      </c>
    </row>
    <row r="256" spans="1:21" ht="25.2" thickBot="1" x14ac:dyDescent="0.35">
      <c r="A256" s="63">
        <v>255</v>
      </c>
      <c r="B256" s="65"/>
      <c r="C256" s="137"/>
      <c r="D256" s="65"/>
      <c r="E256" s="12"/>
      <c r="F256" s="13"/>
      <c r="G256" s="10"/>
      <c r="H256" s="11"/>
      <c r="O256" s="154">
        <v>254</v>
      </c>
      <c r="P256" s="154" t="s">
        <v>279</v>
      </c>
      <c r="Q256" s="154" t="s">
        <v>302</v>
      </c>
      <c r="S256" s="154">
        <v>255</v>
      </c>
      <c r="T256" s="154" t="s">
        <v>280</v>
      </c>
      <c r="U256" s="154" t="s">
        <v>302</v>
      </c>
    </row>
    <row r="257" spans="1:21" ht="25.2" thickBot="1" x14ac:dyDescent="0.35">
      <c r="A257" s="63">
        <v>256</v>
      </c>
      <c r="B257" s="65"/>
      <c r="C257" s="137"/>
      <c r="D257" s="65"/>
      <c r="E257" s="12"/>
      <c r="F257" s="13"/>
      <c r="G257" s="10"/>
      <c r="H257" s="11"/>
      <c r="O257" s="154">
        <v>255</v>
      </c>
      <c r="P257" s="154" t="s">
        <v>280</v>
      </c>
      <c r="Q257" s="154" t="s">
        <v>302</v>
      </c>
      <c r="S257" s="154">
        <v>256</v>
      </c>
      <c r="T257" s="154" t="s">
        <v>281</v>
      </c>
      <c r="U257" s="154" t="s">
        <v>302</v>
      </c>
    </row>
    <row r="258" spans="1:21" ht="25.2" thickBot="1" x14ac:dyDescent="0.35">
      <c r="A258" s="63">
        <v>257</v>
      </c>
      <c r="B258" s="65"/>
      <c r="C258" s="137"/>
      <c r="D258" s="65"/>
      <c r="E258" s="12"/>
      <c r="F258" s="13"/>
      <c r="G258" s="10"/>
      <c r="H258" s="11"/>
      <c r="O258" s="154">
        <v>256</v>
      </c>
      <c r="P258" s="154" t="s">
        <v>281</v>
      </c>
      <c r="Q258" s="154" t="s">
        <v>302</v>
      </c>
      <c r="S258" s="154">
        <v>257</v>
      </c>
      <c r="T258" s="154" t="s">
        <v>282</v>
      </c>
      <c r="U258" s="154" t="s">
        <v>302</v>
      </c>
    </row>
    <row r="259" spans="1:21" ht="25.2" thickBot="1" x14ac:dyDescent="0.35">
      <c r="A259" s="63">
        <v>258</v>
      </c>
      <c r="B259" s="65"/>
      <c r="C259" s="137"/>
      <c r="D259" s="65"/>
      <c r="E259" s="12"/>
      <c r="F259" s="13"/>
      <c r="G259" s="10"/>
      <c r="H259" s="11"/>
      <c r="O259" s="154">
        <v>257</v>
      </c>
      <c r="P259" s="154" t="s">
        <v>282</v>
      </c>
      <c r="Q259" s="154" t="s">
        <v>302</v>
      </c>
      <c r="S259" s="154">
        <v>258</v>
      </c>
      <c r="T259" s="154" t="s">
        <v>283</v>
      </c>
      <c r="U259" s="154" t="s">
        <v>302</v>
      </c>
    </row>
    <row r="260" spans="1:21" ht="25.2" thickBot="1" x14ac:dyDescent="0.35">
      <c r="A260" s="63">
        <v>259</v>
      </c>
      <c r="B260" s="65"/>
      <c r="C260" s="137"/>
      <c r="D260" s="65"/>
      <c r="E260" s="12"/>
      <c r="F260" s="13"/>
      <c r="G260" s="10"/>
      <c r="H260" s="11"/>
      <c r="O260" s="154">
        <v>258</v>
      </c>
      <c r="P260" s="154" t="s">
        <v>283</v>
      </c>
      <c r="Q260" s="154" t="s">
        <v>302</v>
      </c>
      <c r="S260" s="154">
        <v>259</v>
      </c>
      <c r="T260" s="154" t="s">
        <v>284</v>
      </c>
      <c r="U260" s="154" t="s">
        <v>302</v>
      </c>
    </row>
    <row r="261" spans="1:21" ht="25.2" thickBot="1" x14ac:dyDescent="0.35">
      <c r="A261" s="63">
        <v>260</v>
      </c>
      <c r="B261" s="65"/>
      <c r="C261" s="137"/>
      <c r="D261" s="65"/>
      <c r="E261" s="12"/>
      <c r="F261" s="13"/>
      <c r="G261" s="10"/>
      <c r="H261" s="11"/>
      <c r="O261" s="154">
        <v>259</v>
      </c>
      <c r="P261" s="154" t="s">
        <v>284</v>
      </c>
      <c r="Q261" s="154" t="s">
        <v>302</v>
      </c>
      <c r="S261" s="154">
        <v>260</v>
      </c>
      <c r="T261" s="154" t="s">
        <v>285</v>
      </c>
      <c r="U261" s="154" t="s">
        <v>302</v>
      </c>
    </row>
    <row r="262" spans="1:21" ht="25.2" thickBot="1" x14ac:dyDescent="0.35">
      <c r="A262" s="63">
        <v>261</v>
      </c>
      <c r="B262" s="65"/>
      <c r="C262" s="137"/>
      <c r="D262" s="65"/>
      <c r="E262" s="12"/>
      <c r="F262" s="13"/>
      <c r="G262" s="10"/>
      <c r="H262" s="11">
        <v>14</v>
      </c>
      <c r="O262" s="154">
        <v>260</v>
      </c>
      <c r="P262" s="154" t="s">
        <v>285</v>
      </c>
      <c r="Q262" s="154" t="s">
        <v>302</v>
      </c>
      <c r="S262" s="154">
        <v>261</v>
      </c>
      <c r="T262" s="154" t="s">
        <v>286</v>
      </c>
      <c r="U262" s="154" t="s">
        <v>302</v>
      </c>
    </row>
    <row r="263" spans="1:21" ht="25.2" thickBot="1" x14ac:dyDescent="0.35">
      <c r="A263" s="63">
        <v>262</v>
      </c>
      <c r="B263" s="65"/>
      <c r="C263" s="137"/>
      <c r="D263" s="65"/>
      <c r="E263" s="12"/>
      <c r="F263" s="13"/>
      <c r="G263" s="10"/>
      <c r="H263" s="11"/>
      <c r="O263" s="154">
        <v>261</v>
      </c>
      <c r="P263" s="154" t="s">
        <v>286</v>
      </c>
      <c r="Q263" s="154" t="s">
        <v>302</v>
      </c>
      <c r="S263" s="154">
        <v>262</v>
      </c>
      <c r="T263" s="154" t="s">
        <v>287</v>
      </c>
      <c r="U263" s="154" t="s">
        <v>302</v>
      </c>
    </row>
    <row r="264" spans="1:21" ht="25.2" thickBot="1" x14ac:dyDescent="0.35">
      <c r="A264" s="63">
        <v>263</v>
      </c>
      <c r="B264" s="65"/>
      <c r="C264" s="137"/>
      <c r="D264" s="65"/>
      <c r="E264" s="12"/>
      <c r="F264" s="13"/>
      <c r="G264" s="10"/>
      <c r="H264" s="11"/>
      <c r="O264" s="154">
        <v>262</v>
      </c>
      <c r="P264" s="154" t="s">
        <v>287</v>
      </c>
      <c r="Q264" s="154" t="s">
        <v>302</v>
      </c>
      <c r="S264" s="154">
        <v>263</v>
      </c>
      <c r="T264" s="154" t="s">
        <v>288</v>
      </c>
      <c r="U264" s="154" t="s">
        <v>302</v>
      </c>
    </row>
    <row r="265" spans="1:21" ht="25.2" thickBot="1" x14ac:dyDescent="0.35">
      <c r="A265" s="63">
        <v>264</v>
      </c>
      <c r="B265" s="65"/>
      <c r="C265" s="137"/>
      <c r="D265" s="65"/>
      <c r="E265" s="12"/>
      <c r="F265" s="13"/>
      <c r="G265" s="10"/>
      <c r="H265" s="11"/>
      <c r="O265" s="154">
        <v>263</v>
      </c>
      <c r="P265" s="154" t="s">
        <v>288</v>
      </c>
      <c r="Q265" s="154" t="s">
        <v>302</v>
      </c>
      <c r="S265" s="154">
        <v>264</v>
      </c>
      <c r="T265" s="154" t="s">
        <v>289</v>
      </c>
      <c r="U265" s="154" t="s">
        <v>302</v>
      </c>
    </row>
    <row r="266" spans="1:21" ht="25.2" thickBot="1" x14ac:dyDescent="0.35">
      <c r="A266" s="63">
        <v>265</v>
      </c>
      <c r="B266" s="65"/>
      <c r="C266" s="137"/>
      <c r="D266" s="65"/>
      <c r="E266" s="12"/>
      <c r="F266" s="13"/>
      <c r="G266" s="10"/>
      <c r="H266" s="11"/>
      <c r="O266" s="154">
        <v>264</v>
      </c>
      <c r="P266" s="154" t="s">
        <v>289</v>
      </c>
      <c r="Q266" s="154" t="s">
        <v>302</v>
      </c>
      <c r="S266" s="154">
        <v>265</v>
      </c>
      <c r="T266" s="154" t="s">
        <v>290</v>
      </c>
      <c r="U266" s="154" t="s">
        <v>302</v>
      </c>
    </row>
    <row r="267" spans="1:21" ht="25.2" thickBot="1" x14ac:dyDescent="0.35">
      <c r="A267" s="63">
        <v>266</v>
      </c>
      <c r="B267" s="65"/>
      <c r="C267" s="137"/>
      <c r="D267" s="65"/>
      <c r="E267" s="12"/>
      <c r="F267" s="13"/>
      <c r="G267" s="10"/>
      <c r="H267" s="11"/>
      <c r="O267" s="154">
        <v>265</v>
      </c>
      <c r="P267" s="154" t="s">
        <v>290</v>
      </c>
      <c r="Q267" s="154" t="s">
        <v>302</v>
      </c>
      <c r="S267" s="154">
        <v>266</v>
      </c>
      <c r="T267" s="154" t="s">
        <v>291</v>
      </c>
      <c r="U267" s="154" t="s">
        <v>302</v>
      </c>
    </row>
    <row r="268" spans="1:21" ht="25.2" thickBot="1" x14ac:dyDescent="0.35">
      <c r="A268" s="63">
        <v>267</v>
      </c>
      <c r="B268" s="65"/>
      <c r="C268" s="137"/>
      <c r="D268" s="65"/>
      <c r="E268" s="12"/>
      <c r="F268" s="13"/>
      <c r="G268" s="10"/>
      <c r="H268" s="11"/>
      <c r="O268" s="154">
        <v>266</v>
      </c>
      <c r="P268" s="154" t="s">
        <v>291</v>
      </c>
      <c r="Q268" s="154" t="s">
        <v>302</v>
      </c>
      <c r="S268" s="154">
        <v>267</v>
      </c>
      <c r="T268" s="154" t="s">
        <v>292</v>
      </c>
      <c r="U268" s="154" t="s">
        <v>302</v>
      </c>
    </row>
    <row r="269" spans="1:21" ht="25.2" thickBot="1" x14ac:dyDescent="0.35">
      <c r="A269" s="63">
        <v>268</v>
      </c>
      <c r="B269" s="65"/>
      <c r="C269" s="137"/>
      <c r="D269" s="65"/>
      <c r="E269" s="12"/>
      <c r="F269" s="13"/>
      <c r="G269" s="10"/>
      <c r="H269" s="11"/>
      <c r="O269" s="154">
        <v>267</v>
      </c>
      <c r="P269" s="154" t="s">
        <v>292</v>
      </c>
      <c r="Q269" s="154" t="s">
        <v>302</v>
      </c>
      <c r="S269" s="154">
        <v>268</v>
      </c>
      <c r="T269" s="154" t="s">
        <v>293</v>
      </c>
      <c r="U269" s="154" t="s">
        <v>302</v>
      </c>
    </row>
    <row r="270" spans="1:21" ht="25.2" thickBot="1" x14ac:dyDescent="0.35">
      <c r="A270" s="63">
        <v>269</v>
      </c>
      <c r="B270" s="65"/>
      <c r="C270" s="137"/>
      <c r="D270" s="65"/>
      <c r="E270" s="12"/>
      <c r="F270" s="13"/>
      <c r="G270" s="10"/>
      <c r="H270" s="11"/>
      <c r="O270" s="154">
        <v>268</v>
      </c>
      <c r="P270" s="154" t="s">
        <v>293</v>
      </c>
      <c r="Q270" s="154" t="s">
        <v>302</v>
      </c>
      <c r="S270" s="154">
        <v>269</v>
      </c>
      <c r="T270" s="154" t="s">
        <v>294</v>
      </c>
      <c r="U270" s="154" t="s">
        <v>302</v>
      </c>
    </row>
    <row r="271" spans="1:21" ht="25.2" thickBot="1" x14ac:dyDescent="0.35">
      <c r="A271" s="63">
        <v>270</v>
      </c>
      <c r="B271" s="65"/>
      <c r="C271" s="137"/>
      <c r="D271" s="65"/>
      <c r="E271" s="12"/>
      <c r="F271" s="13"/>
      <c r="G271" s="10"/>
      <c r="H271" s="11"/>
      <c r="O271" s="154">
        <v>269</v>
      </c>
      <c r="P271" s="154" t="s">
        <v>294</v>
      </c>
      <c r="Q271" s="154" t="s">
        <v>302</v>
      </c>
      <c r="S271" s="154">
        <v>270</v>
      </c>
      <c r="T271" s="154" t="s">
        <v>295</v>
      </c>
      <c r="U271" s="154" t="s">
        <v>302</v>
      </c>
    </row>
    <row r="272" spans="1:21" ht="25.2" thickBot="1" x14ac:dyDescent="0.35">
      <c r="A272" s="63">
        <v>271</v>
      </c>
      <c r="B272" s="65"/>
      <c r="C272" s="137"/>
      <c r="D272" s="65"/>
      <c r="E272" s="12"/>
      <c r="F272" s="13"/>
      <c r="G272" s="10"/>
      <c r="H272" s="11"/>
      <c r="O272" s="154">
        <v>270</v>
      </c>
      <c r="P272" s="154" t="s">
        <v>295</v>
      </c>
      <c r="Q272" s="154" t="s">
        <v>302</v>
      </c>
      <c r="S272" s="154">
        <v>271</v>
      </c>
      <c r="T272" s="154" t="s">
        <v>296</v>
      </c>
      <c r="U272" s="154" t="s">
        <v>302</v>
      </c>
    </row>
    <row r="273" spans="1:21" ht="25.2" thickBot="1" x14ac:dyDescent="0.35">
      <c r="A273" s="63">
        <v>272</v>
      </c>
      <c r="B273" s="65"/>
      <c r="C273" s="137"/>
      <c r="D273" s="65"/>
      <c r="E273" s="12"/>
      <c r="F273" s="13"/>
      <c r="G273" s="10"/>
      <c r="H273" s="11"/>
      <c r="O273" s="154">
        <v>271</v>
      </c>
      <c r="P273" s="154" t="s">
        <v>296</v>
      </c>
      <c r="Q273" s="154" t="s">
        <v>302</v>
      </c>
      <c r="S273" s="154">
        <v>272</v>
      </c>
      <c r="T273" s="154" t="s">
        <v>67</v>
      </c>
      <c r="U273" s="154" t="s">
        <v>7</v>
      </c>
    </row>
    <row r="274" spans="1:21" ht="25.2" thickBot="1" x14ac:dyDescent="0.35">
      <c r="A274" s="63">
        <v>273</v>
      </c>
      <c r="B274" s="65"/>
      <c r="C274" s="137"/>
      <c r="D274" s="65"/>
      <c r="E274" s="12"/>
      <c r="F274" s="13"/>
      <c r="G274" s="10"/>
      <c r="H274" s="11"/>
      <c r="O274" s="154">
        <v>273</v>
      </c>
      <c r="P274" s="154" t="s">
        <v>297</v>
      </c>
      <c r="Q274" s="154" t="s">
        <v>302</v>
      </c>
      <c r="S274" s="154">
        <v>273</v>
      </c>
      <c r="T274" s="154" t="s">
        <v>297</v>
      </c>
      <c r="U274" s="154" t="s">
        <v>302</v>
      </c>
    </row>
    <row r="275" spans="1:21" ht="25.2" thickBot="1" x14ac:dyDescent="0.35">
      <c r="A275" s="63">
        <v>274</v>
      </c>
      <c r="B275" s="65"/>
      <c r="C275" s="137"/>
      <c r="D275" s="65"/>
      <c r="E275" s="12"/>
      <c r="F275" s="13"/>
      <c r="G275" s="10"/>
      <c r="H275" s="11"/>
      <c r="O275" s="154">
        <v>274</v>
      </c>
      <c r="P275" s="154" t="s">
        <v>298</v>
      </c>
      <c r="Q275" s="154" t="s">
        <v>302</v>
      </c>
      <c r="S275" s="154">
        <v>274</v>
      </c>
      <c r="T275" s="154" t="s">
        <v>298</v>
      </c>
      <c r="U275" s="154" t="s">
        <v>302</v>
      </c>
    </row>
    <row r="276" spans="1:21" ht="25.2" thickBot="1" x14ac:dyDescent="0.35">
      <c r="A276" s="63">
        <v>275</v>
      </c>
      <c r="B276" s="65"/>
      <c r="C276" s="137"/>
      <c r="D276" s="65"/>
      <c r="E276" s="12"/>
      <c r="F276" s="13"/>
      <c r="G276" s="10"/>
      <c r="H276" s="11"/>
      <c r="O276" s="154">
        <v>275</v>
      </c>
      <c r="P276" s="154" t="s">
        <v>303</v>
      </c>
      <c r="Q276" s="154" t="s">
        <v>7</v>
      </c>
      <c r="S276" s="154">
        <v>275</v>
      </c>
      <c r="T276" s="154" t="s">
        <v>303</v>
      </c>
      <c r="U276" s="154" t="s">
        <v>7</v>
      </c>
    </row>
    <row r="277" spans="1:21" ht="25.2" thickBot="1" x14ac:dyDescent="0.35">
      <c r="A277" s="63">
        <v>276</v>
      </c>
      <c r="B277" s="65"/>
      <c r="C277" s="137"/>
      <c r="D277" s="65"/>
      <c r="E277" s="12"/>
      <c r="F277" s="13"/>
      <c r="G277" s="10"/>
      <c r="H277" s="11"/>
      <c r="O277" s="154">
        <v>276</v>
      </c>
      <c r="P277" s="154" t="s">
        <v>304</v>
      </c>
      <c r="Q277" s="154" t="s">
        <v>7</v>
      </c>
      <c r="S277" s="154">
        <v>276</v>
      </c>
      <c r="T277" s="154" t="s">
        <v>304</v>
      </c>
      <c r="U277" s="154" t="s">
        <v>7</v>
      </c>
    </row>
    <row r="278" spans="1:21" ht="25.2" thickBot="1" x14ac:dyDescent="0.35">
      <c r="A278" s="63">
        <v>277</v>
      </c>
      <c r="B278" s="65"/>
      <c r="C278" s="137"/>
      <c r="D278" s="65"/>
      <c r="E278" s="12"/>
      <c r="F278" s="13"/>
      <c r="G278" s="10"/>
      <c r="H278" s="11"/>
      <c r="O278" s="154">
        <v>278</v>
      </c>
      <c r="P278" s="154" t="s">
        <v>305</v>
      </c>
      <c r="Q278" s="154" t="s">
        <v>302</v>
      </c>
      <c r="S278" s="154">
        <v>277</v>
      </c>
      <c r="T278" s="154" t="s">
        <v>310</v>
      </c>
      <c r="U278" s="154" t="s">
        <v>302</v>
      </c>
    </row>
    <row r="279" spans="1:21" ht="25.2" thickBot="1" x14ac:dyDescent="0.35">
      <c r="A279" s="63">
        <v>278</v>
      </c>
      <c r="B279" s="65"/>
      <c r="C279" s="137"/>
      <c r="D279" s="65"/>
      <c r="E279" s="12"/>
      <c r="F279" s="13"/>
      <c r="G279" s="10"/>
      <c r="H279" s="11"/>
      <c r="O279" s="154">
        <v>279</v>
      </c>
      <c r="P279" s="154" t="s">
        <v>306</v>
      </c>
      <c r="Q279" s="154" t="s">
        <v>302</v>
      </c>
      <c r="S279" s="154">
        <v>278</v>
      </c>
      <c r="T279" s="154" t="s">
        <v>305</v>
      </c>
      <c r="U279" s="154" t="s">
        <v>302</v>
      </c>
    </row>
    <row r="280" spans="1:21" ht="25.2" thickBot="1" x14ac:dyDescent="0.35">
      <c r="A280" s="63">
        <v>279</v>
      </c>
      <c r="B280" s="65"/>
      <c r="C280" s="137"/>
      <c r="D280" s="65"/>
      <c r="E280" s="12"/>
      <c r="F280" s="13"/>
      <c r="G280" s="10"/>
      <c r="H280" s="11"/>
      <c r="O280" s="154">
        <v>280</v>
      </c>
      <c r="P280" s="154" t="s">
        <v>307</v>
      </c>
      <c r="Q280" s="154" t="s">
        <v>302</v>
      </c>
      <c r="S280" s="154">
        <v>279</v>
      </c>
      <c r="T280" s="154" t="s">
        <v>306</v>
      </c>
      <c r="U280" s="154" t="s">
        <v>302</v>
      </c>
    </row>
    <row r="281" spans="1:21" ht="25.2" thickBot="1" x14ac:dyDescent="0.35">
      <c r="A281" s="63">
        <v>280</v>
      </c>
      <c r="B281" s="65"/>
      <c r="C281" s="137"/>
      <c r="D281" s="65"/>
      <c r="E281" s="12"/>
      <c r="F281" s="13"/>
      <c r="G281" s="10"/>
      <c r="H281" s="11"/>
      <c r="O281" s="154">
        <v>277</v>
      </c>
      <c r="P281" s="154" t="s">
        <v>310</v>
      </c>
      <c r="Q281" s="154" t="s">
        <v>302</v>
      </c>
      <c r="S281" s="154">
        <v>280</v>
      </c>
      <c r="T281" s="154" t="s">
        <v>307</v>
      </c>
      <c r="U281" s="154" t="s">
        <v>302</v>
      </c>
    </row>
    <row r="282" spans="1:21" ht="25.2" thickBot="1" x14ac:dyDescent="0.35">
      <c r="A282" s="63">
        <v>281</v>
      </c>
      <c r="B282" s="65"/>
      <c r="C282" s="137"/>
      <c r="D282" s="65"/>
      <c r="E282" s="12"/>
      <c r="F282" s="13"/>
      <c r="G282" s="10"/>
      <c r="H282" s="11">
        <v>15</v>
      </c>
      <c r="S282" s="154">
        <v>281</v>
      </c>
      <c r="T282" s="154" t="s">
        <v>244</v>
      </c>
      <c r="U282" s="154" t="s">
        <v>302</v>
      </c>
    </row>
    <row r="283" spans="1:21" ht="25.2" thickBot="1" x14ac:dyDescent="0.35">
      <c r="A283" s="63">
        <v>282</v>
      </c>
      <c r="B283" s="65"/>
      <c r="C283" s="66"/>
      <c r="D283" s="65"/>
      <c r="E283" s="12"/>
      <c r="F283" s="13"/>
      <c r="G283" s="10"/>
      <c r="H283" s="11"/>
    </row>
    <row r="284" spans="1:21" ht="25.2" thickBot="1" x14ac:dyDescent="0.35">
      <c r="A284" s="63">
        <v>283</v>
      </c>
      <c r="B284" s="65"/>
      <c r="C284" s="66"/>
      <c r="D284" s="65"/>
      <c r="E284" s="12"/>
      <c r="F284" s="13"/>
      <c r="G284" s="10"/>
      <c r="H284" s="11"/>
    </row>
    <row r="285" spans="1:21" ht="25.2" thickBot="1" x14ac:dyDescent="0.35">
      <c r="A285" s="63">
        <v>284</v>
      </c>
      <c r="B285" s="65"/>
      <c r="C285" s="66"/>
      <c r="D285" s="65"/>
      <c r="E285" s="12"/>
      <c r="F285" s="13"/>
      <c r="G285" s="10"/>
      <c r="H285" s="11"/>
    </row>
    <row r="286" spans="1:21" ht="25.2" thickBot="1" x14ac:dyDescent="0.35">
      <c r="A286" s="63">
        <v>285</v>
      </c>
      <c r="B286" s="65"/>
      <c r="C286" s="66"/>
      <c r="D286" s="65"/>
      <c r="E286" s="12"/>
      <c r="F286" s="13"/>
      <c r="G286" s="10"/>
      <c r="H286" s="11"/>
    </row>
    <row r="287" spans="1:21" ht="25.2" thickBot="1" x14ac:dyDescent="0.35">
      <c r="A287" s="63">
        <v>286</v>
      </c>
      <c r="B287" s="65"/>
      <c r="C287" s="66"/>
      <c r="D287" s="65"/>
      <c r="E287" s="12"/>
      <c r="F287" s="13"/>
      <c r="G287" s="10"/>
      <c r="H287" s="11"/>
    </row>
    <row r="288" spans="1:21" ht="25.2" thickBot="1" x14ac:dyDescent="0.35">
      <c r="A288" s="63">
        <v>287</v>
      </c>
      <c r="B288" s="65"/>
      <c r="C288" s="66"/>
      <c r="D288" s="65"/>
      <c r="E288" s="12"/>
      <c r="F288" s="13"/>
      <c r="G288" s="10"/>
      <c r="H288" s="11"/>
    </row>
    <row r="289" spans="1:8" ht="25.2" thickBot="1" x14ac:dyDescent="0.35">
      <c r="A289" s="63">
        <v>288</v>
      </c>
      <c r="B289" s="65"/>
      <c r="C289" s="66"/>
      <c r="D289" s="65"/>
      <c r="E289" s="12"/>
      <c r="F289" s="13"/>
      <c r="G289" s="10"/>
      <c r="H289" s="11"/>
    </row>
    <row r="290" spans="1:8" ht="25.2" thickBot="1" x14ac:dyDescent="0.35">
      <c r="A290" s="63">
        <v>289</v>
      </c>
      <c r="B290" s="65"/>
      <c r="C290" s="66"/>
      <c r="D290" s="65"/>
      <c r="E290" s="12"/>
      <c r="F290" s="13"/>
      <c r="G290" s="10"/>
      <c r="H290" s="11"/>
    </row>
    <row r="291" spans="1:8" ht="25.2" thickBot="1" x14ac:dyDescent="0.35">
      <c r="A291" s="63">
        <v>290</v>
      </c>
      <c r="B291" s="65"/>
      <c r="C291" s="66"/>
      <c r="D291" s="65"/>
      <c r="E291" s="12"/>
      <c r="F291" s="13"/>
      <c r="G291" s="10"/>
      <c r="H291" s="11"/>
    </row>
    <row r="292" spans="1:8" ht="25.2" thickBot="1" x14ac:dyDescent="0.35">
      <c r="A292" s="63">
        <v>291</v>
      </c>
      <c r="B292" s="65"/>
      <c r="C292" s="66"/>
      <c r="D292" s="65"/>
      <c r="E292" s="12"/>
      <c r="F292" s="13"/>
      <c r="G292" s="10"/>
      <c r="H292" s="11"/>
    </row>
    <row r="293" spans="1:8" ht="25.2" thickBot="1" x14ac:dyDescent="0.35">
      <c r="A293" s="63">
        <v>292</v>
      </c>
      <c r="B293" s="65"/>
      <c r="C293" s="66"/>
      <c r="D293" s="65"/>
      <c r="E293" s="12"/>
      <c r="F293" s="13"/>
      <c r="G293" s="10"/>
      <c r="H293" s="11"/>
    </row>
    <row r="294" spans="1:8" ht="25.2" thickBot="1" x14ac:dyDescent="0.35">
      <c r="A294" s="63">
        <v>293</v>
      </c>
      <c r="B294" s="65"/>
      <c r="C294" s="66"/>
      <c r="D294" s="65"/>
      <c r="E294" s="12"/>
      <c r="F294" s="13"/>
      <c r="G294" s="10"/>
      <c r="H294" s="11"/>
    </row>
    <row r="295" spans="1:8" ht="25.2" thickBot="1" x14ac:dyDescent="0.35">
      <c r="A295" s="63">
        <v>294</v>
      </c>
      <c r="B295" s="65"/>
      <c r="C295" s="66"/>
      <c r="D295" s="65"/>
      <c r="E295" s="12"/>
      <c r="F295" s="13"/>
      <c r="G295" s="10"/>
      <c r="H295" s="11"/>
    </row>
    <row r="296" spans="1:8" ht="25.2" thickBot="1" x14ac:dyDescent="0.35">
      <c r="A296" s="63">
        <v>295</v>
      </c>
      <c r="B296" s="65"/>
      <c r="C296" s="66"/>
      <c r="D296" s="65"/>
      <c r="E296" s="12"/>
      <c r="F296" s="13"/>
      <c r="G296" s="10"/>
      <c r="H296" s="11"/>
    </row>
    <row r="297" spans="1:8" ht="25.2" thickBot="1" x14ac:dyDescent="0.35">
      <c r="A297" s="63">
        <v>296</v>
      </c>
      <c r="B297" s="65"/>
      <c r="C297" s="66"/>
      <c r="D297" s="65"/>
      <c r="E297" s="12"/>
      <c r="F297" s="13"/>
      <c r="G297" s="10"/>
      <c r="H297" s="11"/>
    </row>
    <row r="298" spans="1:8" ht="25.2" thickBot="1" x14ac:dyDescent="0.35">
      <c r="A298" s="63">
        <v>297</v>
      </c>
      <c r="B298" s="65"/>
      <c r="C298" s="66"/>
      <c r="D298" s="65"/>
      <c r="E298" s="12"/>
      <c r="F298" s="13"/>
      <c r="G298" s="10"/>
      <c r="H298" s="11"/>
    </row>
    <row r="299" spans="1:8" ht="25.2" thickBot="1" x14ac:dyDescent="0.35">
      <c r="A299" s="63">
        <v>298</v>
      </c>
      <c r="B299" s="65"/>
      <c r="C299" s="66"/>
      <c r="D299" s="65"/>
      <c r="E299" s="12"/>
      <c r="F299" s="13"/>
      <c r="G299" s="10"/>
      <c r="H299" s="11"/>
    </row>
    <row r="300" spans="1:8" ht="25.2" thickBot="1" x14ac:dyDescent="0.35">
      <c r="A300" s="63">
        <v>299</v>
      </c>
      <c r="B300" s="65"/>
      <c r="C300" s="66"/>
      <c r="D300" s="65"/>
      <c r="E300" s="12"/>
      <c r="F300" s="13"/>
      <c r="G300" s="10"/>
      <c r="H300" s="11"/>
    </row>
    <row r="301" spans="1:8" ht="25.2" thickBot="1" x14ac:dyDescent="0.35">
      <c r="A301" s="63">
        <v>300</v>
      </c>
      <c r="B301" s="65"/>
      <c r="C301" s="66"/>
      <c r="D301" s="65"/>
      <c r="E301" s="12"/>
      <c r="F301" s="13"/>
      <c r="G301" s="10"/>
      <c r="H301" s="11"/>
    </row>
    <row r="302" spans="1:8" ht="25.2" thickBot="1" x14ac:dyDescent="0.35">
      <c r="A302" s="63">
        <v>301</v>
      </c>
      <c r="B302" s="65"/>
      <c r="C302" s="66"/>
      <c r="D302" s="65"/>
      <c r="E302" s="12"/>
      <c r="F302" s="13"/>
      <c r="G302" s="10"/>
      <c r="H302" s="11">
        <v>16</v>
      </c>
    </row>
    <row r="303" spans="1:8" ht="25.2" thickBot="1" x14ac:dyDescent="0.35">
      <c r="A303" s="63">
        <v>302</v>
      </c>
      <c r="B303" s="65"/>
      <c r="C303" s="66"/>
      <c r="D303" s="65"/>
      <c r="E303" s="12"/>
      <c r="F303" s="13"/>
      <c r="G303" s="10"/>
      <c r="H303" s="11"/>
    </row>
    <row r="304" spans="1:8" ht="25.2" thickBot="1" x14ac:dyDescent="0.35">
      <c r="A304" s="63">
        <v>303</v>
      </c>
      <c r="B304" s="65"/>
      <c r="C304" s="66"/>
      <c r="D304" s="65"/>
      <c r="E304" s="12"/>
      <c r="F304" s="13"/>
      <c r="G304" s="10"/>
      <c r="H304" s="11"/>
    </row>
    <row r="305" spans="1:8" ht="25.2" thickBot="1" x14ac:dyDescent="0.35">
      <c r="A305" s="63">
        <v>304</v>
      </c>
      <c r="B305" s="65"/>
      <c r="C305" s="66"/>
      <c r="D305" s="65"/>
      <c r="E305" s="12"/>
      <c r="F305" s="13"/>
      <c r="G305" s="10"/>
      <c r="H305" s="11"/>
    </row>
    <row r="306" spans="1:8" ht="25.2" thickBot="1" x14ac:dyDescent="0.35">
      <c r="A306" s="63">
        <v>305</v>
      </c>
      <c r="B306" s="65"/>
      <c r="C306" s="66"/>
      <c r="D306" s="65"/>
      <c r="E306" s="12"/>
      <c r="F306" s="13"/>
      <c r="G306" s="10"/>
      <c r="H306" s="11"/>
    </row>
    <row r="307" spans="1:8" ht="25.2" thickBot="1" x14ac:dyDescent="0.35">
      <c r="A307" s="63">
        <v>306</v>
      </c>
      <c r="B307" s="65"/>
      <c r="C307" s="66"/>
      <c r="D307" s="65"/>
      <c r="E307" s="12"/>
      <c r="F307" s="13"/>
      <c r="G307" s="10"/>
      <c r="H307" s="11"/>
    </row>
    <row r="308" spans="1:8" ht="25.2" thickBot="1" x14ac:dyDescent="0.35">
      <c r="A308" s="63">
        <v>307</v>
      </c>
      <c r="B308" s="65"/>
      <c r="C308" s="66"/>
      <c r="D308" s="65"/>
      <c r="E308" s="12"/>
      <c r="F308" s="13"/>
      <c r="G308" s="10"/>
      <c r="H308" s="11"/>
    </row>
    <row r="309" spans="1:8" ht="25.2" thickBot="1" x14ac:dyDescent="0.35">
      <c r="A309" s="63">
        <v>308</v>
      </c>
      <c r="B309" s="65"/>
      <c r="C309" s="66"/>
      <c r="D309" s="65"/>
      <c r="E309" s="12"/>
      <c r="F309" s="13"/>
      <c r="G309" s="10"/>
      <c r="H309" s="11"/>
    </row>
    <row r="310" spans="1:8" ht="25.2" thickBot="1" x14ac:dyDescent="0.35">
      <c r="A310" s="63">
        <v>309</v>
      </c>
      <c r="B310" s="65"/>
      <c r="C310" s="66"/>
      <c r="D310" s="65"/>
      <c r="E310" s="12"/>
      <c r="F310" s="13"/>
      <c r="G310" s="10"/>
      <c r="H310" s="11"/>
    </row>
    <row r="311" spans="1:8" ht="25.2" thickBot="1" x14ac:dyDescent="0.35">
      <c r="A311" s="63">
        <v>310</v>
      </c>
      <c r="B311" s="65"/>
      <c r="C311" s="66"/>
      <c r="D311" s="65"/>
      <c r="E311" s="12"/>
      <c r="F311" s="13"/>
      <c r="G311" s="10"/>
      <c r="H311" s="11"/>
    </row>
    <row r="312" spans="1:8" ht="25.2" thickBot="1" x14ac:dyDescent="0.35">
      <c r="A312" s="63">
        <v>311</v>
      </c>
      <c r="B312" s="65"/>
      <c r="C312" s="66"/>
      <c r="D312" s="65"/>
      <c r="E312" s="12"/>
      <c r="F312" s="13"/>
      <c r="G312" s="10"/>
      <c r="H312" s="11"/>
    </row>
    <row r="313" spans="1:8" ht="25.2" thickBot="1" x14ac:dyDescent="0.35">
      <c r="A313" s="63">
        <v>312</v>
      </c>
      <c r="B313" s="65"/>
      <c r="C313" s="66"/>
      <c r="D313" s="65"/>
      <c r="E313" s="12"/>
      <c r="F313" s="13"/>
      <c r="G313" s="10"/>
      <c r="H313" s="11"/>
    </row>
    <row r="314" spans="1:8" ht="25.2" thickBot="1" x14ac:dyDescent="0.35">
      <c r="A314" s="63">
        <v>313</v>
      </c>
      <c r="B314" s="65"/>
      <c r="C314" s="66"/>
      <c r="D314" s="65"/>
      <c r="E314" s="12"/>
      <c r="F314" s="13"/>
      <c r="G314" s="10"/>
      <c r="H314" s="11"/>
    </row>
    <row r="315" spans="1:8" ht="25.2" thickBot="1" x14ac:dyDescent="0.35">
      <c r="A315" s="63">
        <v>314</v>
      </c>
      <c r="B315" s="65"/>
      <c r="C315" s="66"/>
      <c r="D315" s="65"/>
      <c r="E315" s="12"/>
      <c r="F315" s="13"/>
      <c r="G315" s="10"/>
      <c r="H315" s="11"/>
    </row>
    <row r="316" spans="1:8" ht="25.2" thickBot="1" x14ac:dyDescent="0.35">
      <c r="A316" s="63">
        <v>315</v>
      </c>
      <c r="B316" s="65"/>
      <c r="C316" s="66"/>
      <c r="D316" s="65"/>
      <c r="E316" s="12"/>
      <c r="F316" s="13"/>
      <c r="G316" s="10"/>
      <c r="H316" s="11"/>
    </row>
    <row r="317" spans="1:8" ht="25.2" thickBot="1" x14ac:dyDescent="0.35">
      <c r="A317" s="63">
        <v>316</v>
      </c>
      <c r="B317" s="65"/>
      <c r="C317" s="66"/>
      <c r="D317" s="65"/>
      <c r="E317" s="12"/>
      <c r="F317" s="13"/>
      <c r="G317" s="10"/>
      <c r="H317" s="11"/>
    </row>
    <row r="318" spans="1:8" ht="25.2" thickBot="1" x14ac:dyDescent="0.35">
      <c r="A318" s="63">
        <v>317</v>
      </c>
      <c r="B318" s="65"/>
      <c r="C318" s="66"/>
      <c r="D318" s="65"/>
      <c r="E318" s="12"/>
      <c r="F318" s="13"/>
      <c r="G318" s="10"/>
      <c r="H318" s="11"/>
    </row>
    <row r="319" spans="1:8" ht="25.2" thickBot="1" x14ac:dyDescent="0.35">
      <c r="A319" s="63">
        <v>318</v>
      </c>
      <c r="B319" s="65"/>
      <c r="C319" s="66"/>
      <c r="D319" s="65"/>
      <c r="E319" s="12"/>
      <c r="F319" s="13"/>
      <c r="G319" s="10"/>
      <c r="H319" s="11"/>
    </row>
    <row r="320" spans="1:8" ht="25.2" thickBot="1" x14ac:dyDescent="0.35">
      <c r="A320" s="63">
        <v>319</v>
      </c>
      <c r="B320" s="65"/>
      <c r="C320" s="66"/>
      <c r="D320" s="65"/>
      <c r="E320" s="12"/>
      <c r="F320" s="13"/>
      <c r="G320" s="10"/>
      <c r="H320" s="11"/>
    </row>
    <row r="321" spans="1:8" ht="25.2" thickBot="1" x14ac:dyDescent="0.35">
      <c r="A321" s="63">
        <v>320</v>
      </c>
      <c r="B321" s="65"/>
      <c r="C321" s="66"/>
      <c r="D321" s="65"/>
      <c r="E321" s="12"/>
      <c r="F321" s="13"/>
      <c r="G321" s="10"/>
      <c r="H321" s="11"/>
    </row>
    <row r="322" spans="1:8" ht="25.2" thickBot="1" x14ac:dyDescent="0.35">
      <c r="A322" s="63">
        <v>321</v>
      </c>
      <c r="B322" s="65"/>
      <c r="C322" s="66"/>
      <c r="D322" s="65"/>
      <c r="E322" s="12"/>
      <c r="F322" s="13"/>
      <c r="G322" s="10"/>
      <c r="H322" s="11">
        <v>17</v>
      </c>
    </row>
    <row r="323" spans="1:8" ht="25.2" thickBot="1" x14ac:dyDescent="0.35">
      <c r="A323" s="63">
        <v>322</v>
      </c>
      <c r="B323" s="65"/>
      <c r="C323" s="66"/>
      <c r="D323" s="65"/>
      <c r="E323" s="12"/>
      <c r="F323" s="13"/>
      <c r="G323" s="10"/>
      <c r="H323" s="11"/>
    </row>
    <row r="324" spans="1:8" ht="25.2" thickBot="1" x14ac:dyDescent="0.35">
      <c r="A324" s="63">
        <v>323</v>
      </c>
      <c r="B324" s="65"/>
      <c r="C324" s="66"/>
      <c r="D324" s="65"/>
      <c r="E324" s="12"/>
      <c r="F324" s="13"/>
      <c r="G324" s="10"/>
      <c r="H324" s="11"/>
    </row>
    <row r="325" spans="1:8" ht="25.2" thickBot="1" x14ac:dyDescent="0.35">
      <c r="A325" s="63">
        <v>324</v>
      </c>
      <c r="B325" s="65"/>
      <c r="C325" s="66"/>
      <c r="D325" s="65"/>
      <c r="E325" s="12"/>
      <c r="F325" s="13"/>
      <c r="G325" s="10"/>
      <c r="H325" s="11"/>
    </row>
    <row r="326" spans="1:8" ht="25.2" thickBot="1" x14ac:dyDescent="0.35">
      <c r="A326" s="63">
        <v>325</v>
      </c>
      <c r="B326" s="65"/>
      <c r="C326" s="66"/>
      <c r="D326" s="65"/>
      <c r="E326" s="12"/>
      <c r="F326" s="13"/>
      <c r="G326" s="10"/>
      <c r="H326" s="11"/>
    </row>
    <row r="327" spans="1:8" ht="25.2" thickBot="1" x14ac:dyDescent="0.35">
      <c r="A327" s="63">
        <v>326</v>
      </c>
      <c r="B327" s="65"/>
      <c r="C327" s="66"/>
      <c r="D327" s="65"/>
      <c r="E327" s="12"/>
      <c r="F327" s="13"/>
      <c r="G327" s="10"/>
      <c r="H327" s="11"/>
    </row>
    <row r="328" spans="1:8" ht="25.2" thickBot="1" x14ac:dyDescent="0.35">
      <c r="A328" s="63">
        <v>327</v>
      </c>
      <c r="B328" s="65"/>
      <c r="C328" s="66"/>
      <c r="D328" s="65"/>
      <c r="E328" s="12"/>
      <c r="F328" s="13"/>
      <c r="G328" s="10"/>
      <c r="H328" s="11"/>
    </row>
    <row r="329" spans="1:8" ht="25.2" thickBot="1" x14ac:dyDescent="0.35">
      <c r="A329" s="63">
        <v>328</v>
      </c>
      <c r="B329" s="65"/>
      <c r="C329" s="66"/>
      <c r="D329" s="65"/>
      <c r="E329" s="12"/>
      <c r="F329" s="13"/>
      <c r="G329" s="10"/>
      <c r="H329" s="11"/>
    </row>
    <row r="330" spans="1:8" ht="25.2" thickBot="1" x14ac:dyDescent="0.35">
      <c r="A330" s="63">
        <v>329</v>
      </c>
      <c r="B330" s="65"/>
      <c r="C330" s="66"/>
      <c r="D330" s="65"/>
      <c r="E330" s="12"/>
      <c r="F330" s="13"/>
      <c r="G330" s="10"/>
      <c r="H330" s="11"/>
    </row>
    <row r="331" spans="1:8" ht="25.2" thickBot="1" x14ac:dyDescent="0.35">
      <c r="A331" s="63">
        <v>330</v>
      </c>
      <c r="B331" s="65"/>
      <c r="C331" s="66"/>
      <c r="D331" s="65"/>
      <c r="E331" s="12"/>
      <c r="F331" s="13"/>
      <c r="G331" s="10"/>
      <c r="H331" s="11"/>
    </row>
    <row r="332" spans="1:8" ht="25.2" thickBot="1" x14ac:dyDescent="0.35">
      <c r="A332" s="63">
        <v>331</v>
      </c>
      <c r="B332" s="65"/>
      <c r="C332" s="66"/>
      <c r="D332" s="65"/>
      <c r="E332" s="12"/>
      <c r="F332" s="13"/>
      <c r="G332" s="10"/>
      <c r="H332" s="11"/>
    </row>
    <row r="333" spans="1:8" ht="25.2" thickBot="1" x14ac:dyDescent="0.35">
      <c r="A333" s="63">
        <v>332</v>
      </c>
      <c r="B333" s="65"/>
      <c r="C333" s="66"/>
      <c r="D333" s="65"/>
      <c r="E333" s="12"/>
      <c r="F333" s="13"/>
      <c r="G333" s="10"/>
      <c r="H333" s="11"/>
    </row>
    <row r="334" spans="1:8" ht="25.2" thickBot="1" x14ac:dyDescent="0.35">
      <c r="A334" s="63">
        <v>333</v>
      </c>
      <c r="B334" s="65"/>
      <c r="C334" s="66"/>
      <c r="D334" s="65"/>
      <c r="E334" s="12"/>
      <c r="F334" s="13"/>
      <c r="G334" s="10"/>
      <c r="H334" s="11"/>
    </row>
    <row r="335" spans="1:8" ht="25.2" thickBot="1" x14ac:dyDescent="0.35">
      <c r="A335" s="63">
        <v>334</v>
      </c>
      <c r="B335" s="65"/>
      <c r="C335" s="66"/>
      <c r="D335" s="65"/>
      <c r="E335" s="12"/>
      <c r="F335" s="13"/>
      <c r="G335" s="10"/>
      <c r="H335" s="11"/>
    </row>
    <row r="336" spans="1:8" ht="25.2" thickBot="1" x14ac:dyDescent="0.35">
      <c r="A336" s="63">
        <v>335</v>
      </c>
      <c r="B336" s="65"/>
      <c r="C336" s="66"/>
      <c r="D336" s="65"/>
      <c r="E336" s="12"/>
      <c r="F336" s="13"/>
      <c r="G336" s="10"/>
      <c r="H336" s="11"/>
    </row>
    <row r="337" spans="1:8" ht="25.2" thickBot="1" x14ac:dyDescent="0.35">
      <c r="A337" s="63">
        <v>336</v>
      </c>
      <c r="B337" s="65"/>
      <c r="C337" s="66"/>
      <c r="D337" s="65"/>
      <c r="E337" s="12"/>
      <c r="F337" s="13"/>
      <c r="G337" s="10"/>
      <c r="H337" s="11"/>
    </row>
    <row r="338" spans="1:8" ht="25.2" thickBot="1" x14ac:dyDescent="0.35">
      <c r="A338" s="63">
        <v>337</v>
      </c>
      <c r="B338" s="65"/>
      <c r="C338" s="66"/>
      <c r="D338" s="65"/>
      <c r="E338" s="12"/>
      <c r="F338" s="13"/>
      <c r="G338" s="10"/>
      <c r="H338" s="11"/>
    </row>
    <row r="339" spans="1:8" ht="25.2" thickBot="1" x14ac:dyDescent="0.35">
      <c r="A339" s="63">
        <v>338</v>
      </c>
      <c r="B339" s="65"/>
      <c r="C339" s="66"/>
      <c r="D339" s="65"/>
      <c r="E339" s="12"/>
      <c r="F339" s="13"/>
      <c r="G339" s="10"/>
      <c r="H339" s="11"/>
    </row>
    <row r="340" spans="1:8" ht="25.2" thickBot="1" x14ac:dyDescent="0.35">
      <c r="A340" s="63">
        <v>339</v>
      </c>
      <c r="B340" s="65"/>
      <c r="C340" s="66"/>
      <c r="D340" s="65"/>
      <c r="E340" s="12"/>
      <c r="F340" s="13"/>
      <c r="G340" s="10"/>
      <c r="H340" s="11"/>
    </row>
    <row r="341" spans="1:8" ht="25.2" thickBot="1" x14ac:dyDescent="0.35">
      <c r="A341" s="63">
        <v>340</v>
      </c>
      <c r="B341" s="65"/>
      <c r="C341" s="66"/>
      <c r="D341" s="65"/>
      <c r="E341" s="12"/>
      <c r="F341" s="13"/>
      <c r="G341" s="10"/>
      <c r="H341" s="11"/>
    </row>
    <row r="342" spans="1:8" ht="25.2" thickBot="1" x14ac:dyDescent="0.35">
      <c r="A342" s="63">
        <v>341</v>
      </c>
      <c r="B342" s="65"/>
      <c r="C342" s="66"/>
      <c r="D342" s="65"/>
      <c r="E342" s="12"/>
      <c r="F342" s="13"/>
      <c r="G342" s="10"/>
      <c r="H342" s="11">
        <v>18</v>
      </c>
    </row>
    <row r="343" spans="1:8" ht="25.2" thickBot="1" x14ac:dyDescent="0.35">
      <c r="A343" s="63">
        <v>342</v>
      </c>
      <c r="B343" s="65"/>
      <c r="C343" s="66"/>
      <c r="D343" s="65"/>
      <c r="E343" s="12"/>
      <c r="F343" s="13"/>
      <c r="G343" s="10"/>
      <c r="H343" s="11"/>
    </row>
    <row r="344" spans="1:8" ht="25.2" thickBot="1" x14ac:dyDescent="0.35">
      <c r="A344" s="63">
        <v>343</v>
      </c>
      <c r="B344" s="65"/>
      <c r="C344" s="66"/>
      <c r="D344" s="65"/>
      <c r="E344" s="12"/>
      <c r="F344" s="13"/>
      <c r="G344" s="10"/>
      <c r="H344" s="11"/>
    </row>
    <row r="345" spans="1:8" ht="25.2" thickBot="1" x14ac:dyDescent="0.35">
      <c r="A345" s="63">
        <v>344</v>
      </c>
      <c r="B345" s="65"/>
      <c r="C345" s="66"/>
      <c r="D345" s="65"/>
      <c r="E345" s="12"/>
      <c r="F345" s="13"/>
      <c r="G345" s="10"/>
      <c r="H345" s="11"/>
    </row>
    <row r="346" spans="1:8" ht="25.2" thickBot="1" x14ac:dyDescent="0.35">
      <c r="A346" s="63">
        <v>345</v>
      </c>
      <c r="B346" s="65"/>
      <c r="C346" s="66"/>
      <c r="D346" s="65"/>
      <c r="E346" s="12"/>
      <c r="F346" s="13"/>
      <c r="G346" s="10"/>
      <c r="H346" s="11"/>
    </row>
    <row r="347" spans="1:8" ht="25.2" thickBot="1" x14ac:dyDescent="0.35">
      <c r="A347" s="63">
        <v>346</v>
      </c>
      <c r="B347" s="65"/>
      <c r="C347" s="66"/>
      <c r="D347" s="65"/>
      <c r="E347" s="12"/>
      <c r="F347" s="13"/>
      <c r="G347" s="10"/>
      <c r="H347" s="11"/>
    </row>
    <row r="348" spans="1:8" ht="25.2" thickBot="1" x14ac:dyDescent="0.35">
      <c r="A348" s="63">
        <v>347</v>
      </c>
      <c r="B348" s="65"/>
      <c r="C348" s="66"/>
      <c r="D348" s="65"/>
      <c r="E348" s="12"/>
      <c r="F348" s="13"/>
      <c r="G348" s="10"/>
      <c r="H348" s="11"/>
    </row>
    <row r="349" spans="1:8" ht="25.2" thickBot="1" x14ac:dyDescent="0.35">
      <c r="A349" s="63">
        <v>348</v>
      </c>
      <c r="B349" s="65"/>
      <c r="C349" s="66"/>
      <c r="D349" s="65"/>
      <c r="E349" s="12"/>
      <c r="F349" s="13"/>
      <c r="G349" s="10"/>
      <c r="H349" s="11"/>
    </row>
    <row r="350" spans="1:8" ht="25.2" thickBot="1" x14ac:dyDescent="0.35">
      <c r="A350" s="63">
        <v>349</v>
      </c>
      <c r="B350" s="65"/>
      <c r="C350" s="66"/>
      <c r="D350" s="65"/>
      <c r="E350" s="12"/>
      <c r="F350" s="13"/>
      <c r="G350" s="10"/>
      <c r="H350" s="11"/>
    </row>
    <row r="351" spans="1:8" ht="25.2" thickBot="1" x14ac:dyDescent="0.35">
      <c r="A351" s="63">
        <v>350</v>
      </c>
      <c r="B351" s="65"/>
      <c r="C351" s="66"/>
      <c r="D351" s="65"/>
      <c r="E351" s="12"/>
      <c r="F351" s="13"/>
      <c r="G351" s="10"/>
      <c r="H351" s="11"/>
    </row>
    <row r="352" spans="1:8" ht="25.2" thickBot="1" x14ac:dyDescent="0.35">
      <c r="A352" s="63">
        <v>351</v>
      </c>
      <c r="B352" s="65"/>
      <c r="C352" s="66"/>
      <c r="D352" s="65"/>
      <c r="E352" s="12"/>
      <c r="F352" s="13"/>
      <c r="G352" s="10"/>
      <c r="H352" s="11"/>
    </row>
    <row r="353" spans="1:8" ht="25.2" thickBot="1" x14ac:dyDescent="0.35">
      <c r="A353" s="63">
        <v>352</v>
      </c>
      <c r="B353" s="65"/>
      <c r="C353" s="66"/>
      <c r="D353" s="65"/>
      <c r="E353" s="12"/>
      <c r="F353" s="13"/>
      <c r="G353" s="10"/>
      <c r="H353" s="11"/>
    </row>
    <row r="354" spans="1:8" ht="25.2" thickBot="1" x14ac:dyDescent="0.35">
      <c r="A354" s="63">
        <v>353</v>
      </c>
      <c r="B354" s="65"/>
      <c r="C354" s="66"/>
      <c r="D354" s="65"/>
      <c r="E354" s="12"/>
      <c r="F354" s="13"/>
      <c r="G354" s="10"/>
      <c r="H354" s="11"/>
    </row>
    <row r="355" spans="1:8" ht="25.2" thickBot="1" x14ac:dyDescent="0.35">
      <c r="A355" s="63">
        <v>354</v>
      </c>
      <c r="B355" s="65"/>
      <c r="C355" s="66"/>
      <c r="D355" s="65"/>
      <c r="E355" s="12"/>
      <c r="F355" s="13"/>
      <c r="G355" s="10"/>
      <c r="H355" s="11"/>
    </row>
    <row r="356" spans="1:8" ht="25.2" thickBot="1" x14ac:dyDescent="0.35">
      <c r="A356" s="63">
        <v>355</v>
      </c>
      <c r="B356" s="65"/>
      <c r="C356" s="66"/>
      <c r="D356" s="65"/>
      <c r="E356" s="12"/>
      <c r="F356" s="13"/>
      <c r="G356" s="10"/>
      <c r="H356" s="11"/>
    </row>
    <row r="357" spans="1:8" ht="25.2" thickBot="1" x14ac:dyDescent="0.35">
      <c r="A357" s="63">
        <v>356</v>
      </c>
      <c r="B357" s="65"/>
      <c r="C357" s="66"/>
      <c r="D357" s="65"/>
      <c r="E357" s="12"/>
      <c r="F357" s="13"/>
      <c r="G357" s="10"/>
      <c r="H357" s="11"/>
    </row>
    <row r="358" spans="1:8" ht="25.2" thickBot="1" x14ac:dyDescent="0.35">
      <c r="A358" s="63">
        <v>357</v>
      </c>
      <c r="B358" s="65"/>
      <c r="C358" s="66"/>
      <c r="D358" s="65"/>
      <c r="E358" s="12"/>
      <c r="F358" s="13"/>
      <c r="G358" s="10"/>
      <c r="H358" s="11"/>
    </row>
    <row r="359" spans="1:8" ht="25.2" thickBot="1" x14ac:dyDescent="0.35">
      <c r="A359" s="63">
        <v>358</v>
      </c>
      <c r="B359" s="65"/>
      <c r="C359" s="66"/>
      <c r="D359" s="65"/>
      <c r="E359" s="12"/>
      <c r="F359" s="13"/>
      <c r="G359" s="10"/>
      <c r="H359" s="11"/>
    </row>
    <row r="360" spans="1:8" ht="25.2" thickBot="1" x14ac:dyDescent="0.35">
      <c r="A360" s="63">
        <v>359</v>
      </c>
      <c r="B360" s="65"/>
      <c r="C360" s="66"/>
      <c r="D360" s="65"/>
      <c r="E360" s="12"/>
      <c r="F360" s="13"/>
      <c r="G360" s="10"/>
      <c r="H360" s="11"/>
    </row>
    <row r="361" spans="1:8" ht="25.2" thickBot="1" x14ac:dyDescent="0.35">
      <c r="A361" s="63">
        <v>360</v>
      </c>
      <c r="B361" s="65"/>
      <c r="C361" s="66"/>
      <c r="D361" s="65"/>
      <c r="E361" s="12"/>
      <c r="F361" s="13"/>
      <c r="G361" s="10"/>
      <c r="H361" s="11"/>
    </row>
    <row r="362" spans="1:8" ht="25.2" thickBot="1" x14ac:dyDescent="0.35">
      <c r="A362" s="63">
        <v>361</v>
      </c>
      <c r="B362" s="65"/>
      <c r="C362" s="66"/>
      <c r="D362" s="65"/>
      <c r="E362" s="12"/>
      <c r="F362" s="13"/>
      <c r="G362" s="10"/>
      <c r="H362" s="11">
        <v>19</v>
      </c>
    </row>
    <row r="363" spans="1:8" ht="25.2" thickBot="1" x14ac:dyDescent="0.35">
      <c r="A363" s="63">
        <v>362</v>
      </c>
      <c r="B363" s="65"/>
      <c r="C363" s="66"/>
      <c r="D363" s="65"/>
      <c r="E363" s="12"/>
      <c r="F363" s="13"/>
      <c r="G363" s="10"/>
      <c r="H363" s="11"/>
    </row>
    <row r="364" spans="1:8" ht="25.2" thickBot="1" x14ac:dyDescent="0.35">
      <c r="A364" s="63">
        <v>363</v>
      </c>
      <c r="B364" s="65"/>
      <c r="C364" s="66"/>
      <c r="D364" s="65"/>
      <c r="E364" s="12"/>
      <c r="F364" s="13"/>
      <c r="G364" s="10"/>
      <c r="H364" s="11"/>
    </row>
    <row r="365" spans="1:8" ht="25.2" thickBot="1" x14ac:dyDescent="0.35">
      <c r="A365" s="63">
        <v>364</v>
      </c>
      <c r="B365" s="65"/>
      <c r="C365" s="66"/>
      <c r="D365" s="65"/>
      <c r="E365" s="12"/>
      <c r="F365" s="13"/>
      <c r="G365" s="10"/>
      <c r="H365" s="11"/>
    </row>
    <row r="366" spans="1:8" ht="25.2" thickBot="1" x14ac:dyDescent="0.35">
      <c r="A366" s="63">
        <v>365</v>
      </c>
      <c r="B366" s="65"/>
      <c r="C366" s="66"/>
      <c r="D366" s="65"/>
      <c r="E366" s="12"/>
      <c r="F366" s="13"/>
      <c r="G366" s="10"/>
      <c r="H366" s="11"/>
    </row>
    <row r="367" spans="1:8" ht="25.2" thickBot="1" x14ac:dyDescent="0.35">
      <c r="A367" s="63">
        <v>366</v>
      </c>
      <c r="B367" s="65"/>
      <c r="C367" s="66"/>
      <c r="D367" s="65"/>
      <c r="E367" s="12"/>
      <c r="F367" s="13"/>
      <c r="G367" s="10"/>
      <c r="H367" s="11"/>
    </row>
    <row r="368" spans="1:8" ht="25.2" thickBot="1" x14ac:dyDescent="0.35">
      <c r="A368" s="63">
        <v>367</v>
      </c>
      <c r="B368" s="65"/>
      <c r="C368" s="66"/>
      <c r="D368" s="65"/>
      <c r="E368" s="12"/>
      <c r="F368" s="13"/>
      <c r="G368" s="10"/>
      <c r="H368" s="11"/>
    </row>
    <row r="369" spans="1:8" ht="25.2" thickBot="1" x14ac:dyDescent="0.35">
      <c r="A369" s="63">
        <v>368</v>
      </c>
      <c r="B369" s="65"/>
      <c r="C369" s="66"/>
      <c r="D369" s="65"/>
      <c r="E369" s="12"/>
      <c r="F369" s="13"/>
      <c r="G369" s="10"/>
      <c r="H369" s="11"/>
    </row>
    <row r="370" spans="1:8" ht="25.2" thickBot="1" x14ac:dyDescent="0.35">
      <c r="A370" s="63">
        <v>369</v>
      </c>
      <c r="B370" s="65"/>
      <c r="C370" s="66"/>
      <c r="D370" s="65"/>
      <c r="E370" s="12"/>
      <c r="F370" s="13"/>
      <c r="G370" s="10"/>
      <c r="H370" s="11"/>
    </row>
    <row r="371" spans="1:8" ht="25.2" thickBot="1" x14ac:dyDescent="0.35">
      <c r="A371" s="63">
        <v>370</v>
      </c>
      <c r="B371" s="65"/>
      <c r="C371" s="66"/>
      <c r="D371" s="65"/>
      <c r="E371" s="12"/>
      <c r="F371" s="13"/>
      <c r="G371" s="10"/>
      <c r="H371" s="11"/>
    </row>
    <row r="372" spans="1:8" ht="25.2" thickBot="1" x14ac:dyDescent="0.35">
      <c r="A372" s="63">
        <v>371</v>
      </c>
      <c r="B372" s="65"/>
      <c r="C372" s="66"/>
      <c r="D372" s="65"/>
      <c r="E372" s="12"/>
      <c r="F372" s="13"/>
      <c r="G372" s="10"/>
      <c r="H372" s="11"/>
    </row>
    <row r="373" spans="1:8" ht="25.2" thickBot="1" x14ac:dyDescent="0.35">
      <c r="A373" s="63">
        <v>372</v>
      </c>
      <c r="B373" s="65"/>
      <c r="C373" s="66"/>
      <c r="D373" s="65"/>
      <c r="E373" s="12"/>
      <c r="F373" s="13"/>
      <c r="G373" s="10"/>
      <c r="H373" s="11"/>
    </row>
    <row r="374" spans="1:8" ht="25.2" thickBot="1" x14ac:dyDescent="0.35">
      <c r="A374" s="63">
        <v>373</v>
      </c>
      <c r="B374" s="65"/>
      <c r="C374" s="66"/>
      <c r="D374" s="65"/>
      <c r="E374" s="12"/>
      <c r="F374" s="13"/>
      <c r="G374" s="10"/>
      <c r="H374" s="11"/>
    </row>
    <row r="375" spans="1:8" ht="25.2" thickBot="1" x14ac:dyDescent="0.35">
      <c r="A375" s="63">
        <v>374</v>
      </c>
      <c r="B375" s="65"/>
      <c r="C375" s="66"/>
      <c r="D375" s="65"/>
      <c r="E375" s="12"/>
      <c r="F375" s="13"/>
      <c r="G375" s="10"/>
      <c r="H375" s="11"/>
    </row>
    <row r="376" spans="1:8" ht="25.2" thickBot="1" x14ac:dyDescent="0.35">
      <c r="A376" s="63">
        <v>375</v>
      </c>
      <c r="B376" s="65"/>
      <c r="C376" s="66"/>
      <c r="D376" s="65"/>
      <c r="E376" s="12"/>
      <c r="F376" s="13"/>
      <c r="G376" s="10"/>
      <c r="H376" s="11"/>
    </row>
    <row r="377" spans="1:8" ht="25.2" thickBot="1" x14ac:dyDescent="0.35">
      <c r="A377" s="63">
        <v>376</v>
      </c>
      <c r="B377" s="65"/>
      <c r="C377" s="66"/>
      <c r="D377" s="65"/>
      <c r="E377" s="12"/>
      <c r="F377" s="13"/>
      <c r="G377" s="10"/>
      <c r="H377" s="11"/>
    </row>
    <row r="378" spans="1:8" ht="25.2" thickBot="1" x14ac:dyDescent="0.35">
      <c r="A378" s="63">
        <v>377</v>
      </c>
      <c r="B378" s="65"/>
      <c r="C378" s="66"/>
      <c r="D378" s="65"/>
      <c r="E378" s="12"/>
      <c r="F378" s="13"/>
      <c r="G378" s="10"/>
      <c r="H378" s="11"/>
    </row>
    <row r="379" spans="1:8" ht="25.2" thickBot="1" x14ac:dyDescent="0.35">
      <c r="A379" s="63">
        <v>378</v>
      </c>
      <c r="B379" s="65"/>
      <c r="C379" s="66"/>
      <c r="D379" s="65"/>
      <c r="E379" s="12"/>
      <c r="F379" s="13"/>
      <c r="G379" s="10"/>
      <c r="H379" s="11"/>
    </row>
    <row r="380" spans="1:8" ht="25.2" thickBot="1" x14ac:dyDescent="0.35">
      <c r="A380" s="63">
        <v>379</v>
      </c>
      <c r="B380" s="65"/>
      <c r="C380" s="66"/>
      <c r="D380" s="65"/>
      <c r="E380" s="12"/>
      <c r="F380" s="13"/>
      <c r="G380" s="10"/>
      <c r="H380" s="11"/>
    </row>
    <row r="381" spans="1:8" ht="25.2" thickBot="1" x14ac:dyDescent="0.35">
      <c r="A381" s="63">
        <v>380</v>
      </c>
      <c r="B381" s="65"/>
      <c r="C381" s="66"/>
      <c r="D381" s="65"/>
      <c r="E381" s="12"/>
      <c r="F381" s="13"/>
      <c r="G381" s="10"/>
      <c r="H381" s="11"/>
    </row>
    <row r="382" spans="1:8" ht="25.2" thickBot="1" x14ac:dyDescent="0.35">
      <c r="A382" s="63">
        <v>381</v>
      </c>
      <c r="B382" s="65"/>
      <c r="C382" s="66"/>
      <c r="D382" s="65"/>
      <c r="E382" s="12"/>
      <c r="F382" s="13"/>
      <c r="G382" s="10"/>
      <c r="H382" s="11">
        <v>20</v>
      </c>
    </row>
    <row r="383" spans="1:8" ht="25.2" thickBot="1" x14ac:dyDescent="0.35">
      <c r="A383" s="63">
        <v>382</v>
      </c>
      <c r="B383" s="65"/>
      <c r="C383" s="66"/>
      <c r="D383" s="65"/>
      <c r="E383" s="12"/>
      <c r="F383" s="13"/>
      <c r="G383" s="10"/>
      <c r="H383" s="11"/>
    </row>
    <row r="384" spans="1:8" ht="25.2" thickBot="1" x14ac:dyDescent="0.35">
      <c r="A384" s="63">
        <v>383</v>
      </c>
      <c r="B384" s="65"/>
      <c r="C384" s="66"/>
      <c r="D384" s="65"/>
      <c r="E384" s="12"/>
      <c r="F384" s="13"/>
      <c r="G384" s="10"/>
      <c r="H384" s="11"/>
    </row>
    <row r="385" spans="1:8" ht="25.2" thickBot="1" x14ac:dyDescent="0.35">
      <c r="A385" s="63">
        <v>384</v>
      </c>
      <c r="B385" s="65"/>
      <c r="C385" s="66"/>
      <c r="D385" s="65"/>
      <c r="E385" s="12"/>
      <c r="F385" s="13"/>
      <c r="G385" s="10"/>
      <c r="H385" s="11"/>
    </row>
    <row r="386" spans="1:8" ht="25.2" thickBot="1" x14ac:dyDescent="0.35">
      <c r="A386" s="63">
        <v>385</v>
      </c>
      <c r="B386" s="65"/>
      <c r="C386" s="66"/>
      <c r="D386" s="65"/>
      <c r="E386" s="12"/>
      <c r="F386" s="13"/>
      <c r="G386" s="10"/>
      <c r="H386" s="11"/>
    </row>
    <row r="387" spans="1:8" ht="25.2" thickBot="1" x14ac:dyDescent="0.35">
      <c r="A387" s="63">
        <v>386</v>
      </c>
      <c r="B387" s="65"/>
      <c r="C387" s="66"/>
      <c r="D387" s="65"/>
      <c r="E387" s="12"/>
      <c r="F387" s="13"/>
      <c r="G387" s="10"/>
      <c r="H387" s="11"/>
    </row>
    <row r="388" spans="1:8" ht="25.2" thickBot="1" x14ac:dyDescent="0.35">
      <c r="A388" s="63">
        <v>387</v>
      </c>
      <c r="B388" s="65"/>
      <c r="C388" s="66"/>
      <c r="D388" s="65"/>
      <c r="E388" s="12"/>
      <c r="F388" s="13"/>
      <c r="G388" s="10"/>
      <c r="H388" s="11"/>
    </row>
    <row r="389" spans="1:8" ht="25.2" thickBot="1" x14ac:dyDescent="0.35">
      <c r="A389" s="63">
        <v>388</v>
      </c>
      <c r="B389" s="65"/>
      <c r="C389" s="66"/>
      <c r="D389" s="65"/>
      <c r="E389" s="12"/>
      <c r="F389" s="13"/>
      <c r="G389" s="10"/>
      <c r="H389" s="11"/>
    </row>
    <row r="390" spans="1:8" ht="25.2" thickBot="1" x14ac:dyDescent="0.35">
      <c r="A390" s="63">
        <v>389</v>
      </c>
      <c r="B390" s="65"/>
      <c r="C390" s="66"/>
      <c r="D390" s="65"/>
      <c r="E390" s="12"/>
      <c r="F390" s="13"/>
      <c r="G390" s="10"/>
      <c r="H390" s="11"/>
    </row>
    <row r="391" spans="1:8" ht="25.2" thickBot="1" x14ac:dyDescent="0.35">
      <c r="A391" s="63">
        <v>390</v>
      </c>
      <c r="B391" s="65"/>
      <c r="C391" s="66"/>
      <c r="D391" s="65"/>
      <c r="E391" s="12"/>
      <c r="F391" s="13"/>
      <c r="G391" s="10"/>
      <c r="H391" s="11"/>
    </row>
    <row r="392" spans="1:8" ht="25.2" thickBot="1" x14ac:dyDescent="0.35">
      <c r="A392" s="63">
        <v>391</v>
      </c>
      <c r="B392" s="65"/>
      <c r="C392" s="66"/>
      <c r="D392" s="65"/>
      <c r="E392" s="12"/>
      <c r="F392" s="13"/>
      <c r="G392" s="10"/>
      <c r="H392" s="11"/>
    </row>
    <row r="393" spans="1:8" ht="25.2" thickBot="1" x14ac:dyDescent="0.35">
      <c r="A393" s="63">
        <v>392</v>
      </c>
      <c r="B393" s="65"/>
      <c r="C393" s="66"/>
      <c r="D393" s="65"/>
      <c r="E393" s="12"/>
      <c r="F393" s="13"/>
      <c r="G393" s="10"/>
      <c r="H393" s="11"/>
    </row>
    <row r="394" spans="1:8" ht="25.2" thickBot="1" x14ac:dyDescent="0.35">
      <c r="A394" s="63">
        <v>393</v>
      </c>
      <c r="B394" s="65"/>
      <c r="C394" s="66"/>
      <c r="D394" s="65"/>
      <c r="E394" s="12"/>
      <c r="F394" s="13"/>
      <c r="G394" s="10"/>
      <c r="H394" s="11"/>
    </row>
    <row r="395" spans="1:8" ht="25.2" thickBot="1" x14ac:dyDescent="0.35">
      <c r="A395" s="63">
        <v>394</v>
      </c>
      <c r="B395" s="65"/>
      <c r="C395" s="66"/>
      <c r="D395" s="65"/>
      <c r="E395" s="12"/>
      <c r="F395" s="13"/>
      <c r="G395" s="10"/>
      <c r="H395" s="11"/>
    </row>
    <row r="396" spans="1:8" ht="25.2" thickBot="1" x14ac:dyDescent="0.35">
      <c r="A396" s="63">
        <v>395</v>
      </c>
      <c r="B396" s="65"/>
      <c r="C396" s="66"/>
      <c r="D396" s="65"/>
      <c r="E396" s="12"/>
      <c r="F396" s="13"/>
      <c r="G396" s="10"/>
      <c r="H396" s="11"/>
    </row>
    <row r="397" spans="1:8" ht="25.2" thickBot="1" x14ac:dyDescent="0.35">
      <c r="A397" s="63">
        <v>396</v>
      </c>
      <c r="B397" s="65"/>
      <c r="C397" s="66"/>
      <c r="D397" s="65"/>
      <c r="E397" s="12"/>
      <c r="F397" s="13"/>
      <c r="G397" s="10"/>
      <c r="H397" s="11"/>
    </row>
    <row r="398" spans="1:8" ht="25.2" thickBot="1" x14ac:dyDescent="0.35">
      <c r="A398" s="63">
        <v>397</v>
      </c>
      <c r="B398" s="65"/>
      <c r="C398" s="66"/>
      <c r="D398" s="65"/>
      <c r="E398" s="12"/>
      <c r="F398" s="13"/>
      <c r="G398" s="10"/>
      <c r="H398" s="11"/>
    </row>
    <row r="399" spans="1:8" ht="25.2" thickBot="1" x14ac:dyDescent="0.35">
      <c r="A399" s="63">
        <v>398</v>
      </c>
      <c r="B399" s="65"/>
      <c r="C399" s="66"/>
      <c r="D399" s="65"/>
      <c r="E399" s="12"/>
      <c r="F399" s="13"/>
      <c r="G399" s="10"/>
      <c r="H399" s="11"/>
    </row>
    <row r="400" spans="1:8" ht="25.2" thickBot="1" x14ac:dyDescent="0.35">
      <c r="A400" s="63">
        <v>399</v>
      </c>
      <c r="B400" s="65"/>
      <c r="C400" s="66"/>
      <c r="D400" s="65"/>
      <c r="E400" s="12"/>
      <c r="F400" s="13"/>
      <c r="G400" s="10"/>
      <c r="H400" s="11"/>
    </row>
    <row r="401" spans="1:8" ht="25.2" thickBot="1" x14ac:dyDescent="0.35">
      <c r="A401" s="63">
        <v>400</v>
      </c>
      <c r="B401" s="65"/>
      <c r="C401" s="66"/>
      <c r="D401" s="65"/>
      <c r="E401" s="12"/>
      <c r="F401" s="13"/>
      <c r="G401" s="10"/>
      <c r="H401" s="11"/>
    </row>
    <row r="402" spans="1:8" ht="25.2" thickBot="1" x14ac:dyDescent="0.35">
      <c r="A402" s="63">
        <v>401</v>
      </c>
      <c r="B402" s="65"/>
      <c r="C402" s="66"/>
      <c r="D402" s="65"/>
      <c r="E402" s="12"/>
      <c r="F402" s="13"/>
      <c r="G402" s="10"/>
      <c r="H402" s="11">
        <v>21</v>
      </c>
    </row>
    <row r="403" spans="1:8" ht="25.2" thickBot="1" x14ac:dyDescent="0.35">
      <c r="A403" s="63">
        <v>402</v>
      </c>
      <c r="B403" s="65"/>
      <c r="C403" s="66"/>
      <c r="D403" s="65"/>
      <c r="E403" s="12"/>
      <c r="F403" s="13"/>
      <c r="G403" s="10"/>
      <c r="H403" s="11"/>
    </row>
    <row r="404" spans="1:8" ht="25.2" thickBot="1" x14ac:dyDescent="0.35">
      <c r="A404" s="63">
        <v>403</v>
      </c>
      <c r="B404" s="65"/>
      <c r="C404" s="66"/>
      <c r="D404" s="65"/>
      <c r="E404" s="12"/>
      <c r="F404" s="13"/>
      <c r="G404" s="10"/>
      <c r="H404" s="11"/>
    </row>
    <row r="405" spans="1:8" ht="25.2" thickBot="1" x14ac:dyDescent="0.35">
      <c r="A405" s="63">
        <v>404</v>
      </c>
      <c r="B405" s="65"/>
      <c r="C405" s="66"/>
      <c r="D405" s="65"/>
      <c r="E405" s="12"/>
      <c r="F405" s="13"/>
      <c r="G405" s="10"/>
      <c r="H405" s="11"/>
    </row>
    <row r="406" spans="1:8" ht="25.2" thickBot="1" x14ac:dyDescent="0.35">
      <c r="A406" s="63">
        <v>405</v>
      </c>
      <c r="B406" s="65"/>
      <c r="C406" s="66"/>
      <c r="D406" s="65"/>
      <c r="E406" s="12"/>
      <c r="F406" s="13"/>
      <c r="G406" s="10"/>
      <c r="H406" s="11"/>
    </row>
    <row r="407" spans="1:8" ht="25.2" thickBot="1" x14ac:dyDescent="0.35">
      <c r="A407" s="63">
        <v>406</v>
      </c>
      <c r="B407" s="65"/>
      <c r="C407" s="66"/>
      <c r="D407" s="65"/>
      <c r="E407" s="12"/>
      <c r="F407" s="13"/>
      <c r="G407" s="10"/>
      <c r="H407" s="11"/>
    </row>
    <row r="408" spans="1:8" ht="25.2" thickBot="1" x14ac:dyDescent="0.35">
      <c r="A408" s="63">
        <v>407</v>
      </c>
      <c r="B408" s="65"/>
      <c r="C408" s="66"/>
      <c r="D408" s="65"/>
      <c r="E408" s="12"/>
      <c r="F408" s="13"/>
      <c r="G408" s="10"/>
      <c r="H408" s="11"/>
    </row>
    <row r="409" spans="1:8" ht="25.2" thickBot="1" x14ac:dyDescent="0.35">
      <c r="A409" s="63">
        <v>408</v>
      </c>
      <c r="B409" s="65"/>
      <c r="C409" s="66"/>
      <c r="D409" s="65"/>
      <c r="E409" s="12"/>
      <c r="F409" s="13"/>
      <c r="G409" s="10"/>
      <c r="H409" s="11"/>
    </row>
    <row r="410" spans="1:8" ht="25.2" thickBot="1" x14ac:dyDescent="0.35">
      <c r="A410" s="63">
        <v>409</v>
      </c>
      <c r="B410" s="65"/>
      <c r="C410" s="66"/>
      <c r="D410" s="65"/>
      <c r="E410" s="12"/>
      <c r="F410" s="13"/>
      <c r="G410" s="10"/>
      <c r="H410" s="11"/>
    </row>
    <row r="411" spans="1:8" ht="25.2" thickBot="1" x14ac:dyDescent="0.35">
      <c r="A411" s="63">
        <v>410</v>
      </c>
      <c r="B411" s="65"/>
      <c r="C411" s="66"/>
      <c r="D411" s="65"/>
      <c r="E411" s="12"/>
      <c r="F411" s="13"/>
      <c r="G411" s="10"/>
      <c r="H411" s="11"/>
    </row>
    <row r="412" spans="1:8" ht="25.2" thickBot="1" x14ac:dyDescent="0.35">
      <c r="A412" s="63">
        <v>411</v>
      </c>
      <c r="B412" s="65"/>
      <c r="C412" s="66"/>
      <c r="D412" s="65"/>
      <c r="E412" s="12"/>
      <c r="F412" s="13"/>
      <c r="G412" s="10"/>
      <c r="H412" s="11"/>
    </row>
    <row r="413" spans="1:8" ht="25.2" thickBot="1" x14ac:dyDescent="0.35">
      <c r="A413" s="63">
        <v>412</v>
      </c>
      <c r="B413" s="65"/>
      <c r="C413" s="66"/>
      <c r="D413" s="65"/>
      <c r="E413" s="12"/>
      <c r="F413" s="13"/>
      <c r="G413" s="10"/>
      <c r="H413" s="11"/>
    </row>
    <row r="414" spans="1:8" ht="25.2" thickBot="1" x14ac:dyDescent="0.35">
      <c r="A414" s="63">
        <v>413</v>
      </c>
      <c r="B414" s="65"/>
      <c r="C414" s="66"/>
      <c r="D414" s="65"/>
      <c r="E414" s="12"/>
      <c r="F414" s="13"/>
      <c r="G414" s="10"/>
      <c r="H414" s="11"/>
    </row>
    <row r="415" spans="1:8" ht="25.2" thickBot="1" x14ac:dyDescent="0.35">
      <c r="A415" s="63">
        <v>414</v>
      </c>
      <c r="B415" s="65"/>
      <c r="C415" s="66"/>
      <c r="D415" s="65"/>
      <c r="E415" s="12"/>
      <c r="F415" s="13"/>
      <c r="G415" s="10"/>
      <c r="H415" s="11"/>
    </row>
    <row r="416" spans="1:8" ht="25.2" thickBot="1" x14ac:dyDescent="0.35">
      <c r="A416" s="63">
        <v>415</v>
      </c>
      <c r="B416" s="65"/>
      <c r="C416" s="66"/>
      <c r="D416" s="65"/>
      <c r="E416" s="12"/>
      <c r="F416" s="13"/>
      <c r="G416" s="10"/>
      <c r="H416" s="11"/>
    </row>
    <row r="417" spans="1:8" ht="25.2" thickBot="1" x14ac:dyDescent="0.35">
      <c r="A417" s="63">
        <v>416</v>
      </c>
      <c r="B417" s="65"/>
      <c r="C417" s="66"/>
      <c r="D417" s="65"/>
      <c r="E417" s="12"/>
      <c r="F417" s="13"/>
      <c r="G417" s="10"/>
      <c r="H417" s="11"/>
    </row>
    <row r="418" spans="1:8" ht="25.2" thickBot="1" x14ac:dyDescent="0.35">
      <c r="A418" s="63">
        <v>417</v>
      </c>
      <c r="B418" s="65"/>
      <c r="C418" s="66"/>
      <c r="D418" s="65"/>
      <c r="E418" s="12"/>
      <c r="F418" s="13"/>
      <c r="G418" s="10"/>
      <c r="H418" s="11"/>
    </row>
    <row r="419" spans="1:8" ht="25.2" thickBot="1" x14ac:dyDescent="0.35">
      <c r="A419" s="63">
        <v>418</v>
      </c>
      <c r="B419" s="65"/>
      <c r="C419" s="66"/>
      <c r="D419" s="65"/>
      <c r="E419" s="12"/>
      <c r="F419" s="13"/>
      <c r="G419" s="10"/>
      <c r="H419" s="11"/>
    </row>
    <row r="420" spans="1:8" ht="25.2" thickBot="1" x14ac:dyDescent="0.35">
      <c r="A420" s="63">
        <v>419</v>
      </c>
      <c r="B420" s="65"/>
      <c r="C420" s="66"/>
      <c r="D420" s="65"/>
      <c r="E420" s="12"/>
      <c r="F420" s="13"/>
      <c r="G420" s="10"/>
      <c r="H420" s="11"/>
    </row>
    <row r="421" spans="1:8" ht="25.2" thickBot="1" x14ac:dyDescent="0.35">
      <c r="A421" s="63">
        <v>420</v>
      </c>
      <c r="B421" s="65"/>
      <c r="C421" s="66"/>
      <c r="D421" s="65"/>
      <c r="E421" s="12"/>
      <c r="F421" s="13"/>
      <c r="G421" s="10"/>
      <c r="H421" s="11"/>
    </row>
    <row r="422" spans="1:8" ht="25.2" thickBot="1" x14ac:dyDescent="0.35">
      <c r="A422" s="63">
        <v>421</v>
      </c>
      <c r="B422" s="65"/>
      <c r="C422" s="66"/>
      <c r="D422" s="65"/>
      <c r="E422" s="12"/>
      <c r="F422" s="13"/>
      <c r="G422" s="10"/>
      <c r="H422" s="11">
        <v>22</v>
      </c>
    </row>
    <row r="423" spans="1:8" ht="25.2" thickBot="1" x14ac:dyDescent="0.35">
      <c r="A423" s="63">
        <v>422</v>
      </c>
      <c r="B423" s="65"/>
      <c r="C423" s="66"/>
      <c r="D423" s="65"/>
      <c r="E423" s="12"/>
      <c r="F423" s="13"/>
      <c r="G423" s="10"/>
      <c r="H423" s="11"/>
    </row>
    <row r="424" spans="1:8" ht="25.2" thickBot="1" x14ac:dyDescent="0.35">
      <c r="A424" s="63">
        <v>423</v>
      </c>
      <c r="B424" s="65"/>
      <c r="C424" s="66"/>
      <c r="D424" s="65"/>
      <c r="E424" s="12"/>
      <c r="F424" s="13"/>
      <c r="G424" s="10"/>
      <c r="H424" s="11"/>
    </row>
    <row r="425" spans="1:8" ht="25.2" thickBot="1" x14ac:dyDescent="0.35">
      <c r="A425" s="63">
        <v>424</v>
      </c>
      <c r="B425" s="65"/>
      <c r="C425" s="66"/>
      <c r="D425" s="65"/>
      <c r="E425" s="12"/>
      <c r="F425" s="13"/>
      <c r="G425" s="10"/>
      <c r="H425" s="11"/>
    </row>
    <row r="426" spans="1:8" ht="25.2" thickBot="1" x14ac:dyDescent="0.35">
      <c r="A426" s="63">
        <v>425</v>
      </c>
      <c r="B426" s="65"/>
      <c r="C426" s="66"/>
      <c r="D426" s="65"/>
      <c r="E426" s="12"/>
      <c r="F426" s="13"/>
      <c r="G426" s="10"/>
      <c r="H426" s="11"/>
    </row>
    <row r="427" spans="1:8" ht="25.2" thickBot="1" x14ac:dyDescent="0.35">
      <c r="A427" s="63">
        <v>426</v>
      </c>
      <c r="B427" s="65"/>
      <c r="C427" s="66"/>
      <c r="D427" s="65"/>
      <c r="E427" s="12"/>
      <c r="F427" s="13"/>
      <c r="G427" s="10"/>
      <c r="H427" s="11"/>
    </row>
    <row r="428" spans="1:8" ht="25.2" thickBot="1" x14ac:dyDescent="0.35">
      <c r="A428" s="63">
        <v>427</v>
      </c>
      <c r="B428" s="65"/>
      <c r="C428" s="66"/>
      <c r="D428" s="65"/>
      <c r="E428" s="12"/>
      <c r="F428" s="13"/>
      <c r="G428" s="10"/>
      <c r="H428" s="11"/>
    </row>
    <row r="429" spans="1:8" ht="25.2" thickBot="1" x14ac:dyDescent="0.35">
      <c r="A429" s="63">
        <v>428</v>
      </c>
      <c r="B429" s="65"/>
      <c r="C429" s="66"/>
      <c r="D429" s="65"/>
      <c r="E429" s="12"/>
      <c r="F429" s="13"/>
      <c r="G429" s="10"/>
      <c r="H429" s="11"/>
    </row>
    <row r="430" spans="1:8" ht="25.2" thickBot="1" x14ac:dyDescent="0.35">
      <c r="A430" s="63">
        <v>429</v>
      </c>
      <c r="B430" s="65"/>
      <c r="C430" s="66"/>
      <c r="D430" s="65"/>
      <c r="E430" s="12"/>
      <c r="F430" s="13"/>
      <c r="G430" s="10"/>
      <c r="H430" s="11"/>
    </row>
    <row r="431" spans="1:8" ht="25.2" thickBot="1" x14ac:dyDescent="0.35">
      <c r="A431" s="63">
        <v>430</v>
      </c>
      <c r="B431" s="65"/>
      <c r="C431" s="66"/>
      <c r="D431" s="65"/>
      <c r="E431" s="12"/>
      <c r="F431" s="13"/>
      <c r="G431" s="10"/>
      <c r="H431" s="11"/>
    </row>
    <row r="432" spans="1:8" ht="25.2" thickBot="1" x14ac:dyDescent="0.35">
      <c r="A432" s="63">
        <v>431</v>
      </c>
      <c r="B432" s="65"/>
      <c r="C432" s="66"/>
      <c r="D432" s="65"/>
      <c r="E432" s="12"/>
      <c r="F432" s="13"/>
      <c r="G432" s="10"/>
      <c r="H432" s="11"/>
    </row>
    <row r="433" spans="1:8" ht="25.2" thickBot="1" x14ac:dyDescent="0.35">
      <c r="A433" s="63">
        <v>432</v>
      </c>
      <c r="B433" s="65"/>
      <c r="C433" s="66"/>
      <c r="D433" s="65"/>
      <c r="E433" s="12"/>
      <c r="F433" s="13"/>
      <c r="G433" s="10"/>
      <c r="H433" s="11"/>
    </row>
    <row r="434" spans="1:8" ht="25.2" thickBot="1" x14ac:dyDescent="0.35">
      <c r="A434" s="63">
        <v>433</v>
      </c>
      <c r="B434" s="65"/>
      <c r="C434" s="66"/>
      <c r="D434" s="65"/>
      <c r="E434" s="12"/>
      <c r="F434" s="13"/>
      <c r="G434" s="10"/>
      <c r="H434" s="11"/>
    </row>
    <row r="435" spans="1:8" ht="25.2" thickBot="1" x14ac:dyDescent="0.35">
      <c r="A435" s="63">
        <v>434</v>
      </c>
      <c r="B435" s="65"/>
      <c r="C435" s="66"/>
      <c r="D435" s="65"/>
      <c r="E435" s="12"/>
      <c r="F435" s="13"/>
      <c r="G435" s="10"/>
      <c r="H435" s="11"/>
    </row>
    <row r="436" spans="1:8" ht="25.2" thickBot="1" x14ac:dyDescent="0.35">
      <c r="A436" s="63">
        <v>435</v>
      </c>
      <c r="B436" s="65"/>
      <c r="C436" s="66"/>
      <c r="D436" s="65"/>
      <c r="E436" s="12"/>
      <c r="F436" s="13"/>
      <c r="G436" s="10"/>
      <c r="H436" s="11"/>
    </row>
    <row r="437" spans="1:8" ht="25.2" thickBot="1" x14ac:dyDescent="0.35">
      <c r="A437" s="63">
        <v>436</v>
      </c>
      <c r="B437" s="65"/>
      <c r="C437" s="66"/>
      <c r="D437" s="65"/>
      <c r="E437" s="12"/>
      <c r="F437" s="13"/>
      <c r="G437" s="10"/>
      <c r="H437" s="11"/>
    </row>
    <row r="438" spans="1:8" ht="25.2" thickBot="1" x14ac:dyDescent="0.35">
      <c r="A438" s="63">
        <v>437</v>
      </c>
      <c r="B438" s="65"/>
      <c r="C438" s="66"/>
      <c r="D438" s="65"/>
      <c r="E438" s="12"/>
      <c r="F438" s="13"/>
      <c r="G438" s="10"/>
      <c r="H438" s="11"/>
    </row>
    <row r="439" spans="1:8" ht="25.2" thickBot="1" x14ac:dyDescent="0.35">
      <c r="A439" s="63">
        <v>438</v>
      </c>
      <c r="B439" s="65"/>
      <c r="C439" s="66"/>
      <c r="D439" s="65"/>
      <c r="E439" s="12"/>
      <c r="F439" s="13"/>
      <c r="G439" s="10"/>
      <c r="H439" s="11"/>
    </row>
    <row r="440" spans="1:8" ht="25.2" thickBot="1" x14ac:dyDescent="0.35">
      <c r="A440" s="63">
        <v>439</v>
      </c>
      <c r="B440" s="65"/>
      <c r="C440" s="66"/>
      <c r="D440" s="65"/>
      <c r="E440" s="12"/>
      <c r="F440" s="13"/>
      <c r="G440" s="10"/>
      <c r="H440" s="11"/>
    </row>
    <row r="441" spans="1:8" ht="25.2" thickBot="1" x14ac:dyDescent="0.35">
      <c r="A441" s="63">
        <v>440</v>
      </c>
      <c r="B441" s="65"/>
      <c r="C441" s="66"/>
      <c r="D441" s="65"/>
      <c r="E441" s="12"/>
      <c r="F441" s="13"/>
      <c r="G441" s="10"/>
      <c r="H441" s="11"/>
    </row>
    <row r="442" spans="1:8" ht="25.2" thickBot="1" x14ac:dyDescent="0.35">
      <c r="A442" s="63">
        <v>441</v>
      </c>
      <c r="B442" s="65"/>
      <c r="C442" s="66"/>
      <c r="D442" s="65"/>
      <c r="E442" s="12"/>
      <c r="F442" s="13"/>
      <c r="G442" s="10"/>
      <c r="H442" s="11">
        <v>23</v>
      </c>
    </row>
    <row r="443" spans="1:8" ht="25.2" thickBot="1" x14ac:dyDescent="0.35">
      <c r="A443" s="63">
        <v>442</v>
      </c>
      <c r="B443" s="65"/>
      <c r="C443" s="66"/>
      <c r="D443" s="65"/>
      <c r="E443" s="12"/>
      <c r="F443" s="13"/>
      <c r="G443" s="10"/>
      <c r="H443" s="11"/>
    </row>
    <row r="444" spans="1:8" ht="25.2" thickBot="1" x14ac:dyDescent="0.35">
      <c r="A444" s="63">
        <v>443</v>
      </c>
      <c r="B444" s="65"/>
      <c r="C444" s="66"/>
      <c r="D444" s="65"/>
      <c r="E444" s="12"/>
      <c r="F444" s="13"/>
      <c r="G444" s="10"/>
      <c r="H444" s="11"/>
    </row>
    <row r="445" spans="1:8" ht="25.2" thickBot="1" x14ac:dyDescent="0.35">
      <c r="A445" s="63">
        <v>444</v>
      </c>
      <c r="B445" s="65"/>
      <c r="C445" s="66"/>
      <c r="D445" s="65"/>
      <c r="E445" s="12"/>
      <c r="F445" s="13"/>
      <c r="G445" s="10"/>
      <c r="H445" s="11"/>
    </row>
    <row r="446" spans="1:8" ht="25.2" thickBot="1" x14ac:dyDescent="0.35">
      <c r="A446" s="63">
        <v>445</v>
      </c>
      <c r="B446" s="65"/>
      <c r="C446" s="66"/>
      <c r="D446" s="65"/>
      <c r="E446" s="12"/>
      <c r="F446" s="13"/>
      <c r="G446" s="10"/>
      <c r="H446" s="11"/>
    </row>
    <row r="447" spans="1:8" ht="25.2" thickBot="1" x14ac:dyDescent="0.35">
      <c r="A447" s="63">
        <v>446</v>
      </c>
      <c r="B447" s="65"/>
      <c r="C447" s="66"/>
      <c r="D447" s="65"/>
      <c r="E447" s="12"/>
      <c r="F447" s="13"/>
      <c r="G447" s="10"/>
      <c r="H447" s="11"/>
    </row>
    <row r="448" spans="1:8" ht="25.2" thickBot="1" x14ac:dyDescent="0.35">
      <c r="A448" s="63">
        <v>447</v>
      </c>
      <c r="B448" s="65"/>
      <c r="C448" s="66"/>
      <c r="D448" s="65"/>
      <c r="E448" s="12"/>
      <c r="F448" s="13"/>
      <c r="G448" s="10"/>
      <c r="H448" s="11"/>
    </row>
    <row r="449" spans="1:8" ht="25.2" thickBot="1" x14ac:dyDescent="0.35">
      <c r="A449" s="63">
        <v>448</v>
      </c>
      <c r="B449" s="65"/>
      <c r="C449" s="66"/>
      <c r="D449" s="65"/>
      <c r="E449" s="12"/>
      <c r="F449" s="13"/>
      <c r="G449" s="10"/>
      <c r="H449" s="11"/>
    </row>
    <row r="450" spans="1:8" ht="25.2" thickBot="1" x14ac:dyDescent="0.35">
      <c r="A450" s="63">
        <v>449</v>
      </c>
      <c r="B450" s="65"/>
      <c r="C450" s="66"/>
      <c r="D450" s="65"/>
      <c r="E450" s="12"/>
      <c r="F450" s="13"/>
      <c r="G450" s="10"/>
      <c r="H450" s="11"/>
    </row>
    <row r="451" spans="1:8" ht="25.2" thickBot="1" x14ac:dyDescent="0.35">
      <c r="A451" s="63">
        <v>450</v>
      </c>
      <c r="B451" s="65"/>
      <c r="C451" s="66"/>
      <c r="D451" s="65"/>
      <c r="E451" s="12"/>
      <c r="F451" s="13"/>
      <c r="G451" s="10"/>
      <c r="H451" s="11"/>
    </row>
    <row r="452" spans="1:8" ht="25.2" thickBot="1" x14ac:dyDescent="0.35">
      <c r="A452" s="63">
        <v>451</v>
      </c>
      <c r="B452" s="65"/>
      <c r="C452" s="66"/>
      <c r="D452" s="65"/>
      <c r="E452" s="12"/>
      <c r="F452" s="13"/>
      <c r="G452" s="10"/>
      <c r="H452" s="11"/>
    </row>
    <row r="453" spans="1:8" ht="25.2" thickBot="1" x14ac:dyDescent="0.35">
      <c r="A453" s="63">
        <v>452</v>
      </c>
      <c r="B453" s="65"/>
      <c r="C453" s="66"/>
      <c r="D453" s="65"/>
      <c r="E453" s="12"/>
      <c r="F453" s="13"/>
      <c r="G453" s="10"/>
      <c r="H453" s="11"/>
    </row>
    <row r="454" spans="1:8" ht="25.2" thickBot="1" x14ac:dyDescent="0.35">
      <c r="A454" s="63">
        <v>453</v>
      </c>
      <c r="B454" s="65"/>
      <c r="C454" s="66"/>
      <c r="D454" s="65"/>
      <c r="E454" s="12"/>
      <c r="F454" s="13"/>
      <c r="G454" s="10"/>
      <c r="H454" s="11"/>
    </row>
    <row r="455" spans="1:8" ht="25.2" thickBot="1" x14ac:dyDescent="0.35">
      <c r="A455" s="63">
        <v>454</v>
      </c>
      <c r="B455" s="65"/>
      <c r="C455" s="66"/>
      <c r="D455" s="65"/>
      <c r="E455" s="12"/>
      <c r="F455" s="13"/>
      <c r="G455" s="10"/>
      <c r="H455" s="11"/>
    </row>
    <row r="456" spans="1:8" ht="25.2" thickBot="1" x14ac:dyDescent="0.35">
      <c r="A456" s="63">
        <v>455</v>
      </c>
      <c r="B456" s="65"/>
      <c r="C456" s="66"/>
      <c r="D456" s="65"/>
      <c r="E456" s="12"/>
      <c r="F456" s="13"/>
      <c r="G456" s="10"/>
      <c r="H456" s="11"/>
    </row>
    <row r="457" spans="1:8" ht="25.2" thickBot="1" x14ac:dyDescent="0.35">
      <c r="A457" s="63">
        <v>456</v>
      </c>
      <c r="B457" s="65"/>
      <c r="C457" s="66"/>
      <c r="D457" s="65"/>
      <c r="E457" s="12"/>
      <c r="F457" s="13"/>
      <c r="G457" s="10"/>
      <c r="H457" s="11"/>
    </row>
    <row r="458" spans="1:8" ht="25.2" thickBot="1" x14ac:dyDescent="0.35">
      <c r="A458" s="63">
        <v>457</v>
      </c>
      <c r="B458" s="65"/>
      <c r="C458" s="66"/>
      <c r="D458" s="65"/>
      <c r="E458" s="12"/>
      <c r="F458" s="13"/>
      <c r="G458" s="10"/>
      <c r="H458" s="11"/>
    </row>
    <row r="459" spans="1:8" ht="25.2" thickBot="1" x14ac:dyDescent="0.35">
      <c r="A459" s="63">
        <v>458</v>
      </c>
      <c r="B459" s="65"/>
      <c r="C459" s="66"/>
      <c r="D459" s="65"/>
      <c r="E459" s="12"/>
      <c r="F459" s="13"/>
      <c r="G459" s="10"/>
      <c r="H459" s="11"/>
    </row>
    <row r="460" spans="1:8" ht="25.2" thickBot="1" x14ac:dyDescent="0.35">
      <c r="A460" s="63">
        <v>459</v>
      </c>
      <c r="B460" s="65"/>
      <c r="C460" s="66"/>
      <c r="D460" s="65"/>
      <c r="E460" s="12"/>
      <c r="F460" s="13"/>
      <c r="G460" s="10"/>
      <c r="H460" s="11"/>
    </row>
    <row r="461" spans="1:8" ht="25.2" thickBot="1" x14ac:dyDescent="0.35">
      <c r="A461" s="63">
        <v>460</v>
      </c>
      <c r="B461" s="65"/>
      <c r="C461" s="66"/>
      <c r="D461" s="65"/>
      <c r="E461" s="12"/>
      <c r="F461" s="13"/>
      <c r="G461" s="10"/>
      <c r="H461" s="11"/>
    </row>
    <row r="462" spans="1:8" ht="25.2" thickBot="1" x14ac:dyDescent="0.35">
      <c r="A462" s="63">
        <v>461</v>
      </c>
      <c r="B462" s="65"/>
      <c r="C462" s="66"/>
      <c r="D462" s="65"/>
      <c r="E462" s="12"/>
      <c r="F462" s="13"/>
      <c r="G462" s="10"/>
      <c r="H462" s="11">
        <v>24</v>
      </c>
    </row>
    <row r="463" spans="1:8" ht="25.2" thickBot="1" x14ac:dyDescent="0.35">
      <c r="A463" s="63">
        <v>462</v>
      </c>
      <c r="B463" s="65"/>
      <c r="C463" s="66"/>
      <c r="D463" s="65"/>
      <c r="E463" s="12"/>
      <c r="F463" s="13"/>
      <c r="G463" s="10"/>
      <c r="H463" s="11"/>
    </row>
    <row r="464" spans="1:8" ht="25.2" thickBot="1" x14ac:dyDescent="0.35">
      <c r="A464" s="63">
        <v>463</v>
      </c>
      <c r="B464" s="65"/>
      <c r="C464" s="66"/>
      <c r="D464" s="65"/>
      <c r="E464" s="12"/>
      <c r="F464" s="13"/>
      <c r="G464" s="10"/>
      <c r="H464" s="11"/>
    </row>
    <row r="465" spans="1:8" ht="25.2" thickBot="1" x14ac:dyDescent="0.35">
      <c r="A465" s="63">
        <v>464</v>
      </c>
      <c r="B465" s="65"/>
      <c r="C465" s="66"/>
      <c r="D465" s="65"/>
      <c r="E465" s="12"/>
      <c r="F465" s="13"/>
      <c r="G465" s="10"/>
      <c r="H465" s="11"/>
    </row>
    <row r="466" spans="1:8" ht="25.2" thickBot="1" x14ac:dyDescent="0.35">
      <c r="A466" s="63">
        <v>465</v>
      </c>
      <c r="B466" s="65"/>
      <c r="C466" s="66"/>
      <c r="D466" s="65"/>
      <c r="E466" s="12"/>
      <c r="F466" s="13"/>
      <c r="G466" s="10"/>
      <c r="H466" s="11"/>
    </row>
    <row r="467" spans="1:8" ht="25.2" thickBot="1" x14ac:dyDescent="0.35">
      <c r="A467" s="63">
        <v>466</v>
      </c>
      <c r="B467" s="65"/>
      <c r="C467" s="66"/>
      <c r="D467" s="65"/>
      <c r="E467" s="12"/>
      <c r="F467" s="13"/>
      <c r="G467" s="10"/>
      <c r="H467" s="11"/>
    </row>
    <row r="468" spans="1:8" ht="25.2" thickBot="1" x14ac:dyDescent="0.35">
      <c r="A468" s="63">
        <v>467</v>
      </c>
      <c r="B468" s="65"/>
      <c r="C468" s="66"/>
      <c r="D468" s="65"/>
      <c r="E468" s="12"/>
      <c r="F468" s="13"/>
      <c r="G468" s="10"/>
      <c r="H468" s="11"/>
    </row>
    <row r="469" spans="1:8" ht="25.2" thickBot="1" x14ac:dyDescent="0.35">
      <c r="A469" s="63">
        <v>468</v>
      </c>
      <c r="B469" s="65"/>
      <c r="C469" s="66"/>
      <c r="D469" s="65"/>
      <c r="E469" s="12"/>
      <c r="F469" s="13"/>
      <c r="G469" s="10"/>
      <c r="H469" s="11"/>
    </row>
    <row r="470" spans="1:8" ht="25.2" thickBot="1" x14ac:dyDescent="0.35">
      <c r="A470" s="63">
        <v>469</v>
      </c>
      <c r="B470" s="65"/>
      <c r="C470" s="66"/>
      <c r="D470" s="65"/>
      <c r="E470" s="12"/>
      <c r="F470" s="13"/>
      <c r="G470" s="10"/>
      <c r="H470" s="11"/>
    </row>
    <row r="471" spans="1:8" ht="25.2" thickBot="1" x14ac:dyDescent="0.35">
      <c r="A471" s="63">
        <v>470</v>
      </c>
      <c r="B471" s="65"/>
      <c r="C471" s="66"/>
      <c r="D471" s="65"/>
      <c r="E471" s="12"/>
      <c r="F471" s="13"/>
      <c r="G471" s="10"/>
      <c r="H471" s="11"/>
    </row>
    <row r="472" spans="1:8" ht="25.2" thickBot="1" x14ac:dyDescent="0.35">
      <c r="A472" s="63">
        <v>471</v>
      </c>
      <c r="B472" s="65"/>
      <c r="C472" s="66"/>
      <c r="D472" s="65"/>
      <c r="E472" s="12"/>
      <c r="F472" s="13"/>
      <c r="G472" s="10"/>
      <c r="H472" s="11"/>
    </row>
    <row r="473" spans="1:8" ht="25.2" thickBot="1" x14ac:dyDescent="0.35">
      <c r="A473" s="63">
        <v>472</v>
      </c>
      <c r="B473" s="65"/>
      <c r="C473" s="66"/>
      <c r="D473" s="65"/>
      <c r="E473" s="12"/>
      <c r="F473" s="13"/>
      <c r="G473" s="10"/>
      <c r="H473" s="11"/>
    </row>
    <row r="474" spans="1:8" ht="25.2" thickBot="1" x14ac:dyDescent="0.35">
      <c r="A474" s="63">
        <v>473</v>
      </c>
      <c r="B474" s="65"/>
      <c r="C474" s="66"/>
      <c r="D474" s="65"/>
      <c r="E474" s="12"/>
      <c r="F474" s="13"/>
      <c r="G474" s="10"/>
      <c r="H474" s="11"/>
    </row>
    <row r="475" spans="1:8" ht="25.2" thickBot="1" x14ac:dyDescent="0.35">
      <c r="A475" s="63">
        <v>474</v>
      </c>
      <c r="B475" s="65"/>
      <c r="C475" s="66"/>
      <c r="D475" s="65"/>
      <c r="E475" s="12"/>
      <c r="F475" s="13"/>
      <c r="G475" s="10"/>
      <c r="H475" s="11"/>
    </row>
    <row r="476" spans="1:8" ht="25.2" thickBot="1" x14ac:dyDescent="0.35">
      <c r="A476" s="63">
        <v>475</v>
      </c>
      <c r="B476" s="65"/>
      <c r="C476" s="66"/>
      <c r="D476" s="65"/>
      <c r="E476" s="12"/>
      <c r="F476" s="13"/>
      <c r="G476" s="10"/>
      <c r="H476" s="11"/>
    </row>
    <row r="477" spans="1:8" ht="25.2" thickBot="1" x14ac:dyDescent="0.35">
      <c r="A477" s="63">
        <v>476</v>
      </c>
      <c r="B477" s="65"/>
      <c r="C477" s="66"/>
      <c r="D477" s="65"/>
      <c r="E477" s="12"/>
      <c r="F477" s="13"/>
      <c r="G477" s="10"/>
      <c r="H477" s="11"/>
    </row>
    <row r="478" spans="1:8" ht="25.2" thickBot="1" x14ac:dyDescent="0.35">
      <c r="A478" s="63">
        <v>477</v>
      </c>
      <c r="B478" s="65"/>
      <c r="C478" s="66"/>
      <c r="D478" s="65"/>
      <c r="E478" s="12"/>
      <c r="F478" s="13"/>
      <c r="G478" s="10"/>
      <c r="H478" s="11"/>
    </row>
    <row r="479" spans="1:8" ht="25.2" thickBot="1" x14ac:dyDescent="0.35">
      <c r="A479" s="63">
        <v>478</v>
      </c>
      <c r="B479" s="65"/>
      <c r="C479" s="66"/>
      <c r="D479" s="65"/>
      <c r="E479" s="12"/>
      <c r="F479" s="13"/>
      <c r="G479" s="10"/>
      <c r="H479" s="11"/>
    </row>
    <row r="480" spans="1:8" ht="25.2" thickBot="1" x14ac:dyDescent="0.35">
      <c r="A480" s="63">
        <v>479</v>
      </c>
      <c r="B480" s="65"/>
      <c r="C480" s="66"/>
      <c r="D480" s="65"/>
      <c r="E480" s="12"/>
      <c r="F480" s="13"/>
      <c r="G480" s="10"/>
      <c r="H480" s="11"/>
    </row>
    <row r="481" spans="1:8" ht="25.2" thickBot="1" x14ac:dyDescent="0.35">
      <c r="A481" s="63">
        <v>480</v>
      </c>
      <c r="B481" s="65"/>
      <c r="C481" s="66"/>
      <c r="D481" s="65"/>
      <c r="E481" s="12"/>
      <c r="F481" s="13"/>
      <c r="G481" s="10"/>
      <c r="H481" s="11"/>
    </row>
    <row r="482" spans="1:8" ht="25.2" thickBot="1" x14ac:dyDescent="0.35">
      <c r="A482" s="63">
        <v>481</v>
      </c>
      <c r="B482" s="65"/>
      <c r="C482" s="66"/>
      <c r="D482" s="65"/>
      <c r="E482" s="12"/>
      <c r="F482" s="13"/>
      <c r="G482" s="10"/>
      <c r="H482" s="11">
        <v>25</v>
      </c>
    </row>
    <row r="483" spans="1:8" ht="25.2" thickBot="1" x14ac:dyDescent="0.35">
      <c r="A483" s="63">
        <v>482</v>
      </c>
      <c r="B483" s="65"/>
      <c r="C483" s="66"/>
      <c r="D483" s="65"/>
      <c r="E483" s="12"/>
      <c r="F483" s="13"/>
      <c r="G483" s="10"/>
      <c r="H483" s="11"/>
    </row>
    <row r="484" spans="1:8" ht="25.2" thickBot="1" x14ac:dyDescent="0.35">
      <c r="A484" s="63">
        <v>483</v>
      </c>
      <c r="B484" s="65"/>
      <c r="C484" s="66"/>
      <c r="D484" s="65"/>
      <c r="E484" s="12"/>
      <c r="F484" s="13"/>
      <c r="G484" s="10"/>
      <c r="H484" s="11"/>
    </row>
    <row r="485" spans="1:8" ht="25.2" thickBot="1" x14ac:dyDescent="0.35">
      <c r="A485" s="63">
        <v>484</v>
      </c>
      <c r="B485" s="65"/>
      <c r="C485" s="66"/>
      <c r="D485" s="65"/>
      <c r="E485" s="12"/>
      <c r="F485" s="13"/>
      <c r="G485" s="10"/>
      <c r="H485" s="11"/>
    </row>
    <row r="486" spans="1:8" ht="25.2" thickBot="1" x14ac:dyDescent="0.35">
      <c r="A486" s="63">
        <v>485</v>
      </c>
      <c r="B486" s="65"/>
      <c r="C486" s="66"/>
      <c r="D486" s="65"/>
      <c r="E486" s="12"/>
      <c r="F486" s="13"/>
      <c r="G486" s="10"/>
      <c r="H486" s="11"/>
    </row>
    <row r="487" spans="1:8" ht="25.2" thickBot="1" x14ac:dyDescent="0.35">
      <c r="A487" s="63">
        <v>486</v>
      </c>
      <c r="B487" s="65"/>
      <c r="C487" s="66"/>
      <c r="D487" s="65"/>
      <c r="E487" s="12"/>
      <c r="F487" s="13"/>
      <c r="G487" s="10"/>
      <c r="H487" s="11"/>
    </row>
    <row r="488" spans="1:8" ht="25.2" thickBot="1" x14ac:dyDescent="0.35">
      <c r="A488" s="63">
        <v>487</v>
      </c>
      <c r="B488" s="65"/>
      <c r="C488" s="66"/>
      <c r="D488" s="65"/>
      <c r="E488" s="12"/>
      <c r="F488" s="13"/>
      <c r="G488" s="10"/>
      <c r="H488" s="11"/>
    </row>
    <row r="489" spans="1:8" ht="25.2" thickBot="1" x14ac:dyDescent="0.35">
      <c r="A489" s="63">
        <v>488</v>
      </c>
      <c r="B489" s="65"/>
      <c r="C489" s="66"/>
      <c r="D489" s="65"/>
      <c r="E489" s="12"/>
      <c r="F489" s="13"/>
      <c r="G489" s="10"/>
      <c r="H489" s="11"/>
    </row>
    <row r="490" spans="1:8" ht="25.2" thickBot="1" x14ac:dyDescent="0.35">
      <c r="A490" s="63">
        <v>489</v>
      </c>
      <c r="B490" s="65"/>
      <c r="C490" s="66"/>
      <c r="D490" s="65"/>
      <c r="E490" s="12"/>
      <c r="F490" s="13"/>
      <c r="G490" s="10"/>
      <c r="H490" s="11"/>
    </row>
    <row r="491" spans="1:8" ht="25.2" thickBot="1" x14ac:dyDescent="0.35">
      <c r="A491" s="63">
        <v>490</v>
      </c>
      <c r="B491" s="65"/>
      <c r="C491" s="66"/>
      <c r="D491" s="65"/>
      <c r="E491" s="12"/>
      <c r="F491" s="13"/>
      <c r="G491" s="10"/>
      <c r="H491" s="11"/>
    </row>
    <row r="492" spans="1:8" ht="25.2" thickBot="1" x14ac:dyDescent="0.35">
      <c r="A492" s="63">
        <v>491</v>
      </c>
      <c r="B492" s="65"/>
      <c r="C492" s="66"/>
      <c r="D492" s="65"/>
      <c r="E492" s="12"/>
      <c r="F492" s="13"/>
      <c r="G492" s="10"/>
      <c r="H492" s="11"/>
    </row>
    <row r="493" spans="1:8" ht="25.2" thickBot="1" x14ac:dyDescent="0.35">
      <c r="A493" s="63">
        <v>492</v>
      </c>
      <c r="B493" s="65"/>
      <c r="C493" s="66"/>
      <c r="D493" s="65"/>
      <c r="E493" s="12"/>
      <c r="F493" s="13"/>
      <c r="G493" s="10"/>
      <c r="H493" s="11"/>
    </row>
    <row r="494" spans="1:8" ht="25.2" thickBot="1" x14ac:dyDescent="0.35">
      <c r="A494" s="63">
        <v>493</v>
      </c>
      <c r="B494" s="65"/>
      <c r="C494" s="66"/>
      <c r="D494" s="65"/>
      <c r="E494" s="12"/>
      <c r="F494" s="13"/>
      <c r="G494" s="10"/>
      <c r="H494" s="11"/>
    </row>
    <row r="495" spans="1:8" ht="25.2" thickBot="1" x14ac:dyDescent="0.35">
      <c r="A495" s="63">
        <v>494</v>
      </c>
      <c r="B495" s="65"/>
      <c r="C495" s="66"/>
      <c r="D495" s="65"/>
      <c r="E495" s="12"/>
      <c r="F495" s="13"/>
      <c r="G495" s="10"/>
      <c r="H495" s="11"/>
    </row>
    <row r="496" spans="1:8" ht="25.2" thickBot="1" x14ac:dyDescent="0.35">
      <c r="A496" s="63">
        <v>495</v>
      </c>
      <c r="B496" s="65"/>
      <c r="C496" s="66"/>
      <c r="D496" s="65"/>
      <c r="E496" s="12"/>
      <c r="F496" s="13"/>
      <c r="G496" s="10"/>
      <c r="H496" s="11"/>
    </row>
    <row r="497" spans="1:8" ht="25.2" thickBot="1" x14ac:dyDescent="0.35">
      <c r="A497" s="63">
        <v>496</v>
      </c>
      <c r="B497" s="65"/>
      <c r="C497" s="66"/>
      <c r="D497" s="65"/>
      <c r="E497" s="12"/>
      <c r="F497" s="13"/>
      <c r="G497" s="10"/>
      <c r="H497" s="11"/>
    </row>
    <row r="498" spans="1:8" ht="25.2" thickBot="1" x14ac:dyDescent="0.35">
      <c r="A498" s="63">
        <v>497</v>
      </c>
      <c r="B498" s="65"/>
      <c r="C498" s="66"/>
      <c r="D498" s="65"/>
      <c r="E498" s="12"/>
      <c r="F498" s="13"/>
      <c r="G498" s="10"/>
      <c r="H498" s="11"/>
    </row>
    <row r="499" spans="1:8" ht="25.2" thickBot="1" x14ac:dyDescent="0.35">
      <c r="A499" s="63">
        <v>498</v>
      </c>
      <c r="B499" s="65"/>
      <c r="C499" s="66"/>
      <c r="D499" s="65"/>
      <c r="E499" s="12"/>
      <c r="F499" s="13"/>
      <c r="G499" s="10"/>
      <c r="H499" s="11"/>
    </row>
    <row r="500" spans="1:8" ht="25.2" thickBot="1" x14ac:dyDescent="0.35">
      <c r="A500" s="63">
        <v>499</v>
      </c>
      <c r="B500" s="65"/>
      <c r="C500" s="66"/>
      <c r="D500" s="65"/>
      <c r="E500" s="12"/>
      <c r="F500" s="13"/>
      <c r="G500" s="10"/>
      <c r="H500" s="11"/>
    </row>
    <row r="501" spans="1:8" ht="25.2" thickBot="1" x14ac:dyDescent="0.35">
      <c r="A501" s="63">
        <v>500</v>
      </c>
      <c r="B501" s="65"/>
      <c r="C501" s="66"/>
      <c r="D501" s="65"/>
      <c r="E501" s="12"/>
      <c r="F501" s="13"/>
      <c r="G501" s="10"/>
      <c r="H501" s="11"/>
    </row>
    <row r="502" spans="1:8" ht="24.6" x14ac:dyDescent="0.3">
      <c r="A502" s="63">
        <v>501</v>
      </c>
      <c r="B502" s="65"/>
      <c r="C502" s="66"/>
      <c r="D502" s="65"/>
    </row>
    <row r="503" spans="1:8" ht="24.6" x14ac:dyDescent="0.3">
      <c r="A503" s="63">
        <v>502</v>
      </c>
      <c r="B503" s="65"/>
      <c r="C503" s="66"/>
      <c r="D503" s="65"/>
    </row>
    <row r="504" spans="1:8" ht="24.6" x14ac:dyDescent="0.3">
      <c r="A504" s="63">
        <v>503</v>
      </c>
      <c r="B504" s="65"/>
      <c r="C504" s="66"/>
      <c r="D504" s="65"/>
    </row>
    <row r="505" spans="1:8" ht="24.6" x14ac:dyDescent="0.3">
      <c r="A505" s="63">
        <v>504</v>
      </c>
      <c r="B505" s="65"/>
      <c r="C505" s="66"/>
      <c r="D505" s="65"/>
    </row>
    <row r="506" spans="1:8" ht="24.6" x14ac:dyDescent="0.3">
      <c r="A506" s="63">
        <v>505</v>
      </c>
      <c r="B506" s="65"/>
      <c r="C506" s="66"/>
      <c r="D506" s="65"/>
    </row>
    <row r="507" spans="1:8" ht="24.6" x14ac:dyDescent="0.3">
      <c r="A507" s="63">
        <v>506</v>
      </c>
      <c r="B507" s="65"/>
      <c r="C507" s="66"/>
      <c r="D507" s="65"/>
    </row>
    <row r="508" spans="1:8" ht="24.6" x14ac:dyDescent="0.3">
      <c r="A508" s="63">
        <v>507</v>
      </c>
      <c r="B508" s="65"/>
      <c r="C508" s="66"/>
      <c r="D508" s="65"/>
    </row>
    <row r="509" spans="1:8" ht="24.6" x14ac:dyDescent="0.3">
      <c r="A509" s="63">
        <v>508</v>
      </c>
      <c r="B509" s="65"/>
      <c r="C509" s="66"/>
      <c r="D509" s="65"/>
    </row>
    <row r="510" spans="1:8" ht="24.6" x14ac:dyDescent="0.3">
      <c r="A510" s="63">
        <v>509</v>
      </c>
      <c r="B510" s="65"/>
      <c r="C510" s="66"/>
      <c r="D510" s="65"/>
    </row>
    <row r="511" spans="1:8" ht="24.6" x14ac:dyDescent="0.3">
      <c r="A511" s="63">
        <v>510</v>
      </c>
      <c r="B511" s="65"/>
      <c r="C511" s="66"/>
      <c r="D511" s="65"/>
    </row>
    <row r="512" spans="1:8" ht="24.6" x14ac:dyDescent="0.3">
      <c r="A512" s="63">
        <v>511</v>
      </c>
      <c r="B512" s="65"/>
      <c r="C512" s="66"/>
      <c r="D512" s="65"/>
    </row>
    <row r="513" spans="1:4" ht="24.6" x14ac:dyDescent="0.3">
      <c r="A513" s="63">
        <v>512</v>
      </c>
      <c r="B513" s="65"/>
      <c r="C513" s="66"/>
      <c r="D513" s="65"/>
    </row>
    <row r="514" spans="1:4" ht="24.6" x14ac:dyDescent="0.3">
      <c r="A514" s="63">
        <v>513</v>
      </c>
      <c r="B514" s="65"/>
      <c r="C514" s="66"/>
      <c r="D514" s="65"/>
    </row>
    <row r="515" spans="1:4" ht="24.6" x14ac:dyDescent="0.3">
      <c r="A515" s="63">
        <v>514</v>
      </c>
      <c r="B515" s="65"/>
      <c r="C515" s="66"/>
      <c r="D515" s="65"/>
    </row>
    <row r="516" spans="1:4" ht="24.6" x14ac:dyDescent="0.3">
      <c r="A516" s="63">
        <v>515</v>
      </c>
      <c r="B516" s="65"/>
      <c r="C516" s="66"/>
      <c r="D516" s="65"/>
    </row>
    <row r="517" spans="1:4" ht="24.6" x14ac:dyDescent="0.3">
      <c r="A517" s="63">
        <v>516</v>
      </c>
      <c r="B517" s="65"/>
      <c r="C517" s="66"/>
      <c r="D517" s="65"/>
    </row>
    <row r="518" spans="1:4" ht="24.6" x14ac:dyDescent="0.3">
      <c r="A518" s="63">
        <v>517</v>
      </c>
      <c r="B518" s="65"/>
      <c r="C518" s="66"/>
      <c r="D518" s="65"/>
    </row>
    <row r="519" spans="1:4" ht="24.6" x14ac:dyDescent="0.3">
      <c r="A519" s="63">
        <v>518</v>
      </c>
      <c r="B519" s="65"/>
      <c r="C519" s="66"/>
      <c r="D519" s="65"/>
    </row>
    <row r="520" spans="1:4" ht="24.6" x14ac:dyDescent="0.3">
      <c r="A520" s="63">
        <v>519</v>
      </c>
      <c r="B520" s="65"/>
      <c r="C520" s="66"/>
      <c r="D520" s="65"/>
    </row>
    <row r="521" spans="1:4" ht="24.6" x14ac:dyDescent="0.3">
      <c r="A521" s="63">
        <v>520</v>
      </c>
      <c r="B521" s="65"/>
      <c r="C521" s="66"/>
      <c r="D521" s="65"/>
    </row>
    <row r="522" spans="1:4" ht="24.6" x14ac:dyDescent="0.3">
      <c r="A522" s="63">
        <v>521</v>
      </c>
      <c r="B522" s="65"/>
      <c r="C522" s="66"/>
      <c r="D522" s="65"/>
    </row>
    <row r="523" spans="1:4" ht="24.6" x14ac:dyDescent="0.3">
      <c r="A523" s="63">
        <v>522</v>
      </c>
      <c r="B523" s="65"/>
      <c r="C523" s="66"/>
      <c r="D523" s="65"/>
    </row>
    <row r="524" spans="1:4" ht="24.6" x14ac:dyDescent="0.3">
      <c r="A524" s="63">
        <v>523</v>
      </c>
      <c r="B524" s="65"/>
      <c r="C524" s="66"/>
      <c r="D524" s="65"/>
    </row>
    <row r="525" spans="1:4" ht="24.6" x14ac:dyDescent="0.3">
      <c r="A525" s="63">
        <v>524</v>
      </c>
      <c r="B525" s="65"/>
      <c r="C525" s="66"/>
      <c r="D525" s="65"/>
    </row>
    <row r="526" spans="1:4" ht="24.6" x14ac:dyDescent="0.3">
      <c r="A526" s="63">
        <v>525</v>
      </c>
      <c r="B526" s="65"/>
      <c r="C526" s="66"/>
      <c r="D526" s="67"/>
    </row>
    <row r="527" spans="1:4" ht="24.6" x14ac:dyDescent="0.3">
      <c r="A527" s="63">
        <v>526</v>
      </c>
      <c r="B527" s="65"/>
      <c r="C527" s="66"/>
      <c r="D527" s="67"/>
    </row>
    <row r="528" spans="1:4" ht="24.6" x14ac:dyDescent="0.3">
      <c r="A528" s="63">
        <v>527</v>
      </c>
      <c r="B528" s="65"/>
      <c r="C528" s="66"/>
      <c r="D528" s="67"/>
    </row>
    <row r="529" spans="1:4" ht="24.6" x14ac:dyDescent="0.3">
      <c r="A529" s="63">
        <v>528</v>
      </c>
      <c r="B529" s="65"/>
      <c r="C529" s="66"/>
      <c r="D529" s="67"/>
    </row>
    <row r="530" spans="1:4" ht="24.6" x14ac:dyDescent="0.3">
      <c r="A530" s="63">
        <v>529</v>
      </c>
      <c r="B530" s="65"/>
      <c r="C530" s="66"/>
      <c r="D530" s="67"/>
    </row>
    <row r="531" spans="1:4" ht="24.6" x14ac:dyDescent="0.3">
      <c r="A531" s="63">
        <v>530</v>
      </c>
      <c r="B531" s="65"/>
      <c r="C531" s="66"/>
      <c r="D531" s="67"/>
    </row>
    <row r="532" spans="1:4" ht="24.6" x14ac:dyDescent="0.3">
      <c r="A532" s="63">
        <v>531</v>
      </c>
      <c r="B532" s="65"/>
      <c r="C532" s="66"/>
      <c r="D532" s="67"/>
    </row>
    <row r="533" spans="1:4" ht="24.6" x14ac:dyDescent="0.3">
      <c r="A533" s="63">
        <v>532</v>
      </c>
      <c r="B533" s="65"/>
      <c r="C533" s="66"/>
      <c r="D533" s="67"/>
    </row>
    <row r="534" spans="1:4" ht="24.6" x14ac:dyDescent="0.3">
      <c r="A534" s="63">
        <v>533</v>
      </c>
      <c r="B534" s="65"/>
      <c r="C534" s="66"/>
      <c r="D534" s="67"/>
    </row>
    <row r="535" spans="1:4" ht="24.6" x14ac:dyDescent="0.3">
      <c r="A535" s="63">
        <v>534</v>
      </c>
      <c r="B535" s="65"/>
      <c r="C535" s="66"/>
      <c r="D535" s="67"/>
    </row>
    <row r="536" spans="1:4" ht="24.6" x14ac:dyDescent="0.3">
      <c r="A536" s="63">
        <v>535</v>
      </c>
      <c r="B536" s="65"/>
      <c r="C536" s="66"/>
      <c r="D536" s="67"/>
    </row>
    <row r="537" spans="1:4" ht="24.6" x14ac:dyDescent="0.3">
      <c r="A537" s="63">
        <v>536</v>
      </c>
      <c r="B537" s="65"/>
      <c r="C537" s="66"/>
      <c r="D537" s="67"/>
    </row>
    <row r="538" spans="1:4" ht="24.6" x14ac:dyDescent="0.3">
      <c r="A538" s="63">
        <v>537</v>
      </c>
      <c r="B538" s="65"/>
      <c r="C538" s="66"/>
      <c r="D538" s="67"/>
    </row>
    <row r="539" spans="1:4" ht="24.6" x14ac:dyDescent="0.3">
      <c r="A539" s="63">
        <v>538</v>
      </c>
      <c r="B539" s="65"/>
      <c r="C539" s="66"/>
      <c r="D539" s="67"/>
    </row>
    <row r="540" spans="1:4" ht="24.6" x14ac:dyDescent="0.3">
      <c r="A540" s="63">
        <v>539</v>
      </c>
      <c r="B540" s="65"/>
      <c r="C540" s="66"/>
      <c r="D540" s="67"/>
    </row>
    <row r="541" spans="1:4" ht="24.6" x14ac:dyDescent="0.3">
      <c r="A541" s="63">
        <v>540</v>
      </c>
      <c r="B541" s="65"/>
      <c r="C541" s="66"/>
      <c r="D541" s="67"/>
    </row>
    <row r="542" spans="1:4" ht="24.6" x14ac:dyDescent="0.3">
      <c r="A542" s="63">
        <v>541</v>
      </c>
      <c r="B542" s="65"/>
      <c r="C542" s="66"/>
      <c r="D542" s="67"/>
    </row>
    <row r="543" spans="1:4" ht="24.6" x14ac:dyDescent="0.3">
      <c r="A543" s="63">
        <v>542</v>
      </c>
      <c r="B543" s="65"/>
      <c r="C543" s="66"/>
      <c r="D543" s="67"/>
    </row>
    <row r="544" spans="1:4" ht="24.6" x14ac:dyDescent="0.3">
      <c r="A544" s="63">
        <v>543</v>
      </c>
      <c r="B544" s="65"/>
      <c r="C544" s="66"/>
      <c r="D544" s="67"/>
    </row>
    <row r="545" spans="1:4" ht="24.6" x14ac:dyDescent="0.3">
      <c r="A545" s="63">
        <v>544</v>
      </c>
      <c r="B545" s="65"/>
      <c r="C545" s="66"/>
      <c r="D545" s="67"/>
    </row>
    <row r="546" spans="1:4" ht="24.6" x14ac:dyDescent="0.3">
      <c r="A546" s="63">
        <v>545</v>
      </c>
      <c r="B546" s="65"/>
      <c r="C546" s="66"/>
      <c r="D546" s="67"/>
    </row>
    <row r="547" spans="1:4" ht="24.6" x14ac:dyDescent="0.3">
      <c r="A547" s="63">
        <v>546</v>
      </c>
      <c r="B547" s="65"/>
      <c r="C547" s="66"/>
      <c r="D547" s="67"/>
    </row>
    <row r="548" spans="1:4" ht="24.6" x14ac:dyDescent="0.3">
      <c r="A548" s="63">
        <v>547</v>
      </c>
      <c r="B548" s="65"/>
      <c r="C548" s="66"/>
      <c r="D548" s="67"/>
    </row>
    <row r="549" spans="1:4" ht="24.6" x14ac:dyDescent="0.3">
      <c r="A549" s="63">
        <v>548</v>
      </c>
      <c r="B549" s="65"/>
      <c r="C549" s="66"/>
      <c r="D549" s="67"/>
    </row>
    <row r="550" spans="1:4" ht="24.6" x14ac:dyDescent="0.3">
      <c r="A550" s="63">
        <v>549</v>
      </c>
      <c r="B550" s="65"/>
      <c r="C550" s="66"/>
      <c r="D550" s="67"/>
    </row>
    <row r="551" spans="1:4" ht="24.6" x14ac:dyDescent="0.3">
      <c r="A551" s="63">
        <v>550</v>
      </c>
      <c r="B551" s="65"/>
      <c r="C551" s="66"/>
      <c r="D551" s="67"/>
    </row>
    <row r="552" spans="1:4" ht="24.6" x14ac:dyDescent="0.3">
      <c r="A552" s="63">
        <v>551</v>
      </c>
      <c r="B552" s="65"/>
      <c r="C552" s="66"/>
      <c r="D552" s="67"/>
    </row>
    <row r="553" spans="1:4" ht="24.6" x14ac:dyDescent="0.3">
      <c r="A553" s="63">
        <v>552</v>
      </c>
      <c r="B553" s="65"/>
      <c r="C553" s="66"/>
      <c r="D553" s="67"/>
    </row>
    <row r="554" spans="1:4" ht="24.6" x14ac:dyDescent="0.3">
      <c r="A554" s="63">
        <v>553</v>
      </c>
      <c r="B554" s="65"/>
      <c r="C554" s="66"/>
      <c r="D554" s="67"/>
    </row>
    <row r="555" spans="1:4" ht="24.6" x14ac:dyDescent="0.3">
      <c r="A555" s="63">
        <v>554</v>
      </c>
      <c r="B555" s="65"/>
      <c r="C555" s="66"/>
      <c r="D555" s="67"/>
    </row>
    <row r="556" spans="1:4" ht="24.6" x14ac:dyDescent="0.3">
      <c r="A556" s="63">
        <v>555</v>
      </c>
      <c r="B556" s="65"/>
      <c r="C556" s="66"/>
      <c r="D556" s="67"/>
    </row>
    <row r="557" spans="1:4" ht="24.6" x14ac:dyDescent="0.3">
      <c r="A557" s="63">
        <v>556</v>
      </c>
      <c r="B557" s="65"/>
      <c r="C557" s="66"/>
      <c r="D557" s="67"/>
    </row>
    <row r="558" spans="1:4" ht="24.6" x14ac:dyDescent="0.3">
      <c r="A558" s="63">
        <v>557</v>
      </c>
      <c r="B558" s="65"/>
      <c r="C558" s="66"/>
      <c r="D558" s="67"/>
    </row>
    <row r="559" spans="1:4" ht="24.6" x14ac:dyDescent="0.3">
      <c r="A559" s="63">
        <v>558</v>
      </c>
      <c r="B559" s="65"/>
      <c r="C559" s="66"/>
      <c r="D559" s="67"/>
    </row>
    <row r="560" spans="1:4" ht="24.6" x14ac:dyDescent="0.3">
      <c r="A560" s="63">
        <v>559</v>
      </c>
      <c r="B560" s="65"/>
      <c r="C560" s="66"/>
      <c r="D560" s="67"/>
    </row>
    <row r="561" spans="1:4" ht="24.6" x14ac:dyDescent="0.3">
      <c r="A561" s="63">
        <v>560</v>
      </c>
      <c r="B561" s="65"/>
      <c r="C561" s="66"/>
      <c r="D561" s="67"/>
    </row>
    <row r="562" spans="1:4" ht="24.6" x14ac:dyDescent="0.3">
      <c r="A562" s="63">
        <v>561</v>
      </c>
      <c r="B562" s="65"/>
      <c r="C562" s="66"/>
      <c r="D562" s="67"/>
    </row>
    <row r="563" spans="1:4" ht="24.6" x14ac:dyDescent="0.3">
      <c r="A563" s="63">
        <v>562</v>
      </c>
      <c r="B563" s="65"/>
      <c r="C563" s="66"/>
      <c r="D563" s="67"/>
    </row>
    <row r="564" spans="1:4" ht="24.6" x14ac:dyDescent="0.3">
      <c r="A564" s="63">
        <v>563</v>
      </c>
      <c r="B564" s="65"/>
      <c r="C564" s="66"/>
      <c r="D564" s="67"/>
    </row>
    <row r="565" spans="1:4" ht="24.6" x14ac:dyDescent="0.3">
      <c r="A565" s="63">
        <v>564</v>
      </c>
      <c r="B565" s="65"/>
      <c r="C565" s="66"/>
      <c r="D565" s="67"/>
    </row>
    <row r="566" spans="1:4" ht="24.6" x14ac:dyDescent="0.3">
      <c r="A566" s="63">
        <v>565</v>
      </c>
      <c r="B566" s="65"/>
      <c r="C566" s="66"/>
      <c r="D566" s="67"/>
    </row>
    <row r="567" spans="1:4" ht="24.6" x14ac:dyDescent="0.3">
      <c r="A567" s="63">
        <v>566</v>
      </c>
      <c r="B567" s="65"/>
      <c r="C567" s="66"/>
      <c r="D567" s="67"/>
    </row>
    <row r="568" spans="1:4" ht="24.6" x14ac:dyDescent="0.3">
      <c r="A568" s="63">
        <v>567</v>
      </c>
      <c r="B568" s="65"/>
      <c r="C568" s="66"/>
      <c r="D568" s="67"/>
    </row>
    <row r="569" spans="1:4" ht="24.6" x14ac:dyDescent="0.3">
      <c r="A569" s="63">
        <v>568</v>
      </c>
      <c r="B569" s="65"/>
      <c r="C569" s="66"/>
      <c r="D569" s="67"/>
    </row>
    <row r="570" spans="1:4" ht="24.6" x14ac:dyDescent="0.3">
      <c r="A570" s="63">
        <v>569</v>
      </c>
      <c r="B570" s="65"/>
      <c r="C570" s="66"/>
      <c r="D570" s="67"/>
    </row>
    <row r="571" spans="1:4" ht="24.6" x14ac:dyDescent="0.3">
      <c r="A571" s="63">
        <v>570</v>
      </c>
      <c r="B571" s="65"/>
      <c r="C571" s="66"/>
      <c r="D571" s="67"/>
    </row>
    <row r="572" spans="1:4" ht="24.6" x14ac:dyDescent="0.3">
      <c r="A572" s="63">
        <v>571</v>
      </c>
      <c r="B572" s="65"/>
      <c r="C572" s="66"/>
      <c r="D572" s="67"/>
    </row>
    <row r="573" spans="1:4" ht="24.6" x14ac:dyDescent="0.3">
      <c r="A573" s="63">
        <v>572</v>
      </c>
      <c r="B573" s="65"/>
      <c r="C573" s="66"/>
      <c r="D573" s="67"/>
    </row>
    <row r="574" spans="1:4" ht="24.6" x14ac:dyDescent="0.3">
      <c r="A574" s="63">
        <v>573</v>
      </c>
      <c r="B574" s="65"/>
      <c r="C574" s="66"/>
      <c r="D574" s="67"/>
    </row>
    <row r="575" spans="1:4" ht="24.6" x14ac:dyDescent="0.3">
      <c r="A575" s="63">
        <v>574</v>
      </c>
      <c r="B575" s="65"/>
      <c r="C575" s="66"/>
      <c r="D575" s="67"/>
    </row>
    <row r="576" spans="1:4" ht="24.6" x14ac:dyDescent="0.3">
      <c r="A576" s="63">
        <v>575</v>
      </c>
      <c r="B576" s="65"/>
      <c r="C576" s="66"/>
      <c r="D576" s="67"/>
    </row>
    <row r="577" spans="1:4" ht="24.6" x14ac:dyDescent="0.3">
      <c r="A577" s="63">
        <v>576</v>
      </c>
      <c r="B577" s="65"/>
      <c r="C577" s="66"/>
      <c r="D577" s="67"/>
    </row>
    <row r="578" spans="1:4" ht="24.6" x14ac:dyDescent="0.3">
      <c r="A578" s="63">
        <v>577</v>
      </c>
      <c r="B578" s="65"/>
      <c r="C578" s="66"/>
      <c r="D578" s="67"/>
    </row>
    <row r="579" spans="1:4" ht="24.6" x14ac:dyDescent="0.3">
      <c r="A579" s="63">
        <v>578</v>
      </c>
      <c r="B579" s="65"/>
      <c r="C579" s="66"/>
      <c r="D579" s="67"/>
    </row>
    <row r="580" spans="1:4" ht="24.6" x14ac:dyDescent="0.3">
      <c r="A580" s="63">
        <v>579</v>
      </c>
      <c r="B580" s="65"/>
      <c r="C580" s="66"/>
      <c r="D580" s="67"/>
    </row>
    <row r="581" spans="1:4" ht="24.6" x14ac:dyDescent="0.3">
      <c r="A581" s="63">
        <v>580</v>
      </c>
      <c r="B581" s="65"/>
      <c r="C581" s="66"/>
      <c r="D581" s="67"/>
    </row>
    <row r="582" spans="1:4" ht="24.6" x14ac:dyDescent="0.3">
      <c r="A582" s="63">
        <v>581</v>
      </c>
      <c r="B582" s="65"/>
      <c r="C582" s="66"/>
      <c r="D582" s="67"/>
    </row>
    <row r="583" spans="1:4" ht="24.6" x14ac:dyDescent="0.3">
      <c r="A583" s="63">
        <v>582</v>
      </c>
      <c r="B583" s="65"/>
      <c r="C583" s="66"/>
      <c r="D583" s="67"/>
    </row>
    <row r="584" spans="1:4" ht="24.6" x14ac:dyDescent="0.3">
      <c r="A584" s="63">
        <v>583</v>
      </c>
      <c r="B584" s="65"/>
      <c r="C584" s="66"/>
      <c r="D584" s="67"/>
    </row>
    <row r="585" spans="1:4" ht="24.6" x14ac:dyDescent="0.3">
      <c r="A585" s="63">
        <v>584</v>
      </c>
      <c r="B585" s="65"/>
      <c r="C585" s="66"/>
      <c r="D585" s="67"/>
    </row>
    <row r="586" spans="1:4" ht="24.6" x14ac:dyDescent="0.3">
      <c r="A586" s="63">
        <v>585</v>
      </c>
      <c r="B586" s="65"/>
      <c r="C586" s="66"/>
      <c r="D586" s="67"/>
    </row>
    <row r="587" spans="1:4" ht="24.6" x14ac:dyDescent="0.3">
      <c r="A587" s="63">
        <v>586</v>
      </c>
      <c r="B587" s="65"/>
      <c r="C587" s="66"/>
      <c r="D587" s="67"/>
    </row>
    <row r="588" spans="1:4" ht="24.6" x14ac:dyDescent="0.3">
      <c r="A588" s="63">
        <v>587</v>
      </c>
      <c r="B588" s="65"/>
      <c r="C588" s="66"/>
      <c r="D588" s="67"/>
    </row>
    <row r="589" spans="1:4" ht="24.6" x14ac:dyDescent="0.3">
      <c r="A589" s="63">
        <v>588</v>
      </c>
      <c r="B589" s="65"/>
      <c r="C589" s="66"/>
      <c r="D589" s="67"/>
    </row>
    <row r="590" spans="1:4" ht="24.6" x14ac:dyDescent="0.3">
      <c r="A590" s="63">
        <v>589</v>
      </c>
      <c r="B590" s="65"/>
      <c r="C590" s="66"/>
      <c r="D590" s="67"/>
    </row>
    <row r="591" spans="1:4" ht="24.6" x14ac:dyDescent="0.3">
      <c r="A591" s="63">
        <v>590</v>
      </c>
      <c r="B591" s="65"/>
      <c r="C591" s="66"/>
      <c r="D591" s="67"/>
    </row>
    <row r="592" spans="1:4" ht="24.6" x14ac:dyDescent="0.3">
      <c r="A592" s="63">
        <v>591</v>
      </c>
      <c r="B592" s="65"/>
      <c r="C592" s="66"/>
      <c r="D592" s="67"/>
    </row>
    <row r="593" spans="1:4" ht="24.6" x14ac:dyDescent="0.3">
      <c r="A593" s="63">
        <v>592</v>
      </c>
      <c r="B593" s="65"/>
      <c r="C593" s="66"/>
      <c r="D593" s="67"/>
    </row>
    <row r="594" spans="1:4" ht="24.6" x14ac:dyDescent="0.3">
      <c r="A594" s="63">
        <v>593</v>
      </c>
      <c r="B594" s="65"/>
      <c r="C594" s="66"/>
      <c r="D594" s="67"/>
    </row>
    <row r="595" spans="1:4" ht="24.6" x14ac:dyDescent="0.3">
      <c r="A595" s="63">
        <v>594</v>
      </c>
      <c r="B595" s="65"/>
      <c r="C595" s="66"/>
      <c r="D595" s="67"/>
    </row>
    <row r="596" spans="1:4" ht="24.6" x14ac:dyDescent="0.3">
      <c r="A596" s="63">
        <v>595</v>
      </c>
      <c r="B596" s="65"/>
      <c r="C596" s="66"/>
      <c r="D596" s="67"/>
    </row>
    <row r="597" spans="1:4" ht="24.6" x14ac:dyDescent="0.3">
      <c r="A597" s="63">
        <v>596</v>
      </c>
      <c r="B597" s="65"/>
      <c r="C597" s="66"/>
      <c r="D597" s="67"/>
    </row>
    <row r="598" spans="1:4" ht="24.6" x14ac:dyDescent="0.3">
      <c r="A598" s="63">
        <v>597</v>
      </c>
      <c r="B598" s="65"/>
      <c r="C598" s="66"/>
      <c r="D598" s="67"/>
    </row>
    <row r="599" spans="1:4" ht="24.6" x14ac:dyDescent="0.3">
      <c r="A599" s="63">
        <v>598</v>
      </c>
      <c r="B599" s="65"/>
      <c r="C599" s="66"/>
      <c r="D599" s="67"/>
    </row>
    <row r="600" spans="1:4" ht="24.6" x14ac:dyDescent="0.3">
      <c r="A600" s="63">
        <v>599</v>
      </c>
      <c r="B600" s="65"/>
      <c r="C600" s="66"/>
      <c r="D600" s="67"/>
    </row>
    <row r="601" spans="1:4" ht="24.6" x14ac:dyDescent="0.3">
      <c r="A601" s="63">
        <v>600</v>
      </c>
      <c r="B601" s="65"/>
      <c r="C601" s="66"/>
      <c r="D601" s="67"/>
    </row>
    <row r="602" spans="1:4" ht="24.6" x14ac:dyDescent="0.3">
      <c r="A602" s="63">
        <v>601</v>
      </c>
      <c r="B602" s="65"/>
      <c r="C602" s="66"/>
      <c r="D602" s="67"/>
    </row>
    <row r="603" spans="1:4" ht="24.6" x14ac:dyDescent="0.3">
      <c r="A603" s="63">
        <v>602</v>
      </c>
      <c r="B603" s="65"/>
      <c r="C603" s="66"/>
      <c r="D603" s="67"/>
    </row>
    <row r="604" spans="1:4" ht="24.6" x14ac:dyDescent="0.3">
      <c r="A604" s="63">
        <v>603</v>
      </c>
      <c r="B604" s="65"/>
      <c r="C604" s="66"/>
      <c r="D604" s="67"/>
    </row>
    <row r="605" spans="1:4" ht="24.6" x14ac:dyDescent="0.3">
      <c r="A605" s="63">
        <v>604</v>
      </c>
      <c r="B605" s="65"/>
      <c r="C605" s="66"/>
      <c r="D605" s="67"/>
    </row>
    <row r="606" spans="1:4" ht="24.6" x14ac:dyDescent="0.3">
      <c r="A606" s="63">
        <v>605</v>
      </c>
      <c r="B606" s="65"/>
      <c r="C606" s="66"/>
      <c r="D606" s="67"/>
    </row>
    <row r="607" spans="1:4" ht="24.6" x14ac:dyDescent="0.3">
      <c r="A607" s="63">
        <v>606</v>
      </c>
      <c r="B607" s="65"/>
      <c r="C607" s="66"/>
      <c r="D607" s="67"/>
    </row>
    <row r="608" spans="1:4" ht="24.6" x14ac:dyDescent="0.3">
      <c r="A608" s="63">
        <v>607</v>
      </c>
      <c r="B608" s="65"/>
      <c r="C608" s="66"/>
      <c r="D608" s="67"/>
    </row>
    <row r="609" spans="1:4" ht="24.6" x14ac:dyDescent="0.3">
      <c r="A609" s="63">
        <v>608</v>
      </c>
      <c r="B609" s="65"/>
      <c r="C609" s="66"/>
      <c r="D609" s="67"/>
    </row>
    <row r="610" spans="1:4" ht="24.6" x14ac:dyDescent="0.3">
      <c r="A610" s="63">
        <v>609</v>
      </c>
      <c r="B610" s="65"/>
      <c r="C610" s="66"/>
      <c r="D610" s="67"/>
    </row>
    <row r="611" spans="1:4" ht="24.6" x14ac:dyDescent="0.3">
      <c r="A611" s="63">
        <v>610</v>
      </c>
      <c r="B611" s="65"/>
      <c r="C611" s="66"/>
      <c r="D611" s="67"/>
    </row>
    <row r="612" spans="1:4" ht="24.6" x14ac:dyDescent="0.3">
      <c r="A612" s="63">
        <v>611</v>
      </c>
      <c r="B612" s="65"/>
      <c r="C612" s="66"/>
      <c r="D612" s="67"/>
    </row>
    <row r="613" spans="1:4" ht="24.6" x14ac:dyDescent="0.3">
      <c r="A613" s="63">
        <v>612</v>
      </c>
      <c r="B613" s="65"/>
      <c r="C613" s="66"/>
      <c r="D613" s="67"/>
    </row>
    <row r="614" spans="1:4" ht="24.6" x14ac:dyDescent="0.3">
      <c r="A614" s="63">
        <v>613</v>
      </c>
      <c r="B614" s="65"/>
      <c r="C614" s="66"/>
      <c r="D614" s="67"/>
    </row>
    <row r="615" spans="1:4" ht="24.6" x14ac:dyDescent="0.3">
      <c r="A615" s="63">
        <v>614</v>
      </c>
      <c r="B615" s="65"/>
      <c r="C615" s="66"/>
      <c r="D615" s="67"/>
    </row>
    <row r="616" spans="1:4" ht="24.6" x14ac:dyDescent="0.3">
      <c r="A616" s="63">
        <v>615</v>
      </c>
      <c r="B616" s="65"/>
      <c r="C616" s="66"/>
      <c r="D616" s="67"/>
    </row>
    <row r="617" spans="1:4" ht="24.6" x14ac:dyDescent="0.3">
      <c r="A617" s="63">
        <v>616</v>
      </c>
      <c r="B617" s="65"/>
      <c r="C617" s="66"/>
      <c r="D617" s="67"/>
    </row>
    <row r="618" spans="1:4" ht="24.6" x14ac:dyDescent="0.3">
      <c r="A618" s="63">
        <v>617</v>
      </c>
      <c r="B618" s="65"/>
      <c r="C618" s="66"/>
      <c r="D618" s="67"/>
    </row>
    <row r="619" spans="1:4" ht="24.6" x14ac:dyDescent="0.3">
      <c r="A619" s="63">
        <v>618</v>
      </c>
      <c r="B619" s="65"/>
      <c r="C619" s="66"/>
      <c r="D619" s="67"/>
    </row>
    <row r="620" spans="1:4" ht="24.6" x14ac:dyDescent="0.3">
      <c r="A620" s="63">
        <v>619</v>
      </c>
      <c r="B620" s="65"/>
      <c r="C620" s="66"/>
      <c r="D620" s="67"/>
    </row>
    <row r="621" spans="1:4" ht="24.6" x14ac:dyDescent="0.3">
      <c r="A621" s="63">
        <v>620</v>
      </c>
      <c r="B621" s="65"/>
      <c r="C621" s="66"/>
      <c r="D621" s="67"/>
    </row>
    <row r="622" spans="1:4" ht="24.6" x14ac:dyDescent="0.3">
      <c r="A622" s="63">
        <v>621</v>
      </c>
      <c r="B622" s="65"/>
      <c r="C622" s="66"/>
      <c r="D622" s="67"/>
    </row>
    <row r="623" spans="1:4" ht="24.6" x14ac:dyDescent="0.3">
      <c r="A623" s="63">
        <v>622</v>
      </c>
      <c r="B623" s="65"/>
      <c r="C623" s="66"/>
      <c r="D623" s="67"/>
    </row>
    <row r="624" spans="1:4" ht="24.6" x14ac:dyDescent="0.3">
      <c r="A624" s="63">
        <v>623</v>
      </c>
      <c r="B624" s="65"/>
      <c r="C624" s="66"/>
      <c r="D624" s="67"/>
    </row>
    <row r="625" spans="1:4" ht="24.6" x14ac:dyDescent="0.3">
      <c r="A625" s="63">
        <v>624</v>
      </c>
      <c r="B625" s="65"/>
      <c r="C625" s="66"/>
      <c r="D625" s="67"/>
    </row>
    <row r="626" spans="1:4" ht="24.6" x14ac:dyDescent="0.3">
      <c r="A626" s="63">
        <v>625</v>
      </c>
      <c r="B626" s="65"/>
      <c r="C626" s="66"/>
      <c r="D626" s="67"/>
    </row>
    <row r="627" spans="1:4" ht="24.6" x14ac:dyDescent="0.3">
      <c r="A627" s="63">
        <v>626</v>
      </c>
      <c r="B627" s="65"/>
      <c r="C627" s="66"/>
      <c r="D627" s="67"/>
    </row>
    <row r="628" spans="1:4" ht="24.6" x14ac:dyDescent="0.3">
      <c r="A628" s="63">
        <v>627</v>
      </c>
      <c r="B628" s="65"/>
      <c r="C628" s="66"/>
      <c r="D628" s="67"/>
    </row>
    <row r="629" spans="1:4" ht="24.6" x14ac:dyDescent="0.3">
      <c r="A629" s="63">
        <v>628</v>
      </c>
      <c r="B629" s="65"/>
      <c r="C629" s="66"/>
      <c r="D629" s="67"/>
    </row>
    <row r="630" spans="1:4" ht="24.6" x14ac:dyDescent="0.3">
      <c r="A630" s="63">
        <v>629</v>
      </c>
      <c r="B630" s="65"/>
      <c r="C630" s="66"/>
      <c r="D630" s="67"/>
    </row>
    <row r="631" spans="1:4" ht="24.6" x14ac:dyDescent="0.3">
      <c r="A631" s="63">
        <v>630</v>
      </c>
      <c r="B631" s="65"/>
      <c r="C631" s="66"/>
      <c r="D631" s="67"/>
    </row>
    <row r="632" spans="1:4" ht="24.6" x14ac:dyDescent="0.3">
      <c r="A632" s="63">
        <v>631</v>
      </c>
      <c r="B632" s="65"/>
      <c r="C632" s="66"/>
      <c r="D632" s="67"/>
    </row>
    <row r="633" spans="1:4" ht="24.6" x14ac:dyDescent="0.3">
      <c r="A633" s="63">
        <v>632</v>
      </c>
      <c r="B633" s="65"/>
      <c r="C633" s="66"/>
      <c r="D633" s="67"/>
    </row>
    <row r="634" spans="1:4" ht="24.6" x14ac:dyDescent="0.3">
      <c r="A634" s="63">
        <v>633</v>
      </c>
      <c r="B634" s="65"/>
      <c r="C634" s="66"/>
      <c r="D634" s="67"/>
    </row>
    <row r="635" spans="1:4" ht="24.6" x14ac:dyDescent="0.3">
      <c r="A635" s="63">
        <v>634</v>
      </c>
      <c r="B635" s="65"/>
      <c r="C635" s="66"/>
      <c r="D635" s="67"/>
    </row>
    <row r="636" spans="1:4" ht="24.6" x14ac:dyDescent="0.3">
      <c r="A636" s="63">
        <v>635</v>
      </c>
      <c r="B636" s="65"/>
      <c r="C636" s="66"/>
      <c r="D636" s="67"/>
    </row>
    <row r="637" spans="1:4" ht="24.6" x14ac:dyDescent="0.3">
      <c r="A637" s="63">
        <v>636</v>
      </c>
      <c r="B637" s="65"/>
      <c r="C637" s="66"/>
      <c r="D637" s="67"/>
    </row>
    <row r="638" spans="1:4" ht="24.6" x14ac:dyDescent="0.3">
      <c r="A638" s="63">
        <v>637</v>
      </c>
      <c r="B638" s="65"/>
      <c r="C638" s="66"/>
      <c r="D638" s="67"/>
    </row>
    <row r="639" spans="1:4" ht="24.6" x14ac:dyDescent="0.3">
      <c r="A639" s="63">
        <v>638</v>
      </c>
      <c r="B639" s="65"/>
      <c r="C639" s="66"/>
      <c r="D639" s="67"/>
    </row>
    <row r="640" spans="1:4" ht="24.6" x14ac:dyDescent="0.3">
      <c r="A640" s="63">
        <v>639</v>
      </c>
      <c r="B640" s="65"/>
      <c r="C640" s="66"/>
      <c r="D640" s="67"/>
    </row>
    <row r="641" spans="1:4" ht="24.6" x14ac:dyDescent="0.3">
      <c r="A641" s="63">
        <v>640</v>
      </c>
      <c r="B641" s="65"/>
      <c r="C641" s="66"/>
      <c r="D641" s="67"/>
    </row>
    <row r="642" spans="1:4" ht="24.6" x14ac:dyDescent="0.3">
      <c r="A642" s="63">
        <v>641</v>
      </c>
      <c r="B642" s="65"/>
      <c r="C642" s="66"/>
      <c r="D642" s="67"/>
    </row>
    <row r="643" spans="1:4" ht="24.6" x14ac:dyDescent="0.3">
      <c r="A643" s="63">
        <v>642</v>
      </c>
      <c r="B643" s="65"/>
      <c r="C643" s="66"/>
      <c r="D643" s="67"/>
    </row>
    <row r="644" spans="1:4" ht="24.6" x14ac:dyDescent="0.3">
      <c r="A644" s="63">
        <v>643</v>
      </c>
      <c r="B644" s="65"/>
      <c r="C644" s="66"/>
      <c r="D644" s="67"/>
    </row>
    <row r="645" spans="1:4" ht="24.6" x14ac:dyDescent="0.3">
      <c r="A645" s="63">
        <v>644</v>
      </c>
      <c r="B645" s="65"/>
      <c r="C645" s="66"/>
      <c r="D645" s="67"/>
    </row>
    <row r="646" spans="1:4" ht="24.6" x14ac:dyDescent="0.3">
      <c r="A646" s="63">
        <v>645</v>
      </c>
      <c r="B646" s="65"/>
      <c r="C646" s="66"/>
      <c r="D646" s="67"/>
    </row>
    <row r="647" spans="1:4" ht="24.6" x14ac:dyDescent="0.3">
      <c r="A647" s="63">
        <v>646</v>
      </c>
      <c r="B647" s="65"/>
      <c r="C647" s="66"/>
      <c r="D647" s="67"/>
    </row>
    <row r="648" spans="1:4" ht="24.6" x14ac:dyDescent="0.3">
      <c r="A648" s="63">
        <v>647</v>
      </c>
      <c r="B648" s="65"/>
      <c r="C648" s="66"/>
      <c r="D648" s="67"/>
    </row>
    <row r="649" spans="1:4" ht="24.6" x14ac:dyDescent="0.3">
      <c r="A649" s="63">
        <v>648</v>
      </c>
      <c r="B649" s="65"/>
      <c r="C649" s="66"/>
      <c r="D649" s="67"/>
    </row>
    <row r="650" spans="1:4" ht="24.6" x14ac:dyDescent="0.3">
      <c r="A650" s="63">
        <v>649</v>
      </c>
      <c r="B650" s="65"/>
      <c r="C650" s="66"/>
      <c r="D650" s="67"/>
    </row>
    <row r="651" spans="1:4" ht="24.6" x14ac:dyDescent="0.3">
      <c r="A651" s="63">
        <v>650</v>
      </c>
      <c r="B651" s="65"/>
      <c r="C651" s="66"/>
      <c r="D651" s="67"/>
    </row>
    <row r="652" spans="1:4" ht="24.6" x14ac:dyDescent="0.3">
      <c r="A652" s="63">
        <v>651</v>
      </c>
      <c r="B652" s="65"/>
      <c r="C652" s="66"/>
      <c r="D652" s="67"/>
    </row>
    <row r="653" spans="1:4" ht="24.6" x14ac:dyDescent="0.3">
      <c r="A653" s="63">
        <v>652</v>
      </c>
      <c r="B653" s="65"/>
      <c r="C653" s="66"/>
      <c r="D653" s="67"/>
    </row>
    <row r="654" spans="1:4" ht="24.6" x14ac:dyDescent="0.3">
      <c r="A654" s="63">
        <v>653</v>
      </c>
      <c r="B654" s="65"/>
      <c r="C654" s="66"/>
      <c r="D654" s="67"/>
    </row>
    <row r="655" spans="1:4" ht="24.6" x14ac:dyDescent="0.3">
      <c r="A655" s="63">
        <v>654</v>
      </c>
      <c r="B655" s="65"/>
      <c r="C655" s="66"/>
      <c r="D655" s="67"/>
    </row>
    <row r="656" spans="1:4" ht="24.6" x14ac:dyDescent="0.3">
      <c r="A656" s="63">
        <v>655</v>
      </c>
      <c r="B656" s="65"/>
      <c r="C656" s="66"/>
      <c r="D656" s="67"/>
    </row>
    <row r="657" spans="1:4" ht="24.6" x14ac:dyDescent="0.3">
      <c r="A657" s="63">
        <v>656</v>
      </c>
      <c r="B657" s="65"/>
      <c r="C657" s="66"/>
      <c r="D657" s="67"/>
    </row>
    <row r="658" spans="1:4" ht="24.6" x14ac:dyDescent="0.3">
      <c r="A658" s="63">
        <v>657</v>
      </c>
      <c r="B658" s="65"/>
      <c r="C658" s="66"/>
      <c r="D658" s="67"/>
    </row>
    <row r="659" spans="1:4" ht="24.6" x14ac:dyDescent="0.3">
      <c r="A659" s="63">
        <v>658</v>
      </c>
      <c r="B659" s="65"/>
      <c r="C659" s="66"/>
      <c r="D659" s="67"/>
    </row>
    <row r="660" spans="1:4" ht="24.6" x14ac:dyDescent="0.3">
      <c r="A660" s="63">
        <v>659</v>
      </c>
      <c r="B660" s="65"/>
      <c r="C660" s="66"/>
      <c r="D660" s="67"/>
    </row>
    <row r="661" spans="1:4" ht="24.6" x14ac:dyDescent="0.3">
      <c r="A661" s="63">
        <v>660</v>
      </c>
      <c r="B661" s="65"/>
      <c r="C661" s="66"/>
      <c r="D661" s="67"/>
    </row>
    <row r="662" spans="1:4" ht="24.6" x14ac:dyDescent="0.3">
      <c r="A662" s="63">
        <v>661</v>
      </c>
      <c r="B662" s="65"/>
      <c r="C662" s="66"/>
      <c r="D662" s="67"/>
    </row>
    <row r="663" spans="1:4" ht="24.6" x14ac:dyDescent="0.3">
      <c r="A663" s="63">
        <v>662</v>
      </c>
      <c r="B663" s="65"/>
      <c r="C663" s="66"/>
      <c r="D663" s="67"/>
    </row>
    <row r="664" spans="1:4" ht="24.6" x14ac:dyDescent="0.3">
      <c r="A664" s="63">
        <v>663</v>
      </c>
      <c r="B664" s="65"/>
      <c r="C664" s="66"/>
      <c r="D664" s="67"/>
    </row>
    <row r="665" spans="1:4" ht="24.6" x14ac:dyDescent="0.3">
      <c r="A665" s="63">
        <v>664</v>
      </c>
      <c r="B665" s="65"/>
      <c r="C665" s="66"/>
      <c r="D665" s="67"/>
    </row>
    <row r="666" spans="1:4" ht="24.6" x14ac:dyDescent="0.3">
      <c r="A666" s="63">
        <v>665</v>
      </c>
      <c r="B666" s="65"/>
      <c r="C666" s="66"/>
      <c r="D666" s="67"/>
    </row>
    <row r="667" spans="1:4" ht="24.6" x14ac:dyDescent="0.3">
      <c r="A667" s="63">
        <v>666</v>
      </c>
      <c r="B667" s="65"/>
      <c r="C667" s="66"/>
      <c r="D667" s="67"/>
    </row>
    <row r="668" spans="1:4" ht="24.6" x14ac:dyDescent="0.3">
      <c r="A668" s="63">
        <v>667</v>
      </c>
      <c r="B668" s="65"/>
      <c r="C668" s="66"/>
      <c r="D668" s="67"/>
    </row>
    <row r="669" spans="1:4" ht="24.6" x14ac:dyDescent="0.3">
      <c r="A669" s="63">
        <v>668</v>
      </c>
      <c r="B669" s="65"/>
      <c r="C669" s="66"/>
      <c r="D669" s="67"/>
    </row>
    <row r="670" spans="1:4" ht="24.6" x14ac:dyDescent="0.3">
      <c r="A670" s="63">
        <v>669</v>
      </c>
      <c r="B670" s="65"/>
      <c r="C670" s="66"/>
      <c r="D670" s="67"/>
    </row>
    <row r="671" spans="1:4" ht="24.6" x14ac:dyDescent="0.3">
      <c r="A671" s="63">
        <v>670</v>
      </c>
      <c r="B671" s="65"/>
      <c r="C671" s="66"/>
      <c r="D671" s="67"/>
    </row>
    <row r="672" spans="1:4" ht="24.6" x14ac:dyDescent="0.3">
      <c r="A672" s="63">
        <v>671</v>
      </c>
      <c r="B672" s="65"/>
      <c r="C672" s="66"/>
      <c r="D672" s="67"/>
    </row>
    <row r="673" spans="1:4" ht="24.6" x14ac:dyDescent="0.3">
      <c r="A673" s="63">
        <v>672</v>
      </c>
      <c r="B673" s="65"/>
      <c r="C673" s="66"/>
      <c r="D673" s="67"/>
    </row>
    <row r="674" spans="1:4" ht="24.6" x14ac:dyDescent="0.3">
      <c r="A674" s="63">
        <v>673</v>
      </c>
      <c r="B674" s="65"/>
      <c r="C674" s="66"/>
      <c r="D674" s="67"/>
    </row>
    <row r="675" spans="1:4" ht="24.6" x14ac:dyDescent="0.3">
      <c r="A675" s="63">
        <v>674</v>
      </c>
      <c r="B675" s="65"/>
      <c r="C675" s="66"/>
      <c r="D675" s="67"/>
    </row>
    <row r="676" spans="1:4" ht="24.6" x14ac:dyDescent="0.3">
      <c r="A676" s="63">
        <v>675</v>
      </c>
      <c r="B676" s="65"/>
      <c r="C676" s="66"/>
      <c r="D676" s="67"/>
    </row>
    <row r="677" spans="1:4" ht="24.6" x14ac:dyDescent="0.3">
      <c r="A677" s="63">
        <v>676</v>
      </c>
      <c r="B677" s="65"/>
      <c r="C677" s="66"/>
      <c r="D677" s="67"/>
    </row>
    <row r="678" spans="1:4" ht="24.6" x14ac:dyDescent="0.3">
      <c r="A678" s="63">
        <v>677</v>
      </c>
      <c r="B678" s="65"/>
      <c r="C678" s="66"/>
      <c r="D678" s="67"/>
    </row>
    <row r="679" spans="1:4" ht="24.6" x14ac:dyDescent="0.3">
      <c r="A679" s="63">
        <v>678</v>
      </c>
      <c r="B679" s="65"/>
      <c r="C679" s="66"/>
      <c r="D679" s="67"/>
    </row>
    <row r="680" spans="1:4" ht="24.6" x14ac:dyDescent="0.3">
      <c r="A680" s="63">
        <v>679</v>
      </c>
      <c r="B680" s="65"/>
      <c r="C680" s="66"/>
      <c r="D680" s="67"/>
    </row>
    <row r="681" spans="1:4" ht="24.6" x14ac:dyDescent="0.3">
      <c r="A681" s="63">
        <v>680</v>
      </c>
      <c r="B681" s="65"/>
      <c r="C681" s="66"/>
      <c r="D681" s="67"/>
    </row>
    <row r="682" spans="1:4" ht="24.6" x14ac:dyDescent="0.3">
      <c r="A682" s="63">
        <v>681</v>
      </c>
      <c r="B682" s="65"/>
      <c r="C682" s="66"/>
      <c r="D682" s="67"/>
    </row>
    <row r="683" spans="1:4" ht="24.6" x14ac:dyDescent="0.3">
      <c r="A683" s="63">
        <v>682</v>
      </c>
      <c r="B683" s="65"/>
      <c r="C683" s="66"/>
      <c r="D683" s="67"/>
    </row>
    <row r="684" spans="1:4" ht="24.6" x14ac:dyDescent="0.3">
      <c r="A684" s="63">
        <v>683</v>
      </c>
      <c r="B684" s="65"/>
      <c r="C684" s="66"/>
      <c r="D684" s="67"/>
    </row>
    <row r="685" spans="1:4" ht="24.6" x14ac:dyDescent="0.3">
      <c r="A685" s="63">
        <v>684</v>
      </c>
      <c r="B685" s="65"/>
      <c r="C685" s="66"/>
      <c r="D685" s="67"/>
    </row>
    <row r="686" spans="1:4" ht="24.6" x14ac:dyDescent="0.3">
      <c r="A686" s="63">
        <v>685</v>
      </c>
      <c r="B686" s="65"/>
      <c r="C686" s="66"/>
      <c r="D686" s="67"/>
    </row>
    <row r="687" spans="1:4" ht="24.6" x14ac:dyDescent="0.3">
      <c r="A687" s="63">
        <v>686</v>
      </c>
      <c r="B687" s="65"/>
      <c r="C687" s="66"/>
      <c r="D687" s="67"/>
    </row>
    <row r="688" spans="1:4" ht="24.6" x14ac:dyDescent="0.3">
      <c r="A688" s="63">
        <v>687</v>
      </c>
      <c r="B688" s="65"/>
      <c r="C688" s="66"/>
      <c r="D688" s="67"/>
    </row>
    <row r="689" spans="1:4" ht="24.6" x14ac:dyDescent="0.3">
      <c r="A689" s="63">
        <v>688</v>
      </c>
      <c r="B689" s="65"/>
      <c r="C689" s="66"/>
      <c r="D689" s="67"/>
    </row>
    <row r="690" spans="1:4" ht="24.6" x14ac:dyDescent="0.3">
      <c r="A690" s="63">
        <v>689</v>
      </c>
      <c r="B690" s="65"/>
      <c r="C690" s="66"/>
      <c r="D690" s="67"/>
    </row>
    <row r="691" spans="1:4" ht="24.6" x14ac:dyDescent="0.3">
      <c r="A691" s="63">
        <v>690</v>
      </c>
      <c r="B691" s="65"/>
      <c r="C691" s="66"/>
      <c r="D691" s="67"/>
    </row>
    <row r="692" spans="1:4" ht="24.6" x14ac:dyDescent="0.3">
      <c r="A692" s="63">
        <v>691</v>
      </c>
      <c r="B692" s="65"/>
      <c r="C692" s="66"/>
      <c r="D692" s="67"/>
    </row>
    <row r="693" spans="1:4" ht="24.6" x14ac:dyDescent="0.3">
      <c r="A693" s="63">
        <v>692</v>
      </c>
      <c r="B693" s="65"/>
      <c r="C693" s="66"/>
      <c r="D693" s="67"/>
    </row>
    <row r="694" spans="1:4" ht="24.6" x14ac:dyDescent="0.3">
      <c r="A694" s="63">
        <v>693</v>
      </c>
      <c r="B694" s="65"/>
      <c r="C694" s="66"/>
      <c r="D694" s="67"/>
    </row>
    <row r="695" spans="1:4" ht="24.6" x14ac:dyDescent="0.3">
      <c r="A695" s="63">
        <v>694</v>
      </c>
      <c r="B695" s="65"/>
      <c r="C695" s="66"/>
      <c r="D695" s="67"/>
    </row>
    <row r="696" spans="1:4" ht="24.6" x14ac:dyDescent="0.3">
      <c r="A696" s="63">
        <v>695</v>
      </c>
      <c r="B696" s="65"/>
      <c r="C696" s="66"/>
      <c r="D696" s="67"/>
    </row>
    <row r="697" spans="1:4" ht="24.6" x14ac:dyDescent="0.3">
      <c r="A697" s="63">
        <v>696</v>
      </c>
      <c r="B697" s="65"/>
      <c r="C697" s="66"/>
      <c r="D697" s="67"/>
    </row>
    <row r="698" spans="1:4" ht="24.6" x14ac:dyDescent="0.3">
      <c r="A698" s="63">
        <v>697</v>
      </c>
      <c r="B698" s="65"/>
      <c r="C698" s="66"/>
      <c r="D698" s="67"/>
    </row>
    <row r="699" spans="1:4" ht="24.6" x14ac:dyDescent="0.3">
      <c r="A699" s="63">
        <v>698</v>
      </c>
      <c r="B699" s="65"/>
      <c r="C699" s="66"/>
      <c r="D699" s="67"/>
    </row>
    <row r="700" spans="1:4" ht="24.6" x14ac:dyDescent="0.3">
      <c r="A700" s="63">
        <v>699</v>
      </c>
      <c r="B700" s="65"/>
      <c r="C700" s="66"/>
      <c r="D700" s="67"/>
    </row>
    <row r="701" spans="1:4" ht="24.6" x14ac:dyDescent="0.3">
      <c r="A701" s="63">
        <v>700</v>
      </c>
      <c r="B701" s="65"/>
      <c r="C701" s="66"/>
      <c r="D701" s="67"/>
    </row>
    <row r="702" spans="1:4" ht="24.6" x14ac:dyDescent="0.3">
      <c r="A702" s="63">
        <v>701</v>
      </c>
      <c r="B702" s="65"/>
      <c r="C702" s="66"/>
      <c r="D702" s="67"/>
    </row>
    <row r="703" spans="1:4" ht="24.6" x14ac:dyDescent="0.3">
      <c r="A703" s="63">
        <v>702</v>
      </c>
      <c r="B703" s="65"/>
      <c r="C703" s="66"/>
      <c r="D703" s="67"/>
    </row>
    <row r="704" spans="1:4" ht="24.6" x14ac:dyDescent="0.3">
      <c r="A704" s="63">
        <v>703</v>
      </c>
      <c r="B704" s="65"/>
      <c r="C704" s="66"/>
      <c r="D704" s="67"/>
    </row>
    <row r="705" spans="1:4" ht="24.6" x14ac:dyDescent="0.3">
      <c r="A705" s="63">
        <v>704</v>
      </c>
      <c r="B705" s="65"/>
      <c r="C705" s="66"/>
      <c r="D705" s="67"/>
    </row>
    <row r="706" spans="1:4" ht="24.6" x14ac:dyDescent="0.3">
      <c r="A706" s="63">
        <v>705</v>
      </c>
      <c r="B706" s="65"/>
      <c r="C706" s="66"/>
      <c r="D706" s="67"/>
    </row>
    <row r="707" spans="1:4" ht="24.6" x14ac:dyDescent="0.3">
      <c r="A707" s="63">
        <v>706</v>
      </c>
      <c r="B707" s="65"/>
      <c r="C707" s="66"/>
      <c r="D707" s="67"/>
    </row>
    <row r="708" spans="1:4" ht="24.6" x14ac:dyDescent="0.3">
      <c r="A708" s="63">
        <v>707</v>
      </c>
      <c r="B708" s="65"/>
      <c r="C708" s="66"/>
      <c r="D708" s="67"/>
    </row>
    <row r="709" spans="1:4" ht="24.6" x14ac:dyDescent="0.3">
      <c r="A709" s="63">
        <v>708</v>
      </c>
      <c r="B709" s="65"/>
      <c r="C709" s="66"/>
      <c r="D709" s="67"/>
    </row>
    <row r="710" spans="1:4" ht="24.6" x14ac:dyDescent="0.3">
      <c r="A710" s="63">
        <v>709</v>
      </c>
      <c r="B710" s="65"/>
      <c r="C710" s="66"/>
      <c r="D710" s="67"/>
    </row>
    <row r="711" spans="1:4" ht="24.6" x14ac:dyDescent="0.3">
      <c r="A711" s="63">
        <v>710</v>
      </c>
      <c r="B711" s="65"/>
      <c r="C711" s="66"/>
      <c r="D711" s="67"/>
    </row>
    <row r="712" spans="1:4" ht="24.6" x14ac:dyDescent="0.3">
      <c r="A712" s="63">
        <v>711</v>
      </c>
      <c r="B712" s="65"/>
      <c r="C712" s="66"/>
      <c r="D712" s="67"/>
    </row>
    <row r="713" spans="1:4" ht="24.6" x14ac:dyDescent="0.3">
      <c r="A713" s="63">
        <v>712</v>
      </c>
      <c r="B713" s="65"/>
      <c r="C713" s="66"/>
      <c r="D713" s="67"/>
    </row>
    <row r="714" spans="1:4" ht="24.6" x14ac:dyDescent="0.3">
      <c r="A714" s="63">
        <v>713</v>
      </c>
      <c r="B714" s="65"/>
      <c r="C714" s="66"/>
      <c r="D714" s="67"/>
    </row>
    <row r="715" spans="1:4" ht="24.6" x14ac:dyDescent="0.3">
      <c r="A715" s="63">
        <v>714</v>
      </c>
      <c r="B715" s="65"/>
      <c r="C715" s="66"/>
      <c r="D715" s="67"/>
    </row>
    <row r="716" spans="1:4" ht="24.6" x14ac:dyDescent="0.3">
      <c r="A716" s="63">
        <v>715</v>
      </c>
      <c r="B716" s="65"/>
      <c r="C716" s="66"/>
      <c r="D716" s="67"/>
    </row>
    <row r="717" spans="1:4" ht="24.6" x14ac:dyDescent="0.3">
      <c r="A717" s="63">
        <v>716</v>
      </c>
      <c r="B717" s="65"/>
      <c r="C717" s="66"/>
      <c r="D717" s="67"/>
    </row>
    <row r="718" spans="1:4" ht="24.6" x14ac:dyDescent="0.3">
      <c r="A718" s="63">
        <v>717</v>
      </c>
      <c r="B718" s="65"/>
      <c r="C718" s="66"/>
      <c r="D718" s="67"/>
    </row>
    <row r="719" spans="1:4" ht="24.6" x14ac:dyDescent="0.3">
      <c r="A719" s="63">
        <v>718</v>
      </c>
      <c r="B719" s="65"/>
      <c r="C719" s="66"/>
      <c r="D719" s="67"/>
    </row>
    <row r="720" spans="1:4" ht="24.6" x14ac:dyDescent="0.3">
      <c r="A720" s="63">
        <v>719</v>
      </c>
      <c r="B720" s="65"/>
      <c r="C720" s="66"/>
      <c r="D720" s="67"/>
    </row>
    <row r="721" spans="1:4" ht="24.6" x14ac:dyDescent="0.3">
      <c r="A721" s="63">
        <v>720</v>
      </c>
      <c r="B721" s="65"/>
      <c r="C721" s="66"/>
      <c r="D721" s="67"/>
    </row>
    <row r="722" spans="1:4" ht="24.6" x14ac:dyDescent="0.3">
      <c r="A722" s="63">
        <v>721</v>
      </c>
      <c r="B722" s="65"/>
      <c r="C722" s="66"/>
      <c r="D722" s="67"/>
    </row>
    <row r="723" spans="1:4" ht="24.6" x14ac:dyDescent="0.3">
      <c r="A723" s="63">
        <v>722</v>
      </c>
      <c r="B723" s="65"/>
      <c r="C723" s="66"/>
      <c r="D723" s="67"/>
    </row>
    <row r="724" spans="1:4" ht="24.6" x14ac:dyDescent="0.3">
      <c r="A724" s="63">
        <v>723</v>
      </c>
      <c r="B724" s="65"/>
      <c r="C724" s="66"/>
      <c r="D724" s="67"/>
    </row>
    <row r="725" spans="1:4" ht="24.6" x14ac:dyDescent="0.3">
      <c r="A725" s="63">
        <v>724</v>
      </c>
      <c r="B725" s="65"/>
      <c r="C725" s="66"/>
      <c r="D725" s="67"/>
    </row>
    <row r="726" spans="1:4" ht="24.6" x14ac:dyDescent="0.3">
      <c r="A726" s="63">
        <v>725</v>
      </c>
      <c r="B726" s="65"/>
      <c r="C726" s="66"/>
      <c r="D726" s="67"/>
    </row>
    <row r="727" spans="1:4" ht="24.6" x14ac:dyDescent="0.3">
      <c r="A727" s="63">
        <v>726</v>
      </c>
      <c r="B727" s="65"/>
      <c r="C727" s="66"/>
      <c r="D727" s="67"/>
    </row>
    <row r="728" spans="1:4" ht="24.6" x14ac:dyDescent="0.3">
      <c r="A728" s="63">
        <v>727</v>
      </c>
      <c r="B728" s="65"/>
      <c r="C728" s="66"/>
      <c r="D728" s="67"/>
    </row>
    <row r="729" spans="1:4" ht="24.6" x14ac:dyDescent="0.3">
      <c r="A729" s="63">
        <v>728</v>
      </c>
      <c r="B729" s="65"/>
      <c r="C729" s="66"/>
      <c r="D729" s="67"/>
    </row>
    <row r="730" spans="1:4" ht="24.6" x14ac:dyDescent="0.3">
      <c r="A730" s="63">
        <v>729</v>
      </c>
      <c r="B730" s="65"/>
      <c r="C730" s="66"/>
      <c r="D730" s="67"/>
    </row>
    <row r="731" spans="1:4" ht="24.6" x14ac:dyDescent="0.3">
      <c r="A731" s="63">
        <v>730</v>
      </c>
      <c r="B731" s="65"/>
      <c r="C731" s="66"/>
      <c r="D731" s="67"/>
    </row>
    <row r="732" spans="1:4" ht="24.6" x14ac:dyDescent="0.3">
      <c r="A732" s="63">
        <v>731</v>
      </c>
      <c r="B732" s="65"/>
      <c r="C732" s="66"/>
      <c r="D732" s="67"/>
    </row>
    <row r="733" spans="1:4" ht="24.6" x14ac:dyDescent="0.3">
      <c r="A733" s="63">
        <v>732</v>
      </c>
      <c r="B733" s="65"/>
      <c r="C733" s="66"/>
      <c r="D733" s="67"/>
    </row>
    <row r="734" spans="1:4" ht="24.6" x14ac:dyDescent="0.3">
      <c r="A734" s="63">
        <v>733</v>
      </c>
      <c r="B734" s="65"/>
      <c r="C734" s="66"/>
      <c r="D734" s="67"/>
    </row>
    <row r="735" spans="1:4" ht="24.6" x14ac:dyDescent="0.3">
      <c r="A735" s="63">
        <v>734</v>
      </c>
      <c r="B735" s="65"/>
      <c r="C735" s="66"/>
      <c r="D735" s="67"/>
    </row>
    <row r="736" spans="1:4" ht="24.6" x14ac:dyDescent="0.3">
      <c r="A736" s="63">
        <v>735</v>
      </c>
      <c r="B736" s="65"/>
      <c r="C736" s="66"/>
      <c r="D736" s="67"/>
    </row>
    <row r="737" spans="1:4" ht="24.6" x14ac:dyDescent="0.3">
      <c r="A737" s="63">
        <v>736</v>
      </c>
      <c r="B737" s="65"/>
      <c r="C737" s="66"/>
      <c r="D737" s="67"/>
    </row>
    <row r="738" spans="1:4" ht="24.6" x14ac:dyDescent="0.3">
      <c r="A738" s="63">
        <v>737</v>
      </c>
      <c r="B738" s="65"/>
      <c r="C738" s="66"/>
      <c r="D738" s="67"/>
    </row>
    <row r="739" spans="1:4" ht="24.6" x14ac:dyDescent="0.3">
      <c r="A739" s="63">
        <v>738</v>
      </c>
      <c r="B739" s="65"/>
      <c r="C739" s="66"/>
      <c r="D739" s="67"/>
    </row>
    <row r="740" spans="1:4" ht="24.6" x14ac:dyDescent="0.3">
      <c r="A740" s="63">
        <v>739</v>
      </c>
      <c r="B740" s="65"/>
      <c r="C740" s="66"/>
      <c r="D740" s="67"/>
    </row>
    <row r="741" spans="1:4" ht="24.6" x14ac:dyDescent="0.3">
      <c r="A741" s="63">
        <v>740</v>
      </c>
      <c r="B741" s="65"/>
      <c r="C741" s="66"/>
      <c r="D741" s="67"/>
    </row>
    <row r="742" spans="1:4" ht="24.6" x14ac:dyDescent="0.3">
      <c r="A742" s="63">
        <v>741</v>
      </c>
      <c r="B742" s="65"/>
      <c r="C742" s="66"/>
      <c r="D742" s="67"/>
    </row>
    <row r="743" spans="1:4" ht="24.6" x14ac:dyDescent="0.3">
      <c r="A743" s="63">
        <v>742</v>
      </c>
      <c r="B743" s="65"/>
      <c r="C743" s="66"/>
      <c r="D743" s="67"/>
    </row>
    <row r="744" spans="1:4" ht="24.6" x14ac:dyDescent="0.3">
      <c r="A744" s="63">
        <v>743</v>
      </c>
      <c r="B744" s="65"/>
      <c r="C744" s="66"/>
      <c r="D744" s="67"/>
    </row>
    <row r="745" spans="1:4" ht="24.6" x14ac:dyDescent="0.3">
      <c r="A745" s="63">
        <v>744</v>
      </c>
      <c r="B745" s="65"/>
      <c r="C745" s="66"/>
      <c r="D745" s="67"/>
    </row>
    <row r="746" spans="1:4" ht="24.6" x14ac:dyDescent="0.3">
      <c r="A746" s="63">
        <v>745</v>
      </c>
      <c r="B746" s="65"/>
      <c r="C746" s="66"/>
      <c r="D746" s="67"/>
    </row>
    <row r="747" spans="1:4" ht="24.6" x14ac:dyDescent="0.3">
      <c r="A747" s="63">
        <v>746</v>
      </c>
      <c r="B747" s="65"/>
      <c r="C747" s="66"/>
      <c r="D747" s="67"/>
    </row>
    <row r="748" spans="1:4" ht="24.6" x14ac:dyDescent="0.3">
      <c r="A748" s="63">
        <v>747</v>
      </c>
      <c r="B748" s="65"/>
      <c r="C748" s="66"/>
      <c r="D748" s="67"/>
    </row>
    <row r="749" spans="1:4" ht="24.6" x14ac:dyDescent="0.3">
      <c r="A749" s="63">
        <v>748</v>
      </c>
      <c r="B749" s="65"/>
      <c r="C749" s="66"/>
      <c r="D749" s="67"/>
    </row>
    <row r="750" spans="1:4" ht="24.6" x14ac:dyDescent="0.3">
      <c r="A750" s="63">
        <v>749</v>
      </c>
      <c r="B750" s="65"/>
      <c r="C750" s="66"/>
      <c r="D750" s="67"/>
    </row>
    <row r="751" spans="1:4" ht="24.6" x14ac:dyDescent="0.3">
      <c r="A751" s="63">
        <v>750</v>
      </c>
      <c r="B751" s="65"/>
      <c r="C751" s="66"/>
      <c r="D751" s="67"/>
    </row>
    <row r="752" spans="1:4" ht="24.6" x14ac:dyDescent="0.3">
      <c r="A752" s="63">
        <v>751</v>
      </c>
      <c r="B752" s="65"/>
      <c r="C752" s="66"/>
      <c r="D752" s="67"/>
    </row>
    <row r="753" spans="1:4" ht="24.6" x14ac:dyDescent="0.3">
      <c r="A753" s="63">
        <v>752</v>
      </c>
      <c r="B753" s="65"/>
      <c r="C753" s="66"/>
      <c r="D753" s="67"/>
    </row>
    <row r="754" spans="1:4" ht="24.6" x14ac:dyDescent="0.3">
      <c r="A754" s="63">
        <v>753</v>
      </c>
      <c r="B754" s="65"/>
      <c r="C754" s="66"/>
      <c r="D754" s="67"/>
    </row>
    <row r="755" spans="1:4" ht="24.6" x14ac:dyDescent="0.3">
      <c r="A755" s="63">
        <v>754</v>
      </c>
      <c r="B755" s="65"/>
      <c r="C755" s="66"/>
      <c r="D755" s="67"/>
    </row>
    <row r="756" spans="1:4" ht="24.6" x14ac:dyDescent="0.3">
      <c r="A756" s="63">
        <v>755</v>
      </c>
      <c r="B756" s="65"/>
      <c r="C756" s="66"/>
      <c r="D756" s="67"/>
    </row>
    <row r="757" spans="1:4" ht="24.6" x14ac:dyDescent="0.3">
      <c r="A757" s="63">
        <v>756</v>
      </c>
      <c r="B757" s="65"/>
      <c r="C757" s="66"/>
      <c r="D757" s="67"/>
    </row>
    <row r="758" spans="1:4" ht="24.6" x14ac:dyDescent="0.3">
      <c r="A758" s="63">
        <v>757</v>
      </c>
      <c r="B758" s="65"/>
      <c r="C758" s="66"/>
      <c r="D758" s="67"/>
    </row>
    <row r="759" spans="1:4" ht="24.6" x14ac:dyDescent="0.3">
      <c r="A759" s="63">
        <v>758</v>
      </c>
      <c r="B759" s="65"/>
      <c r="C759" s="66"/>
      <c r="D759" s="67"/>
    </row>
    <row r="760" spans="1:4" ht="24.6" x14ac:dyDescent="0.3">
      <c r="A760" s="63">
        <v>759</v>
      </c>
      <c r="B760" s="65"/>
      <c r="C760" s="66"/>
      <c r="D760" s="67"/>
    </row>
    <row r="761" spans="1:4" ht="24.6" x14ac:dyDescent="0.3">
      <c r="A761" s="63">
        <v>760</v>
      </c>
      <c r="B761" s="65"/>
      <c r="C761" s="66"/>
      <c r="D761" s="67"/>
    </row>
    <row r="762" spans="1:4" ht="24.6" x14ac:dyDescent="0.3">
      <c r="A762" s="63">
        <v>761</v>
      </c>
      <c r="B762" s="65"/>
      <c r="C762" s="66"/>
      <c r="D762" s="67"/>
    </row>
    <row r="763" spans="1:4" ht="24.6" x14ac:dyDescent="0.3">
      <c r="A763" s="63">
        <v>762</v>
      </c>
      <c r="B763" s="65"/>
      <c r="C763" s="66"/>
      <c r="D763" s="67"/>
    </row>
    <row r="764" spans="1:4" ht="24.6" x14ac:dyDescent="0.3">
      <c r="A764" s="63">
        <v>763</v>
      </c>
      <c r="B764" s="65"/>
      <c r="C764" s="66"/>
      <c r="D764" s="67"/>
    </row>
    <row r="765" spans="1:4" ht="24.6" x14ac:dyDescent="0.3">
      <c r="A765" s="63">
        <v>764</v>
      </c>
      <c r="B765" s="65"/>
      <c r="C765" s="66"/>
      <c r="D765" s="67"/>
    </row>
    <row r="766" spans="1:4" ht="24.6" x14ac:dyDescent="0.3">
      <c r="A766" s="63">
        <v>765</v>
      </c>
      <c r="B766" s="65"/>
      <c r="C766" s="66"/>
      <c r="D766" s="67"/>
    </row>
    <row r="767" spans="1:4" ht="24.6" x14ac:dyDescent="0.3">
      <c r="A767" s="63">
        <v>766</v>
      </c>
      <c r="B767" s="65"/>
      <c r="C767" s="66"/>
      <c r="D767" s="67"/>
    </row>
    <row r="768" spans="1:4" ht="24.6" x14ac:dyDescent="0.3">
      <c r="A768" s="63">
        <v>767</v>
      </c>
      <c r="B768" s="65"/>
      <c r="C768" s="66"/>
      <c r="D768" s="67"/>
    </row>
    <row r="769" spans="1:4" ht="24.6" x14ac:dyDescent="0.3">
      <c r="A769" s="63">
        <v>768</v>
      </c>
      <c r="B769" s="65"/>
      <c r="C769" s="66"/>
      <c r="D769" s="67"/>
    </row>
    <row r="770" spans="1:4" ht="24.6" x14ac:dyDescent="0.3">
      <c r="A770" s="63">
        <v>769</v>
      </c>
      <c r="B770" s="65"/>
      <c r="C770" s="66"/>
      <c r="D770" s="67"/>
    </row>
    <row r="771" spans="1:4" ht="24.6" x14ac:dyDescent="0.3">
      <c r="A771" s="63">
        <v>770</v>
      </c>
      <c r="B771" s="65"/>
      <c r="C771" s="66"/>
      <c r="D771" s="67"/>
    </row>
    <row r="772" spans="1:4" ht="24.6" x14ac:dyDescent="0.3">
      <c r="A772" s="63">
        <v>771</v>
      </c>
      <c r="B772" s="65"/>
      <c r="C772" s="66"/>
      <c r="D772" s="67"/>
    </row>
    <row r="773" spans="1:4" ht="24.6" x14ac:dyDescent="0.3">
      <c r="A773" s="63">
        <v>772</v>
      </c>
      <c r="B773" s="65"/>
      <c r="C773" s="66"/>
      <c r="D773" s="67"/>
    </row>
    <row r="774" spans="1:4" ht="24.6" x14ac:dyDescent="0.3">
      <c r="A774" s="63">
        <v>773</v>
      </c>
      <c r="B774" s="65"/>
      <c r="C774" s="66"/>
      <c r="D774" s="67"/>
    </row>
    <row r="775" spans="1:4" ht="24.6" x14ac:dyDescent="0.3">
      <c r="A775" s="63">
        <v>774</v>
      </c>
      <c r="B775" s="65"/>
      <c r="C775" s="66"/>
      <c r="D775" s="67"/>
    </row>
    <row r="776" spans="1:4" ht="24.6" x14ac:dyDescent="0.3">
      <c r="A776" s="63">
        <v>775</v>
      </c>
      <c r="B776" s="65"/>
      <c r="C776" s="66"/>
      <c r="D776" s="67"/>
    </row>
    <row r="777" spans="1:4" ht="24.6" x14ac:dyDescent="0.3">
      <c r="A777" s="63">
        <v>776</v>
      </c>
      <c r="B777" s="65"/>
      <c r="C777" s="66"/>
      <c r="D777" s="67"/>
    </row>
    <row r="778" spans="1:4" ht="24.6" x14ac:dyDescent="0.3">
      <c r="A778" s="63">
        <v>777</v>
      </c>
      <c r="B778" s="65"/>
      <c r="C778" s="66"/>
      <c r="D778" s="67"/>
    </row>
    <row r="779" spans="1:4" ht="24.6" x14ac:dyDescent="0.3">
      <c r="A779" s="63">
        <v>778</v>
      </c>
      <c r="B779" s="65"/>
      <c r="C779" s="66"/>
      <c r="D779" s="67"/>
    </row>
    <row r="780" spans="1:4" ht="24.6" x14ac:dyDescent="0.3">
      <c r="A780" s="63">
        <v>779</v>
      </c>
      <c r="B780" s="65"/>
      <c r="C780" s="66"/>
      <c r="D780" s="67"/>
    </row>
    <row r="781" spans="1:4" ht="24.6" x14ac:dyDescent="0.3">
      <c r="A781" s="63">
        <v>780</v>
      </c>
      <c r="B781" s="65"/>
      <c r="C781" s="66"/>
      <c r="D781" s="67"/>
    </row>
    <row r="782" spans="1:4" ht="24.6" x14ac:dyDescent="0.3">
      <c r="A782" s="63">
        <v>781</v>
      </c>
      <c r="B782" s="65"/>
      <c r="C782" s="66"/>
      <c r="D782" s="67"/>
    </row>
    <row r="783" spans="1:4" ht="24.6" x14ac:dyDescent="0.3">
      <c r="A783" s="63">
        <v>782</v>
      </c>
      <c r="B783" s="65"/>
      <c r="C783" s="66"/>
      <c r="D783" s="67"/>
    </row>
    <row r="784" spans="1:4" ht="24.6" x14ac:dyDescent="0.3">
      <c r="A784" s="63">
        <v>783</v>
      </c>
      <c r="B784" s="65"/>
      <c r="C784" s="66"/>
      <c r="D784" s="67"/>
    </row>
    <row r="785" spans="1:4" ht="24.6" x14ac:dyDescent="0.3">
      <c r="A785" s="63">
        <v>784</v>
      </c>
      <c r="B785" s="65"/>
      <c r="C785" s="66"/>
      <c r="D785" s="67"/>
    </row>
    <row r="786" spans="1:4" ht="24.6" x14ac:dyDescent="0.3">
      <c r="A786" s="63">
        <v>785</v>
      </c>
      <c r="B786" s="65"/>
      <c r="C786" s="66"/>
      <c r="D786" s="67"/>
    </row>
    <row r="787" spans="1:4" ht="24.6" x14ac:dyDescent="0.3">
      <c r="A787" s="63">
        <v>786</v>
      </c>
      <c r="B787" s="65"/>
      <c r="C787" s="66"/>
      <c r="D787" s="67"/>
    </row>
    <row r="788" spans="1:4" ht="24.6" x14ac:dyDescent="0.3">
      <c r="A788" s="63">
        <v>787</v>
      </c>
      <c r="B788" s="65"/>
      <c r="C788" s="66"/>
      <c r="D788" s="67"/>
    </row>
    <row r="789" spans="1:4" ht="24.6" x14ac:dyDescent="0.3">
      <c r="A789" s="63">
        <v>788</v>
      </c>
      <c r="B789" s="65"/>
      <c r="C789" s="66"/>
      <c r="D789" s="67"/>
    </row>
    <row r="790" spans="1:4" ht="24.6" x14ac:dyDescent="0.3">
      <c r="A790" s="63">
        <v>789</v>
      </c>
      <c r="B790" s="65"/>
      <c r="C790" s="66"/>
      <c r="D790" s="67"/>
    </row>
    <row r="791" spans="1:4" ht="24.6" x14ac:dyDescent="0.3">
      <c r="A791" s="63">
        <v>790</v>
      </c>
      <c r="B791" s="65"/>
      <c r="C791" s="66"/>
      <c r="D791" s="67"/>
    </row>
    <row r="792" spans="1:4" ht="24.6" x14ac:dyDescent="0.3">
      <c r="A792" s="63">
        <v>791</v>
      </c>
      <c r="B792" s="65"/>
      <c r="C792" s="66"/>
      <c r="D792" s="67"/>
    </row>
    <row r="793" spans="1:4" ht="24.6" x14ac:dyDescent="0.3">
      <c r="A793" s="63">
        <v>792</v>
      </c>
      <c r="B793" s="65"/>
      <c r="C793" s="66"/>
      <c r="D793" s="67"/>
    </row>
    <row r="794" spans="1:4" ht="24.6" x14ac:dyDescent="0.3">
      <c r="A794" s="63">
        <v>793</v>
      </c>
      <c r="B794" s="65"/>
      <c r="C794" s="66"/>
      <c r="D794" s="67"/>
    </row>
    <row r="795" spans="1:4" ht="24.6" x14ac:dyDescent="0.3">
      <c r="A795" s="63">
        <v>794</v>
      </c>
      <c r="B795" s="65"/>
      <c r="C795" s="66"/>
      <c r="D795" s="67"/>
    </row>
    <row r="796" spans="1:4" ht="24.6" x14ac:dyDescent="0.3">
      <c r="A796" s="63">
        <v>795</v>
      </c>
      <c r="B796" s="65"/>
      <c r="C796" s="66"/>
      <c r="D796" s="67"/>
    </row>
    <row r="797" spans="1:4" ht="24.6" x14ac:dyDescent="0.3">
      <c r="A797" s="63">
        <v>796</v>
      </c>
      <c r="B797" s="65"/>
      <c r="C797" s="66"/>
      <c r="D797" s="67"/>
    </row>
    <row r="798" spans="1:4" ht="24.6" x14ac:dyDescent="0.3">
      <c r="A798" s="63">
        <v>797</v>
      </c>
      <c r="B798" s="65"/>
      <c r="C798" s="66"/>
      <c r="D798" s="67"/>
    </row>
    <row r="799" spans="1:4" ht="24.6" x14ac:dyDescent="0.3">
      <c r="A799" s="63">
        <v>798</v>
      </c>
      <c r="B799" s="65"/>
      <c r="C799" s="66"/>
      <c r="D799" s="67"/>
    </row>
    <row r="800" spans="1:4" ht="24.6" x14ac:dyDescent="0.3">
      <c r="A800" s="63">
        <v>799</v>
      </c>
      <c r="B800" s="65"/>
      <c r="C800" s="66"/>
      <c r="D800" s="67"/>
    </row>
    <row r="801" spans="1:4" ht="24.6" x14ac:dyDescent="0.3">
      <c r="A801" s="63">
        <v>800</v>
      </c>
      <c r="B801" s="65"/>
      <c r="C801" s="66"/>
      <c r="D801" s="67"/>
    </row>
    <row r="802" spans="1:4" ht="24.6" x14ac:dyDescent="0.3">
      <c r="A802" s="63">
        <v>801</v>
      </c>
      <c r="B802" s="65"/>
      <c r="C802" s="66"/>
      <c r="D802" s="67"/>
    </row>
    <row r="803" spans="1:4" ht="24.6" x14ac:dyDescent="0.3">
      <c r="A803" s="63">
        <v>802</v>
      </c>
      <c r="B803" s="65"/>
      <c r="C803" s="66"/>
      <c r="D803" s="67"/>
    </row>
    <row r="804" spans="1:4" ht="24.6" x14ac:dyDescent="0.3">
      <c r="A804" s="63">
        <v>803</v>
      </c>
      <c r="B804" s="65"/>
      <c r="C804" s="66"/>
      <c r="D804" s="67"/>
    </row>
    <row r="805" spans="1:4" ht="24.6" x14ac:dyDescent="0.3">
      <c r="A805" s="63">
        <v>804</v>
      </c>
      <c r="B805" s="65"/>
      <c r="C805" s="66"/>
      <c r="D805" s="67"/>
    </row>
    <row r="806" spans="1:4" ht="24.6" x14ac:dyDescent="0.3">
      <c r="A806" s="63">
        <v>805</v>
      </c>
      <c r="B806" s="65"/>
      <c r="C806" s="66"/>
      <c r="D806" s="67"/>
    </row>
    <row r="807" spans="1:4" ht="24.6" x14ac:dyDescent="0.3">
      <c r="A807" s="63">
        <v>806</v>
      </c>
      <c r="B807" s="65"/>
      <c r="C807" s="66"/>
      <c r="D807" s="67"/>
    </row>
    <row r="808" spans="1:4" ht="24.6" x14ac:dyDescent="0.3">
      <c r="A808" s="63">
        <v>807</v>
      </c>
      <c r="B808" s="65"/>
      <c r="C808" s="66"/>
      <c r="D808" s="67"/>
    </row>
    <row r="809" spans="1:4" ht="24.6" x14ac:dyDescent="0.3">
      <c r="A809" s="63">
        <v>808</v>
      </c>
      <c r="B809" s="65"/>
      <c r="C809" s="66"/>
      <c r="D809" s="67"/>
    </row>
    <row r="810" spans="1:4" ht="24.6" x14ac:dyDescent="0.3">
      <c r="A810" s="63">
        <v>809</v>
      </c>
      <c r="B810" s="65"/>
      <c r="C810" s="66"/>
      <c r="D810" s="67"/>
    </row>
    <row r="811" spans="1:4" ht="24.6" x14ac:dyDescent="0.3">
      <c r="A811" s="63">
        <v>810</v>
      </c>
      <c r="B811" s="65"/>
      <c r="C811" s="66"/>
      <c r="D811" s="67"/>
    </row>
    <row r="812" spans="1:4" ht="24.6" x14ac:dyDescent="0.3">
      <c r="A812" s="63">
        <v>811</v>
      </c>
      <c r="B812" s="65"/>
      <c r="C812" s="66"/>
      <c r="D812" s="67"/>
    </row>
    <row r="813" spans="1:4" ht="24.6" x14ac:dyDescent="0.3">
      <c r="A813" s="63">
        <v>812</v>
      </c>
      <c r="B813" s="65"/>
      <c r="C813" s="66"/>
      <c r="D813" s="67"/>
    </row>
    <row r="814" spans="1:4" ht="24.6" x14ac:dyDescent="0.3">
      <c r="A814" s="63">
        <v>813</v>
      </c>
      <c r="B814" s="65"/>
      <c r="C814" s="66"/>
      <c r="D814" s="67"/>
    </row>
    <row r="815" spans="1:4" ht="24.6" x14ac:dyDescent="0.3">
      <c r="A815" s="63">
        <v>814</v>
      </c>
      <c r="B815" s="65"/>
      <c r="C815" s="66"/>
      <c r="D815" s="67"/>
    </row>
    <row r="816" spans="1:4" ht="24.6" x14ac:dyDescent="0.3">
      <c r="A816" s="63">
        <v>815</v>
      </c>
      <c r="B816" s="65"/>
      <c r="C816" s="66"/>
      <c r="D816" s="67"/>
    </row>
    <row r="817" spans="1:4" ht="24.6" x14ac:dyDescent="0.3">
      <c r="A817" s="63">
        <v>816</v>
      </c>
      <c r="B817" s="65"/>
      <c r="C817" s="66"/>
      <c r="D817" s="67"/>
    </row>
    <row r="818" spans="1:4" ht="24.6" x14ac:dyDescent="0.3">
      <c r="A818" s="63">
        <v>817</v>
      </c>
      <c r="B818" s="65"/>
      <c r="C818" s="66"/>
      <c r="D818" s="67"/>
    </row>
    <row r="819" spans="1:4" ht="24.6" x14ac:dyDescent="0.3">
      <c r="A819" s="63">
        <v>818</v>
      </c>
      <c r="B819" s="65"/>
      <c r="C819" s="66"/>
      <c r="D819" s="67"/>
    </row>
    <row r="820" spans="1:4" ht="24.6" x14ac:dyDescent="0.3">
      <c r="A820" s="63">
        <v>819</v>
      </c>
      <c r="B820" s="65"/>
      <c r="C820" s="66"/>
      <c r="D820" s="67"/>
    </row>
    <row r="821" spans="1:4" ht="24.6" x14ac:dyDescent="0.3">
      <c r="A821" s="63">
        <v>820</v>
      </c>
      <c r="B821" s="65"/>
      <c r="C821" s="66"/>
      <c r="D821" s="67"/>
    </row>
    <row r="822" spans="1:4" ht="24.6" x14ac:dyDescent="0.3">
      <c r="A822" s="63">
        <v>821</v>
      </c>
      <c r="B822" s="65"/>
      <c r="C822" s="66"/>
      <c r="D822" s="67"/>
    </row>
    <row r="823" spans="1:4" ht="24.6" x14ac:dyDescent="0.3">
      <c r="A823" s="63">
        <v>822</v>
      </c>
      <c r="B823" s="65"/>
      <c r="C823" s="66"/>
      <c r="D823" s="67"/>
    </row>
    <row r="824" spans="1:4" ht="24.6" x14ac:dyDescent="0.3">
      <c r="A824" s="63">
        <v>823</v>
      </c>
      <c r="B824" s="65"/>
      <c r="C824" s="66"/>
      <c r="D824" s="67"/>
    </row>
    <row r="825" spans="1:4" ht="24.6" x14ac:dyDescent="0.3">
      <c r="A825" s="63">
        <v>824</v>
      </c>
      <c r="B825" s="65"/>
      <c r="C825" s="66"/>
      <c r="D825" s="67"/>
    </row>
    <row r="826" spans="1:4" ht="24.6" x14ac:dyDescent="0.3">
      <c r="A826" s="63">
        <v>825</v>
      </c>
      <c r="B826" s="65"/>
      <c r="C826" s="66"/>
      <c r="D826" s="67"/>
    </row>
    <row r="827" spans="1:4" ht="24.6" x14ac:dyDescent="0.3">
      <c r="A827" s="63">
        <v>826</v>
      </c>
      <c r="B827" s="65"/>
      <c r="C827" s="66"/>
      <c r="D827" s="67"/>
    </row>
    <row r="828" spans="1:4" ht="24.6" x14ac:dyDescent="0.3">
      <c r="A828" s="63">
        <v>827</v>
      </c>
      <c r="B828" s="65"/>
      <c r="C828" s="66"/>
      <c r="D828" s="67"/>
    </row>
    <row r="829" spans="1:4" ht="24.6" x14ac:dyDescent="0.3">
      <c r="A829" s="63">
        <v>828</v>
      </c>
      <c r="B829" s="65"/>
      <c r="C829" s="66"/>
      <c r="D829" s="67"/>
    </row>
    <row r="830" spans="1:4" ht="24.6" x14ac:dyDescent="0.3">
      <c r="A830" s="63">
        <v>829</v>
      </c>
      <c r="B830" s="65"/>
      <c r="C830" s="66"/>
      <c r="D830" s="67"/>
    </row>
    <row r="831" spans="1:4" ht="24.6" x14ac:dyDescent="0.3">
      <c r="A831" s="63">
        <v>830</v>
      </c>
      <c r="B831" s="65"/>
      <c r="C831" s="66"/>
      <c r="D831" s="67"/>
    </row>
    <row r="832" spans="1:4" ht="24.6" x14ac:dyDescent="0.3">
      <c r="A832" s="63">
        <v>831</v>
      </c>
      <c r="B832" s="65"/>
      <c r="C832" s="66"/>
      <c r="D832" s="67"/>
    </row>
    <row r="833" spans="1:4" ht="24.6" x14ac:dyDescent="0.3">
      <c r="A833" s="63">
        <v>832</v>
      </c>
      <c r="B833" s="65"/>
      <c r="C833" s="66"/>
      <c r="D833" s="67"/>
    </row>
    <row r="834" spans="1:4" ht="24.6" x14ac:dyDescent="0.3">
      <c r="A834" s="63">
        <v>833</v>
      </c>
      <c r="B834" s="65"/>
      <c r="C834" s="66"/>
      <c r="D834" s="67"/>
    </row>
    <row r="835" spans="1:4" ht="24.6" x14ac:dyDescent="0.3">
      <c r="A835" s="63">
        <v>834</v>
      </c>
      <c r="B835" s="65"/>
      <c r="C835" s="66"/>
      <c r="D835" s="67"/>
    </row>
    <row r="836" spans="1:4" ht="24.6" x14ac:dyDescent="0.3">
      <c r="A836" s="63">
        <v>835</v>
      </c>
      <c r="B836" s="65"/>
      <c r="C836" s="66"/>
      <c r="D836" s="67"/>
    </row>
    <row r="837" spans="1:4" ht="24.6" x14ac:dyDescent="0.3">
      <c r="A837" s="63">
        <v>836</v>
      </c>
      <c r="B837" s="65"/>
      <c r="C837" s="66"/>
      <c r="D837" s="67"/>
    </row>
    <row r="838" spans="1:4" ht="24.6" x14ac:dyDescent="0.3">
      <c r="A838" s="63">
        <v>837</v>
      </c>
      <c r="B838" s="65"/>
      <c r="C838" s="66"/>
      <c r="D838" s="67"/>
    </row>
    <row r="839" spans="1:4" ht="24.6" x14ac:dyDescent="0.3">
      <c r="A839" s="63">
        <v>838</v>
      </c>
      <c r="B839" s="65"/>
      <c r="C839" s="66"/>
      <c r="D839" s="67"/>
    </row>
    <row r="840" spans="1:4" ht="24.6" x14ac:dyDescent="0.3">
      <c r="A840" s="63">
        <v>839</v>
      </c>
      <c r="B840" s="65"/>
      <c r="C840" s="66"/>
      <c r="D840" s="67"/>
    </row>
    <row r="841" spans="1:4" ht="24.6" x14ac:dyDescent="0.3">
      <c r="A841" s="63">
        <v>840</v>
      </c>
      <c r="B841" s="65"/>
      <c r="C841" s="66"/>
      <c r="D841" s="67"/>
    </row>
    <row r="842" spans="1:4" ht="24.6" x14ac:dyDescent="0.3">
      <c r="A842" s="63">
        <v>841</v>
      </c>
      <c r="B842" s="65"/>
      <c r="C842" s="66"/>
      <c r="D842" s="67"/>
    </row>
    <row r="843" spans="1:4" ht="24.6" x14ac:dyDescent="0.3">
      <c r="A843" s="63">
        <v>842</v>
      </c>
      <c r="B843" s="65"/>
      <c r="C843" s="66"/>
      <c r="D843" s="67"/>
    </row>
    <row r="844" spans="1:4" ht="24.6" x14ac:dyDescent="0.3">
      <c r="A844" s="63">
        <v>843</v>
      </c>
      <c r="B844" s="65"/>
      <c r="C844" s="66"/>
      <c r="D844" s="67"/>
    </row>
    <row r="845" spans="1:4" ht="24.6" x14ac:dyDescent="0.3">
      <c r="A845" s="63">
        <v>844</v>
      </c>
      <c r="B845" s="65"/>
      <c r="C845" s="66"/>
      <c r="D845" s="67"/>
    </row>
    <row r="846" spans="1:4" ht="24.6" x14ac:dyDescent="0.3">
      <c r="A846" s="63">
        <v>845</v>
      </c>
      <c r="B846" s="65"/>
      <c r="C846" s="66"/>
      <c r="D846" s="67"/>
    </row>
    <row r="847" spans="1:4" ht="24.6" x14ac:dyDescent="0.3">
      <c r="A847" s="63">
        <v>846</v>
      </c>
      <c r="B847" s="65"/>
      <c r="C847" s="66"/>
      <c r="D847" s="67"/>
    </row>
    <row r="848" spans="1:4" ht="24.6" x14ac:dyDescent="0.3">
      <c r="A848" s="63">
        <v>847</v>
      </c>
      <c r="B848" s="65"/>
      <c r="C848" s="66"/>
      <c r="D848" s="67"/>
    </row>
    <row r="849" spans="1:4" ht="24.6" x14ac:dyDescent="0.3">
      <c r="A849" s="63">
        <v>848</v>
      </c>
      <c r="B849" s="65"/>
      <c r="C849" s="66"/>
      <c r="D849" s="67"/>
    </row>
    <row r="850" spans="1:4" ht="24.6" x14ac:dyDescent="0.3">
      <c r="A850" s="63">
        <v>849</v>
      </c>
      <c r="B850" s="65"/>
      <c r="C850" s="66"/>
      <c r="D850" s="67"/>
    </row>
    <row r="851" spans="1:4" ht="24.6" x14ac:dyDescent="0.3">
      <c r="A851" s="63">
        <v>850</v>
      </c>
      <c r="B851" s="65"/>
      <c r="C851" s="66"/>
      <c r="D851" s="67"/>
    </row>
    <row r="852" spans="1:4" ht="24.6" x14ac:dyDescent="0.3">
      <c r="A852" s="63">
        <v>851</v>
      </c>
      <c r="B852" s="65"/>
      <c r="C852" s="66"/>
      <c r="D852" s="67"/>
    </row>
    <row r="853" spans="1:4" ht="24.6" x14ac:dyDescent="0.3">
      <c r="A853" s="63">
        <v>852</v>
      </c>
      <c r="B853" s="65"/>
      <c r="C853" s="66"/>
      <c r="D853" s="67"/>
    </row>
    <row r="854" spans="1:4" ht="24.6" x14ac:dyDescent="0.3">
      <c r="A854" s="63">
        <v>853</v>
      </c>
      <c r="B854" s="65"/>
      <c r="C854" s="66"/>
      <c r="D854" s="67"/>
    </row>
    <row r="855" spans="1:4" ht="24.6" x14ac:dyDescent="0.3">
      <c r="A855" s="63">
        <v>854</v>
      </c>
      <c r="B855" s="65"/>
      <c r="C855" s="66"/>
      <c r="D855" s="68"/>
    </row>
    <row r="856" spans="1:4" ht="24.6" x14ac:dyDescent="0.3">
      <c r="A856" s="63">
        <v>855</v>
      </c>
      <c r="B856" s="65"/>
      <c r="C856" s="66"/>
      <c r="D856" s="68"/>
    </row>
    <row r="857" spans="1:4" ht="24.6" x14ac:dyDescent="0.3">
      <c r="A857" s="63">
        <v>856</v>
      </c>
      <c r="B857" s="65"/>
      <c r="C857" s="66"/>
      <c r="D857" s="68"/>
    </row>
    <row r="858" spans="1:4" ht="24.6" x14ac:dyDescent="0.3">
      <c r="A858" s="63">
        <v>857</v>
      </c>
      <c r="B858" s="65"/>
      <c r="C858" s="66"/>
      <c r="D858" s="68"/>
    </row>
    <row r="859" spans="1:4" ht="24.6" x14ac:dyDescent="0.3">
      <c r="A859" s="63">
        <v>858</v>
      </c>
      <c r="B859" s="65"/>
      <c r="C859" s="66"/>
      <c r="D859" s="68"/>
    </row>
    <row r="860" spans="1:4" ht="24.6" x14ac:dyDescent="0.3">
      <c r="A860" s="63">
        <v>859</v>
      </c>
      <c r="B860" s="65"/>
      <c r="C860" s="66"/>
      <c r="D860" s="68"/>
    </row>
    <row r="861" spans="1:4" ht="24.6" x14ac:dyDescent="0.3">
      <c r="A861" s="63">
        <v>860</v>
      </c>
      <c r="B861" s="65"/>
      <c r="C861" s="66"/>
      <c r="D861" s="68"/>
    </row>
    <row r="862" spans="1:4" ht="24.6" x14ac:dyDescent="0.3">
      <c r="A862" s="63">
        <v>861</v>
      </c>
      <c r="B862" s="69"/>
      <c r="C862" s="66"/>
      <c r="D862" s="68"/>
    </row>
    <row r="863" spans="1:4" ht="24.6" x14ac:dyDescent="0.3">
      <c r="A863" s="63">
        <v>862</v>
      </c>
      <c r="B863" s="69"/>
      <c r="C863" s="66"/>
      <c r="D863" s="68"/>
    </row>
    <row r="864" spans="1:4" ht="24.6" x14ac:dyDescent="0.3">
      <c r="A864" s="63">
        <v>863</v>
      </c>
      <c r="B864" s="69"/>
      <c r="C864" s="66"/>
      <c r="D864" s="68"/>
    </row>
    <row r="865" spans="1:4" ht="24.6" x14ac:dyDescent="0.3">
      <c r="A865" s="63">
        <v>864</v>
      </c>
      <c r="B865" s="69"/>
      <c r="C865" s="66"/>
      <c r="D865" s="68"/>
    </row>
    <row r="866" spans="1:4" ht="24.6" x14ac:dyDescent="0.3">
      <c r="A866" s="63">
        <v>865</v>
      </c>
      <c r="B866" s="69"/>
      <c r="C866" s="66"/>
      <c r="D866" s="68"/>
    </row>
    <row r="867" spans="1:4" ht="24.6" x14ac:dyDescent="0.3">
      <c r="A867" s="63">
        <v>866</v>
      </c>
      <c r="B867" s="69"/>
      <c r="C867" s="66"/>
      <c r="D867" s="68"/>
    </row>
    <row r="868" spans="1:4" ht="24.6" x14ac:dyDescent="0.3">
      <c r="A868" s="63">
        <v>867</v>
      </c>
      <c r="B868" s="69"/>
      <c r="C868" s="66"/>
      <c r="D868" s="68"/>
    </row>
    <row r="869" spans="1:4" ht="24.6" x14ac:dyDescent="0.3">
      <c r="A869" s="63">
        <v>868</v>
      </c>
      <c r="B869" s="69"/>
      <c r="C869" s="66"/>
      <c r="D869" s="68"/>
    </row>
    <row r="870" spans="1:4" ht="24.6" x14ac:dyDescent="0.3">
      <c r="A870" s="63">
        <v>869</v>
      </c>
      <c r="B870" s="69"/>
      <c r="C870" s="66"/>
      <c r="D870" s="68"/>
    </row>
    <row r="871" spans="1:4" ht="24.6" x14ac:dyDescent="0.3">
      <c r="A871" s="63">
        <v>870</v>
      </c>
      <c r="B871" s="69"/>
      <c r="C871" s="66"/>
      <c r="D871" s="68"/>
    </row>
    <row r="872" spans="1:4" ht="24.6" x14ac:dyDescent="0.3">
      <c r="A872" s="63">
        <v>871</v>
      </c>
      <c r="B872" s="69"/>
      <c r="C872" s="66"/>
      <c r="D872" s="68"/>
    </row>
    <row r="873" spans="1:4" ht="24.6" x14ac:dyDescent="0.3">
      <c r="A873" s="63">
        <v>872</v>
      </c>
      <c r="B873" s="69"/>
      <c r="C873" s="66"/>
      <c r="D873" s="68"/>
    </row>
    <row r="874" spans="1:4" ht="24.6" x14ac:dyDescent="0.3">
      <c r="A874" s="63">
        <v>873</v>
      </c>
      <c r="B874" s="69"/>
      <c r="C874" s="66"/>
      <c r="D874" s="68"/>
    </row>
    <row r="875" spans="1:4" ht="24.6" x14ac:dyDescent="0.3">
      <c r="A875" s="63">
        <v>874</v>
      </c>
      <c r="B875" s="69"/>
      <c r="C875" s="66"/>
      <c r="D875" s="68"/>
    </row>
    <row r="876" spans="1:4" ht="24.6" x14ac:dyDescent="0.3">
      <c r="A876" s="63">
        <v>875</v>
      </c>
      <c r="B876" s="69"/>
      <c r="C876" s="66"/>
      <c r="D876" s="68"/>
    </row>
    <row r="877" spans="1:4" ht="24.6" x14ac:dyDescent="0.3">
      <c r="A877" s="63">
        <v>876</v>
      </c>
      <c r="B877" s="69"/>
      <c r="C877" s="66"/>
      <c r="D877" s="68"/>
    </row>
    <row r="878" spans="1:4" ht="24.6" x14ac:dyDescent="0.3">
      <c r="A878" s="63">
        <v>877</v>
      </c>
      <c r="B878" s="69"/>
      <c r="C878" s="66"/>
      <c r="D878" s="68"/>
    </row>
    <row r="879" spans="1:4" ht="24.6" x14ac:dyDescent="0.3">
      <c r="A879" s="63">
        <v>878</v>
      </c>
      <c r="B879" s="69"/>
      <c r="C879" s="66"/>
      <c r="D879" s="68"/>
    </row>
    <row r="880" spans="1:4" ht="24.6" x14ac:dyDescent="0.3">
      <c r="A880" s="63">
        <v>879</v>
      </c>
      <c r="B880" s="69"/>
      <c r="C880" s="66"/>
      <c r="D880" s="68"/>
    </row>
    <row r="881" spans="1:4" ht="24.6" x14ac:dyDescent="0.3">
      <c r="A881" s="63">
        <v>880</v>
      </c>
      <c r="B881" s="69"/>
      <c r="C881" s="66"/>
      <c r="D881" s="68"/>
    </row>
    <row r="882" spans="1:4" ht="24.6" x14ac:dyDescent="0.3">
      <c r="A882" s="63">
        <v>881</v>
      </c>
      <c r="B882" s="69"/>
      <c r="C882" s="66"/>
      <c r="D882" s="68"/>
    </row>
    <row r="883" spans="1:4" ht="24.6" x14ac:dyDescent="0.3">
      <c r="A883" s="63">
        <v>882</v>
      </c>
      <c r="B883" s="69"/>
      <c r="C883" s="66"/>
      <c r="D883" s="68"/>
    </row>
    <row r="884" spans="1:4" ht="24.6" x14ac:dyDescent="0.3">
      <c r="A884" s="63">
        <v>883</v>
      </c>
      <c r="B884" s="69"/>
      <c r="C884" s="66"/>
      <c r="D884" s="68"/>
    </row>
    <row r="885" spans="1:4" ht="24.6" x14ac:dyDescent="0.3">
      <c r="A885" s="63">
        <v>884</v>
      </c>
      <c r="B885" s="69"/>
      <c r="C885" s="66"/>
      <c r="D885" s="68"/>
    </row>
    <row r="886" spans="1:4" ht="24.6" x14ac:dyDescent="0.3">
      <c r="A886" s="63">
        <v>885</v>
      </c>
      <c r="B886" s="69"/>
      <c r="C886" s="66"/>
      <c r="D886" s="68"/>
    </row>
    <row r="887" spans="1:4" ht="24.6" x14ac:dyDescent="0.3">
      <c r="A887" s="63">
        <v>886</v>
      </c>
      <c r="B887" s="69"/>
      <c r="C887" s="66"/>
      <c r="D887" s="68"/>
    </row>
    <row r="888" spans="1:4" ht="24.6" x14ac:dyDescent="0.3">
      <c r="A888" s="63">
        <v>887</v>
      </c>
      <c r="B888" s="69"/>
      <c r="C888" s="66"/>
      <c r="D888" s="68"/>
    </row>
    <row r="889" spans="1:4" ht="24.6" x14ac:dyDescent="0.3">
      <c r="A889" s="63">
        <v>888</v>
      </c>
      <c r="B889" s="69"/>
      <c r="C889" s="66"/>
      <c r="D889" s="68"/>
    </row>
    <row r="890" spans="1:4" ht="24.6" x14ac:dyDescent="0.3">
      <c r="A890" s="63">
        <v>889</v>
      </c>
      <c r="B890" s="69"/>
      <c r="C890" s="66"/>
      <c r="D890" s="68"/>
    </row>
    <row r="891" spans="1:4" ht="24.6" x14ac:dyDescent="0.3">
      <c r="A891" s="63">
        <v>890</v>
      </c>
      <c r="B891" s="69"/>
      <c r="C891" s="66"/>
      <c r="D891" s="68"/>
    </row>
    <row r="892" spans="1:4" ht="24.6" x14ac:dyDescent="0.3">
      <c r="A892" s="63">
        <v>891</v>
      </c>
      <c r="B892" s="69"/>
      <c r="C892" s="66"/>
      <c r="D892" s="68"/>
    </row>
    <row r="893" spans="1:4" ht="24.6" x14ac:dyDescent="0.3">
      <c r="A893" s="63">
        <v>892</v>
      </c>
      <c r="B893" s="69"/>
      <c r="C893" s="66"/>
      <c r="D893" s="68"/>
    </row>
    <row r="894" spans="1:4" ht="24.6" x14ac:dyDescent="0.3">
      <c r="A894" s="63">
        <v>893</v>
      </c>
      <c r="B894" s="69"/>
      <c r="C894" s="66"/>
      <c r="D894" s="68"/>
    </row>
    <row r="895" spans="1:4" ht="24.6" x14ac:dyDescent="0.3">
      <c r="A895" s="63">
        <v>894</v>
      </c>
      <c r="B895" s="69"/>
      <c r="C895" s="66"/>
      <c r="D895" s="68"/>
    </row>
    <row r="896" spans="1:4" ht="24.6" x14ac:dyDescent="0.3">
      <c r="A896" s="63">
        <v>895</v>
      </c>
      <c r="B896" s="69"/>
      <c r="C896" s="66"/>
      <c r="D896" s="68"/>
    </row>
    <row r="897" spans="1:4" ht="24.6" x14ac:dyDescent="0.3">
      <c r="A897" s="63">
        <v>896</v>
      </c>
      <c r="B897" s="69"/>
      <c r="C897" s="66"/>
      <c r="D897" s="68"/>
    </row>
    <row r="898" spans="1:4" ht="24.6" x14ac:dyDescent="0.3">
      <c r="A898" s="63">
        <v>897</v>
      </c>
      <c r="B898" s="69"/>
      <c r="C898" s="66"/>
      <c r="D898" s="68"/>
    </row>
    <row r="899" spans="1:4" ht="24.6" x14ac:dyDescent="0.3">
      <c r="A899" s="63">
        <v>898</v>
      </c>
      <c r="B899" s="69"/>
      <c r="C899" s="66"/>
      <c r="D899" s="68"/>
    </row>
    <row r="900" spans="1:4" ht="24.6" x14ac:dyDescent="0.3">
      <c r="A900" s="63">
        <v>899</v>
      </c>
      <c r="B900" s="69"/>
      <c r="C900" s="66"/>
      <c r="D900" s="68"/>
    </row>
    <row r="901" spans="1:4" ht="24.6" x14ac:dyDescent="0.3">
      <c r="A901" s="63">
        <v>900</v>
      </c>
      <c r="B901" s="69"/>
      <c r="C901" s="66"/>
      <c r="D901" s="68"/>
    </row>
    <row r="902" spans="1:4" ht="24.6" x14ac:dyDescent="0.3">
      <c r="A902" s="63">
        <v>901</v>
      </c>
      <c r="B902" s="69"/>
      <c r="C902" s="66"/>
      <c r="D902" s="68"/>
    </row>
    <row r="903" spans="1:4" ht="24.6" x14ac:dyDescent="0.3">
      <c r="A903" s="63">
        <v>902</v>
      </c>
      <c r="B903" s="69"/>
      <c r="C903" s="66"/>
      <c r="D903" s="68"/>
    </row>
    <row r="904" spans="1:4" ht="24.6" x14ac:dyDescent="0.3">
      <c r="A904" s="63">
        <v>903</v>
      </c>
      <c r="B904" s="69"/>
      <c r="C904" s="66"/>
      <c r="D904" s="68"/>
    </row>
    <row r="905" spans="1:4" ht="24.6" x14ac:dyDescent="0.3">
      <c r="A905" s="63">
        <v>904</v>
      </c>
      <c r="B905" s="69"/>
      <c r="C905" s="66"/>
      <c r="D905" s="68"/>
    </row>
    <row r="906" spans="1:4" ht="24.6" x14ac:dyDescent="0.3">
      <c r="A906" s="63">
        <v>905</v>
      </c>
      <c r="B906" s="69"/>
      <c r="C906" s="66"/>
      <c r="D906" s="68"/>
    </row>
    <row r="907" spans="1:4" ht="24.6" x14ac:dyDescent="0.3">
      <c r="A907" s="63">
        <v>906</v>
      </c>
      <c r="B907" s="69"/>
      <c r="C907" s="66"/>
      <c r="D907" s="68"/>
    </row>
    <row r="908" spans="1:4" ht="24.6" x14ac:dyDescent="0.3">
      <c r="A908" s="63">
        <v>907</v>
      </c>
      <c r="B908" s="69"/>
      <c r="C908" s="66"/>
      <c r="D908" s="68"/>
    </row>
    <row r="909" spans="1:4" ht="24.6" x14ac:dyDescent="0.3">
      <c r="A909" s="63">
        <v>908</v>
      </c>
      <c r="B909" s="69"/>
      <c r="C909" s="66"/>
      <c r="D909" s="68"/>
    </row>
    <row r="910" spans="1:4" ht="24.6" x14ac:dyDescent="0.3">
      <c r="A910" s="63">
        <v>909</v>
      </c>
      <c r="B910" s="69"/>
      <c r="C910" s="66"/>
      <c r="D910" s="68"/>
    </row>
    <row r="911" spans="1:4" ht="24.6" x14ac:dyDescent="0.3">
      <c r="A911" s="63">
        <v>910</v>
      </c>
      <c r="B911" s="69"/>
      <c r="C911" s="66"/>
      <c r="D911" s="68"/>
    </row>
    <row r="912" spans="1:4" ht="24.6" x14ac:dyDescent="0.3">
      <c r="A912" s="63">
        <v>911</v>
      </c>
      <c r="B912" s="69"/>
      <c r="C912" s="66"/>
      <c r="D912" s="68"/>
    </row>
    <row r="913" spans="1:4" ht="24.6" x14ac:dyDescent="0.3">
      <c r="A913" s="63">
        <v>912</v>
      </c>
      <c r="B913" s="69"/>
      <c r="C913" s="66"/>
      <c r="D913" s="68"/>
    </row>
    <row r="914" spans="1:4" ht="24.6" x14ac:dyDescent="0.3">
      <c r="A914" s="63">
        <v>913</v>
      </c>
      <c r="B914" s="69"/>
      <c r="C914" s="66"/>
      <c r="D914" s="68"/>
    </row>
    <row r="915" spans="1:4" ht="24.6" x14ac:dyDescent="0.3">
      <c r="A915" s="63">
        <v>914</v>
      </c>
      <c r="B915" s="69"/>
      <c r="C915" s="66"/>
      <c r="D915" s="68"/>
    </row>
    <row r="916" spans="1:4" ht="24.6" x14ac:dyDescent="0.3">
      <c r="A916" s="63">
        <v>915</v>
      </c>
      <c r="B916" s="69"/>
      <c r="C916" s="66"/>
      <c r="D916" s="68"/>
    </row>
    <row r="917" spans="1:4" ht="24.6" x14ac:dyDescent="0.3">
      <c r="A917" s="63">
        <v>916</v>
      </c>
      <c r="B917" s="69"/>
      <c r="C917" s="66"/>
      <c r="D917" s="68"/>
    </row>
    <row r="918" spans="1:4" ht="24.6" x14ac:dyDescent="0.3">
      <c r="A918" s="63">
        <v>917</v>
      </c>
      <c r="B918" s="69"/>
      <c r="C918" s="66"/>
      <c r="D918" s="68"/>
    </row>
    <row r="919" spans="1:4" ht="24.6" x14ac:dyDescent="0.3">
      <c r="A919" s="63">
        <v>918</v>
      </c>
      <c r="B919" s="69"/>
      <c r="C919" s="66"/>
      <c r="D919" s="68"/>
    </row>
    <row r="920" spans="1:4" ht="24.6" x14ac:dyDescent="0.3">
      <c r="A920" s="63">
        <v>919</v>
      </c>
      <c r="B920" s="69"/>
      <c r="C920" s="66"/>
      <c r="D920" s="68"/>
    </row>
    <row r="921" spans="1:4" ht="24.6" x14ac:dyDescent="0.3">
      <c r="A921" s="63">
        <v>920</v>
      </c>
      <c r="B921" s="69"/>
      <c r="C921" s="66"/>
      <c r="D921" s="68"/>
    </row>
    <row r="922" spans="1:4" ht="24.6" x14ac:dyDescent="0.3">
      <c r="A922" s="63">
        <v>921</v>
      </c>
      <c r="B922" s="69"/>
      <c r="C922" s="66"/>
      <c r="D922" s="68"/>
    </row>
    <row r="923" spans="1:4" ht="24.6" x14ac:dyDescent="0.3">
      <c r="A923" s="63">
        <v>922</v>
      </c>
      <c r="B923" s="69"/>
      <c r="C923" s="66"/>
      <c r="D923" s="68"/>
    </row>
    <row r="924" spans="1:4" ht="24.6" x14ac:dyDescent="0.3">
      <c r="A924" s="63">
        <v>923</v>
      </c>
      <c r="B924" s="69"/>
      <c r="C924" s="66"/>
      <c r="D924" s="68"/>
    </row>
    <row r="925" spans="1:4" ht="24.6" x14ac:dyDescent="0.3">
      <c r="A925" s="63">
        <v>924</v>
      </c>
      <c r="B925" s="69"/>
      <c r="C925" s="66"/>
      <c r="D925" s="68"/>
    </row>
    <row r="926" spans="1:4" ht="24.6" x14ac:dyDescent="0.3">
      <c r="A926" s="63">
        <v>925</v>
      </c>
      <c r="B926" s="69"/>
      <c r="C926" s="66"/>
      <c r="D926" s="68"/>
    </row>
    <row r="927" spans="1:4" ht="24.6" x14ac:dyDescent="0.3">
      <c r="A927" s="63">
        <v>926</v>
      </c>
      <c r="B927" s="69"/>
      <c r="C927" s="66"/>
      <c r="D927" s="68"/>
    </row>
    <row r="928" spans="1:4" ht="24.6" x14ac:dyDescent="0.3">
      <c r="A928" s="63">
        <v>927</v>
      </c>
      <c r="B928" s="69"/>
      <c r="C928" s="66"/>
      <c r="D928" s="68"/>
    </row>
    <row r="929" spans="1:4" ht="24.6" x14ac:dyDescent="0.3">
      <c r="A929" s="63">
        <v>928</v>
      </c>
      <c r="B929" s="69"/>
      <c r="C929" s="66"/>
      <c r="D929" s="68"/>
    </row>
    <row r="930" spans="1:4" ht="24.6" x14ac:dyDescent="0.3">
      <c r="A930" s="63">
        <v>929</v>
      </c>
      <c r="B930" s="69"/>
      <c r="C930" s="66"/>
      <c r="D930" s="68"/>
    </row>
    <row r="931" spans="1:4" ht="24.6" x14ac:dyDescent="0.3">
      <c r="A931" s="63">
        <v>930</v>
      </c>
      <c r="B931" s="69"/>
      <c r="C931" s="66"/>
      <c r="D931" s="68"/>
    </row>
    <row r="932" spans="1:4" ht="24.6" x14ac:dyDescent="0.3">
      <c r="A932" s="63">
        <v>931</v>
      </c>
      <c r="B932" s="69"/>
      <c r="C932" s="66"/>
      <c r="D932" s="68"/>
    </row>
    <row r="933" spans="1:4" ht="24.6" x14ac:dyDescent="0.3">
      <c r="A933" s="63">
        <v>932</v>
      </c>
      <c r="B933" s="69"/>
      <c r="C933" s="66"/>
      <c r="D933" s="68"/>
    </row>
    <row r="934" spans="1:4" ht="24.6" x14ac:dyDescent="0.3">
      <c r="A934" s="63">
        <v>933</v>
      </c>
      <c r="B934" s="69"/>
      <c r="C934" s="66"/>
      <c r="D934" s="68"/>
    </row>
    <row r="935" spans="1:4" ht="24.6" x14ac:dyDescent="0.3">
      <c r="A935" s="63">
        <v>934</v>
      </c>
      <c r="B935" s="69"/>
      <c r="C935" s="66"/>
      <c r="D935" s="68"/>
    </row>
    <row r="936" spans="1:4" ht="24.6" x14ac:dyDescent="0.3">
      <c r="A936" s="63">
        <v>935</v>
      </c>
      <c r="B936" s="69"/>
      <c r="C936" s="66"/>
      <c r="D936" s="68"/>
    </row>
    <row r="937" spans="1:4" ht="24.6" x14ac:dyDescent="0.3">
      <c r="A937" s="63">
        <v>936</v>
      </c>
      <c r="B937" s="69"/>
      <c r="C937" s="66"/>
      <c r="D937" s="68"/>
    </row>
    <row r="938" spans="1:4" ht="24.6" x14ac:dyDescent="0.3">
      <c r="A938" s="63">
        <v>937</v>
      </c>
      <c r="B938" s="69"/>
      <c r="C938" s="66"/>
      <c r="D938" s="68"/>
    </row>
    <row r="939" spans="1:4" ht="24.6" x14ac:dyDescent="0.3">
      <c r="A939" s="63">
        <v>938</v>
      </c>
      <c r="B939" s="69"/>
      <c r="C939" s="66"/>
      <c r="D939" s="68"/>
    </row>
    <row r="940" spans="1:4" ht="24.6" x14ac:dyDescent="0.3">
      <c r="A940" s="63">
        <v>939</v>
      </c>
      <c r="B940" s="69"/>
      <c r="C940" s="66"/>
      <c r="D940" s="68"/>
    </row>
    <row r="941" spans="1:4" ht="24.6" x14ac:dyDescent="0.3">
      <c r="A941" s="63">
        <v>940</v>
      </c>
      <c r="B941" s="69"/>
      <c r="C941" s="66"/>
      <c r="D941" s="68"/>
    </row>
    <row r="942" spans="1:4" ht="24.6" x14ac:dyDescent="0.3">
      <c r="A942" s="63">
        <v>941</v>
      </c>
      <c r="B942" s="69"/>
      <c r="C942" s="66"/>
      <c r="D942" s="68"/>
    </row>
    <row r="943" spans="1:4" ht="24.6" x14ac:dyDescent="0.3">
      <c r="A943" s="63">
        <v>942</v>
      </c>
      <c r="B943" s="69"/>
      <c r="C943" s="66"/>
      <c r="D943" s="68"/>
    </row>
    <row r="944" spans="1:4" ht="24.6" x14ac:dyDescent="0.3">
      <c r="A944" s="63">
        <v>943</v>
      </c>
      <c r="B944" s="69"/>
      <c r="C944" s="66"/>
      <c r="D944" s="68"/>
    </row>
    <row r="945" spans="1:4" ht="24.6" x14ac:dyDescent="0.3">
      <c r="A945" s="63">
        <v>944</v>
      </c>
      <c r="B945" s="69"/>
      <c r="C945" s="66"/>
      <c r="D945" s="68"/>
    </row>
    <row r="946" spans="1:4" ht="24.6" x14ac:dyDescent="0.3">
      <c r="A946" s="63">
        <v>945</v>
      </c>
      <c r="B946" s="69"/>
      <c r="C946" s="66"/>
      <c r="D946" s="68"/>
    </row>
    <row r="947" spans="1:4" ht="24.6" x14ac:dyDescent="0.3">
      <c r="A947" s="63">
        <v>946</v>
      </c>
      <c r="B947" s="69"/>
      <c r="C947" s="66"/>
      <c r="D947" s="68"/>
    </row>
    <row r="948" spans="1:4" ht="24.6" x14ac:dyDescent="0.3">
      <c r="A948" s="63">
        <v>947</v>
      </c>
      <c r="B948" s="69"/>
      <c r="C948" s="66"/>
      <c r="D948" s="68"/>
    </row>
    <row r="949" spans="1:4" ht="24.6" x14ac:dyDescent="0.3">
      <c r="A949" s="63">
        <v>948</v>
      </c>
      <c r="B949" s="69"/>
      <c r="C949" s="66"/>
      <c r="D949" s="68"/>
    </row>
    <row r="950" spans="1:4" ht="24.6" x14ac:dyDescent="0.3">
      <c r="A950" s="63">
        <v>949</v>
      </c>
      <c r="B950" s="69"/>
      <c r="C950" s="66"/>
      <c r="D950" s="68"/>
    </row>
    <row r="951" spans="1:4" ht="24.6" x14ac:dyDescent="0.3">
      <c r="A951" s="63">
        <v>950</v>
      </c>
      <c r="B951" s="69"/>
      <c r="C951" s="66"/>
      <c r="D951" s="68"/>
    </row>
    <row r="952" spans="1:4" ht="24.6" x14ac:dyDescent="0.3">
      <c r="A952" s="63">
        <v>951</v>
      </c>
      <c r="B952" s="69"/>
      <c r="C952" s="66"/>
      <c r="D952" s="68"/>
    </row>
    <row r="953" spans="1:4" ht="24.6" x14ac:dyDescent="0.3">
      <c r="A953" s="63">
        <v>952</v>
      </c>
      <c r="B953" s="69"/>
      <c r="C953" s="66"/>
      <c r="D953" s="68"/>
    </row>
    <row r="954" spans="1:4" ht="24.6" x14ac:dyDescent="0.3">
      <c r="A954" s="63">
        <v>953</v>
      </c>
      <c r="B954" s="69"/>
      <c r="C954" s="66"/>
      <c r="D954" s="68"/>
    </row>
    <row r="955" spans="1:4" ht="24.6" x14ac:dyDescent="0.3">
      <c r="A955" s="63">
        <v>954</v>
      </c>
      <c r="B955" s="69"/>
      <c r="C955" s="66"/>
      <c r="D955" s="68"/>
    </row>
    <row r="956" spans="1:4" ht="24.6" x14ac:dyDescent="0.3">
      <c r="A956" s="63">
        <v>955</v>
      </c>
      <c r="B956" s="69"/>
      <c r="C956" s="66"/>
      <c r="D956" s="68"/>
    </row>
    <row r="957" spans="1:4" ht="24.6" x14ac:dyDescent="0.3">
      <c r="A957" s="63">
        <v>956</v>
      </c>
      <c r="B957" s="69"/>
      <c r="C957" s="66"/>
      <c r="D957" s="68"/>
    </row>
    <row r="958" spans="1:4" ht="24.6" x14ac:dyDescent="0.3">
      <c r="A958" s="63">
        <v>957</v>
      </c>
      <c r="B958" s="69"/>
      <c r="C958" s="66"/>
      <c r="D958" s="68"/>
    </row>
    <row r="959" spans="1:4" ht="24.6" x14ac:dyDescent="0.3">
      <c r="A959" s="63">
        <v>958</v>
      </c>
      <c r="B959" s="69"/>
      <c r="C959" s="66"/>
      <c r="D959" s="68"/>
    </row>
    <row r="960" spans="1:4" ht="24.6" x14ac:dyDescent="0.3">
      <c r="A960" s="63">
        <v>959</v>
      </c>
      <c r="B960" s="69"/>
      <c r="C960" s="66"/>
      <c r="D960" s="68"/>
    </row>
    <row r="961" spans="1:4" ht="24.6" x14ac:dyDescent="0.3">
      <c r="A961" s="63">
        <v>960</v>
      </c>
      <c r="B961" s="69"/>
      <c r="C961" s="66"/>
      <c r="D961" s="68"/>
    </row>
    <row r="962" spans="1:4" ht="24.6" x14ac:dyDescent="0.3">
      <c r="A962" s="63">
        <v>961</v>
      </c>
      <c r="B962" s="69"/>
      <c r="C962" s="66"/>
      <c r="D962" s="68"/>
    </row>
    <row r="963" spans="1:4" ht="24.6" x14ac:dyDescent="0.3">
      <c r="A963" s="63">
        <v>962</v>
      </c>
      <c r="B963" s="69"/>
      <c r="C963" s="66"/>
      <c r="D963" s="68"/>
    </row>
    <row r="964" spans="1:4" ht="24.6" x14ac:dyDescent="0.3">
      <c r="A964" s="63">
        <v>963</v>
      </c>
      <c r="B964" s="69"/>
      <c r="C964" s="66"/>
      <c r="D964" s="68"/>
    </row>
    <row r="965" spans="1:4" ht="24.6" x14ac:dyDescent="0.3">
      <c r="A965" s="63">
        <v>964</v>
      </c>
      <c r="B965" s="69"/>
      <c r="C965" s="66"/>
      <c r="D965" s="68"/>
    </row>
    <row r="966" spans="1:4" ht="24.6" x14ac:dyDescent="0.3">
      <c r="A966" s="63">
        <v>965</v>
      </c>
      <c r="B966" s="69"/>
      <c r="C966" s="66"/>
      <c r="D966" s="68"/>
    </row>
    <row r="967" spans="1:4" ht="24.6" x14ac:dyDescent="0.3">
      <c r="A967" s="63">
        <v>966</v>
      </c>
      <c r="B967" s="69"/>
      <c r="C967" s="66"/>
      <c r="D967" s="68"/>
    </row>
    <row r="968" spans="1:4" ht="24.6" x14ac:dyDescent="0.3">
      <c r="A968" s="63">
        <v>967</v>
      </c>
      <c r="B968" s="69"/>
      <c r="C968" s="66"/>
      <c r="D968" s="68"/>
    </row>
    <row r="969" spans="1:4" ht="24.6" x14ac:dyDescent="0.3">
      <c r="A969" s="63">
        <v>968</v>
      </c>
      <c r="B969" s="69"/>
      <c r="C969" s="66"/>
      <c r="D969" s="68"/>
    </row>
    <row r="970" spans="1:4" ht="24.6" x14ac:dyDescent="0.3">
      <c r="A970" s="63">
        <v>969</v>
      </c>
      <c r="B970" s="69"/>
      <c r="C970" s="66"/>
      <c r="D970" s="68"/>
    </row>
    <row r="971" spans="1:4" ht="24.6" x14ac:dyDescent="0.3">
      <c r="A971" s="63">
        <v>970</v>
      </c>
      <c r="B971" s="69"/>
      <c r="C971" s="66"/>
      <c r="D971" s="68"/>
    </row>
    <row r="972" spans="1:4" ht="24.6" x14ac:dyDescent="0.3">
      <c r="A972" s="63">
        <v>971</v>
      </c>
      <c r="B972" s="69"/>
      <c r="C972" s="66"/>
      <c r="D972" s="68"/>
    </row>
    <row r="973" spans="1:4" ht="24.6" x14ac:dyDescent="0.3">
      <c r="A973" s="63">
        <v>972</v>
      </c>
      <c r="B973" s="69"/>
      <c r="C973" s="66"/>
      <c r="D973" s="68"/>
    </row>
    <row r="974" spans="1:4" ht="24.6" x14ac:dyDescent="0.3">
      <c r="A974" s="63">
        <v>973</v>
      </c>
      <c r="B974" s="69"/>
      <c r="C974" s="66"/>
      <c r="D974" s="68"/>
    </row>
    <row r="975" spans="1:4" ht="24.6" x14ac:dyDescent="0.3">
      <c r="A975" s="63">
        <v>974</v>
      </c>
      <c r="B975" s="69"/>
      <c r="C975" s="66"/>
      <c r="D975" s="68"/>
    </row>
    <row r="976" spans="1:4" ht="24.6" x14ac:dyDescent="0.3">
      <c r="A976" s="63">
        <v>975</v>
      </c>
      <c r="B976" s="69"/>
      <c r="C976" s="66"/>
      <c r="D976" s="68"/>
    </row>
    <row r="977" spans="1:4" ht="24.6" x14ac:dyDescent="0.3">
      <c r="A977" s="63">
        <v>976</v>
      </c>
      <c r="B977" s="69"/>
      <c r="C977" s="66"/>
      <c r="D977" s="68"/>
    </row>
    <row r="978" spans="1:4" ht="24.6" x14ac:dyDescent="0.3">
      <c r="A978" s="63">
        <v>977</v>
      </c>
      <c r="B978" s="69"/>
      <c r="C978" s="66"/>
      <c r="D978" s="68"/>
    </row>
    <row r="979" spans="1:4" ht="24.6" x14ac:dyDescent="0.3">
      <c r="A979" s="63">
        <v>978</v>
      </c>
      <c r="B979" s="69"/>
      <c r="C979" s="66"/>
      <c r="D979" s="68"/>
    </row>
    <row r="980" spans="1:4" ht="24.6" x14ac:dyDescent="0.3">
      <c r="A980" s="63">
        <v>979</v>
      </c>
      <c r="B980" s="69"/>
      <c r="C980" s="66"/>
      <c r="D980" s="68"/>
    </row>
    <row r="981" spans="1:4" ht="24.6" x14ac:dyDescent="0.3">
      <c r="A981" s="63">
        <v>980</v>
      </c>
      <c r="B981" s="69"/>
      <c r="C981" s="66"/>
      <c r="D981" s="68"/>
    </row>
    <row r="982" spans="1:4" ht="24.6" x14ac:dyDescent="0.3">
      <c r="A982" s="63">
        <v>981</v>
      </c>
      <c r="B982" s="69"/>
      <c r="C982" s="66"/>
      <c r="D982" s="68"/>
    </row>
    <row r="983" spans="1:4" ht="24.6" x14ac:dyDescent="0.3">
      <c r="A983" s="63">
        <v>982</v>
      </c>
      <c r="B983" s="69"/>
      <c r="C983" s="66"/>
      <c r="D983" s="68"/>
    </row>
    <row r="984" spans="1:4" ht="24.6" x14ac:dyDescent="0.3">
      <c r="A984" s="63">
        <v>983</v>
      </c>
      <c r="B984" s="69"/>
      <c r="C984" s="66"/>
      <c r="D984" s="68"/>
    </row>
    <row r="985" spans="1:4" ht="24.6" x14ac:dyDescent="0.3">
      <c r="A985" s="63">
        <v>984</v>
      </c>
      <c r="B985" s="69"/>
      <c r="C985" s="66"/>
      <c r="D985" s="68"/>
    </row>
    <row r="986" spans="1:4" ht="24.6" x14ac:dyDescent="0.3">
      <c r="A986" s="63">
        <v>985</v>
      </c>
      <c r="B986" s="69"/>
      <c r="C986" s="66"/>
      <c r="D986" s="68"/>
    </row>
    <row r="987" spans="1:4" ht="24.6" x14ac:dyDescent="0.3">
      <c r="A987" s="63">
        <v>986</v>
      </c>
      <c r="B987" s="69"/>
      <c r="C987" s="66"/>
      <c r="D987" s="68"/>
    </row>
    <row r="988" spans="1:4" ht="24.6" x14ac:dyDescent="0.3">
      <c r="A988" s="63">
        <v>987</v>
      </c>
      <c r="B988" s="69"/>
      <c r="C988" s="66"/>
      <c r="D988" s="68"/>
    </row>
    <row r="989" spans="1:4" ht="24.6" x14ac:dyDescent="0.3">
      <c r="A989" s="63">
        <v>988</v>
      </c>
      <c r="B989" s="69"/>
      <c r="C989" s="66"/>
      <c r="D989" s="68"/>
    </row>
    <row r="990" spans="1:4" ht="24.6" x14ac:dyDescent="0.3">
      <c r="A990" s="63">
        <v>989</v>
      </c>
      <c r="B990" s="69"/>
      <c r="C990" s="66"/>
      <c r="D990" s="68"/>
    </row>
    <row r="991" spans="1:4" ht="24.6" x14ac:dyDescent="0.3">
      <c r="A991" s="63">
        <v>990</v>
      </c>
      <c r="B991" s="69"/>
      <c r="C991" s="66"/>
      <c r="D991" s="68"/>
    </row>
    <row r="992" spans="1:4" ht="24.6" x14ac:dyDescent="0.3">
      <c r="A992" s="63">
        <v>991</v>
      </c>
      <c r="B992" s="69"/>
      <c r="C992" s="66"/>
      <c r="D992" s="68"/>
    </row>
    <row r="993" spans="1:4" ht="24.6" x14ac:dyDescent="0.3">
      <c r="A993" s="63">
        <v>992</v>
      </c>
      <c r="B993" s="69"/>
      <c r="C993" s="66"/>
      <c r="D993" s="68"/>
    </row>
    <row r="994" spans="1:4" ht="24.6" x14ac:dyDescent="0.3">
      <c r="A994" s="63">
        <v>993</v>
      </c>
      <c r="B994" s="69"/>
      <c r="C994" s="66"/>
      <c r="D994" s="68"/>
    </row>
    <row r="995" spans="1:4" ht="24.6" x14ac:dyDescent="0.3">
      <c r="A995" s="63">
        <v>994</v>
      </c>
      <c r="B995" s="69"/>
      <c r="C995" s="66"/>
      <c r="D995" s="68"/>
    </row>
    <row r="996" spans="1:4" ht="24.6" x14ac:dyDescent="0.3">
      <c r="A996" s="63">
        <v>995</v>
      </c>
      <c r="B996" s="69"/>
      <c r="C996" s="66"/>
      <c r="D996" s="68"/>
    </row>
    <row r="997" spans="1:4" ht="24.6" x14ac:dyDescent="0.3">
      <c r="A997" s="63">
        <v>996</v>
      </c>
      <c r="B997" s="69"/>
      <c r="C997" s="66"/>
      <c r="D997" s="68"/>
    </row>
    <row r="998" spans="1:4" ht="24.6" x14ac:dyDescent="0.3">
      <c r="A998" s="63">
        <v>997</v>
      </c>
      <c r="B998" s="69"/>
      <c r="C998" s="66"/>
      <c r="D998" s="68"/>
    </row>
    <row r="999" spans="1:4" ht="24.6" x14ac:dyDescent="0.3">
      <c r="A999" s="63">
        <v>998</v>
      </c>
      <c r="B999" s="69"/>
      <c r="C999" s="66"/>
      <c r="D999" s="68"/>
    </row>
    <row r="1000" spans="1:4" ht="24.6" x14ac:dyDescent="0.3">
      <c r="A1000" s="63">
        <v>999</v>
      </c>
      <c r="B1000" s="69"/>
      <c r="C1000" s="66"/>
      <c r="D1000" s="68"/>
    </row>
    <row r="1001" spans="1:4" ht="24.6" x14ac:dyDescent="0.3">
      <c r="A1001" s="63">
        <v>1000</v>
      </c>
      <c r="B1001" s="69"/>
      <c r="C1001" s="66"/>
      <c r="D1001" s="68"/>
    </row>
  </sheetData>
  <sheetProtection password="CEA6" sheet="1" objects="1" scenarios="1" formatCells="0" formatColumns="0" formatRows="0"/>
  <sortState ref="S2:U282">
    <sortCondition ref="S2:S282"/>
  </sortState>
  <mergeCells count="3">
    <mergeCell ref="J1:K1"/>
    <mergeCell ref="J13:K13"/>
    <mergeCell ref="J14:K16"/>
  </mergeCells>
  <phoneticPr fontId="3" type="noConversion"/>
  <dataValidations count="1">
    <dataValidation type="list" allowBlank="1" showInputMessage="1" showErrorMessage="1" sqref="D2:D1001">
      <formula1>$V$1:$V$60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rightToLeft="1" zoomScaleNormal="100" workbookViewId="0"/>
  </sheetViews>
  <sheetFormatPr defaultColWidth="8.88671875" defaultRowHeight="14.4" x14ac:dyDescent="0.3"/>
  <cols>
    <col min="1" max="1" width="7.109375" style="31" customWidth="1"/>
    <col min="2" max="2" width="3.33203125" style="31" customWidth="1"/>
    <col min="3" max="3" width="2.6640625" style="31" customWidth="1"/>
    <col min="4" max="4" width="4.44140625" style="31" hidden="1" customWidth="1"/>
    <col min="5" max="5" width="1.44140625" style="31" customWidth="1"/>
    <col min="6" max="7" width="8.88671875" style="31" customWidth="1"/>
    <col min="8" max="8" width="4.44140625" style="31" customWidth="1"/>
    <col min="9" max="9" width="0.109375" style="31" hidden="1" customWidth="1"/>
    <col min="10" max="10" width="4.44140625" style="31" hidden="1" customWidth="1"/>
    <col min="11" max="11" width="0.109375" style="31" customWidth="1"/>
    <col min="12" max="12" width="7.33203125" style="31" customWidth="1"/>
    <col min="13" max="13" width="48.33203125" style="31" customWidth="1"/>
    <col min="14" max="14" width="3.33203125" style="31" customWidth="1"/>
    <col min="15" max="15" width="8.88671875" style="31" customWidth="1"/>
    <col min="16" max="16384" width="8.88671875" style="31"/>
  </cols>
  <sheetData>
    <row r="1" spans="2:14" ht="13.2" customHeight="1" thickBot="1" x14ac:dyDescent="0.35"/>
    <row r="2" spans="2:14" ht="15" thickBot="1" x14ac:dyDescent="0.3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4.4" customHeight="1" x14ac:dyDescent="0.3">
      <c r="B3" s="35"/>
      <c r="C3" s="36"/>
      <c r="D3" s="37"/>
      <c r="E3" s="37"/>
      <c r="F3" s="37"/>
      <c r="G3" s="37"/>
      <c r="H3" s="37"/>
      <c r="I3" s="37"/>
      <c r="J3" s="37"/>
      <c r="K3" s="37"/>
      <c r="L3" s="37"/>
      <c r="M3" s="193"/>
      <c r="N3" s="38"/>
    </row>
    <row r="4" spans="2:14" ht="14.4" customHeight="1" x14ac:dyDescent="0.3">
      <c r="B4" s="35"/>
      <c r="C4" s="39"/>
      <c r="M4" s="194"/>
      <c r="N4" s="38"/>
    </row>
    <row r="5" spans="2:14" x14ac:dyDescent="0.3">
      <c r="B5" s="35"/>
      <c r="C5" s="39"/>
      <c r="M5" s="194"/>
      <c r="N5" s="38"/>
    </row>
    <row r="6" spans="2:14" x14ac:dyDescent="0.3">
      <c r="B6" s="35"/>
      <c r="C6" s="39"/>
      <c r="M6" s="40"/>
      <c r="N6" s="38"/>
    </row>
    <row r="7" spans="2:14" x14ac:dyDescent="0.3">
      <c r="B7" s="35"/>
      <c r="C7" s="39"/>
      <c r="N7" s="38"/>
    </row>
    <row r="8" spans="2:14" x14ac:dyDescent="0.3">
      <c r="B8" s="35"/>
      <c r="C8" s="39"/>
      <c r="D8" s="41"/>
      <c r="N8" s="38"/>
    </row>
    <row r="9" spans="2:14" x14ac:dyDescent="0.3">
      <c r="B9" s="35"/>
      <c r="C9" s="39"/>
      <c r="D9" s="41"/>
      <c r="N9" s="38"/>
    </row>
    <row r="10" spans="2:14" x14ac:dyDescent="0.3">
      <c r="B10" s="35"/>
      <c r="C10" s="39"/>
      <c r="D10" s="41"/>
      <c r="N10" s="38"/>
    </row>
    <row r="11" spans="2:14" x14ac:dyDescent="0.3">
      <c r="B11" s="35"/>
      <c r="C11" s="39"/>
      <c r="D11" s="41"/>
      <c r="N11" s="38"/>
    </row>
    <row r="12" spans="2:14" x14ac:dyDescent="0.3">
      <c r="B12" s="35"/>
      <c r="C12" s="39"/>
      <c r="D12" s="41"/>
      <c r="N12" s="38"/>
    </row>
    <row r="13" spans="2:14" x14ac:dyDescent="0.3">
      <c r="B13" s="35"/>
      <c r="C13" s="39"/>
      <c r="D13" s="41"/>
      <c r="N13" s="38"/>
    </row>
    <row r="14" spans="2:14" x14ac:dyDescent="0.3">
      <c r="B14" s="35"/>
      <c r="C14" s="39"/>
      <c r="D14" s="41"/>
      <c r="N14" s="38"/>
    </row>
    <row r="15" spans="2:14" x14ac:dyDescent="0.3">
      <c r="B15" s="35"/>
      <c r="C15" s="39"/>
      <c r="D15" s="41"/>
      <c r="N15" s="38"/>
    </row>
    <row r="16" spans="2:14" x14ac:dyDescent="0.3">
      <c r="B16" s="35"/>
      <c r="C16" s="39"/>
      <c r="D16" s="41"/>
      <c r="N16" s="38"/>
    </row>
    <row r="17" spans="2:14" x14ac:dyDescent="0.3">
      <c r="B17" s="35"/>
      <c r="C17" s="39"/>
      <c r="D17" s="41"/>
      <c r="N17" s="38"/>
    </row>
    <row r="18" spans="2:14" ht="27" customHeight="1" x14ac:dyDescent="0.3">
      <c r="B18" s="35"/>
      <c r="C18" s="39"/>
      <c r="D18" s="41"/>
      <c r="N18" s="38"/>
    </row>
    <row r="19" spans="2:14" ht="16.95" customHeight="1" x14ac:dyDescent="0.3">
      <c r="B19" s="35"/>
      <c r="C19" s="39"/>
      <c r="M19" s="40"/>
      <c r="N19" s="38"/>
    </row>
    <row r="20" spans="2:14" ht="28.2" customHeight="1" x14ac:dyDescent="0.55000000000000004">
      <c r="B20" s="35"/>
      <c r="C20" s="39"/>
      <c r="D20" s="42"/>
      <c r="H20" s="49"/>
      <c r="I20" s="49"/>
      <c r="J20" s="49"/>
      <c r="K20" s="49"/>
      <c r="L20" s="49"/>
      <c r="M20" s="50"/>
      <c r="N20" s="38"/>
    </row>
    <row r="21" spans="2:14" ht="54.6" customHeight="1" thickBot="1" x14ac:dyDescent="0.35">
      <c r="B21" s="35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38"/>
    </row>
    <row r="22" spans="2:14" ht="15" thickBot="1" x14ac:dyDescent="0.3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</row>
    <row r="27" spans="2:14" ht="22.8" x14ac:dyDescent="0.3"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password="CEA6" sheet="1" objects="1" scenarios="1" formatCells="0" formatColumns="0" formatRows="0"/>
  <mergeCells count="1">
    <mergeCell ref="M3:M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rightToLeft="1" zoomScaleNormal="100" workbookViewId="0"/>
  </sheetViews>
  <sheetFormatPr defaultColWidth="8.88671875" defaultRowHeight="14.4" x14ac:dyDescent="0.3"/>
  <cols>
    <col min="1" max="1" width="7.109375" style="31" customWidth="1"/>
    <col min="2" max="2" width="3.33203125" style="31" customWidth="1"/>
    <col min="3" max="3" width="2.6640625" style="31" customWidth="1"/>
    <col min="4" max="4" width="4.44140625" style="31" hidden="1" customWidth="1"/>
    <col min="5" max="5" width="1.44140625" style="31" customWidth="1"/>
    <col min="6" max="7" width="8.88671875" style="31" customWidth="1"/>
    <col min="8" max="8" width="4.44140625" style="31" customWidth="1"/>
    <col min="9" max="9" width="0.109375" style="31" hidden="1" customWidth="1"/>
    <col min="10" max="10" width="4.44140625" style="31" hidden="1" customWidth="1"/>
    <col min="11" max="11" width="0.109375" style="31" customWidth="1"/>
    <col min="12" max="12" width="7.33203125" style="31" customWidth="1"/>
    <col min="13" max="13" width="48.33203125" style="31" customWidth="1"/>
    <col min="14" max="14" width="3.33203125" style="31" customWidth="1"/>
    <col min="15" max="15" width="8.88671875" style="31" customWidth="1"/>
    <col min="16" max="16384" width="8.88671875" style="31"/>
  </cols>
  <sheetData>
    <row r="1" spans="2:14" ht="13.2" customHeight="1" thickBot="1" x14ac:dyDescent="0.35"/>
    <row r="2" spans="2:14" ht="15" thickBot="1" x14ac:dyDescent="0.3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4.4" customHeight="1" x14ac:dyDescent="0.3">
      <c r="B3" s="35"/>
      <c r="C3" s="36"/>
      <c r="D3" s="37"/>
      <c r="E3" s="37"/>
      <c r="F3" s="37"/>
      <c r="G3" s="37"/>
      <c r="H3" s="37"/>
      <c r="I3" s="37"/>
      <c r="J3" s="37"/>
      <c r="K3" s="37"/>
      <c r="L3" s="37"/>
      <c r="M3" s="193"/>
      <c r="N3" s="38"/>
    </row>
    <row r="4" spans="2:14" ht="14.4" customHeight="1" x14ac:dyDescent="0.3">
      <c r="B4" s="35"/>
      <c r="C4" s="39"/>
      <c r="M4" s="194"/>
      <c r="N4" s="38"/>
    </row>
    <row r="5" spans="2:14" x14ac:dyDescent="0.3">
      <c r="B5" s="35"/>
      <c r="C5" s="39"/>
      <c r="M5" s="194"/>
      <c r="N5" s="38"/>
    </row>
    <row r="6" spans="2:14" x14ac:dyDescent="0.3">
      <c r="B6" s="35"/>
      <c r="C6" s="39"/>
      <c r="M6" s="40"/>
      <c r="N6" s="38"/>
    </row>
    <row r="7" spans="2:14" x14ac:dyDescent="0.3">
      <c r="B7" s="35"/>
      <c r="C7" s="39"/>
      <c r="N7" s="38"/>
    </row>
    <row r="8" spans="2:14" x14ac:dyDescent="0.3">
      <c r="B8" s="35"/>
      <c r="C8" s="39"/>
      <c r="D8" s="41"/>
      <c r="N8" s="38"/>
    </row>
    <row r="9" spans="2:14" x14ac:dyDescent="0.3">
      <c r="B9" s="35"/>
      <c r="C9" s="39"/>
      <c r="D9" s="41"/>
      <c r="N9" s="38"/>
    </row>
    <row r="10" spans="2:14" x14ac:dyDescent="0.3">
      <c r="B10" s="35"/>
      <c r="C10" s="39"/>
      <c r="D10" s="41"/>
      <c r="N10" s="38"/>
    </row>
    <row r="11" spans="2:14" x14ac:dyDescent="0.3">
      <c r="B11" s="35"/>
      <c r="C11" s="39"/>
      <c r="D11" s="41"/>
      <c r="N11" s="38"/>
    </row>
    <row r="12" spans="2:14" x14ac:dyDescent="0.3">
      <c r="B12" s="35"/>
      <c r="C12" s="39"/>
      <c r="D12" s="41"/>
      <c r="N12" s="38"/>
    </row>
    <row r="13" spans="2:14" x14ac:dyDescent="0.3">
      <c r="B13" s="35"/>
      <c r="C13" s="39"/>
      <c r="D13" s="41"/>
      <c r="N13" s="38"/>
    </row>
    <row r="14" spans="2:14" x14ac:dyDescent="0.3">
      <c r="B14" s="35"/>
      <c r="C14" s="39"/>
      <c r="D14" s="41"/>
      <c r="N14" s="38"/>
    </row>
    <row r="15" spans="2:14" x14ac:dyDescent="0.3">
      <c r="B15" s="35"/>
      <c r="C15" s="39"/>
      <c r="D15" s="41"/>
      <c r="N15" s="38"/>
    </row>
    <row r="16" spans="2:14" x14ac:dyDescent="0.3">
      <c r="B16" s="35"/>
      <c r="C16" s="39"/>
      <c r="D16" s="41"/>
      <c r="N16" s="38"/>
    </row>
    <row r="17" spans="2:14" x14ac:dyDescent="0.3">
      <c r="B17" s="35"/>
      <c r="C17" s="39"/>
      <c r="D17" s="41"/>
      <c r="N17" s="38"/>
    </row>
    <row r="18" spans="2:14" ht="27" customHeight="1" x14ac:dyDescent="0.3">
      <c r="B18" s="35"/>
      <c r="C18" s="39"/>
      <c r="D18" s="41"/>
      <c r="N18" s="38"/>
    </row>
    <row r="19" spans="2:14" ht="16.95" customHeight="1" x14ac:dyDescent="0.3">
      <c r="B19" s="35"/>
      <c r="C19" s="39"/>
      <c r="M19" s="40"/>
      <c r="N19" s="38"/>
    </row>
    <row r="20" spans="2:14" ht="28.2" customHeight="1" x14ac:dyDescent="0.55000000000000004">
      <c r="B20" s="35"/>
      <c r="C20" s="39"/>
      <c r="D20" s="42"/>
      <c r="H20" s="49"/>
      <c r="I20" s="49"/>
      <c r="J20" s="49"/>
      <c r="K20" s="49"/>
      <c r="L20" s="49"/>
      <c r="M20" s="50"/>
      <c r="N20" s="38"/>
    </row>
    <row r="21" spans="2:14" ht="6.6" customHeight="1" thickBot="1" x14ac:dyDescent="0.35">
      <c r="B21" s="35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38"/>
    </row>
    <row r="22" spans="2:14" ht="15" thickBot="1" x14ac:dyDescent="0.3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</row>
    <row r="27" spans="2:14" ht="22.8" x14ac:dyDescent="0.3"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password="CEA6" sheet="1" objects="1" scenarios="1" formatCells="0" formatColumns="0" formatRows="0"/>
  <mergeCells count="1">
    <mergeCell ref="M3:M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rightToLeft="1" zoomScaleNormal="100" workbookViewId="0"/>
  </sheetViews>
  <sheetFormatPr defaultColWidth="8.88671875" defaultRowHeight="14.4" x14ac:dyDescent="0.3"/>
  <cols>
    <col min="1" max="1" width="7.109375" style="31" customWidth="1"/>
    <col min="2" max="2" width="3.33203125" style="31" customWidth="1"/>
    <col min="3" max="3" width="2.6640625" style="31" customWidth="1"/>
    <col min="4" max="4" width="4.44140625" style="31" hidden="1" customWidth="1"/>
    <col min="5" max="5" width="1.44140625" style="31" customWidth="1"/>
    <col min="6" max="7" width="8.88671875" style="31" customWidth="1"/>
    <col min="8" max="8" width="4.44140625" style="31" customWidth="1"/>
    <col min="9" max="9" width="0.109375" style="31" hidden="1" customWidth="1"/>
    <col min="10" max="10" width="4.44140625" style="31" hidden="1" customWidth="1"/>
    <col min="11" max="11" width="0.109375" style="31" customWidth="1"/>
    <col min="12" max="12" width="7.33203125" style="31" customWidth="1"/>
    <col min="13" max="13" width="48.33203125" style="31" customWidth="1"/>
    <col min="14" max="14" width="3.33203125" style="31" customWidth="1"/>
    <col min="15" max="15" width="8.88671875" style="31" customWidth="1"/>
    <col min="16" max="16384" width="8.88671875" style="31"/>
  </cols>
  <sheetData>
    <row r="1" spans="2:14" ht="13.2" customHeight="1" thickBot="1" x14ac:dyDescent="0.35"/>
    <row r="2" spans="2:14" ht="15" thickBot="1" x14ac:dyDescent="0.3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4.4" customHeight="1" x14ac:dyDescent="0.3">
      <c r="B3" s="35"/>
      <c r="C3" s="36"/>
      <c r="D3" s="37"/>
      <c r="E3" s="37"/>
      <c r="F3" s="37"/>
      <c r="G3" s="37"/>
      <c r="H3" s="37"/>
      <c r="I3" s="37"/>
      <c r="J3" s="37"/>
      <c r="K3" s="37"/>
      <c r="L3" s="37"/>
      <c r="M3" s="193"/>
      <c r="N3" s="38"/>
    </row>
    <row r="4" spans="2:14" ht="14.4" customHeight="1" x14ac:dyDescent="0.3">
      <c r="B4" s="35"/>
      <c r="C4" s="39"/>
      <c r="M4" s="194"/>
      <c r="N4" s="38"/>
    </row>
    <row r="5" spans="2:14" x14ac:dyDescent="0.3">
      <c r="B5" s="35"/>
      <c r="C5" s="39"/>
      <c r="M5" s="194"/>
      <c r="N5" s="38"/>
    </row>
    <row r="6" spans="2:14" x14ac:dyDescent="0.3">
      <c r="B6" s="35"/>
      <c r="C6" s="39"/>
      <c r="M6" s="40"/>
      <c r="N6" s="38"/>
    </row>
    <row r="7" spans="2:14" x14ac:dyDescent="0.3">
      <c r="B7" s="35"/>
      <c r="C7" s="39"/>
      <c r="N7" s="38"/>
    </row>
    <row r="8" spans="2:14" x14ac:dyDescent="0.3">
      <c r="B8" s="35"/>
      <c r="C8" s="39"/>
      <c r="D8" s="41"/>
      <c r="N8" s="38"/>
    </row>
    <row r="9" spans="2:14" x14ac:dyDescent="0.3">
      <c r="B9" s="35"/>
      <c r="C9" s="39"/>
      <c r="D9" s="41"/>
      <c r="N9" s="38"/>
    </row>
    <row r="10" spans="2:14" x14ac:dyDescent="0.3">
      <c r="B10" s="35"/>
      <c r="C10" s="39"/>
      <c r="D10" s="41"/>
      <c r="N10" s="38"/>
    </row>
    <row r="11" spans="2:14" x14ac:dyDescent="0.3">
      <c r="B11" s="35"/>
      <c r="C11" s="39"/>
      <c r="D11" s="41"/>
      <c r="N11" s="38"/>
    </row>
    <row r="12" spans="2:14" x14ac:dyDescent="0.3">
      <c r="B12" s="35"/>
      <c r="C12" s="39"/>
      <c r="D12" s="41"/>
      <c r="N12" s="38"/>
    </row>
    <row r="13" spans="2:14" x14ac:dyDescent="0.3">
      <c r="B13" s="35"/>
      <c r="C13" s="39"/>
      <c r="D13" s="41"/>
      <c r="N13" s="38"/>
    </row>
    <row r="14" spans="2:14" x14ac:dyDescent="0.3">
      <c r="B14" s="35"/>
      <c r="C14" s="39"/>
      <c r="D14" s="41"/>
      <c r="N14" s="38"/>
    </row>
    <row r="15" spans="2:14" x14ac:dyDescent="0.3">
      <c r="B15" s="35"/>
      <c r="C15" s="39"/>
      <c r="D15" s="41"/>
      <c r="N15" s="38"/>
    </row>
    <row r="16" spans="2:14" x14ac:dyDescent="0.3">
      <c r="B16" s="35"/>
      <c r="C16" s="39"/>
      <c r="D16" s="41"/>
      <c r="N16" s="38"/>
    </row>
    <row r="17" spans="2:14" x14ac:dyDescent="0.3">
      <c r="B17" s="35"/>
      <c r="C17" s="39"/>
      <c r="D17" s="41"/>
      <c r="N17" s="38"/>
    </row>
    <row r="18" spans="2:14" ht="27" customHeight="1" x14ac:dyDescent="0.3">
      <c r="B18" s="35"/>
      <c r="C18" s="39"/>
      <c r="D18" s="41"/>
      <c r="N18" s="38"/>
    </row>
    <row r="19" spans="2:14" ht="16.95" customHeight="1" x14ac:dyDescent="0.3">
      <c r="B19" s="35"/>
      <c r="C19" s="39"/>
      <c r="M19" s="40"/>
      <c r="N19" s="38"/>
    </row>
    <row r="20" spans="2:14" ht="28.2" customHeight="1" x14ac:dyDescent="0.55000000000000004">
      <c r="B20" s="35"/>
      <c r="C20" s="39"/>
      <c r="D20" s="42"/>
      <c r="H20" s="49"/>
      <c r="I20" s="49"/>
      <c r="J20" s="49"/>
      <c r="K20" s="49"/>
      <c r="L20" s="49"/>
      <c r="M20" s="50"/>
      <c r="N20" s="38"/>
    </row>
    <row r="21" spans="2:14" ht="6.6" customHeight="1" thickBot="1" x14ac:dyDescent="0.35">
      <c r="B21" s="35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38"/>
    </row>
    <row r="22" spans="2:14" ht="15" thickBot="1" x14ac:dyDescent="0.3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</row>
    <row r="27" spans="2:14" ht="22.8" x14ac:dyDescent="0.3"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password="CEA6" sheet="1" objects="1" scenarios="1" formatCells="0" formatColumns="0" formatRows="0"/>
  <mergeCells count="1">
    <mergeCell ref="M3:M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rightToLeft="1" zoomScaleNormal="100" workbookViewId="0">
      <selection activeCell="P17" sqref="P17"/>
    </sheetView>
  </sheetViews>
  <sheetFormatPr defaultColWidth="8.88671875" defaultRowHeight="14.4" x14ac:dyDescent="0.3"/>
  <cols>
    <col min="1" max="1" width="7.109375" style="31" customWidth="1"/>
    <col min="2" max="2" width="3.33203125" style="31" customWidth="1"/>
    <col min="3" max="3" width="2.6640625" style="31" customWidth="1"/>
    <col min="4" max="4" width="4.44140625" style="31" hidden="1" customWidth="1"/>
    <col min="5" max="5" width="1.44140625" style="31" customWidth="1"/>
    <col min="6" max="7" width="8.88671875" style="31" customWidth="1"/>
    <col min="8" max="8" width="4.44140625" style="31" customWidth="1"/>
    <col min="9" max="9" width="0.109375" style="31" hidden="1" customWidth="1"/>
    <col min="10" max="10" width="4.44140625" style="31" hidden="1" customWidth="1"/>
    <col min="11" max="11" width="0.109375" style="31" customWidth="1"/>
    <col min="12" max="12" width="7.33203125" style="31" customWidth="1"/>
    <col min="13" max="13" width="48.33203125" style="31" customWidth="1"/>
    <col min="14" max="14" width="3.33203125" style="31" customWidth="1"/>
    <col min="15" max="15" width="8.88671875" style="31" customWidth="1"/>
    <col min="16" max="16384" width="8.88671875" style="31"/>
  </cols>
  <sheetData>
    <row r="1" spans="2:14" ht="13.2" customHeight="1" thickBot="1" x14ac:dyDescent="0.35"/>
    <row r="2" spans="2:14" ht="15" thickBot="1" x14ac:dyDescent="0.3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4.4" customHeight="1" x14ac:dyDescent="0.3">
      <c r="B3" s="35"/>
      <c r="C3" s="36"/>
      <c r="D3" s="37"/>
      <c r="E3" s="37"/>
      <c r="F3" s="37"/>
      <c r="G3" s="37"/>
      <c r="H3" s="37"/>
      <c r="I3" s="37"/>
      <c r="J3" s="37"/>
      <c r="K3" s="37"/>
      <c r="L3" s="37"/>
      <c r="M3" s="193"/>
      <c r="N3" s="38"/>
    </row>
    <row r="4" spans="2:14" ht="14.4" customHeight="1" x14ac:dyDescent="0.3">
      <c r="B4" s="35"/>
      <c r="C4" s="39"/>
      <c r="M4" s="194"/>
      <c r="N4" s="38"/>
    </row>
    <row r="5" spans="2:14" x14ac:dyDescent="0.3">
      <c r="B5" s="35"/>
      <c r="C5" s="39"/>
      <c r="M5" s="194"/>
      <c r="N5" s="38"/>
    </row>
    <row r="6" spans="2:14" x14ac:dyDescent="0.3">
      <c r="B6" s="35"/>
      <c r="C6" s="39"/>
      <c r="M6" s="40"/>
      <c r="N6" s="38"/>
    </row>
    <row r="7" spans="2:14" x14ac:dyDescent="0.3">
      <c r="B7" s="35"/>
      <c r="C7" s="39"/>
      <c r="N7" s="38"/>
    </row>
    <row r="8" spans="2:14" x14ac:dyDescent="0.3">
      <c r="B8" s="35"/>
      <c r="C8" s="39"/>
      <c r="D8" s="41"/>
      <c r="N8" s="38"/>
    </row>
    <row r="9" spans="2:14" x14ac:dyDescent="0.3">
      <c r="B9" s="35"/>
      <c r="C9" s="39"/>
      <c r="D9" s="41"/>
      <c r="N9" s="38"/>
    </row>
    <row r="10" spans="2:14" x14ac:dyDescent="0.3">
      <c r="B10" s="35"/>
      <c r="C10" s="39"/>
      <c r="D10" s="41"/>
      <c r="N10" s="38"/>
    </row>
    <row r="11" spans="2:14" x14ac:dyDescent="0.3">
      <c r="B11" s="35"/>
      <c r="C11" s="39"/>
      <c r="D11" s="41"/>
      <c r="N11" s="38"/>
    </row>
    <row r="12" spans="2:14" x14ac:dyDescent="0.3">
      <c r="B12" s="35"/>
      <c r="C12" s="39"/>
      <c r="D12" s="41"/>
      <c r="N12" s="38"/>
    </row>
    <row r="13" spans="2:14" x14ac:dyDescent="0.3">
      <c r="B13" s="35"/>
      <c r="C13" s="39"/>
      <c r="D13" s="41"/>
      <c r="N13" s="38"/>
    </row>
    <row r="14" spans="2:14" x14ac:dyDescent="0.3">
      <c r="B14" s="35"/>
      <c r="C14" s="39"/>
      <c r="D14" s="41"/>
      <c r="N14" s="38"/>
    </row>
    <row r="15" spans="2:14" x14ac:dyDescent="0.3">
      <c r="B15" s="35"/>
      <c r="C15" s="39"/>
      <c r="D15" s="41"/>
      <c r="N15" s="38"/>
    </row>
    <row r="16" spans="2:14" x14ac:dyDescent="0.3">
      <c r="B16" s="35"/>
      <c r="C16" s="39"/>
      <c r="D16" s="41"/>
      <c r="N16" s="38"/>
    </row>
    <row r="17" spans="2:14" x14ac:dyDescent="0.3">
      <c r="B17" s="35"/>
      <c r="C17" s="39"/>
      <c r="D17" s="41"/>
      <c r="N17" s="38"/>
    </row>
    <row r="18" spans="2:14" ht="27" customHeight="1" x14ac:dyDescent="0.3">
      <c r="B18" s="35"/>
      <c r="C18" s="39"/>
      <c r="D18" s="41"/>
      <c r="N18" s="38"/>
    </row>
    <row r="19" spans="2:14" ht="16.95" customHeight="1" x14ac:dyDescent="0.3">
      <c r="B19" s="35"/>
      <c r="C19" s="39"/>
      <c r="M19" s="40"/>
      <c r="N19" s="38"/>
    </row>
    <row r="20" spans="2:14" ht="28.2" customHeight="1" x14ac:dyDescent="0.55000000000000004">
      <c r="B20" s="35"/>
      <c r="C20" s="39"/>
      <c r="D20" s="42"/>
      <c r="H20" s="49"/>
      <c r="I20" s="49"/>
      <c r="J20" s="49"/>
      <c r="K20" s="49"/>
      <c r="L20" s="49"/>
      <c r="M20" s="50"/>
      <c r="N20" s="38"/>
    </row>
    <row r="21" spans="2:14" ht="6.6" customHeight="1" thickBot="1" x14ac:dyDescent="0.35">
      <c r="B21" s="35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38"/>
    </row>
    <row r="22" spans="2:14" ht="15" thickBot="1" x14ac:dyDescent="0.3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</row>
    <row r="27" spans="2:14" ht="22.8" x14ac:dyDescent="0.3"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password="CEA6" sheet="1" objects="1" scenarios="1" formatCells="0" formatColumns="0" formatRows="0"/>
  <mergeCells count="1">
    <mergeCell ref="M3:M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rightToLeft="1" zoomScaleNormal="100" workbookViewId="0"/>
  </sheetViews>
  <sheetFormatPr defaultColWidth="8.88671875" defaultRowHeight="14.4" x14ac:dyDescent="0.3"/>
  <cols>
    <col min="1" max="1" width="7.109375" style="31" customWidth="1"/>
    <col min="2" max="2" width="3.33203125" style="31" customWidth="1"/>
    <col min="3" max="3" width="2.6640625" style="31" customWidth="1"/>
    <col min="4" max="4" width="4.44140625" style="31" hidden="1" customWidth="1"/>
    <col min="5" max="5" width="1.44140625" style="31" customWidth="1"/>
    <col min="6" max="7" width="8.88671875" style="31" customWidth="1"/>
    <col min="8" max="8" width="4.44140625" style="31" customWidth="1"/>
    <col min="9" max="9" width="0.109375" style="31" hidden="1" customWidth="1"/>
    <col min="10" max="10" width="4.44140625" style="31" hidden="1" customWidth="1"/>
    <col min="11" max="11" width="0.109375" style="31" customWidth="1"/>
    <col min="12" max="12" width="7.33203125" style="31" customWidth="1"/>
    <col min="13" max="13" width="48.33203125" style="31" customWidth="1"/>
    <col min="14" max="14" width="3.33203125" style="31" customWidth="1"/>
    <col min="15" max="15" width="8.88671875" style="31" customWidth="1"/>
    <col min="16" max="16384" width="8.88671875" style="31"/>
  </cols>
  <sheetData>
    <row r="1" spans="2:14" ht="13.2" customHeight="1" thickBot="1" x14ac:dyDescent="0.35"/>
    <row r="2" spans="2:14" ht="15" thickBot="1" x14ac:dyDescent="0.3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4.4" customHeight="1" x14ac:dyDescent="0.3">
      <c r="B3" s="35"/>
      <c r="C3" s="36"/>
      <c r="D3" s="37"/>
      <c r="E3" s="37"/>
      <c r="F3" s="37"/>
      <c r="G3" s="37"/>
      <c r="H3" s="37"/>
      <c r="I3" s="37"/>
      <c r="J3" s="37"/>
      <c r="K3" s="37"/>
      <c r="L3" s="37"/>
      <c r="M3" s="193"/>
      <c r="N3" s="38"/>
    </row>
    <row r="4" spans="2:14" ht="14.4" customHeight="1" x14ac:dyDescent="0.3">
      <c r="B4" s="35"/>
      <c r="C4" s="39"/>
      <c r="M4" s="194"/>
      <c r="N4" s="38"/>
    </row>
    <row r="5" spans="2:14" x14ac:dyDescent="0.3">
      <c r="B5" s="35"/>
      <c r="C5" s="39"/>
      <c r="M5" s="194"/>
      <c r="N5" s="38"/>
    </row>
    <row r="6" spans="2:14" x14ac:dyDescent="0.3">
      <c r="B6" s="35"/>
      <c r="C6" s="39"/>
      <c r="M6" s="40"/>
      <c r="N6" s="38"/>
    </row>
    <row r="7" spans="2:14" x14ac:dyDescent="0.3">
      <c r="B7" s="35"/>
      <c r="C7" s="39"/>
      <c r="N7" s="38"/>
    </row>
    <row r="8" spans="2:14" x14ac:dyDescent="0.3">
      <c r="B8" s="35"/>
      <c r="C8" s="39"/>
      <c r="D8" s="41"/>
      <c r="N8" s="38"/>
    </row>
    <row r="9" spans="2:14" x14ac:dyDescent="0.3">
      <c r="B9" s="35"/>
      <c r="C9" s="39"/>
      <c r="D9" s="41"/>
      <c r="N9" s="38"/>
    </row>
    <row r="10" spans="2:14" x14ac:dyDescent="0.3">
      <c r="B10" s="35"/>
      <c r="C10" s="39"/>
      <c r="D10" s="41"/>
      <c r="N10" s="38"/>
    </row>
    <row r="11" spans="2:14" x14ac:dyDescent="0.3">
      <c r="B11" s="35"/>
      <c r="C11" s="39"/>
      <c r="D11" s="41"/>
      <c r="N11" s="38"/>
    </row>
    <row r="12" spans="2:14" x14ac:dyDescent="0.3">
      <c r="B12" s="35"/>
      <c r="C12" s="39"/>
      <c r="D12" s="41"/>
      <c r="N12" s="38"/>
    </row>
    <row r="13" spans="2:14" x14ac:dyDescent="0.3">
      <c r="B13" s="35"/>
      <c r="C13" s="39"/>
      <c r="D13" s="41"/>
      <c r="N13" s="38"/>
    </row>
    <row r="14" spans="2:14" x14ac:dyDescent="0.3">
      <c r="B14" s="35"/>
      <c r="C14" s="39"/>
      <c r="D14" s="41"/>
      <c r="N14" s="38"/>
    </row>
    <row r="15" spans="2:14" x14ac:dyDescent="0.3">
      <c r="B15" s="35"/>
      <c r="C15" s="39"/>
      <c r="D15" s="41"/>
      <c r="N15" s="38"/>
    </row>
    <row r="16" spans="2:14" x14ac:dyDescent="0.3">
      <c r="B16" s="35"/>
      <c r="C16" s="39"/>
      <c r="D16" s="41"/>
      <c r="N16" s="38"/>
    </row>
    <row r="17" spans="2:14" x14ac:dyDescent="0.3">
      <c r="B17" s="35"/>
      <c r="C17" s="39"/>
      <c r="D17" s="41"/>
      <c r="N17" s="38"/>
    </row>
    <row r="18" spans="2:14" ht="27" customHeight="1" x14ac:dyDescent="0.3">
      <c r="B18" s="35"/>
      <c r="C18" s="39"/>
      <c r="D18" s="41"/>
      <c r="N18" s="38"/>
    </row>
    <row r="19" spans="2:14" ht="16.95" customHeight="1" x14ac:dyDescent="0.3">
      <c r="B19" s="35"/>
      <c r="C19" s="39"/>
      <c r="M19" s="40"/>
      <c r="N19" s="38"/>
    </row>
    <row r="20" spans="2:14" ht="28.2" customHeight="1" x14ac:dyDescent="0.55000000000000004">
      <c r="B20" s="35"/>
      <c r="C20" s="39"/>
      <c r="D20" s="42"/>
      <c r="H20" s="49"/>
      <c r="I20" s="49"/>
      <c r="J20" s="49"/>
      <c r="K20" s="49"/>
      <c r="L20" s="49"/>
      <c r="M20" s="50"/>
      <c r="N20" s="38"/>
    </row>
    <row r="21" spans="2:14" ht="6.6" customHeight="1" thickBot="1" x14ac:dyDescent="0.35">
      <c r="B21" s="35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38"/>
    </row>
    <row r="22" spans="2:14" ht="15" thickBot="1" x14ac:dyDescent="0.3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</row>
    <row r="27" spans="2:14" ht="22.8" x14ac:dyDescent="0.3"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password="CEA6" sheet="1" objects="1" scenarios="1" formatCells="0" formatColumns="0" formatRows="0"/>
  <mergeCells count="1">
    <mergeCell ref="M3:M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rightToLeft="1" zoomScaleNormal="100" workbookViewId="0">
      <selection activeCell="O17" sqref="O17"/>
    </sheetView>
  </sheetViews>
  <sheetFormatPr defaultColWidth="8.88671875" defaultRowHeight="14.4" x14ac:dyDescent="0.3"/>
  <cols>
    <col min="1" max="1" width="7.109375" style="31" customWidth="1"/>
    <col min="2" max="2" width="3.33203125" style="31" customWidth="1"/>
    <col min="3" max="3" width="2.6640625" style="31" customWidth="1"/>
    <col min="4" max="4" width="4.44140625" style="31" hidden="1" customWidth="1"/>
    <col min="5" max="5" width="1.44140625" style="31" customWidth="1"/>
    <col min="6" max="7" width="8.88671875" style="31" customWidth="1"/>
    <col min="8" max="8" width="4.44140625" style="31" customWidth="1"/>
    <col min="9" max="9" width="0.109375" style="31" hidden="1" customWidth="1"/>
    <col min="10" max="10" width="4.44140625" style="31" hidden="1" customWidth="1"/>
    <col min="11" max="11" width="0.109375" style="31" customWidth="1"/>
    <col min="12" max="12" width="7.33203125" style="31" customWidth="1"/>
    <col min="13" max="13" width="48.33203125" style="31" customWidth="1"/>
    <col min="14" max="14" width="3.33203125" style="31" customWidth="1"/>
    <col min="15" max="15" width="8.88671875" style="31" customWidth="1"/>
    <col min="16" max="16384" width="8.88671875" style="31"/>
  </cols>
  <sheetData>
    <row r="1" spans="2:14" ht="13.2" customHeight="1" thickBot="1" x14ac:dyDescent="0.35"/>
    <row r="2" spans="2:14" ht="15" thickBot="1" x14ac:dyDescent="0.3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4.4" customHeight="1" x14ac:dyDescent="0.3">
      <c r="B3" s="35"/>
      <c r="C3" s="36"/>
      <c r="D3" s="37"/>
      <c r="E3" s="37"/>
      <c r="F3" s="37"/>
      <c r="G3" s="37"/>
      <c r="H3" s="37"/>
      <c r="I3" s="37"/>
      <c r="J3" s="37"/>
      <c r="K3" s="37"/>
      <c r="L3" s="37"/>
      <c r="M3" s="193"/>
      <c r="N3" s="38"/>
    </row>
    <row r="4" spans="2:14" ht="14.4" customHeight="1" x14ac:dyDescent="0.3">
      <c r="B4" s="35"/>
      <c r="C4" s="39"/>
      <c r="M4" s="194"/>
      <c r="N4" s="38"/>
    </row>
    <row r="5" spans="2:14" x14ac:dyDescent="0.3">
      <c r="B5" s="35"/>
      <c r="C5" s="39"/>
      <c r="M5" s="194"/>
      <c r="N5" s="38"/>
    </row>
    <row r="6" spans="2:14" x14ac:dyDescent="0.3">
      <c r="B6" s="35"/>
      <c r="C6" s="39"/>
      <c r="M6" s="40"/>
      <c r="N6" s="38"/>
    </row>
    <row r="7" spans="2:14" x14ac:dyDescent="0.3">
      <c r="B7" s="35"/>
      <c r="C7" s="39"/>
      <c r="N7" s="38"/>
    </row>
    <row r="8" spans="2:14" x14ac:dyDescent="0.3">
      <c r="B8" s="35"/>
      <c r="C8" s="39"/>
      <c r="D8" s="41"/>
      <c r="N8" s="38"/>
    </row>
    <row r="9" spans="2:14" x14ac:dyDescent="0.3">
      <c r="B9" s="35"/>
      <c r="C9" s="39"/>
      <c r="D9" s="41"/>
      <c r="N9" s="38"/>
    </row>
    <row r="10" spans="2:14" x14ac:dyDescent="0.3">
      <c r="B10" s="35"/>
      <c r="C10" s="39"/>
      <c r="D10" s="41"/>
      <c r="N10" s="38"/>
    </row>
    <row r="11" spans="2:14" x14ac:dyDescent="0.3">
      <c r="B11" s="35"/>
      <c r="C11" s="39"/>
      <c r="D11" s="41"/>
      <c r="N11" s="38"/>
    </row>
    <row r="12" spans="2:14" x14ac:dyDescent="0.3">
      <c r="B12" s="35"/>
      <c r="C12" s="39"/>
      <c r="D12" s="41"/>
      <c r="N12" s="38"/>
    </row>
    <row r="13" spans="2:14" x14ac:dyDescent="0.3">
      <c r="B13" s="35"/>
      <c r="C13" s="39"/>
      <c r="D13" s="41"/>
      <c r="N13" s="38"/>
    </row>
    <row r="14" spans="2:14" x14ac:dyDescent="0.3">
      <c r="B14" s="35"/>
      <c r="C14" s="39"/>
      <c r="D14" s="41"/>
      <c r="N14" s="38"/>
    </row>
    <row r="15" spans="2:14" x14ac:dyDescent="0.3">
      <c r="B15" s="35"/>
      <c r="C15" s="39"/>
      <c r="D15" s="41"/>
      <c r="N15" s="38"/>
    </row>
    <row r="16" spans="2:14" x14ac:dyDescent="0.3">
      <c r="B16" s="35"/>
      <c r="C16" s="39"/>
      <c r="D16" s="41"/>
      <c r="N16" s="38"/>
    </row>
    <row r="17" spans="2:14" x14ac:dyDescent="0.3">
      <c r="B17" s="35"/>
      <c r="C17" s="39"/>
      <c r="D17" s="41"/>
      <c r="N17" s="38"/>
    </row>
    <row r="18" spans="2:14" ht="27" customHeight="1" x14ac:dyDescent="0.3">
      <c r="B18" s="35"/>
      <c r="C18" s="39"/>
      <c r="D18" s="41"/>
      <c r="N18" s="38"/>
    </row>
    <row r="19" spans="2:14" ht="16.95" customHeight="1" x14ac:dyDescent="0.3">
      <c r="B19" s="35"/>
      <c r="C19" s="39"/>
      <c r="M19" s="40"/>
      <c r="N19" s="38"/>
    </row>
    <row r="20" spans="2:14" ht="28.2" customHeight="1" x14ac:dyDescent="0.55000000000000004">
      <c r="B20" s="35"/>
      <c r="C20" s="39"/>
      <c r="D20" s="42"/>
      <c r="H20" s="49"/>
      <c r="I20" s="49"/>
      <c r="J20" s="49"/>
      <c r="K20" s="49"/>
      <c r="L20" s="49"/>
      <c r="M20" s="50"/>
      <c r="N20" s="38"/>
    </row>
    <row r="21" spans="2:14" ht="6.6" customHeight="1" thickBot="1" x14ac:dyDescent="0.35">
      <c r="B21" s="35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38"/>
    </row>
    <row r="22" spans="2:14" ht="15" thickBot="1" x14ac:dyDescent="0.3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</row>
    <row r="27" spans="2:14" ht="22.8" x14ac:dyDescent="0.3"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password="CEA6" sheet="1" objects="1" scenarios="1" formatCells="0" formatColumns="0" formatRows="0"/>
  <mergeCells count="1">
    <mergeCell ref="M3:M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rightToLeft="1" zoomScaleNormal="100" workbookViewId="0"/>
  </sheetViews>
  <sheetFormatPr defaultColWidth="8.88671875" defaultRowHeight="14.4" x14ac:dyDescent="0.3"/>
  <cols>
    <col min="1" max="1" width="7.109375" style="31" customWidth="1"/>
    <col min="2" max="2" width="3.33203125" style="31" customWidth="1"/>
    <col min="3" max="3" width="2.6640625" style="31" customWidth="1"/>
    <col min="4" max="4" width="4.44140625" style="31" hidden="1" customWidth="1"/>
    <col min="5" max="5" width="1.44140625" style="31" customWidth="1"/>
    <col min="6" max="7" width="8.88671875" style="31" customWidth="1"/>
    <col min="8" max="8" width="4.44140625" style="31" customWidth="1"/>
    <col min="9" max="9" width="0.109375" style="31" hidden="1" customWidth="1"/>
    <col min="10" max="10" width="4.44140625" style="31" hidden="1" customWidth="1"/>
    <col min="11" max="11" width="0.109375" style="31" customWidth="1"/>
    <col min="12" max="12" width="7.33203125" style="31" customWidth="1"/>
    <col min="13" max="13" width="48.33203125" style="31" customWidth="1"/>
    <col min="14" max="14" width="3.33203125" style="31" customWidth="1"/>
    <col min="15" max="15" width="8.88671875" style="31" customWidth="1"/>
    <col min="16" max="16384" width="8.88671875" style="31"/>
  </cols>
  <sheetData>
    <row r="1" spans="2:14" ht="13.2" customHeight="1" thickBot="1" x14ac:dyDescent="0.35"/>
    <row r="2" spans="2:14" ht="15" thickBot="1" x14ac:dyDescent="0.3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4" ht="14.4" customHeight="1" x14ac:dyDescent="0.3">
      <c r="B3" s="35"/>
      <c r="C3" s="36"/>
      <c r="D3" s="37"/>
      <c r="E3" s="37"/>
      <c r="F3" s="37"/>
      <c r="G3" s="37"/>
      <c r="H3" s="37"/>
      <c r="I3" s="37"/>
      <c r="J3" s="37"/>
      <c r="K3" s="37"/>
      <c r="L3" s="37"/>
      <c r="M3" s="193"/>
      <c r="N3" s="38"/>
    </row>
    <row r="4" spans="2:14" ht="14.4" customHeight="1" x14ac:dyDescent="0.3">
      <c r="B4" s="35"/>
      <c r="C4" s="39"/>
      <c r="M4" s="194"/>
      <c r="N4" s="38"/>
    </row>
    <row r="5" spans="2:14" x14ac:dyDescent="0.3">
      <c r="B5" s="35"/>
      <c r="C5" s="39"/>
      <c r="M5" s="194"/>
      <c r="N5" s="38"/>
    </row>
    <row r="6" spans="2:14" x14ac:dyDescent="0.3">
      <c r="B6" s="35"/>
      <c r="C6" s="39"/>
      <c r="M6" s="40"/>
      <c r="N6" s="38"/>
    </row>
    <row r="7" spans="2:14" x14ac:dyDescent="0.3">
      <c r="B7" s="35"/>
      <c r="C7" s="39"/>
      <c r="N7" s="38"/>
    </row>
    <row r="8" spans="2:14" x14ac:dyDescent="0.3">
      <c r="B8" s="35"/>
      <c r="C8" s="39"/>
      <c r="D8" s="41"/>
      <c r="N8" s="38"/>
    </row>
    <row r="9" spans="2:14" x14ac:dyDescent="0.3">
      <c r="B9" s="35"/>
      <c r="C9" s="39"/>
      <c r="D9" s="41"/>
      <c r="N9" s="38"/>
    </row>
    <row r="10" spans="2:14" x14ac:dyDescent="0.3">
      <c r="B10" s="35"/>
      <c r="C10" s="39"/>
      <c r="D10" s="41"/>
      <c r="N10" s="38"/>
    </row>
    <row r="11" spans="2:14" x14ac:dyDescent="0.3">
      <c r="B11" s="35"/>
      <c r="C11" s="39"/>
      <c r="D11" s="41"/>
      <c r="N11" s="38"/>
    </row>
    <row r="12" spans="2:14" x14ac:dyDescent="0.3">
      <c r="B12" s="35"/>
      <c r="C12" s="39"/>
      <c r="D12" s="41"/>
      <c r="N12" s="38"/>
    </row>
    <row r="13" spans="2:14" x14ac:dyDescent="0.3">
      <c r="B13" s="35"/>
      <c r="C13" s="39"/>
      <c r="D13" s="41"/>
      <c r="N13" s="38"/>
    </row>
    <row r="14" spans="2:14" x14ac:dyDescent="0.3">
      <c r="B14" s="35"/>
      <c r="C14" s="39"/>
      <c r="D14" s="41"/>
      <c r="N14" s="38"/>
    </row>
    <row r="15" spans="2:14" x14ac:dyDescent="0.3">
      <c r="B15" s="35"/>
      <c r="C15" s="39"/>
      <c r="D15" s="41"/>
      <c r="N15" s="38"/>
    </row>
    <row r="16" spans="2:14" x14ac:dyDescent="0.3">
      <c r="B16" s="35"/>
      <c r="C16" s="39"/>
      <c r="D16" s="41"/>
      <c r="N16" s="38"/>
    </row>
    <row r="17" spans="2:14" x14ac:dyDescent="0.3">
      <c r="B17" s="35"/>
      <c r="C17" s="39"/>
      <c r="D17" s="41"/>
      <c r="N17" s="38"/>
    </row>
    <row r="18" spans="2:14" ht="27" customHeight="1" x14ac:dyDescent="0.3">
      <c r="B18" s="35"/>
      <c r="C18" s="39"/>
      <c r="D18" s="41"/>
      <c r="N18" s="38"/>
    </row>
    <row r="19" spans="2:14" ht="16.95" customHeight="1" x14ac:dyDescent="0.3">
      <c r="B19" s="35"/>
      <c r="C19" s="39"/>
      <c r="M19" s="40"/>
      <c r="N19" s="38"/>
    </row>
    <row r="20" spans="2:14" ht="28.2" customHeight="1" x14ac:dyDescent="0.55000000000000004">
      <c r="B20" s="35"/>
      <c r="C20" s="39"/>
      <c r="D20" s="42"/>
      <c r="H20" s="49"/>
      <c r="I20" s="49"/>
      <c r="J20" s="49"/>
      <c r="K20" s="49"/>
      <c r="L20" s="49"/>
      <c r="M20" s="50"/>
      <c r="N20" s="38"/>
    </row>
    <row r="21" spans="2:14" ht="6.6" customHeight="1" thickBot="1" x14ac:dyDescent="0.35">
      <c r="B21" s="35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38"/>
    </row>
    <row r="22" spans="2:14" ht="15" thickBot="1" x14ac:dyDescent="0.35"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</row>
    <row r="27" spans="2:14" ht="22.8" x14ac:dyDescent="0.3"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sheetProtection password="CEA6" sheet="1" objects="1" scenarios="1" formatCells="0" formatColumns="0" formatRows="0"/>
  <mergeCells count="1">
    <mergeCell ref="M3:M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5"/>
  <sheetViews>
    <sheetView showZeros="0" rightToLeft="1" topLeftCell="K1" zoomScaleNormal="100" workbookViewId="0">
      <selection activeCell="Z3" sqref="Z3:Z4"/>
    </sheetView>
  </sheetViews>
  <sheetFormatPr defaultColWidth="8.88671875" defaultRowHeight="14.4" x14ac:dyDescent="0.3"/>
  <cols>
    <col min="1" max="1" width="6.44140625" style="7" hidden="1" customWidth="1"/>
    <col min="2" max="2" width="6.6640625" style="7" hidden="1" customWidth="1"/>
    <col min="3" max="3" width="7.109375" style="6" customWidth="1"/>
    <col min="4" max="4" width="30.33203125" style="4" customWidth="1"/>
    <col min="5" max="23" width="7.6640625" style="1" customWidth="1"/>
    <col min="24" max="24" width="1.33203125" style="1" customWidth="1"/>
    <col min="25" max="25" width="9.88671875" style="1" customWidth="1"/>
    <col min="26" max="26" width="13.6640625" style="24" customWidth="1"/>
    <col min="27" max="29" width="8.88671875" style="1"/>
    <col min="30" max="30" width="8.6640625" style="6" customWidth="1"/>
    <col min="31" max="33" width="8.88671875" style="7" hidden="1" customWidth="1"/>
    <col min="34" max="34" width="0" style="7" hidden="1" customWidth="1"/>
    <col min="35" max="35" width="13.21875" style="7" hidden="1" customWidth="1"/>
    <col min="36" max="36" width="14.88671875" style="7" hidden="1" customWidth="1"/>
    <col min="37" max="40" width="8.88671875" style="1"/>
    <col min="41" max="41" width="8.88671875" style="6"/>
    <col min="42" max="43" width="8.88671875" style="6" hidden="1" customWidth="1"/>
    <col min="44" max="44" width="8.88671875" style="6"/>
    <col min="45" max="16384" width="8.88671875" style="1"/>
  </cols>
  <sheetData>
    <row r="1" spans="1:44" s="18" customFormat="1" ht="19.95" customHeight="1" x14ac:dyDescent="0.4">
      <c r="A1" s="17"/>
      <c r="B1" s="17"/>
      <c r="C1" s="221" t="s">
        <v>312</v>
      </c>
      <c r="D1" s="22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19"/>
      <c r="Y1" s="3"/>
      <c r="Z1" s="29" t="s">
        <v>340</v>
      </c>
      <c r="AA1" s="17" t="s">
        <v>329</v>
      </c>
      <c r="AB1" s="17">
        <v>1</v>
      </c>
      <c r="AC1" s="22">
        <f>SUM(AA1:AB1)+SUM(Y1:Z1)</f>
        <v>1</v>
      </c>
      <c r="AD1" s="22">
        <f>AC1/2</f>
        <v>0.5</v>
      </c>
      <c r="AE1" s="17" t="s">
        <v>6</v>
      </c>
      <c r="AF1" s="17" t="s">
        <v>9</v>
      </c>
      <c r="AG1" s="17"/>
      <c r="AH1" s="17"/>
      <c r="AI1" s="17" t="s">
        <v>340</v>
      </c>
      <c r="AJ1" s="17" t="s">
        <v>344</v>
      </c>
      <c r="AO1" s="21"/>
      <c r="AP1" s="21"/>
      <c r="AQ1" s="17" t="s">
        <v>19</v>
      </c>
      <c r="AR1" s="21"/>
    </row>
    <row r="2" spans="1:44" s="18" customFormat="1" ht="19.95" customHeight="1" thickBot="1" x14ac:dyDescent="0.55000000000000004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24" t="s">
        <v>337</v>
      </c>
      <c r="J2" s="224"/>
      <c r="K2" s="224"/>
      <c r="L2" s="225" t="s">
        <v>340</v>
      </c>
      <c r="M2" s="225"/>
      <c r="N2" s="225"/>
      <c r="O2" s="73"/>
      <c r="P2" s="222"/>
      <c r="Q2" s="222"/>
      <c r="R2" s="73"/>
      <c r="S2" s="73"/>
      <c r="T2" s="73"/>
      <c r="U2" s="73"/>
      <c r="V2" s="73"/>
      <c r="W2" s="73"/>
      <c r="X2" s="24"/>
      <c r="Y2" s="3"/>
      <c r="Z2" s="3"/>
      <c r="AD2" s="21"/>
      <c r="AE2" s="22" t="e">
        <f>COUNTIF(#REF!,AG2)</f>
        <v>#REF!</v>
      </c>
      <c r="AF2" s="22" t="e">
        <f>COUNTIF(#REF!,AG3)</f>
        <v>#REF!</v>
      </c>
      <c r="AG2" s="17" t="s">
        <v>6</v>
      </c>
      <c r="AH2" s="17"/>
      <c r="AI2" s="17" t="s">
        <v>341</v>
      </c>
      <c r="AJ2" s="17" t="s">
        <v>345</v>
      </c>
      <c r="AO2" s="21"/>
      <c r="AP2" s="21"/>
      <c r="AQ2" s="21"/>
      <c r="AR2" s="21"/>
    </row>
    <row r="3" spans="1:44" s="18" customFormat="1" ht="19.95" customHeight="1" thickTop="1" x14ac:dyDescent="0.3">
      <c r="A3" s="17"/>
      <c r="B3" s="17"/>
      <c r="C3" s="75" t="s">
        <v>14</v>
      </c>
      <c r="D3" s="76">
        <f>'بيان ع'!K3</f>
        <v>0</v>
      </c>
      <c r="E3" s="74"/>
      <c r="F3" s="72"/>
      <c r="G3" s="74"/>
      <c r="H3" s="74"/>
      <c r="I3" s="226" t="s">
        <v>338</v>
      </c>
      <c r="J3" s="226"/>
      <c r="K3" s="226"/>
      <c r="L3" s="225" t="str">
        <f>Z3</f>
        <v>التربية الإسلامية</v>
      </c>
      <c r="M3" s="225"/>
      <c r="N3" s="225"/>
      <c r="O3" s="74"/>
      <c r="P3" s="223" t="str">
        <f>Z5</f>
        <v>1/1</v>
      </c>
      <c r="Q3" s="223"/>
      <c r="R3" s="74"/>
      <c r="S3" s="74"/>
      <c r="T3" s="74"/>
      <c r="U3" s="74"/>
      <c r="V3" s="74"/>
      <c r="W3" s="74"/>
      <c r="X3" s="24"/>
      <c r="Y3" s="200" t="s">
        <v>339</v>
      </c>
      <c r="Z3" s="202" t="s">
        <v>344</v>
      </c>
      <c r="AD3" s="21"/>
      <c r="AE3" s="22" t="e">
        <f>COUNTIF(#REF!,AG2)</f>
        <v>#REF!</v>
      </c>
      <c r="AF3" s="22" t="e">
        <f>COUNTIF(#REF!,AG3)</f>
        <v>#REF!</v>
      </c>
      <c r="AG3" s="17" t="s">
        <v>9</v>
      </c>
      <c r="AH3" s="17"/>
      <c r="AI3" s="17" t="s">
        <v>342</v>
      </c>
      <c r="AJ3" s="17" t="s">
        <v>346</v>
      </c>
      <c r="AO3" s="21"/>
      <c r="AP3" s="21"/>
      <c r="AQ3" s="21"/>
      <c r="AR3" s="21"/>
    </row>
    <row r="4" spans="1:44" s="18" customFormat="1" ht="28.5" customHeight="1" thickBot="1" x14ac:dyDescent="0.55000000000000004">
      <c r="A4" s="17"/>
      <c r="B4" s="17"/>
      <c r="C4" s="80" t="s">
        <v>16</v>
      </c>
      <c r="D4" s="79">
        <f>'بيان ع'!K4</f>
        <v>0</v>
      </c>
      <c r="E4" s="139"/>
      <c r="F4" s="139"/>
      <c r="G4" s="139"/>
      <c r="H4" s="139"/>
      <c r="I4" s="140" t="s">
        <v>326</v>
      </c>
      <c r="J4" s="219" t="str">
        <f>'بيان ع'!K7</f>
        <v xml:space="preserve"> 2026م/ 2027م</v>
      </c>
      <c r="K4" s="21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24"/>
      <c r="Y4" s="201"/>
      <c r="Z4" s="203"/>
      <c r="AD4" s="21"/>
      <c r="AE4" s="17"/>
      <c r="AF4" s="17"/>
      <c r="AG4" s="17"/>
      <c r="AH4" s="17"/>
      <c r="AI4" s="17" t="s">
        <v>343</v>
      </c>
      <c r="AJ4" s="17" t="s">
        <v>348</v>
      </c>
      <c r="AO4" s="21"/>
      <c r="AP4" s="21"/>
      <c r="AQ4" s="21"/>
      <c r="AR4" s="21"/>
    </row>
    <row r="5" spans="1:44" ht="26.4" customHeight="1" thickTop="1" thickBot="1" x14ac:dyDescent="0.35">
      <c r="C5" s="230" t="s">
        <v>0</v>
      </c>
      <c r="D5" s="233" t="s">
        <v>18</v>
      </c>
      <c r="E5" s="210" t="s">
        <v>313</v>
      </c>
      <c r="F5" s="211"/>
      <c r="G5" s="211"/>
      <c r="H5" s="212"/>
      <c r="I5" s="210" t="s">
        <v>316</v>
      </c>
      <c r="J5" s="211"/>
      <c r="K5" s="211"/>
      <c r="L5" s="211"/>
      <c r="M5" s="215" t="s">
        <v>318</v>
      </c>
      <c r="N5" s="216"/>
      <c r="O5" s="216"/>
      <c r="P5" s="213" t="s">
        <v>319</v>
      </c>
      <c r="Q5" s="227" t="s">
        <v>320</v>
      </c>
      <c r="R5" s="211" t="s">
        <v>321</v>
      </c>
      <c r="S5" s="211"/>
      <c r="T5" s="212"/>
      <c r="U5" s="227" t="s">
        <v>322</v>
      </c>
      <c r="V5" s="227" t="s">
        <v>323</v>
      </c>
      <c r="W5" s="228" t="s">
        <v>23</v>
      </c>
      <c r="Y5" s="217" t="s">
        <v>351</v>
      </c>
      <c r="Z5" s="220" t="s">
        <v>7</v>
      </c>
      <c r="AJ5" s="17" t="s">
        <v>350</v>
      </c>
    </row>
    <row r="6" spans="1:44" ht="68.25" customHeight="1" thickBot="1" x14ac:dyDescent="0.5">
      <c r="B6" s="52"/>
      <c r="C6" s="231"/>
      <c r="D6" s="234"/>
      <c r="E6" s="114" t="s">
        <v>314</v>
      </c>
      <c r="F6" s="115" t="s">
        <v>317</v>
      </c>
      <c r="G6" s="115" t="s">
        <v>315</v>
      </c>
      <c r="H6" s="116" t="s">
        <v>23</v>
      </c>
      <c r="I6" s="114" t="s">
        <v>314</v>
      </c>
      <c r="J6" s="115" t="s">
        <v>317</v>
      </c>
      <c r="K6" s="115" t="s">
        <v>315</v>
      </c>
      <c r="L6" s="116" t="s">
        <v>23</v>
      </c>
      <c r="M6" s="114" t="s">
        <v>314</v>
      </c>
      <c r="N6" s="115" t="s">
        <v>315</v>
      </c>
      <c r="O6" s="116" t="s">
        <v>23</v>
      </c>
      <c r="P6" s="214"/>
      <c r="Q6" s="214"/>
      <c r="R6" s="109" t="s">
        <v>313</v>
      </c>
      <c r="S6" s="110" t="s">
        <v>316</v>
      </c>
      <c r="T6" s="111" t="s">
        <v>23</v>
      </c>
      <c r="U6" s="214"/>
      <c r="V6" s="214"/>
      <c r="W6" s="229"/>
      <c r="X6" s="23"/>
      <c r="Y6" s="218"/>
      <c r="Z6" s="203"/>
    </row>
    <row r="7" spans="1:44" ht="22.5" customHeight="1" thickBot="1" x14ac:dyDescent="0.55000000000000004">
      <c r="A7" s="53" t="s">
        <v>2</v>
      </c>
      <c r="B7" s="141" t="s">
        <v>2</v>
      </c>
      <c r="C7" s="232"/>
      <c r="D7" s="235"/>
      <c r="E7" s="105">
        <v>7.5</v>
      </c>
      <c r="F7" s="106">
        <v>7.5</v>
      </c>
      <c r="G7" s="106">
        <v>15</v>
      </c>
      <c r="H7" s="107">
        <v>30</v>
      </c>
      <c r="I7" s="105">
        <v>7.5</v>
      </c>
      <c r="J7" s="106">
        <v>7.5</v>
      </c>
      <c r="K7" s="106">
        <v>15</v>
      </c>
      <c r="L7" s="107">
        <v>30</v>
      </c>
      <c r="M7" s="105">
        <v>15</v>
      </c>
      <c r="N7" s="106">
        <v>15</v>
      </c>
      <c r="O7" s="107">
        <v>30</v>
      </c>
      <c r="P7" s="108">
        <v>15</v>
      </c>
      <c r="Q7" s="108">
        <v>15</v>
      </c>
      <c r="R7" s="105">
        <v>5</v>
      </c>
      <c r="S7" s="106">
        <v>5</v>
      </c>
      <c r="T7" s="107">
        <v>10</v>
      </c>
      <c r="U7" s="108">
        <v>30</v>
      </c>
      <c r="V7" s="108">
        <v>60</v>
      </c>
      <c r="W7" s="112">
        <v>100</v>
      </c>
      <c r="X7" s="25"/>
    </row>
    <row r="8" spans="1:44" s="3" customFormat="1" ht="25.05" customHeight="1" thickBot="1" x14ac:dyDescent="0.5">
      <c r="A8" s="99">
        <f>(IF($Z$5='بيان ع'!D2,ROW('بيان ع'!2:2)-1,yyyyy))</f>
        <v>1</v>
      </c>
      <c r="B8" s="142">
        <f t="shared" ref="B8:B71" si="0">IFERROR(_xlfn.AGGREGATE(15,6,$A$8:$A$1010,ROW(A1)),"")</f>
        <v>1</v>
      </c>
      <c r="C8" s="101">
        <f t="shared" ref="C8:C67" si="1">IFERROR(VLOOKUP(B8,m,2,0),"")</f>
        <v>0</v>
      </c>
      <c r="D8" s="102">
        <f t="shared" ref="D8:D67" si="2">IFERROR(VLOOKUP(B8,m,3,0),"")</f>
        <v>0</v>
      </c>
      <c r="E8" s="89"/>
      <c r="F8" s="91"/>
      <c r="G8" s="91"/>
      <c r="H8" s="92"/>
      <c r="I8" s="89"/>
      <c r="J8" s="91"/>
      <c r="K8" s="91"/>
      <c r="L8" s="92"/>
      <c r="M8" s="136"/>
      <c r="N8" s="136"/>
      <c r="O8" s="135"/>
      <c r="P8" s="93"/>
      <c r="Q8" s="93"/>
      <c r="R8" s="89"/>
      <c r="S8" s="91"/>
      <c r="T8" s="92"/>
      <c r="U8" s="93"/>
      <c r="V8" s="88"/>
      <c r="W8" s="98"/>
      <c r="X8" s="138"/>
      <c r="Z8" s="27"/>
      <c r="AD8" s="28"/>
      <c r="AE8" s="29"/>
      <c r="AF8" s="29"/>
      <c r="AG8" s="29"/>
      <c r="AH8" s="29"/>
      <c r="AI8" s="29"/>
      <c r="AJ8" s="29">
        <v>0</v>
      </c>
      <c r="AO8" s="28"/>
      <c r="AP8" s="28"/>
      <c r="AQ8" s="28"/>
      <c r="AR8" s="28"/>
    </row>
    <row r="9" spans="1:44" s="3" customFormat="1" ht="25.05" customHeight="1" thickBot="1" x14ac:dyDescent="0.45">
      <c r="A9" s="99" t="e">
        <f>(IF($Z$5='بيان ع'!D3,ROW('بيان ع'!3:3)-1,yyyyy))</f>
        <v>#NAME?</v>
      </c>
      <c r="B9" s="142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4"/>
      <c r="H9" s="92"/>
      <c r="I9" s="90"/>
      <c r="J9" s="94"/>
      <c r="K9" s="94"/>
      <c r="L9" s="92"/>
      <c r="M9" s="136"/>
      <c r="N9" s="136"/>
      <c r="O9" s="135"/>
      <c r="P9" s="95"/>
      <c r="Q9" s="95"/>
      <c r="R9" s="90"/>
      <c r="S9" s="94"/>
      <c r="T9" s="92"/>
      <c r="U9" s="95"/>
      <c r="V9" s="95"/>
      <c r="W9" s="96"/>
      <c r="X9" s="138"/>
      <c r="Z9" s="27"/>
      <c r="AD9" s="28"/>
      <c r="AE9" s="29"/>
      <c r="AF9" s="29"/>
      <c r="AG9" s="29"/>
      <c r="AH9" s="29"/>
      <c r="AI9" s="29"/>
      <c r="AJ9" s="29"/>
      <c r="AO9" s="28"/>
      <c r="AP9" s="28"/>
      <c r="AQ9" s="28"/>
      <c r="AR9" s="28"/>
    </row>
    <row r="10" spans="1:44" s="3" customFormat="1" ht="25.05" customHeight="1" thickBot="1" x14ac:dyDescent="0.45">
      <c r="A10" s="99" t="e">
        <f>(IF($Z$5='بيان ع'!D4,ROW('بيان ع'!4:4)-1,yyyyy))</f>
        <v>#NAME?</v>
      </c>
      <c r="B10" s="142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4"/>
      <c r="H10" s="92"/>
      <c r="I10" s="90"/>
      <c r="J10" s="94"/>
      <c r="K10" s="94"/>
      <c r="L10" s="92"/>
      <c r="M10" s="136"/>
      <c r="N10" s="136"/>
      <c r="O10" s="135"/>
      <c r="P10" s="95"/>
      <c r="Q10" s="95"/>
      <c r="R10" s="90"/>
      <c r="S10" s="94"/>
      <c r="T10" s="92"/>
      <c r="U10" s="95"/>
      <c r="V10" s="95"/>
      <c r="W10" s="96"/>
      <c r="X10" s="138"/>
      <c r="Z10" s="27"/>
      <c r="AD10" s="28"/>
      <c r="AE10" s="29"/>
      <c r="AF10" s="29"/>
      <c r="AG10" s="29"/>
      <c r="AH10" s="29"/>
      <c r="AI10" s="29"/>
      <c r="AJ10" s="29"/>
      <c r="AO10" s="28"/>
      <c r="AP10" s="28"/>
      <c r="AQ10" s="28"/>
      <c r="AR10" s="28"/>
    </row>
    <row r="11" spans="1:44" s="3" customFormat="1" ht="25.05" customHeight="1" thickBot="1" x14ac:dyDescent="0.45">
      <c r="A11" s="99" t="e">
        <f>(IF($Z$5='بيان ع'!D5,ROW('بيان ع'!5:5)-1,yyyyy))</f>
        <v>#NAME?</v>
      </c>
      <c r="B11" s="142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4"/>
      <c r="H11" s="92"/>
      <c r="I11" s="90"/>
      <c r="J11" s="94"/>
      <c r="K11" s="94"/>
      <c r="L11" s="92"/>
      <c r="M11" s="136"/>
      <c r="N11" s="136"/>
      <c r="O11" s="135"/>
      <c r="P11" s="95"/>
      <c r="Q11" s="95"/>
      <c r="R11" s="90"/>
      <c r="S11" s="94"/>
      <c r="T11" s="92"/>
      <c r="U11" s="95"/>
      <c r="V11" s="95"/>
      <c r="W11" s="96"/>
      <c r="X11" s="138"/>
      <c r="Z11" s="27"/>
      <c r="AD11" s="28"/>
      <c r="AE11" s="29"/>
      <c r="AF11" s="29"/>
      <c r="AG11" s="29"/>
      <c r="AH11" s="29"/>
      <c r="AI11" s="29"/>
      <c r="AJ11" s="29"/>
      <c r="AO11" s="28"/>
      <c r="AP11" s="28"/>
      <c r="AQ11" s="28"/>
      <c r="AR11" s="28"/>
    </row>
    <row r="12" spans="1:44" s="3" customFormat="1" ht="25.05" customHeight="1" thickBot="1" x14ac:dyDescent="0.45">
      <c r="A12" s="99" t="e">
        <f>(IF($Z$5='بيان ع'!D6,ROW('بيان ع'!6:6)-1,yyyyy))</f>
        <v>#NAME?</v>
      </c>
      <c r="B12" s="142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4"/>
      <c r="H12" s="92"/>
      <c r="I12" s="90"/>
      <c r="J12" s="94"/>
      <c r="K12" s="94"/>
      <c r="L12" s="92"/>
      <c r="M12" s="136"/>
      <c r="N12" s="136"/>
      <c r="O12" s="135"/>
      <c r="P12" s="95"/>
      <c r="Q12" s="95"/>
      <c r="R12" s="90"/>
      <c r="S12" s="94"/>
      <c r="T12" s="92"/>
      <c r="U12" s="95"/>
      <c r="V12" s="95"/>
      <c r="W12" s="96"/>
      <c r="X12" s="138"/>
      <c r="Z12" s="27"/>
      <c r="AD12" s="28"/>
      <c r="AE12" s="29"/>
      <c r="AF12" s="29"/>
      <c r="AG12" s="29"/>
      <c r="AH12" s="29"/>
      <c r="AI12" s="29"/>
      <c r="AJ12" s="29"/>
      <c r="AO12" s="28"/>
      <c r="AP12" s="28"/>
      <c r="AQ12" s="28"/>
      <c r="AR12" s="28"/>
    </row>
    <row r="13" spans="1:44" s="3" customFormat="1" ht="25.05" customHeight="1" thickBot="1" x14ac:dyDescent="0.45">
      <c r="A13" s="99" t="e">
        <f>(IF($Z$5='بيان ع'!D7,ROW('بيان ع'!7:7)-1,yyyyy))</f>
        <v>#NAME?</v>
      </c>
      <c r="B13" s="142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4"/>
      <c r="H13" s="92"/>
      <c r="I13" s="90"/>
      <c r="J13" s="94"/>
      <c r="K13" s="94"/>
      <c r="L13" s="92"/>
      <c r="M13" s="136"/>
      <c r="N13" s="136"/>
      <c r="O13" s="135"/>
      <c r="P13" s="95"/>
      <c r="Q13" s="95"/>
      <c r="R13" s="90"/>
      <c r="S13" s="94"/>
      <c r="T13" s="92"/>
      <c r="U13" s="95"/>
      <c r="V13" s="95"/>
      <c r="W13" s="96"/>
      <c r="X13" s="138"/>
      <c r="Z13" s="27"/>
      <c r="AD13" s="28"/>
      <c r="AE13" s="29"/>
      <c r="AF13" s="29"/>
      <c r="AG13" s="29"/>
      <c r="AH13" s="29"/>
      <c r="AI13" s="29"/>
      <c r="AJ13" s="29"/>
      <c r="AO13" s="28"/>
      <c r="AP13" s="28"/>
      <c r="AQ13" s="28"/>
      <c r="AR13" s="28"/>
    </row>
    <row r="14" spans="1:44" s="3" customFormat="1" ht="25.05" customHeight="1" thickBot="1" x14ac:dyDescent="0.45">
      <c r="A14" s="99" t="e">
        <f>(IF($Z$5='بيان ع'!D8,ROW('بيان ع'!8:8)-1,yyyyy))</f>
        <v>#NAME?</v>
      </c>
      <c r="B14" s="142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4"/>
      <c r="H14" s="92"/>
      <c r="I14" s="90"/>
      <c r="J14" s="94"/>
      <c r="K14" s="94"/>
      <c r="L14" s="92"/>
      <c r="M14" s="136"/>
      <c r="N14" s="136"/>
      <c r="O14" s="135"/>
      <c r="P14" s="95"/>
      <c r="Q14" s="95"/>
      <c r="R14" s="90"/>
      <c r="S14" s="94"/>
      <c r="T14" s="92"/>
      <c r="U14" s="95"/>
      <c r="V14" s="95"/>
      <c r="W14" s="96"/>
      <c r="X14" s="138"/>
      <c r="Z14" s="27"/>
      <c r="AD14" s="28"/>
      <c r="AE14" s="29"/>
      <c r="AF14" s="29"/>
      <c r="AG14" s="29"/>
      <c r="AH14" s="29"/>
      <c r="AI14" s="29"/>
      <c r="AJ14" s="29"/>
      <c r="AO14" s="28"/>
      <c r="AP14" s="28"/>
      <c r="AQ14" s="28"/>
      <c r="AR14" s="28"/>
    </row>
    <row r="15" spans="1:44" s="3" customFormat="1" ht="25.05" customHeight="1" thickBot="1" x14ac:dyDescent="0.45">
      <c r="A15" s="99" t="e">
        <f>(IF($Z$5='بيان ع'!D9,ROW('بيان ع'!9:9)-1,yyyyy))</f>
        <v>#NAME?</v>
      </c>
      <c r="B15" s="142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4"/>
      <c r="H15" s="92"/>
      <c r="I15" s="90"/>
      <c r="J15" s="94"/>
      <c r="K15" s="94"/>
      <c r="L15" s="92"/>
      <c r="M15" s="136"/>
      <c r="N15" s="136"/>
      <c r="O15" s="135"/>
      <c r="P15" s="95"/>
      <c r="Q15" s="95"/>
      <c r="R15" s="90"/>
      <c r="S15" s="94"/>
      <c r="T15" s="92"/>
      <c r="U15" s="95"/>
      <c r="V15" s="95"/>
      <c r="W15" s="96"/>
      <c r="X15" s="138"/>
      <c r="Z15" s="27"/>
      <c r="AD15" s="28"/>
      <c r="AE15" s="29"/>
      <c r="AF15" s="29"/>
      <c r="AG15" s="29"/>
      <c r="AH15" s="29"/>
      <c r="AI15" s="29"/>
      <c r="AJ15" s="29"/>
      <c r="AO15" s="28"/>
      <c r="AP15" s="28"/>
      <c r="AQ15" s="28"/>
      <c r="AR15" s="28"/>
    </row>
    <row r="16" spans="1:44" s="3" customFormat="1" ht="25.05" customHeight="1" thickBot="1" x14ac:dyDescent="0.45">
      <c r="A16" s="99" t="e">
        <f>(IF($Z$5='بيان ع'!D10,ROW('بيان ع'!10:10)-1,yyyyy))</f>
        <v>#NAME?</v>
      </c>
      <c r="B16" s="142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4"/>
      <c r="H16" s="92"/>
      <c r="I16" s="90"/>
      <c r="J16" s="94"/>
      <c r="K16" s="94"/>
      <c r="L16" s="92"/>
      <c r="M16" s="136"/>
      <c r="N16" s="136"/>
      <c r="O16" s="135"/>
      <c r="P16" s="95"/>
      <c r="Q16" s="95"/>
      <c r="R16" s="90"/>
      <c r="S16" s="94"/>
      <c r="T16" s="92"/>
      <c r="U16" s="95"/>
      <c r="V16" s="95"/>
      <c r="W16" s="96"/>
      <c r="X16" s="138"/>
      <c r="Z16" s="27"/>
      <c r="AD16" s="28"/>
      <c r="AE16" s="29"/>
      <c r="AF16" s="29"/>
      <c r="AG16" s="29"/>
      <c r="AH16" s="29"/>
      <c r="AI16" s="29"/>
      <c r="AJ16" s="29"/>
      <c r="AO16" s="28"/>
      <c r="AP16" s="28"/>
      <c r="AQ16" s="28"/>
      <c r="AR16" s="28"/>
    </row>
    <row r="17" spans="1:44" s="3" customFormat="1" ht="25.05" customHeight="1" thickBot="1" x14ac:dyDescent="0.45">
      <c r="A17" s="99" t="e">
        <f>(IF($Z$5='بيان ع'!D11,ROW('بيان ع'!11:11)-1,yyyyy))</f>
        <v>#NAME?</v>
      </c>
      <c r="B17" s="142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4"/>
      <c r="H17" s="92"/>
      <c r="I17" s="90"/>
      <c r="J17" s="94"/>
      <c r="K17" s="94"/>
      <c r="L17" s="92"/>
      <c r="M17" s="136"/>
      <c r="N17" s="136"/>
      <c r="O17" s="135"/>
      <c r="P17" s="95"/>
      <c r="Q17" s="95"/>
      <c r="R17" s="90"/>
      <c r="S17" s="94"/>
      <c r="T17" s="92"/>
      <c r="U17" s="95"/>
      <c r="V17" s="95"/>
      <c r="W17" s="96"/>
      <c r="X17" s="138"/>
      <c r="Z17" s="27"/>
      <c r="AD17" s="28"/>
      <c r="AE17" s="29"/>
      <c r="AF17" s="29"/>
      <c r="AG17" s="29"/>
      <c r="AH17" s="29"/>
      <c r="AI17" s="29"/>
      <c r="AJ17" s="29"/>
      <c r="AO17" s="28"/>
      <c r="AP17" s="28"/>
      <c r="AQ17" s="28"/>
      <c r="AR17" s="28"/>
    </row>
    <row r="18" spans="1:44" s="3" customFormat="1" ht="25.05" customHeight="1" thickBot="1" x14ac:dyDescent="0.45">
      <c r="A18" s="99" t="e">
        <f>(IF($Z$5='بيان ع'!D12,ROW('بيان ع'!12:12)-1,yyyyy))</f>
        <v>#NAME?</v>
      </c>
      <c r="B18" s="142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4"/>
      <c r="H18" s="92"/>
      <c r="I18" s="90"/>
      <c r="J18" s="94"/>
      <c r="K18" s="94"/>
      <c r="L18" s="92"/>
      <c r="M18" s="136"/>
      <c r="N18" s="136"/>
      <c r="O18" s="135"/>
      <c r="P18" s="95"/>
      <c r="Q18" s="95"/>
      <c r="R18" s="90"/>
      <c r="S18" s="94"/>
      <c r="T18" s="92"/>
      <c r="U18" s="95"/>
      <c r="V18" s="95"/>
      <c r="W18" s="96"/>
      <c r="X18" s="138"/>
      <c r="Z18" s="27"/>
      <c r="AD18" s="28"/>
      <c r="AE18" s="29"/>
      <c r="AF18" s="29"/>
      <c r="AG18" s="29"/>
      <c r="AH18" s="29"/>
      <c r="AI18" s="29"/>
      <c r="AJ18" s="29"/>
      <c r="AO18" s="28"/>
      <c r="AP18" s="28"/>
      <c r="AQ18" s="28"/>
      <c r="AR18" s="28"/>
    </row>
    <row r="19" spans="1:44" s="3" customFormat="1" ht="25.05" customHeight="1" thickBot="1" x14ac:dyDescent="0.45">
      <c r="A19" s="99" t="e">
        <f>(IF($Z$5='بيان ع'!D13,ROW('بيان ع'!13:13)-1,yyyyy))</f>
        <v>#NAME?</v>
      </c>
      <c r="B19" s="142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4"/>
      <c r="H19" s="92"/>
      <c r="I19" s="90"/>
      <c r="J19" s="94"/>
      <c r="K19" s="94"/>
      <c r="L19" s="92"/>
      <c r="M19" s="136"/>
      <c r="N19" s="136"/>
      <c r="O19" s="135"/>
      <c r="P19" s="95"/>
      <c r="Q19" s="95"/>
      <c r="R19" s="90"/>
      <c r="S19" s="94"/>
      <c r="T19" s="92"/>
      <c r="U19" s="95"/>
      <c r="V19" s="95"/>
      <c r="W19" s="96"/>
      <c r="X19" s="138"/>
      <c r="Z19" s="27"/>
      <c r="AD19" s="28"/>
      <c r="AE19" s="29"/>
      <c r="AF19" s="29"/>
      <c r="AG19" s="29"/>
      <c r="AH19" s="29"/>
      <c r="AI19" s="29"/>
      <c r="AJ19" s="29"/>
      <c r="AO19" s="28"/>
      <c r="AP19" s="28"/>
      <c r="AQ19" s="28"/>
      <c r="AR19" s="28"/>
    </row>
    <row r="20" spans="1:44" s="3" customFormat="1" ht="25.05" customHeight="1" thickBot="1" x14ac:dyDescent="0.45">
      <c r="A20" s="99" t="e">
        <f>(IF($Z$5='بيان ع'!D14,ROW('بيان ع'!14:14)-1,yyyyy))</f>
        <v>#NAME?</v>
      </c>
      <c r="B20" s="142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4"/>
      <c r="H20" s="92"/>
      <c r="I20" s="90"/>
      <c r="J20" s="94"/>
      <c r="K20" s="94"/>
      <c r="L20" s="92"/>
      <c r="M20" s="136"/>
      <c r="N20" s="136"/>
      <c r="O20" s="135"/>
      <c r="P20" s="95"/>
      <c r="Q20" s="95"/>
      <c r="R20" s="90"/>
      <c r="S20" s="94"/>
      <c r="T20" s="92"/>
      <c r="U20" s="95"/>
      <c r="V20" s="95"/>
      <c r="W20" s="96"/>
      <c r="X20" s="138"/>
      <c r="Z20" s="27"/>
      <c r="AD20" s="28"/>
      <c r="AE20" s="29"/>
      <c r="AF20" s="29"/>
      <c r="AG20" s="29"/>
      <c r="AH20" s="29"/>
      <c r="AI20" s="29"/>
      <c r="AJ20" s="29"/>
      <c r="AO20" s="28"/>
      <c r="AP20" s="28"/>
      <c r="AQ20" s="28"/>
      <c r="AR20" s="28"/>
    </row>
    <row r="21" spans="1:44" s="3" customFormat="1" ht="25.05" customHeight="1" thickBot="1" x14ac:dyDescent="0.45">
      <c r="A21" s="99" t="e">
        <f>(IF($Z$5='بيان ع'!D15,ROW('بيان ع'!15:15)-1,yyyyy))</f>
        <v>#NAME?</v>
      </c>
      <c r="B21" s="142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4"/>
      <c r="H21" s="92"/>
      <c r="I21" s="90"/>
      <c r="J21" s="94"/>
      <c r="K21" s="94"/>
      <c r="L21" s="92"/>
      <c r="M21" s="136"/>
      <c r="N21" s="136"/>
      <c r="O21" s="135"/>
      <c r="P21" s="95"/>
      <c r="Q21" s="95"/>
      <c r="R21" s="90"/>
      <c r="S21" s="94"/>
      <c r="T21" s="92"/>
      <c r="U21" s="95"/>
      <c r="V21" s="95"/>
      <c r="W21" s="96"/>
      <c r="X21" s="138"/>
      <c r="Z21" s="27"/>
      <c r="AD21" s="28"/>
      <c r="AE21" s="29"/>
      <c r="AF21" s="29"/>
      <c r="AG21" s="29"/>
      <c r="AH21" s="29"/>
      <c r="AI21" s="29"/>
      <c r="AJ21" s="29"/>
      <c r="AO21" s="28"/>
      <c r="AP21" s="28"/>
      <c r="AQ21" s="28"/>
      <c r="AR21" s="28"/>
    </row>
    <row r="22" spans="1:44" s="3" customFormat="1" ht="25.05" customHeight="1" thickBot="1" x14ac:dyDescent="0.45">
      <c r="A22" s="99" t="e">
        <f>(IF($Z$5='بيان ع'!D16,ROW('بيان ع'!16:16)-1,yyyyy))</f>
        <v>#NAME?</v>
      </c>
      <c r="B22" s="142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4"/>
      <c r="H22" s="92"/>
      <c r="I22" s="90"/>
      <c r="J22" s="94"/>
      <c r="K22" s="94"/>
      <c r="L22" s="92"/>
      <c r="M22" s="136"/>
      <c r="N22" s="136"/>
      <c r="O22" s="135"/>
      <c r="P22" s="95"/>
      <c r="Q22" s="95"/>
      <c r="R22" s="90"/>
      <c r="S22" s="94"/>
      <c r="T22" s="92"/>
      <c r="U22" s="95"/>
      <c r="V22" s="95"/>
      <c r="W22" s="96"/>
      <c r="X22" s="138"/>
      <c r="Z22" s="27"/>
      <c r="AD22" s="28"/>
      <c r="AE22" s="29"/>
      <c r="AF22" s="29"/>
      <c r="AG22" s="29"/>
      <c r="AH22" s="29"/>
      <c r="AI22" s="29"/>
      <c r="AJ22" s="29"/>
      <c r="AO22" s="28"/>
      <c r="AP22" s="28"/>
      <c r="AQ22" s="28"/>
      <c r="AR22" s="28"/>
    </row>
    <row r="23" spans="1:44" s="3" customFormat="1" ht="25.05" customHeight="1" thickBot="1" x14ac:dyDescent="0.45">
      <c r="A23" s="99" t="e">
        <f>(IF($Z$5='بيان ع'!D17,ROW('بيان ع'!17:17)-1,yyyyy))</f>
        <v>#NAME?</v>
      </c>
      <c r="B23" s="142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4"/>
      <c r="H23" s="92"/>
      <c r="I23" s="90"/>
      <c r="J23" s="94"/>
      <c r="K23" s="94"/>
      <c r="L23" s="92"/>
      <c r="M23" s="136"/>
      <c r="N23" s="136"/>
      <c r="O23" s="135"/>
      <c r="P23" s="95"/>
      <c r="Q23" s="95"/>
      <c r="R23" s="90"/>
      <c r="S23" s="94"/>
      <c r="T23" s="92"/>
      <c r="U23" s="95"/>
      <c r="V23" s="95"/>
      <c r="W23" s="96"/>
      <c r="X23" s="138"/>
      <c r="Z23" s="27"/>
      <c r="AD23" s="28"/>
      <c r="AE23" s="29"/>
      <c r="AF23" s="29"/>
      <c r="AG23" s="29"/>
      <c r="AH23" s="29"/>
      <c r="AI23" s="29"/>
      <c r="AJ23" s="29"/>
      <c r="AO23" s="28"/>
      <c r="AP23" s="28"/>
      <c r="AQ23" s="28"/>
      <c r="AR23" s="28"/>
    </row>
    <row r="24" spans="1:44" s="3" customFormat="1" ht="25.05" customHeight="1" thickBot="1" x14ac:dyDescent="0.45">
      <c r="A24" s="99" t="e">
        <f>(IF($Z$5='بيان ع'!D18,ROW('بيان ع'!18:18)-1,yyyyy))</f>
        <v>#NAME?</v>
      </c>
      <c r="B24" s="142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4"/>
      <c r="H24" s="92"/>
      <c r="I24" s="90"/>
      <c r="J24" s="94"/>
      <c r="K24" s="94"/>
      <c r="L24" s="92"/>
      <c r="M24" s="136"/>
      <c r="N24" s="136"/>
      <c r="O24" s="135"/>
      <c r="P24" s="95"/>
      <c r="Q24" s="95"/>
      <c r="R24" s="90"/>
      <c r="S24" s="94"/>
      <c r="T24" s="92"/>
      <c r="U24" s="95"/>
      <c r="V24" s="95"/>
      <c r="W24" s="96"/>
      <c r="X24" s="138"/>
      <c r="Z24" s="27"/>
      <c r="AD24" s="28"/>
      <c r="AE24" s="29"/>
      <c r="AF24" s="29"/>
      <c r="AG24" s="29"/>
      <c r="AH24" s="29"/>
      <c r="AI24" s="29"/>
      <c r="AJ24" s="29"/>
      <c r="AO24" s="28"/>
      <c r="AP24" s="28"/>
      <c r="AQ24" s="28"/>
      <c r="AR24" s="28"/>
    </row>
    <row r="25" spans="1:44" s="3" customFormat="1" ht="25.05" customHeight="1" thickBot="1" x14ac:dyDescent="0.45">
      <c r="A25" s="99" t="e">
        <f>(IF($Z$5='بيان ع'!D19,ROW('بيان ع'!19:19)-1,yyyyy))</f>
        <v>#NAME?</v>
      </c>
      <c r="B25" s="142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4"/>
      <c r="H25" s="92"/>
      <c r="I25" s="90"/>
      <c r="J25" s="94"/>
      <c r="K25" s="94"/>
      <c r="L25" s="92"/>
      <c r="M25" s="136"/>
      <c r="N25" s="136"/>
      <c r="O25" s="135"/>
      <c r="P25" s="95"/>
      <c r="Q25" s="95"/>
      <c r="R25" s="90"/>
      <c r="S25" s="94"/>
      <c r="T25" s="92"/>
      <c r="U25" s="95"/>
      <c r="V25" s="95"/>
      <c r="W25" s="96"/>
      <c r="X25" s="138"/>
      <c r="Z25" s="27"/>
      <c r="AD25" s="28"/>
      <c r="AE25" s="29"/>
      <c r="AF25" s="29"/>
      <c r="AG25" s="29"/>
      <c r="AH25" s="29"/>
      <c r="AI25" s="29"/>
      <c r="AJ25" s="29"/>
      <c r="AO25" s="28"/>
      <c r="AP25" s="28"/>
      <c r="AQ25" s="28"/>
      <c r="AR25" s="28"/>
    </row>
    <row r="26" spans="1:44" s="3" customFormat="1" ht="25.05" customHeight="1" thickBot="1" x14ac:dyDescent="0.45">
      <c r="A26" s="99" t="e">
        <f>(IF($Z$5='بيان ع'!D20,ROW('بيان ع'!20:20)-1,yyyyy))</f>
        <v>#NAME?</v>
      </c>
      <c r="B26" s="142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4"/>
      <c r="H26" s="92"/>
      <c r="I26" s="90"/>
      <c r="J26" s="94"/>
      <c r="K26" s="94"/>
      <c r="L26" s="92"/>
      <c r="M26" s="136"/>
      <c r="N26" s="136"/>
      <c r="O26" s="135"/>
      <c r="P26" s="95"/>
      <c r="Q26" s="95"/>
      <c r="R26" s="90"/>
      <c r="S26" s="94"/>
      <c r="T26" s="92"/>
      <c r="U26" s="95"/>
      <c r="V26" s="95"/>
      <c r="W26" s="96"/>
      <c r="X26" s="138"/>
      <c r="Z26" s="27"/>
      <c r="AD26" s="28"/>
      <c r="AE26" s="29"/>
      <c r="AF26" s="29"/>
      <c r="AG26" s="29"/>
      <c r="AH26" s="29"/>
      <c r="AI26" s="29"/>
      <c r="AJ26" s="29"/>
      <c r="AO26" s="28"/>
      <c r="AP26" s="28"/>
      <c r="AQ26" s="28"/>
      <c r="AR26" s="28"/>
    </row>
    <row r="27" spans="1:44" s="3" customFormat="1" ht="25.05" customHeight="1" thickBot="1" x14ac:dyDescent="0.45">
      <c r="A27" s="99" t="e">
        <f>(IF($Z$5='بيان ع'!D21,ROW('بيان ع'!21:21)-1,yyyyy))</f>
        <v>#NAME?</v>
      </c>
      <c r="B27" s="142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4"/>
      <c r="H27" s="92"/>
      <c r="I27" s="90"/>
      <c r="J27" s="94"/>
      <c r="K27" s="94"/>
      <c r="L27" s="92"/>
      <c r="M27" s="136"/>
      <c r="N27" s="136"/>
      <c r="O27" s="135"/>
      <c r="P27" s="95"/>
      <c r="Q27" s="95"/>
      <c r="R27" s="90"/>
      <c r="S27" s="94"/>
      <c r="T27" s="92"/>
      <c r="U27" s="95"/>
      <c r="V27" s="95"/>
      <c r="W27" s="96"/>
      <c r="X27" s="138"/>
      <c r="Z27" s="27"/>
      <c r="AD27" s="28"/>
      <c r="AE27" s="29"/>
      <c r="AF27" s="29"/>
      <c r="AG27" s="29"/>
      <c r="AH27" s="29"/>
      <c r="AI27" s="29"/>
      <c r="AJ27" s="29"/>
      <c r="AO27" s="28"/>
      <c r="AP27" s="28"/>
      <c r="AQ27" s="28"/>
      <c r="AR27" s="28"/>
    </row>
    <row r="28" spans="1:44" s="3" customFormat="1" ht="25.05" customHeight="1" thickBot="1" x14ac:dyDescent="0.45">
      <c r="A28" s="99" t="e">
        <f>(IF($Z$5='بيان ع'!D22,ROW('بيان ع'!22:22)-1,yyyyy))</f>
        <v>#NAME?</v>
      </c>
      <c r="B28" s="142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4"/>
      <c r="H28" s="92"/>
      <c r="I28" s="90"/>
      <c r="J28" s="94"/>
      <c r="K28" s="94"/>
      <c r="L28" s="92"/>
      <c r="M28" s="136"/>
      <c r="N28" s="136"/>
      <c r="O28" s="135"/>
      <c r="P28" s="95"/>
      <c r="Q28" s="95"/>
      <c r="R28" s="90"/>
      <c r="S28" s="94"/>
      <c r="T28" s="92"/>
      <c r="U28" s="95"/>
      <c r="V28" s="95"/>
      <c r="W28" s="96"/>
      <c r="X28" s="138"/>
      <c r="Z28" s="27"/>
      <c r="AD28" s="28"/>
      <c r="AE28" s="29"/>
      <c r="AF28" s="29"/>
      <c r="AG28" s="29"/>
      <c r="AH28" s="29"/>
      <c r="AI28" s="29"/>
      <c r="AJ28" s="29"/>
      <c r="AO28" s="28"/>
      <c r="AP28" s="28"/>
      <c r="AQ28" s="28"/>
      <c r="AR28" s="28"/>
    </row>
    <row r="29" spans="1:44" s="3" customFormat="1" ht="25.05" customHeight="1" thickBot="1" x14ac:dyDescent="0.45">
      <c r="A29" s="99" t="e">
        <f>(IF($Z$5='بيان ع'!D23,ROW('بيان ع'!23:23)-1,yyyyy))</f>
        <v>#NAME?</v>
      </c>
      <c r="B29" s="142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4"/>
      <c r="H29" s="92"/>
      <c r="I29" s="90"/>
      <c r="J29" s="94"/>
      <c r="K29" s="94"/>
      <c r="L29" s="92"/>
      <c r="M29" s="136"/>
      <c r="N29" s="136"/>
      <c r="O29" s="135"/>
      <c r="P29" s="95"/>
      <c r="Q29" s="95"/>
      <c r="R29" s="90"/>
      <c r="S29" s="94"/>
      <c r="T29" s="92"/>
      <c r="U29" s="95"/>
      <c r="V29" s="95"/>
      <c r="W29" s="96"/>
      <c r="X29" s="138"/>
      <c r="Z29" s="27"/>
      <c r="AD29" s="28"/>
      <c r="AE29" s="29"/>
      <c r="AF29" s="29"/>
      <c r="AG29" s="29"/>
      <c r="AH29" s="29"/>
      <c r="AI29" s="29"/>
      <c r="AJ29" s="29"/>
      <c r="AO29" s="28"/>
      <c r="AP29" s="28"/>
      <c r="AQ29" s="28"/>
      <c r="AR29" s="28"/>
    </row>
    <row r="30" spans="1:44" s="3" customFormat="1" ht="25.05" customHeight="1" thickBot="1" x14ac:dyDescent="0.45">
      <c r="A30" s="99" t="e">
        <f>(IF($Z$5='بيان ع'!D24,ROW('بيان ع'!24:24)-1,yyyyy))</f>
        <v>#NAME?</v>
      </c>
      <c r="B30" s="142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4"/>
      <c r="H30" s="92"/>
      <c r="I30" s="90"/>
      <c r="J30" s="94"/>
      <c r="K30" s="94"/>
      <c r="L30" s="92"/>
      <c r="M30" s="136"/>
      <c r="N30" s="136"/>
      <c r="O30" s="135"/>
      <c r="P30" s="95"/>
      <c r="Q30" s="95"/>
      <c r="R30" s="90"/>
      <c r="S30" s="94"/>
      <c r="T30" s="92"/>
      <c r="U30" s="95"/>
      <c r="V30" s="95"/>
      <c r="W30" s="96"/>
      <c r="X30" s="138"/>
      <c r="Z30" s="27"/>
      <c r="AD30" s="28"/>
      <c r="AE30" s="29"/>
      <c r="AF30" s="29"/>
      <c r="AG30" s="29"/>
      <c r="AH30" s="29"/>
      <c r="AI30" s="29"/>
      <c r="AJ30" s="29"/>
      <c r="AO30" s="28"/>
      <c r="AP30" s="28"/>
      <c r="AQ30" s="28"/>
      <c r="AR30" s="28"/>
    </row>
    <row r="31" spans="1:44" s="3" customFormat="1" ht="25.05" customHeight="1" thickBot="1" x14ac:dyDescent="0.45">
      <c r="A31" s="99" t="e">
        <f>(IF($Z$5='بيان ع'!D25,ROW('بيان ع'!25:25)-1,yyyyy))</f>
        <v>#NAME?</v>
      </c>
      <c r="B31" s="142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4"/>
      <c r="H31" s="92"/>
      <c r="I31" s="90"/>
      <c r="J31" s="94"/>
      <c r="K31" s="94"/>
      <c r="L31" s="92"/>
      <c r="M31" s="136"/>
      <c r="N31" s="136"/>
      <c r="O31" s="135"/>
      <c r="P31" s="95"/>
      <c r="Q31" s="95"/>
      <c r="R31" s="90"/>
      <c r="S31" s="94"/>
      <c r="T31" s="92"/>
      <c r="U31" s="95"/>
      <c r="V31" s="95"/>
      <c r="W31" s="96"/>
      <c r="X31" s="138"/>
      <c r="Z31" s="27"/>
      <c r="AD31" s="28"/>
      <c r="AE31" s="29"/>
      <c r="AF31" s="29"/>
      <c r="AG31" s="29"/>
      <c r="AH31" s="29"/>
      <c r="AI31" s="29"/>
      <c r="AJ31" s="29"/>
      <c r="AO31" s="28"/>
      <c r="AP31" s="28"/>
      <c r="AQ31" s="28"/>
      <c r="AR31" s="28"/>
    </row>
    <row r="32" spans="1:44" s="3" customFormat="1" ht="25.05" customHeight="1" thickBot="1" x14ac:dyDescent="0.45">
      <c r="A32" s="99" t="e">
        <f>(IF($Z$5='بيان ع'!D26,ROW('بيان ع'!26:26)-1,yyyyy))</f>
        <v>#NAME?</v>
      </c>
      <c r="B32" s="142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4"/>
      <c r="H32" s="92"/>
      <c r="I32" s="90"/>
      <c r="J32" s="94"/>
      <c r="K32" s="94"/>
      <c r="L32" s="92"/>
      <c r="M32" s="136"/>
      <c r="N32" s="136"/>
      <c r="O32" s="135"/>
      <c r="P32" s="95"/>
      <c r="Q32" s="95"/>
      <c r="R32" s="90"/>
      <c r="S32" s="94"/>
      <c r="T32" s="92"/>
      <c r="U32" s="95"/>
      <c r="V32" s="95"/>
      <c r="W32" s="96"/>
      <c r="X32" s="138"/>
      <c r="Z32" s="27"/>
      <c r="AD32" s="28"/>
      <c r="AE32" s="29"/>
      <c r="AF32" s="29"/>
      <c r="AG32" s="29"/>
      <c r="AH32" s="29"/>
      <c r="AI32" s="29"/>
      <c r="AJ32" s="29"/>
      <c r="AO32" s="28"/>
      <c r="AP32" s="28"/>
      <c r="AQ32" s="28"/>
      <c r="AR32" s="28"/>
    </row>
    <row r="33" spans="1:44" s="3" customFormat="1" ht="25.05" customHeight="1" thickBot="1" x14ac:dyDescent="0.45">
      <c r="A33" s="99" t="e">
        <f>(IF($Z$5='بيان ع'!D27,ROW('بيان ع'!27:27)-1,yyyyy))</f>
        <v>#NAME?</v>
      </c>
      <c r="B33" s="142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4"/>
      <c r="H33" s="92"/>
      <c r="I33" s="90"/>
      <c r="J33" s="94"/>
      <c r="K33" s="94"/>
      <c r="L33" s="92"/>
      <c r="M33" s="136"/>
      <c r="N33" s="136"/>
      <c r="O33" s="135"/>
      <c r="P33" s="95"/>
      <c r="Q33" s="95"/>
      <c r="R33" s="90"/>
      <c r="S33" s="94"/>
      <c r="T33" s="92"/>
      <c r="U33" s="95"/>
      <c r="V33" s="95"/>
      <c r="W33" s="96"/>
      <c r="X33" s="138"/>
      <c r="Z33" s="27"/>
      <c r="AD33" s="28"/>
      <c r="AE33" s="29"/>
      <c r="AF33" s="29"/>
      <c r="AG33" s="29"/>
      <c r="AH33" s="29"/>
      <c r="AI33" s="29"/>
      <c r="AJ33" s="29"/>
      <c r="AO33" s="28"/>
      <c r="AP33" s="28"/>
      <c r="AQ33" s="28"/>
      <c r="AR33" s="28"/>
    </row>
    <row r="34" spans="1:44" s="3" customFormat="1" ht="25.05" customHeight="1" thickBot="1" x14ac:dyDescent="0.45">
      <c r="A34" s="99" t="e">
        <f>(IF($Z$5='بيان ع'!D28,ROW('بيان ع'!28:28)-1,yyyyy))</f>
        <v>#NAME?</v>
      </c>
      <c r="B34" s="142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4"/>
      <c r="H34" s="92"/>
      <c r="I34" s="90"/>
      <c r="J34" s="94"/>
      <c r="K34" s="94"/>
      <c r="L34" s="92"/>
      <c r="M34" s="136"/>
      <c r="N34" s="136"/>
      <c r="O34" s="135"/>
      <c r="P34" s="95"/>
      <c r="Q34" s="95"/>
      <c r="R34" s="90"/>
      <c r="S34" s="94"/>
      <c r="T34" s="92"/>
      <c r="U34" s="95"/>
      <c r="V34" s="95"/>
      <c r="W34" s="96"/>
      <c r="X34" s="138"/>
      <c r="Z34" s="27"/>
      <c r="AD34" s="28"/>
      <c r="AE34" s="29"/>
      <c r="AF34" s="29"/>
      <c r="AG34" s="29"/>
      <c r="AH34" s="29"/>
      <c r="AI34" s="29"/>
      <c r="AJ34" s="29"/>
      <c r="AO34" s="28"/>
      <c r="AP34" s="28"/>
      <c r="AQ34" s="28"/>
      <c r="AR34" s="28"/>
    </row>
    <row r="35" spans="1:44" s="3" customFormat="1" ht="25.05" customHeight="1" thickBot="1" x14ac:dyDescent="0.45">
      <c r="A35" s="99" t="e">
        <f>(IF($Z$5='بيان ع'!D29,ROW('بيان ع'!29:29)-1,yyyyy))</f>
        <v>#NAME?</v>
      </c>
      <c r="B35" s="142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4"/>
      <c r="H35" s="92"/>
      <c r="I35" s="90"/>
      <c r="J35" s="94"/>
      <c r="K35" s="94"/>
      <c r="L35" s="92"/>
      <c r="M35" s="136"/>
      <c r="N35" s="136"/>
      <c r="O35" s="135"/>
      <c r="P35" s="95"/>
      <c r="Q35" s="95"/>
      <c r="R35" s="90"/>
      <c r="S35" s="94"/>
      <c r="T35" s="92"/>
      <c r="U35" s="95"/>
      <c r="V35" s="95"/>
      <c r="W35" s="96"/>
      <c r="X35" s="138"/>
      <c r="Z35" s="27"/>
      <c r="AD35" s="28"/>
      <c r="AE35" s="29"/>
      <c r="AF35" s="29"/>
      <c r="AG35" s="29"/>
      <c r="AH35" s="29"/>
      <c r="AI35" s="29"/>
      <c r="AJ35" s="29"/>
      <c r="AO35" s="28"/>
      <c r="AP35" s="28"/>
      <c r="AQ35" s="28"/>
      <c r="AR35" s="28"/>
    </row>
    <row r="36" spans="1:44" s="3" customFormat="1" ht="25.05" customHeight="1" thickBot="1" x14ac:dyDescent="0.45">
      <c r="A36" s="99" t="e">
        <f>(IF($Z$5='بيان ع'!D30,ROW('بيان ع'!30:30)-1,yyyyy))</f>
        <v>#NAME?</v>
      </c>
      <c r="B36" s="142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4"/>
      <c r="H36" s="92"/>
      <c r="I36" s="90"/>
      <c r="J36" s="94"/>
      <c r="K36" s="94"/>
      <c r="L36" s="92"/>
      <c r="M36" s="136"/>
      <c r="N36" s="136"/>
      <c r="O36" s="135"/>
      <c r="P36" s="95"/>
      <c r="Q36" s="95"/>
      <c r="R36" s="90"/>
      <c r="S36" s="94"/>
      <c r="T36" s="92"/>
      <c r="U36" s="95"/>
      <c r="V36" s="95"/>
      <c r="W36" s="96"/>
      <c r="X36" s="138"/>
      <c r="Z36" s="27"/>
      <c r="AD36" s="28"/>
      <c r="AE36" s="29"/>
      <c r="AF36" s="29"/>
      <c r="AG36" s="29"/>
      <c r="AH36" s="29"/>
      <c r="AI36" s="29"/>
      <c r="AJ36" s="29"/>
      <c r="AO36" s="28"/>
      <c r="AP36" s="28"/>
      <c r="AQ36" s="28"/>
      <c r="AR36" s="28"/>
    </row>
    <row r="37" spans="1:44" s="3" customFormat="1" ht="25.05" customHeight="1" thickBot="1" x14ac:dyDescent="0.45">
      <c r="A37" s="99" t="e">
        <f>(IF($Z$5='بيان ع'!D31,ROW('بيان ع'!31:31)-1,yyyyy))</f>
        <v>#NAME?</v>
      </c>
      <c r="B37" s="142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4"/>
      <c r="H37" s="92"/>
      <c r="I37" s="90"/>
      <c r="J37" s="94"/>
      <c r="K37" s="94"/>
      <c r="L37" s="92"/>
      <c r="M37" s="136"/>
      <c r="N37" s="136"/>
      <c r="O37" s="135"/>
      <c r="P37" s="95"/>
      <c r="Q37" s="95"/>
      <c r="R37" s="90"/>
      <c r="S37" s="94"/>
      <c r="T37" s="92"/>
      <c r="U37" s="95"/>
      <c r="V37" s="95"/>
      <c r="W37" s="96"/>
      <c r="X37" s="138"/>
      <c r="Z37" s="27"/>
      <c r="AD37" s="28"/>
      <c r="AE37" s="29"/>
      <c r="AF37" s="29"/>
      <c r="AG37" s="29"/>
      <c r="AH37" s="29"/>
      <c r="AI37" s="29"/>
      <c r="AJ37" s="29"/>
      <c r="AO37" s="28"/>
      <c r="AP37" s="28"/>
      <c r="AQ37" s="28"/>
      <c r="AR37" s="28"/>
    </row>
    <row r="38" spans="1:44" s="3" customFormat="1" ht="25.05" customHeight="1" thickBot="1" x14ac:dyDescent="0.45">
      <c r="A38" s="99" t="e">
        <f>(IF($Z$5='بيان ع'!D32,ROW('بيان ع'!32:32)-1,yyyyy))</f>
        <v>#NAME?</v>
      </c>
      <c r="B38" s="142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4"/>
      <c r="H38" s="92"/>
      <c r="I38" s="90"/>
      <c r="J38" s="94"/>
      <c r="K38" s="94"/>
      <c r="L38" s="92"/>
      <c r="M38" s="136"/>
      <c r="N38" s="136"/>
      <c r="O38" s="135"/>
      <c r="P38" s="95"/>
      <c r="Q38" s="95"/>
      <c r="R38" s="90"/>
      <c r="S38" s="94"/>
      <c r="T38" s="92"/>
      <c r="U38" s="95"/>
      <c r="V38" s="95"/>
      <c r="W38" s="96"/>
      <c r="X38" s="138"/>
      <c r="Z38" s="27"/>
      <c r="AD38" s="28"/>
      <c r="AE38" s="29"/>
      <c r="AF38" s="29"/>
      <c r="AG38" s="29"/>
      <c r="AH38" s="29"/>
      <c r="AI38" s="29"/>
      <c r="AJ38" s="29"/>
      <c r="AO38" s="28"/>
      <c r="AP38" s="28"/>
      <c r="AQ38" s="28"/>
      <c r="AR38" s="28"/>
    </row>
    <row r="39" spans="1:44" s="3" customFormat="1" ht="25.05" customHeight="1" thickBot="1" x14ac:dyDescent="0.45">
      <c r="A39" s="99" t="e">
        <f>(IF($Z$5='بيان ع'!D33,ROW('بيان ع'!33:33)-1,yyyyy))</f>
        <v>#NAME?</v>
      </c>
      <c r="B39" s="142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4"/>
      <c r="H39" s="92"/>
      <c r="I39" s="90"/>
      <c r="J39" s="94"/>
      <c r="K39" s="94"/>
      <c r="L39" s="92"/>
      <c r="M39" s="136"/>
      <c r="N39" s="136"/>
      <c r="O39" s="135"/>
      <c r="P39" s="95"/>
      <c r="Q39" s="95"/>
      <c r="R39" s="90"/>
      <c r="S39" s="94"/>
      <c r="T39" s="92"/>
      <c r="U39" s="95"/>
      <c r="V39" s="95"/>
      <c r="W39" s="96"/>
      <c r="X39" s="138"/>
      <c r="Z39" s="27"/>
      <c r="AD39" s="28"/>
      <c r="AE39" s="29"/>
      <c r="AF39" s="29"/>
      <c r="AG39" s="29"/>
      <c r="AH39" s="29"/>
      <c r="AI39" s="29"/>
      <c r="AJ39" s="29"/>
      <c r="AO39" s="28"/>
      <c r="AP39" s="28"/>
      <c r="AQ39" s="28"/>
      <c r="AR39" s="28"/>
    </row>
    <row r="40" spans="1:44" s="3" customFormat="1" ht="25.05" customHeight="1" thickBot="1" x14ac:dyDescent="0.45">
      <c r="A40" s="99" t="e">
        <f>(IF($Z$5='بيان ع'!D34,ROW('بيان ع'!34:34)-1,yyyyy))</f>
        <v>#NAME?</v>
      </c>
      <c r="B40" s="142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4"/>
      <c r="H40" s="92"/>
      <c r="I40" s="90"/>
      <c r="J40" s="94"/>
      <c r="K40" s="94"/>
      <c r="L40" s="92"/>
      <c r="M40" s="136"/>
      <c r="N40" s="136"/>
      <c r="O40" s="135"/>
      <c r="P40" s="95"/>
      <c r="Q40" s="95"/>
      <c r="R40" s="90"/>
      <c r="S40" s="94"/>
      <c r="T40" s="92"/>
      <c r="U40" s="95"/>
      <c r="V40" s="95"/>
      <c r="W40" s="96"/>
      <c r="X40" s="26"/>
      <c r="Z40" s="27"/>
      <c r="AD40" s="28"/>
      <c r="AE40" s="29"/>
      <c r="AF40" s="29"/>
      <c r="AG40" s="29"/>
      <c r="AH40" s="29"/>
      <c r="AI40" s="29"/>
      <c r="AJ40" s="29"/>
      <c r="AO40" s="28"/>
      <c r="AP40" s="28"/>
      <c r="AQ40" s="28"/>
      <c r="AR40" s="28"/>
    </row>
    <row r="41" spans="1:44" s="3" customFormat="1" ht="25.05" customHeight="1" thickBot="1" x14ac:dyDescent="0.45">
      <c r="A41" s="99" t="e">
        <f>(IF($Z$5='بيان ع'!D35,ROW('بيان ع'!35:35)-1,yyyyy))</f>
        <v>#NAME?</v>
      </c>
      <c r="B41" s="142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4"/>
      <c r="H41" s="92"/>
      <c r="I41" s="90"/>
      <c r="J41" s="94"/>
      <c r="K41" s="94"/>
      <c r="L41" s="92"/>
      <c r="M41" s="136"/>
      <c r="N41" s="136"/>
      <c r="O41" s="135"/>
      <c r="P41" s="95"/>
      <c r="Q41" s="95"/>
      <c r="R41" s="90"/>
      <c r="S41" s="94"/>
      <c r="T41" s="92"/>
      <c r="U41" s="95"/>
      <c r="V41" s="95"/>
      <c r="W41" s="96"/>
      <c r="X41" s="30"/>
      <c r="Z41" s="27"/>
      <c r="AD41" s="28"/>
      <c r="AE41" s="29"/>
      <c r="AF41" s="29"/>
      <c r="AG41" s="29"/>
      <c r="AH41" s="29"/>
      <c r="AI41" s="29"/>
      <c r="AJ41" s="29"/>
      <c r="AO41" s="28"/>
      <c r="AP41" s="28"/>
      <c r="AQ41" s="28"/>
      <c r="AR41" s="28"/>
    </row>
    <row r="42" spans="1:44" s="3" customFormat="1" ht="25.05" customHeight="1" thickBot="1" x14ac:dyDescent="0.45">
      <c r="A42" s="99" t="e">
        <f>(IF($Z$5='بيان ع'!D36,ROW('بيان ع'!36:36)-1,yyyyy))</f>
        <v>#NAME?</v>
      </c>
      <c r="B42" s="142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4"/>
      <c r="H42" s="92"/>
      <c r="I42" s="90"/>
      <c r="J42" s="94"/>
      <c r="K42" s="94"/>
      <c r="L42" s="92"/>
      <c r="M42" s="136"/>
      <c r="N42" s="136"/>
      <c r="O42" s="135"/>
      <c r="P42" s="95"/>
      <c r="Q42" s="95"/>
      <c r="R42" s="90"/>
      <c r="S42" s="94"/>
      <c r="T42" s="92"/>
      <c r="U42" s="95"/>
      <c r="V42" s="95"/>
      <c r="W42" s="96"/>
      <c r="Z42" s="27"/>
      <c r="AD42" s="28"/>
      <c r="AE42" s="29"/>
      <c r="AF42" s="29"/>
      <c r="AG42" s="29"/>
      <c r="AH42" s="29"/>
      <c r="AI42" s="29"/>
      <c r="AJ42" s="29"/>
      <c r="AO42" s="28"/>
      <c r="AP42" s="28"/>
      <c r="AQ42" s="28"/>
      <c r="AR42" s="28"/>
    </row>
    <row r="43" spans="1:44" s="3" customFormat="1" ht="25.05" customHeight="1" thickBot="1" x14ac:dyDescent="0.45">
      <c r="A43" s="99" t="e">
        <f>(IF($Z$5='بيان ع'!D37,ROW('بيان ع'!37:37)-1,yyyyy))</f>
        <v>#NAME?</v>
      </c>
      <c r="B43" s="142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4"/>
      <c r="H43" s="92"/>
      <c r="I43" s="90"/>
      <c r="J43" s="94"/>
      <c r="K43" s="94"/>
      <c r="L43" s="92"/>
      <c r="M43" s="136"/>
      <c r="N43" s="136"/>
      <c r="O43" s="135"/>
      <c r="P43" s="95"/>
      <c r="Q43" s="95"/>
      <c r="R43" s="90"/>
      <c r="S43" s="94"/>
      <c r="T43" s="92"/>
      <c r="U43" s="95"/>
      <c r="V43" s="95"/>
      <c r="W43" s="96"/>
      <c r="Z43" s="27"/>
      <c r="AD43" s="28"/>
      <c r="AE43" s="29"/>
      <c r="AF43" s="29"/>
      <c r="AG43" s="29"/>
      <c r="AH43" s="29"/>
      <c r="AI43" s="29"/>
      <c r="AJ43" s="29"/>
      <c r="AO43" s="28"/>
      <c r="AP43" s="28"/>
      <c r="AQ43" s="28"/>
      <c r="AR43" s="28"/>
    </row>
    <row r="44" spans="1:44" s="3" customFormat="1" ht="25.05" customHeight="1" thickBot="1" x14ac:dyDescent="0.45">
      <c r="A44" s="99" t="e">
        <f>(IF($Z$5='بيان ع'!D38,ROW('بيان ع'!38:38)-1,yyyyy))</f>
        <v>#NAME?</v>
      </c>
      <c r="B44" s="142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4"/>
      <c r="H44" s="92"/>
      <c r="I44" s="90"/>
      <c r="J44" s="94"/>
      <c r="K44" s="94"/>
      <c r="L44" s="92"/>
      <c r="M44" s="136"/>
      <c r="N44" s="136"/>
      <c r="O44" s="135"/>
      <c r="P44" s="95"/>
      <c r="Q44" s="95"/>
      <c r="R44" s="90"/>
      <c r="S44" s="94"/>
      <c r="T44" s="92"/>
      <c r="U44" s="95"/>
      <c r="V44" s="95"/>
      <c r="W44" s="96"/>
      <c r="Z44" s="27"/>
      <c r="AD44" s="28"/>
      <c r="AE44" s="29"/>
      <c r="AF44" s="29"/>
      <c r="AG44" s="29"/>
      <c r="AH44" s="29"/>
      <c r="AI44" s="29"/>
      <c r="AJ44" s="29"/>
      <c r="AO44" s="28"/>
      <c r="AP44" s="28"/>
      <c r="AQ44" s="28"/>
      <c r="AR44" s="28"/>
    </row>
    <row r="45" spans="1:44" s="3" customFormat="1" ht="25.05" customHeight="1" thickBot="1" x14ac:dyDescent="0.45">
      <c r="A45" s="99" t="e">
        <f>(IF($Z$5='بيان ع'!D39,ROW('بيان ع'!39:39)-1,yyyyy))</f>
        <v>#NAME?</v>
      </c>
      <c r="B45" s="142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4"/>
      <c r="H45" s="92"/>
      <c r="I45" s="90"/>
      <c r="J45" s="94"/>
      <c r="K45" s="94"/>
      <c r="L45" s="92"/>
      <c r="M45" s="136"/>
      <c r="N45" s="136"/>
      <c r="O45" s="135"/>
      <c r="P45" s="95"/>
      <c r="Q45" s="95"/>
      <c r="R45" s="90"/>
      <c r="S45" s="94"/>
      <c r="T45" s="92"/>
      <c r="U45" s="95"/>
      <c r="V45" s="95"/>
      <c r="W45" s="96"/>
      <c r="Z45" s="27"/>
      <c r="AD45" s="28"/>
      <c r="AE45" s="29"/>
      <c r="AF45" s="29"/>
      <c r="AG45" s="29"/>
      <c r="AH45" s="29"/>
      <c r="AI45" s="29"/>
      <c r="AJ45" s="29"/>
      <c r="AO45" s="28"/>
      <c r="AP45" s="28"/>
      <c r="AQ45" s="28"/>
      <c r="AR45" s="28"/>
    </row>
    <row r="46" spans="1:44" s="3" customFormat="1" ht="25.05" customHeight="1" thickBot="1" x14ac:dyDescent="0.45">
      <c r="A46" s="99" t="e">
        <f>(IF($Z$5='بيان ع'!D40,ROW('بيان ع'!40:40)-1,yyyyy))</f>
        <v>#NAME?</v>
      </c>
      <c r="B46" s="142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4"/>
      <c r="H46" s="92"/>
      <c r="I46" s="90"/>
      <c r="J46" s="94"/>
      <c r="K46" s="94"/>
      <c r="L46" s="92"/>
      <c r="M46" s="136"/>
      <c r="N46" s="136"/>
      <c r="O46" s="135"/>
      <c r="P46" s="95"/>
      <c r="Q46" s="95"/>
      <c r="R46" s="90"/>
      <c r="S46" s="94"/>
      <c r="T46" s="92"/>
      <c r="U46" s="95"/>
      <c r="V46" s="95"/>
      <c r="W46" s="96"/>
      <c r="Z46" s="27"/>
      <c r="AD46" s="28"/>
      <c r="AE46" s="29"/>
      <c r="AF46" s="29"/>
      <c r="AG46" s="29"/>
      <c r="AH46" s="29"/>
      <c r="AI46" s="29"/>
      <c r="AJ46" s="29"/>
      <c r="AO46" s="28"/>
      <c r="AP46" s="28"/>
      <c r="AQ46" s="28"/>
      <c r="AR46" s="28"/>
    </row>
    <row r="47" spans="1:44" s="3" customFormat="1" ht="25.05" customHeight="1" thickBot="1" x14ac:dyDescent="0.45">
      <c r="A47" s="99" t="e">
        <f>(IF($Z$5='بيان ع'!D41,ROW('بيان ع'!41:41)-1,yyyyy))</f>
        <v>#NAME?</v>
      </c>
      <c r="B47" s="142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4"/>
      <c r="H47" s="92"/>
      <c r="I47" s="90"/>
      <c r="J47" s="94"/>
      <c r="K47" s="94"/>
      <c r="L47" s="92"/>
      <c r="M47" s="136"/>
      <c r="N47" s="136"/>
      <c r="O47" s="135"/>
      <c r="P47" s="95"/>
      <c r="Q47" s="95"/>
      <c r="R47" s="90"/>
      <c r="S47" s="94"/>
      <c r="T47" s="92"/>
      <c r="U47" s="95"/>
      <c r="V47" s="95"/>
      <c r="W47" s="96"/>
      <c r="Z47" s="27"/>
      <c r="AD47" s="28"/>
      <c r="AE47" s="29"/>
      <c r="AF47" s="29"/>
      <c r="AG47" s="29"/>
      <c r="AH47" s="29"/>
      <c r="AI47" s="29"/>
      <c r="AJ47" s="29"/>
      <c r="AO47" s="28"/>
      <c r="AP47" s="28"/>
      <c r="AQ47" s="28"/>
      <c r="AR47" s="28"/>
    </row>
    <row r="48" spans="1:44" s="3" customFormat="1" ht="25.05" customHeight="1" thickBot="1" x14ac:dyDescent="0.45">
      <c r="A48" s="99" t="e">
        <f>(IF($Z$5='بيان ع'!D42,ROW('بيان ع'!42:42)-1,yyyyy))</f>
        <v>#NAME?</v>
      </c>
      <c r="B48" s="142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4"/>
      <c r="H48" s="92"/>
      <c r="I48" s="90"/>
      <c r="J48" s="94"/>
      <c r="K48" s="94"/>
      <c r="L48" s="92"/>
      <c r="M48" s="136"/>
      <c r="N48" s="136"/>
      <c r="O48" s="135"/>
      <c r="P48" s="95"/>
      <c r="Q48" s="95"/>
      <c r="R48" s="90"/>
      <c r="S48" s="94"/>
      <c r="T48" s="92"/>
      <c r="U48" s="95"/>
      <c r="V48" s="95"/>
      <c r="W48" s="96"/>
      <c r="Z48" s="27"/>
      <c r="AD48" s="28"/>
      <c r="AE48" s="29"/>
      <c r="AF48" s="29"/>
      <c r="AG48" s="29"/>
      <c r="AH48" s="29"/>
      <c r="AI48" s="29"/>
      <c r="AJ48" s="29"/>
      <c r="AO48" s="28"/>
      <c r="AP48" s="28"/>
      <c r="AQ48" s="28"/>
      <c r="AR48" s="28"/>
    </row>
    <row r="49" spans="1:44" s="3" customFormat="1" ht="25.05" customHeight="1" thickBot="1" x14ac:dyDescent="0.45">
      <c r="A49" s="99" t="e">
        <f>(IF($Z$5='بيان ع'!D43,ROW('بيان ع'!43:43)-1,yyyyy))</f>
        <v>#NAME?</v>
      </c>
      <c r="B49" s="142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4"/>
      <c r="H49" s="92"/>
      <c r="I49" s="90"/>
      <c r="J49" s="94"/>
      <c r="K49" s="94"/>
      <c r="L49" s="92"/>
      <c r="M49" s="136"/>
      <c r="N49" s="136"/>
      <c r="O49" s="135"/>
      <c r="P49" s="95"/>
      <c r="Q49" s="95"/>
      <c r="R49" s="90"/>
      <c r="S49" s="94"/>
      <c r="T49" s="92"/>
      <c r="U49" s="95"/>
      <c r="V49" s="95"/>
      <c r="W49" s="96"/>
      <c r="Z49" s="27"/>
      <c r="AD49" s="28"/>
      <c r="AE49" s="29"/>
      <c r="AF49" s="29"/>
      <c r="AG49" s="29"/>
      <c r="AH49" s="29"/>
      <c r="AI49" s="29"/>
      <c r="AJ49" s="29"/>
      <c r="AO49" s="28"/>
      <c r="AP49" s="28"/>
      <c r="AQ49" s="28"/>
      <c r="AR49" s="28"/>
    </row>
    <row r="50" spans="1:44" s="3" customFormat="1" ht="25.05" customHeight="1" thickBot="1" x14ac:dyDescent="0.45">
      <c r="A50" s="99" t="e">
        <f>(IF($Z$5='بيان ع'!D44,ROW('بيان ع'!44:44)-1,yyyyy))</f>
        <v>#NAME?</v>
      </c>
      <c r="B50" s="142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4"/>
      <c r="H50" s="92"/>
      <c r="I50" s="90"/>
      <c r="J50" s="94"/>
      <c r="K50" s="94"/>
      <c r="L50" s="92"/>
      <c r="M50" s="136"/>
      <c r="N50" s="136"/>
      <c r="O50" s="135"/>
      <c r="P50" s="95"/>
      <c r="Q50" s="95"/>
      <c r="R50" s="90"/>
      <c r="S50" s="94"/>
      <c r="T50" s="92"/>
      <c r="U50" s="95"/>
      <c r="V50" s="95"/>
      <c r="W50" s="96"/>
      <c r="Z50" s="27"/>
      <c r="AD50" s="28"/>
      <c r="AE50" s="29"/>
      <c r="AF50" s="29"/>
      <c r="AG50" s="29"/>
      <c r="AH50" s="29"/>
      <c r="AI50" s="29"/>
      <c r="AJ50" s="29"/>
      <c r="AO50" s="28"/>
      <c r="AP50" s="28"/>
      <c r="AQ50" s="28"/>
      <c r="AR50" s="28"/>
    </row>
    <row r="51" spans="1:44" s="3" customFormat="1" ht="25.05" customHeight="1" thickBot="1" x14ac:dyDescent="0.45">
      <c r="A51" s="99" t="e">
        <f>(IF($Z$5='بيان ع'!D45,ROW('بيان ع'!45:45)-1,yyyyy))</f>
        <v>#NAME?</v>
      </c>
      <c r="B51" s="142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4"/>
      <c r="H51" s="92"/>
      <c r="I51" s="90"/>
      <c r="J51" s="94"/>
      <c r="K51" s="94"/>
      <c r="L51" s="92"/>
      <c r="M51" s="136"/>
      <c r="N51" s="136"/>
      <c r="O51" s="135"/>
      <c r="P51" s="95"/>
      <c r="Q51" s="95"/>
      <c r="R51" s="90"/>
      <c r="S51" s="94"/>
      <c r="T51" s="92"/>
      <c r="U51" s="95"/>
      <c r="V51" s="95"/>
      <c r="W51" s="96"/>
      <c r="Z51" s="27"/>
      <c r="AD51" s="28"/>
      <c r="AE51" s="29"/>
      <c r="AF51" s="29"/>
      <c r="AG51" s="29"/>
      <c r="AH51" s="29"/>
      <c r="AI51" s="29"/>
      <c r="AJ51" s="29"/>
      <c r="AO51" s="28"/>
      <c r="AP51" s="28"/>
      <c r="AQ51" s="28"/>
      <c r="AR51" s="28"/>
    </row>
    <row r="52" spans="1:44" s="3" customFormat="1" ht="25.05" customHeight="1" thickBot="1" x14ac:dyDescent="0.45">
      <c r="A52" s="99" t="e">
        <f>(IF($Z$5='بيان ع'!D46,ROW('بيان ع'!46:46)-1,yyyyy))</f>
        <v>#NAME?</v>
      </c>
      <c r="B52" s="142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4"/>
      <c r="H52" s="92"/>
      <c r="I52" s="90"/>
      <c r="J52" s="94"/>
      <c r="K52" s="94"/>
      <c r="L52" s="92"/>
      <c r="M52" s="136"/>
      <c r="N52" s="136"/>
      <c r="O52" s="135"/>
      <c r="P52" s="95"/>
      <c r="Q52" s="95"/>
      <c r="R52" s="90"/>
      <c r="S52" s="94"/>
      <c r="T52" s="92"/>
      <c r="U52" s="95"/>
      <c r="V52" s="95"/>
      <c r="W52" s="96"/>
      <c r="Z52" s="27"/>
      <c r="AD52" s="28"/>
      <c r="AE52" s="29"/>
      <c r="AF52" s="29"/>
      <c r="AG52" s="29"/>
      <c r="AH52" s="29"/>
      <c r="AI52" s="29"/>
      <c r="AJ52" s="29"/>
      <c r="AO52" s="28"/>
      <c r="AP52" s="28"/>
      <c r="AQ52" s="28"/>
      <c r="AR52" s="28"/>
    </row>
    <row r="53" spans="1:44" s="3" customFormat="1" ht="25.05" customHeight="1" thickBot="1" x14ac:dyDescent="0.45">
      <c r="A53" s="99" t="e">
        <f>(IF($Z$5='بيان ع'!D47,ROW('بيان ع'!47:47)-1,yyyyy))</f>
        <v>#NAME?</v>
      </c>
      <c r="B53" s="142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4"/>
      <c r="H53" s="92"/>
      <c r="I53" s="90"/>
      <c r="J53" s="94"/>
      <c r="K53" s="94"/>
      <c r="L53" s="92"/>
      <c r="M53" s="136"/>
      <c r="N53" s="136"/>
      <c r="O53" s="135"/>
      <c r="P53" s="95"/>
      <c r="Q53" s="95"/>
      <c r="R53" s="90"/>
      <c r="S53" s="94"/>
      <c r="T53" s="92"/>
      <c r="U53" s="95"/>
      <c r="V53" s="95"/>
      <c r="W53" s="96"/>
      <c r="Z53" s="27"/>
      <c r="AD53" s="28"/>
      <c r="AE53" s="29"/>
      <c r="AF53" s="29"/>
      <c r="AG53" s="29"/>
      <c r="AH53" s="29"/>
      <c r="AI53" s="29"/>
      <c r="AJ53" s="29"/>
      <c r="AO53" s="28"/>
      <c r="AP53" s="28"/>
      <c r="AQ53" s="28"/>
      <c r="AR53" s="28"/>
    </row>
    <row r="54" spans="1:44" s="3" customFormat="1" ht="25.05" customHeight="1" thickBot="1" x14ac:dyDescent="0.45">
      <c r="A54" s="99" t="e">
        <f>(IF($Z$5='بيان ع'!D48,ROW('بيان ع'!48:48)-1,yyyyy))</f>
        <v>#NAME?</v>
      </c>
      <c r="B54" s="142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4"/>
      <c r="H54" s="92"/>
      <c r="I54" s="90"/>
      <c r="J54" s="94"/>
      <c r="K54" s="94"/>
      <c r="L54" s="92"/>
      <c r="M54" s="136"/>
      <c r="N54" s="136"/>
      <c r="O54" s="135"/>
      <c r="P54" s="95"/>
      <c r="Q54" s="95"/>
      <c r="R54" s="90"/>
      <c r="S54" s="94"/>
      <c r="T54" s="92"/>
      <c r="U54" s="95"/>
      <c r="V54" s="95"/>
      <c r="W54" s="96"/>
      <c r="Z54" s="27"/>
      <c r="AD54" s="28"/>
      <c r="AE54" s="29"/>
      <c r="AF54" s="29"/>
      <c r="AG54" s="29"/>
      <c r="AH54" s="29"/>
      <c r="AI54" s="29"/>
      <c r="AJ54" s="29"/>
      <c r="AO54" s="28"/>
      <c r="AP54" s="28"/>
      <c r="AQ54" s="28"/>
      <c r="AR54" s="28"/>
    </row>
    <row r="55" spans="1:44" s="3" customFormat="1" ht="25.05" customHeight="1" thickBot="1" x14ac:dyDescent="0.45">
      <c r="A55" s="99" t="e">
        <f>(IF($Z$5='بيان ع'!D49,ROW('بيان ع'!49:49)-1,yyyyy))</f>
        <v>#NAME?</v>
      </c>
      <c r="B55" s="142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4"/>
      <c r="H55" s="92"/>
      <c r="I55" s="90"/>
      <c r="J55" s="94"/>
      <c r="K55" s="94"/>
      <c r="L55" s="92"/>
      <c r="M55" s="136"/>
      <c r="N55" s="136"/>
      <c r="O55" s="135"/>
      <c r="P55" s="95"/>
      <c r="Q55" s="95"/>
      <c r="R55" s="90"/>
      <c r="S55" s="94"/>
      <c r="T55" s="92"/>
      <c r="U55" s="95"/>
      <c r="V55" s="95"/>
      <c r="W55" s="96"/>
      <c r="Z55" s="27"/>
      <c r="AD55" s="28"/>
      <c r="AE55" s="29"/>
      <c r="AF55" s="29"/>
      <c r="AG55" s="29"/>
      <c r="AH55" s="29"/>
      <c r="AI55" s="29"/>
      <c r="AJ55" s="29"/>
      <c r="AO55" s="28"/>
      <c r="AP55" s="28"/>
      <c r="AQ55" s="28"/>
      <c r="AR55" s="28"/>
    </row>
    <row r="56" spans="1:44" s="3" customFormat="1" ht="25.05" customHeight="1" thickBot="1" x14ac:dyDescent="0.45">
      <c r="A56" s="99" t="e">
        <f>(IF($Z$5='بيان ع'!D50,ROW('بيان ع'!50:50)-1,yyyyy))</f>
        <v>#NAME?</v>
      </c>
      <c r="B56" s="142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4"/>
      <c r="H56" s="92"/>
      <c r="I56" s="90"/>
      <c r="J56" s="94"/>
      <c r="K56" s="94"/>
      <c r="L56" s="92"/>
      <c r="M56" s="136"/>
      <c r="N56" s="136"/>
      <c r="O56" s="135"/>
      <c r="P56" s="95"/>
      <c r="Q56" s="95"/>
      <c r="R56" s="90"/>
      <c r="S56" s="94"/>
      <c r="T56" s="92"/>
      <c r="U56" s="95"/>
      <c r="V56" s="95"/>
      <c r="W56" s="96"/>
      <c r="Z56" s="27"/>
      <c r="AD56" s="28"/>
      <c r="AE56" s="29"/>
      <c r="AF56" s="29"/>
      <c r="AG56" s="29"/>
      <c r="AH56" s="29"/>
      <c r="AI56" s="29"/>
      <c r="AJ56" s="29"/>
      <c r="AO56" s="28"/>
      <c r="AP56" s="28"/>
      <c r="AQ56" s="28"/>
      <c r="AR56" s="28"/>
    </row>
    <row r="57" spans="1:44" s="3" customFormat="1" ht="25.05" customHeight="1" thickBot="1" x14ac:dyDescent="0.45">
      <c r="A57" s="99" t="e">
        <f>(IF($Z$5='بيان ع'!D51,ROW('بيان ع'!51:51)-1,yyyyy))</f>
        <v>#NAME?</v>
      </c>
      <c r="B57" s="142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4"/>
      <c r="H57" s="92"/>
      <c r="I57" s="90"/>
      <c r="J57" s="94"/>
      <c r="K57" s="94"/>
      <c r="L57" s="92"/>
      <c r="M57" s="136"/>
      <c r="N57" s="136"/>
      <c r="O57" s="135"/>
      <c r="P57" s="95"/>
      <c r="Q57" s="95"/>
      <c r="R57" s="90"/>
      <c r="S57" s="94"/>
      <c r="T57" s="92"/>
      <c r="U57" s="95"/>
      <c r="V57" s="95"/>
      <c r="W57" s="96"/>
      <c r="Z57" s="27"/>
      <c r="AD57" s="28"/>
      <c r="AE57" s="29"/>
      <c r="AF57" s="29"/>
      <c r="AG57" s="29"/>
      <c r="AH57" s="29"/>
      <c r="AI57" s="29"/>
      <c r="AJ57" s="29"/>
      <c r="AO57" s="28"/>
      <c r="AP57" s="28"/>
      <c r="AQ57" s="28"/>
      <c r="AR57" s="28"/>
    </row>
    <row r="58" spans="1:44" s="3" customFormat="1" ht="25.05" customHeight="1" thickBot="1" x14ac:dyDescent="0.45">
      <c r="A58" s="99" t="e">
        <f>(IF($Z$5='بيان ع'!D52,ROW('بيان ع'!52:52)-1,yyyyy))</f>
        <v>#NAME?</v>
      </c>
      <c r="B58" s="142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4"/>
      <c r="H58" s="92"/>
      <c r="I58" s="90"/>
      <c r="J58" s="94"/>
      <c r="K58" s="94"/>
      <c r="L58" s="92"/>
      <c r="M58" s="136"/>
      <c r="N58" s="136"/>
      <c r="O58" s="135"/>
      <c r="P58" s="95"/>
      <c r="Q58" s="95"/>
      <c r="R58" s="90"/>
      <c r="S58" s="94"/>
      <c r="T58" s="92"/>
      <c r="U58" s="95"/>
      <c r="V58" s="95"/>
      <c r="W58" s="96"/>
      <c r="Z58" s="27"/>
      <c r="AD58" s="28"/>
      <c r="AE58" s="29"/>
      <c r="AF58" s="29"/>
      <c r="AG58" s="29"/>
      <c r="AH58" s="29"/>
      <c r="AI58" s="29"/>
      <c r="AJ58" s="29"/>
      <c r="AO58" s="28"/>
      <c r="AP58" s="28"/>
      <c r="AQ58" s="28"/>
      <c r="AR58" s="28"/>
    </row>
    <row r="59" spans="1:44" s="3" customFormat="1" ht="25.05" customHeight="1" thickBot="1" x14ac:dyDescent="0.45">
      <c r="A59" s="99" t="e">
        <f>(IF($Z$5='بيان ع'!D53,ROW('بيان ع'!53:53)-1,yyyyy))</f>
        <v>#NAME?</v>
      </c>
      <c r="B59" s="142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4"/>
      <c r="H59" s="92"/>
      <c r="I59" s="90"/>
      <c r="J59" s="94"/>
      <c r="K59" s="94"/>
      <c r="L59" s="92"/>
      <c r="M59" s="136"/>
      <c r="N59" s="136"/>
      <c r="O59" s="135"/>
      <c r="P59" s="95"/>
      <c r="Q59" s="95"/>
      <c r="R59" s="90"/>
      <c r="S59" s="94"/>
      <c r="T59" s="92"/>
      <c r="U59" s="95"/>
      <c r="V59" s="95"/>
      <c r="W59" s="96"/>
      <c r="Z59" s="27"/>
      <c r="AD59" s="28"/>
      <c r="AE59" s="29"/>
      <c r="AF59" s="29"/>
      <c r="AG59" s="29"/>
      <c r="AH59" s="29"/>
      <c r="AI59" s="29"/>
      <c r="AJ59" s="29"/>
      <c r="AO59" s="28"/>
      <c r="AP59" s="28"/>
      <c r="AQ59" s="28"/>
      <c r="AR59" s="28"/>
    </row>
    <row r="60" spans="1:44" s="3" customFormat="1" ht="25.05" customHeight="1" thickBot="1" x14ac:dyDescent="0.45">
      <c r="A60" s="99" t="e">
        <f>(IF($Z$5='بيان ع'!D54,ROW('بيان ع'!54:54)-1,yyyyy))</f>
        <v>#NAME?</v>
      </c>
      <c r="B60" s="142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4"/>
      <c r="H60" s="92"/>
      <c r="I60" s="90"/>
      <c r="J60" s="94"/>
      <c r="K60" s="94"/>
      <c r="L60" s="92"/>
      <c r="M60" s="136"/>
      <c r="N60" s="136"/>
      <c r="O60" s="135"/>
      <c r="P60" s="95"/>
      <c r="Q60" s="95"/>
      <c r="R60" s="90"/>
      <c r="S60" s="94"/>
      <c r="T60" s="92"/>
      <c r="U60" s="95"/>
      <c r="V60" s="95"/>
      <c r="W60" s="96"/>
      <c r="Z60" s="27"/>
      <c r="AD60" s="28"/>
      <c r="AE60" s="29"/>
      <c r="AF60" s="29"/>
      <c r="AG60" s="29"/>
      <c r="AH60" s="29"/>
      <c r="AI60" s="29"/>
      <c r="AJ60" s="29"/>
      <c r="AO60" s="28"/>
      <c r="AP60" s="28"/>
      <c r="AQ60" s="28"/>
      <c r="AR60" s="28"/>
    </row>
    <row r="61" spans="1:44" s="3" customFormat="1" ht="25.05" customHeight="1" thickBot="1" x14ac:dyDescent="0.45">
      <c r="A61" s="99" t="e">
        <f>(IF($Z$5='بيان ع'!D55,ROW('بيان ع'!55:55)-1,yyyyy))</f>
        <v>#NAME?</v>
      </c>
      <c r="B61" s="142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4"/>
      <c r="H61" s="92"/>
      <c r="I61" s="90"/>
      <c r="J61" s="94"/>
      <c r="K61" s="94"/>
      <c r="L61" s="92"/>
      <c r="M61" s="136"/>
      <c r="N61" s="136"/>
      <c r="O61" s="135"/>
      <c r="P61" s="95"/>
      <c r="Q61" s="95"/>
      <c r="R61" s="90"/>
      <c r="S61" s="94"/>
      <c r="T61" s="92"/>
      <c r="U61" s="95"/>
      <c r="V61" s="95"/>
      <c r="W61" s="96"/>
      <c r="Z61" s="27"/>
      <c r="AD61" s="28"/>
      <c r="AE61" s="29"/>
      <c r="AF61" s="29"/>
      <c r="AG61" s="29"/>
      <c r="AH61" s="29"/>
      <c r="AI61" s="29"/>
      <c r="AJ61" s="29"/>
      <c r="AO61" s="28"/>
      <c r="AP61" s="28"/>
      <c r="AQ61" s="28"/>
      <c r="AR61" s="28"/>
    </row>
    <row r="62" spans="1:44" s="3" customFormat="1" ht="25.05" customHeight="1" thickBot="1" x14ac:dyDescent="0.45">
      <c r="A62" s="99" t="e">
        <f>(IF($Z$5='بيان ع'!D56,ROW('بيان ع'!56:56)-1,yyyyy))</f>
        <v>#NAME?</v>
      </c>
      <c r="B62" s="142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4"/>
      <c r="H62" s="92"/>
      <c r="I62" s="90"/>
      <c r="J62" s="94"/>
      <c r="K62" s="94"/>
      <c r="L62" s="92"/>
      <c r="M62" s="136"/>
      <c r="N62" s="136"/>
      <c r="O62" s="135"/>
      <c r="P62" s="95"/>
      <c r="Q62" s="95"/>
      <c r="R62" s="90"/>
      <c r="S62" s="94"/>
      <c r="T62" s="92"/>
      <c r="U62" s="95"/>
      <c r="V62" s="95"/>
      <c r="W62" s="96"/>
      <c r="Z62" s="27"/>
      <c r="AD62" s="28"/>
      <c r="AE62" s="29"/>
      <c r="AF62" s="29"/>
      <c r="AG62" s="29"/>
      <c r="AH62" s="29"/>
      <c r="AI62" s="29"/>
      <c r="AJ62" s="29"/>
      <c r="AO62" s="28"/>
      <c r="AP62" s="28"/>
      <c r="AQ62" s="28"/>
      <c r="AR62" s="28"/>
    </row>
    <row r="63" spans="1:44" s="3" customFormat="1" ht="25.05" customHeight="1" thickBot="1" x14ac:dyDescent="0.45">
      <c r="A63" s="99" t="e">
        <f>(IF($Z$5='بيان ع'!D57,ROW('بيان ع'!57:57)-1,yyyyy))</f>
        <v>#NAME?</v>
      </c>
      <c r="B63" s="142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4"/>
      <c r="H63" s="92"/>
      <c r="I63" s="90"/>
      <c r="J63" s="94"/>
      <c r="K63" s="94"/>
      <c r="L63" s="92"/>
      <c r="M63" s="136"/>
      <c r="N63" s="136"/>
      <c r="O63" s="135"/>
      <c r="P63" s="95"/>
      <c r="Q63" s="95"/>
      <c r="R63" s="90"/>
      <c r="S63" s="94"/>
      <c r="T63" s="92"/>
      <c r="U63" s="95"/>
      <c r="V63" s="95"/>
      <c r="W63" s="96"/>
      <c r="Z63" s="27"/>
      <c r="AD63" s="28"/>
      <c r="AE63" s="29"/>
      <c r="AF63" s="29"/>
      <c r="AG63" s="29"/>
      <c r="AH63" s="29"/>
      <c r="AI63" s="29"/>
      <c r="AJ63" s="29"/>
      <c r="AO63" s="28"/>
      <c r="AP63" s="28"/>
      <c r="AQ63" s="28"/>
      <c r="AR63" s="28"/>
    </row>
    <row r="64" spans="1:44" s="3" customFormat="1" ht="25.05" customHeight="1" thickBot="1" x14ac:dyDescent="0.45">
      <c r="A64" s="99" t="e">
        <f>(IF($Z$5='بيان ع'!D58,ROW('بيان ع'!58:58)-1,yyyyy))</f>
        <v>#NAME?</v>
      </c>
      <c r="B64" s="142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4"/>
      <c r="H64" s="92"/>
      <c r="I64" s="90"/>
      <c r="J64" s="94"/>
      <c r="K64" s="94"/>
      <c r="L64" s="92"/>
      <c r="M64" s="136"/>
      <c r="N64" s="136"/>
      <c r="O64" s="135"/>
      <c r="P64" s="95"/>
      <c r="Q64" s="95"/>
      <c r="R64" s="90"/>
      <c r="S64" s="94"/>
      <c r="T64" s="92"/>
      <c r="U64" s="95"/>
      <c r="V64" s="95"/>
      <c r="W64" s="96"/>
      <c r="Z64" s="27"/>
      <c r="AD64" s="28"/>
      <c r="AE64" s="29"/>
      <c r="AF64" s="29"/>
      <c r="AG64" s="29"/>
      <c r="AH64" s="29"/>
      <c r="AI64" s="29"/>
      <c r="AJ64" s="29"/>
      <c r="AO64" s="28"/>
      <c r="AP64" s="28"/>
      <c r="AQ64" s="28"/>
      <c r="AR64" s="28"/>
    </row>
    <row r="65" spans="1:44" s="3" customFormat="1" ht="25.05" customHeight="1" thickBot="1" x14ac:dyDescent="0.45">
      <c r="A65" s="99" t="e">
        <f>(IF($Z$5='بيان ع'!D59,ROW('بيان ع'!59:59)-1,yyyyy))</f>
        <v>#NAME?</v>
      </c>
      <c r="B65" s="142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4"/>
      <c r="H65" s="92"/>
      <c r="I65" s="90"/>
      <c r="J65" s="94"/>
      <c r="K65" s="94"/>
      <c r="L65" s="92"/>
      <c r="M65" s="136"/>
      <c r="N65" s="136"/>
      <c r="O65" s="135"/>
      <c r="P65" s="95"/>
      <c r="Q65" s="95"/>
      <c r="R65" s="90"/>
      <c r="S65" s="94"/>
      <c r="T65" s="92"/>
      <c r="U65" s="95"/>
      <c r="V65" s="95"/>
      <c r="W65" s="96"/>
      <c r="Z65" s="27"/>
      <c r="AD65" s="28"/>
      <c r="AE65" s="29"/>
      <c r="AF65" s="29"/>
      <c r="AG65" s="29"/>
      <c r="AH65" s="29"/>
      <c r="AI65" s="29"/>
      <c r="AJ65" s="29"/>
      <c r="AO65" s="28"/>
      <c r="AP65" s="28"/>
      <c r="AQ65" s="28"/>
      <c r="AR65" s="28"/>
    </row>
    <row r="66" spans="1:44" s="3" customFormat="1" ht="25.05" customHeight="1" thickBot="1" x14ac:dyDescent="0.45">
      <c r="A66" s="99" t="e">
        <f>(IF($Z$5='بيان ع'!D60,ROW('بيان ع'!60:60)-1,yyyyy))</f>
        <v>#NAME?</v>
      </c>
      <c r="B66" s="142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4"/>
      <c r="H66" s="92"/>
      <c r="I66" s="90"/>
      <c r="J66" s="94"/>
      <c r="K66" s="94"/>
      <c r="L66" s="92"/>
      <c r="M66" s="136"/>
      <c r="N66" s="136"/>
      <c r="O66" s="135"/>
      <c r="P66" s="95"/>
      <c r="Q66" s="95"/>
      <c r="R66" s="90"/>
      <c r="S66" s="94"/>
      <c r="T66" s="92"/>
      <c r="U66" s="95"/>
      <c r="V66" s="95"/>
      <c r="W66" s="96"/>
      <c r="Z66" s="27"/>
      <c r="AD66" s="28"/>
      <c r="AE66" s="29"/>
      <c r="AF66" s="29"/>
      <c r="AG66" s="29"/>
      <c r="AH66" s="29"/>
      <c r="AI66" s="29"/>
      <c r="AJ66" s="29"/>
      <c r="AO66" s="28"/>
      <c r="AP66" s="28"/>
      <c r="AQ66" s="28"/>
      <c r="AR66" s="28"/>
    </row>
    <row r="67" spans="1:44" s="3" customFormat="1" ht="25.05" customHeight="1" thickBot="1" x14ac:dyDescent="0.45">
      <c r="A67" s="99" t="e">
        <f>(IF($Z$5='بيان ع'!D61,ROW('بيان ع'!61:61)-1,yyyyy))</f>
        <v>#NAME?</v>
      </c>
      <c r="B67" s="142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4"/>
      <c r="H67" s="92"/>
      <c r="I67" s="90"/>
      <c r="J67" s="94"/>
      <c r="K67" s="94"/>
      <c r="L67" s="92"/>
      <c r="M67" s="136"/>
      <c r="N67" s="136"/>
      <c r="O67" s="135"/>
      <c r="P67" s="95"/>
      <c r="Q67" s="95"/>
      <c r="R67" s="90"/>
      <c r="S67" s="94"/>
      <c r="T67" s="92"/>
      <c r="U67" s="95"/>
      <c r="V67" s="95"/>
      <c r="W67" s="96"/>
      <c r="Z67" s="27"/>
      <c r="AD67" s="28"/>
      <c r="AE67" s="29"/>
      <c r="AF67" s="29"/>
      <c r="AG67" s="29"/>
      <c r="AH67" s="29"/>
      <c r="AI67" s="29"/>
      <c r="AJ67" s="29"/>
      <c r="AO67" s="28"/>
      <c r="AP67" s="28"/>
      <c r="AQ67" s="28"/>
      <c r="AR67" s="28"/>
    </row>
    <row r="68" spans="1:44" s="3" customFormat="1" ht="25.05" customHeight="1" thickBot="1" x14ac:dyDescent="0.45">
      <c r="A68" s="99" t="e">
        <f>(IF($Z$5='بيان ع'!D62,ROW('بيان ع'!62:62)-1,yyyyy))</f>
        <v>#NAME?</v>
      </c>
      <c r="B68" s="143" t="str">
        <f t="shared" si="0"/>
        <v/>
      </c>
      <c r="C68" s="103" t="str">
        <f t="shared" ref="C68:C77" si="3">IFERROR(VLOOKUP(B68,m,2,0),"")</f>
        <v/>
      </c>
      <c r="D68" s="104" t="str">
        <f t="shared" ref="D68:D77" si="4">IFERROR(VLOOKUP(B68,m,3,0),"")</f>
        <v/>
      </c>
      <c r="E68" s="90"/>
      <c r="F68" s="94"/>
      <c r="G68" s="94"/>
      <c r="H68" s="92"/>
      <c r="I68" s="90"/>
      <c r="J68" s="94"/>
      <c r="K68" s="94"/>
      <c r="L68" s="92"/>
      <c r="M68" s="135"/>
      <c r="N68" s="135"/>
      <c r="O68" s="135"/>
      <c r="P68" s="95"/>
      <c r="Q68" s="95"/>
      <c r="R68" s="90"/>
      <c r="S68" s="94"/>
      <c r="T68" s="92"/>
      <c r="U68" s="95"/>
      <c r="V68" s="95"/>
      <c r="W68" s="96"/>
      <c r="Z68" s="27"/>
      <c r="AD68" s="28"/>
      <c r="AE68" s="29"/>
      <c r="AF68" s="29"/>
      <c r="AG68" s="29"/>
      <c r="AH68" s="29"/>
      <c r="AI68" s="29"/>
      <c r="AJ68" s="29"/>
      <c r="AO68" s="28"/>
      <c r="AP68" s="28"/>
      <c r="AQ68" s="28"/>
      <c r="AR68" s="28"/>
    </row>
    <row r="69" spans="1:44" s="3" customFormat="1" ht="25.05" customHeight="1" thickBot="1" x14ac:dyDescent="0.45">
      <c r="A69" s="99" t="e">
        <f>(IF($Z$5='بيان ع'!D63,ROW('بيان ع'!63:63)-1,yyyyy))</f>
        <v>#NAME?</v>
      </c>
      <c r="B69" s="143" t="str">
        <f t="shared" si="0"/>
        <v/>
      </c>
      <c r="C69" s="103" t="str">
        <f t="shared" si="3"/>
        <v/>
      </c>
      <c r="D69" s="104" t="str">
        <f t="shared" si="4"/>
        <v/>
      </c>
      <c r="E69" s="90"/>
      <c r="F69" s="94"/>
      <c r="G69" s="94"/>
      <c r="H69" s="92"/>
      <c r="I69" s="90"/>
      <c r="J69" s="94"/>
      <c r="K69" s="94"/>
      <c r="L69" s="92"/>
      <c r="M69" s="135"/>
      <c r="N69" s="135"/>
      <c r="O69" s="135"/>
      <c r="P69" s="95"/>
      <c r="Q69" s="95"/>
      <c r="R69" s="90"/>
      <c r="S69" s="94"/>
      <c r="T69" s="92"/>
      <c r="U69" s="95"/>
      <c r="V69" s="95"/>
      <c r="W69" s="96"/>
      <c r="Z69" s="27"/>
      <c r="AD69" s="28"/>
      <c r="AE69" s="29"/>
      <c r="AF69" s="29"/>
      <c r="AG69" s="29"/>
      <c r="AH69" s="29"/>
      <c r="AI69" s="29"/>
      <c r="AJ69" s="29"/>
      <c r="AO69" s="28"/>
      <c r="AP69" s="28"/>
      <c r="AQ69" s="28"/>
      <c r="AR69" s="28"/>
    </row>
    <row r="70" spans="1:44" s="3" customFormat="1" ht="25.05" customHeight="1" thickBot="1" x14ac:dyDescent="0.45">
      <c r="A70" s="99" t="e">
        <f>(IF($Z$5='بيان ع'!D64,ROW('بيان ع'!64:64)-1,yyyyy))</f>
        <v>#NAME?</v>
      </c>
      <c r="B70" s="143" t="str">
        <f t="shared" si="0"/>
        <v/>
      </c>
      <c r="C70" s="103" t="str">
        <f t="shared" si="3"/>
        <v/>
      </c>
      <c r="D70" s="104" t="str">
        <f t="shared" si="4"/>
        <v/>
      </c>
      <c r="E70" s="90"/>
      <c r="F70" s="94"/>
      <c r="G70" s="94"/>
      <c r="H70" s="92"/>
      <c r="I70" s="90"/>
      <c r="J70" s="94"/>
      <c r="K70" s="94"/>
      <c r="L70" s="92"/>
      <c r="M70" s="135"/>
      <c r="N70" s="135"/>
      <c r="O70" s="135"/>
      <c r="P70" s="95"/>
      <c r="Q70" s="95"/>
      <c r="R70" s="90"/>
      <c r="S70" s="94"/>
      <c r="T70" s="92"/>
      <c r="U70" s="95"/>
      <c r="V70" s="95"/>
      <c r="W70" s="96"/>
      <c r="Z70" s="27"/>
      <c r="AD70" s="28"/>
      <c r="AE70" s="29"/>
      <c r="AF70" s="29"/>
      <c r="AG70" s="29"/>
      <c r="AH70" s="29"/>
      <c r="AI70" s="29"/>
      <c r="AJ70" s="29"/>
      <c r="AO70" s="28"/>
      <c r="AP70" s="28"/>
      <c r="AQ70" s="28"/>
      <c r="AR70" s="28"/>
    </row>
    <row r="71" spans="1:44" s="3" customFormat="1" ht="25.05" customHeight="1" thickBot="1" x14ac:dyDescent="0.45">
      <c r="A71" s="99" t="e">
        <f>(IF($Z$5='بيان ع'!D65,ROW('بيان ع'!65:65)-1,yyyyy))</f>
        <v>#NAME?</v>
      </c>
      <c r="B71" s="143" t="str">
        <f t="shared" si="0"/>
        <v/>
      </c>
      <c r="C71" s="103" t="str">
        <f t="shared" si="3"/>
        <v/>
      </c>
      <c r="D71" s="104" t="str">
        <f t="shared" si="4"/>
        <v/>
      </c>
      <c r="E71" s="90"/>
      <c r="F71" s="94"/>
      <c r="G71" s="94"/>
      <c r="H71" s="92"/>
      <c r="I71" s="90"/>
      <c r="J71" s="94"/>
      <c r="K71" s="94"/>
      <c r="L71" s="92"/>
      <c r="M71" s="135"/>
      <c r="N71" s="135"/>
      <c r="O71" s="135"/>
      <c r="P71" s="95"/>
      <c r="Q71" s="95"/>
      <c r="R71" s="90"/>
      <c r="S71" s="94"/>
      <c r="T71" s="92"/>
      <c r="U71" s="95"/>
      <c r="V71" s="95"/>
      <c r="W71" s="96"/>
      <c r="Z71" s="27"/>
      <c r="AD71" s="28"/>
      <c r="AE71" s="29"/>
      <c r="AF71" s="29"/>
      <c r="AG71" s="29"/>
      <c r="AH71" s="29"/>
      <c r="AI71" s="29"/>
      <c r="AJ71" s="29"/>
      <c r="AO71" s="28"/>
      <c r="AP71" s="28"/>
      <c r="AQ71" s="28"/>
      <c r="AR71" s="28"/>
    </row>
    <row r="72" spans="1:44" s="3" customFormat="1" ht="25.05" customHeight="1" thickBot="1" x14ac:dyDescent="0.45">
      <c r="A72" s="99" t="e">
        <f>(IF($Z$5='بيان ع'!D66,ROW('بيان ع'!66:66)-1,yyyyy))</f>
        <v>#NAME?</v>
      </c>
      <c r="B72" s="143" t="str">
        <f t="shared" ref="B72:B135" si="5">IFERROR(_xlfn.AGGREGATE(15,6,$A$8:$A$1010,ROW(A65)),"")</f>
        <v/>
      </c>
      <c r="C72" s="103" t="str">
        <f t="shared" si="3"/>
        <v/>
      </c>
      <c r="D72" s="104" t="str">
        <f t="shared" si="4"/>
        <v/>
      </c>
      <c r="E72" s="90"/>
      <c r="F72" s="94"/>
      <c r="G72" s="94"/>
      <c r="H72" s="92"/>
      <c r="I72" s="90"/>
      <c r="J72" s="94"/>
      <c r="K72" s="94"/>
      <c r="L72" s="92"/>
      <c r="M72" s="135"/>
      <c r="N72" s="135"/>
      <c r="O72" s="135"/>
      <c r="P72" s="95"/>
      <c r="Q72" s="95"/>
      <c r="R72" s="90"/>
      <c r="S72" s="94"/>
      <c r="T72" s="92"/>
      <c r="U72" s="95"/>
      <c r="V72" s="95"/>
      <c r="W72" s="96"/>
      <c r="Z72" s="27"/>
      <c r="AD72" s="28"/>
      <c r="AE72" s="29"/>
      <c r="AF72" s="29"/>
      <c r="AG72" s="29"/>
      <c r="AH72" s="29"/>
      <c r="AI72" s="29"/>
      <c r="AJ72" s="29"/>
      <c r="AO72" s="28"/>
      <c r="AP72" s="28"/>
      <c r="AQ72" s="28"/>
      <c r="AR72" s="28"/>
    </row>
    <row r="73" spans="1:44" s="3" customFormat="1" ht="25.05" customHeight="1" thickBot="1" x14ac:dyDescent="0.45">
      <c r="A73" s="99" t="e">
        <f>(IF($Z$5='بيان ع'!D67,ROW('بيان ع'!67:67)-1,yyyyy))</f>
        <v>#NAME?</v>
      </c>
      <c r="B73" s="143" t="str">
        <f t="shared" si="5"/>
        <v/>
      </c>
      <c r="C73" s="103" t="str">
        <f t="shared" si="3"/>
        <v/>
      </c>
      <c r="D73" s="104" t="str">
        <f t="shared" si="4"/>
        <v/>
      </c>
      <c r="E73" s="90"/>
      <c r="F73" s="94"/>
      <c r="G73" s="94"/>
      <c r="H73" s="92"/>
      <c r="I73" s="90"/>
      <c r="J73" s="94"/>
      <c r="K73" s="94"/>
      <c r="L73" s="92"/>
      <c r="M73" s="135"/>
      <c r="N73" s="135"/>
      <c r="O73" s="135"/>
      <c r="P73" s="95"/>
      <c r="Q73" s="95"/>
      <c r="R73" s="90"/>
      <c r="S73" s="94"/>
      <c r="T73" s="92"/>
      <c r="U73" s="95"/>
      <c r="V73" s="95"/>
      <c r="W73" s="97"/>
      <c r="Z73" s="27"/>
      <c r="AD73" s="28"/>
      <c r="AE73" s="29"/>
      <c r="AF73" s="29"/>
      <c r="AG73" s="29"/>
      <c r="AH73" s="29"/>
      <c r="AI73" s="29"/>
      <c r="AJ73" s="29"/>
      <c r="AO73" s="28"/>
      <c r="AP73" s="28"/>
      <c r="AQ73" s="28"/>
      <c r="AR73" s="28"/>
    </row>
    <row r="74" spans="1:44" ht="25.05" customHeight="1" thickBot="1" x14ac:dyDescent="0.45">
      <c r="A74" s="99" t="e">
        <f>(IF($Z$5='بيان ع'!D68,ROW('بيان ع'!68:68)-1,yyyyy))</f>
        <v>#NAME?</v>
      </c>
      <c r="B74" s="142" t="str">
        <f t="shared" si="5"/>
        <v/>
      </c>
      <c r="C74" s="103" t="str">
        <f t="shared" si="3"/>
        <v/>
      </c>
      <c r="D74" s="104" t="str">
        <f t="shared" si="4"/>
        <v/>
      </c>
      <c r="E74" s="90"/>
      <c r="F74" s="94"/>
      <c r="G74" s="94"/>
      <c r="H74" s="92"/>
      <c r="I74" s="90"/>
      <c r="J74" s="94"/>
      <c r="K74" s="94"/>
      <c r="L74" s="92"/>
      <c r="M74" s="136"/>
      <c r="N74" s="136"/>
      <c r="O74" s="135"/>
      <c r="P74" s="95"/>
      <c r="Q74" s="95"/>
      <c r="R74" s="90"/>
      <c r="S74" s="94"/>
      <c r="T74" s="92"/>
      <c r="U74" s="95"/>
      <c r="V74" s="95"/>
      <c r="W74" s="95"/>
    </row>
    <row r="75" spans="1:44" ht="25.05" customHeight="1" thickBot="1" x14ac:dyDescent="0.45">
      <c r="A75" s="99" t="e">
        <f>(IF($Z$5='بيان ع'!D69,ROW('بيان ع'!69:69)-1,yyyyy))</f>
        <v>#NAME?</v>
      </c>
      <c r="B75" s="142" t="str">
        <f t="shared" si="5"/>
        <v/>
      </c>
      <c r="C75" s="103" t="str">
        <f t="shared" si="3"/>
        <v/>
      </c>
      <c r="D75" s="104" t="str">
        <f t="shared" si="4"/>
        <v/>
      </c>
      <c r="E75" s="90"/>
      <c r="F75" s="94"/>
      <c r="G75" s="94"/>
      <c r="H75" s="92"/>
      <c r="I75" s="90"/>
      <c r="J75" s="94"/>
      <c r="K75" s="94"/>
      <c r="L75" s="92"/>
      <c r="M75" s="136"/>
      <c r="N75" s="136"/>
      <c r="O75" s="135"/>
      <c r="P75" s="95"/>
      <c r="Q75" s="95"/>
      <c r="R75" s="90"/>
      <c r="S75" s="94"/>
      <c r="T75" s="92"/>
      <c r="U75" s="95"/>
      <c r="V75" s="95"/>
      <c r="W75" s="95"/>
    </row>
    <row r="76" spans="1:44" ht="25.05" customHeight="1" thickBot="1" x14ac:dyDescent="0.45">
      <c r="A76" s="99" t="e">
        <f>(IF($Z$5='بيان ع'!D70,ROW('بيان ع'!70:70)-1,yyyyy))</f>
        <v>#NAME?</v>
      </c>
      <c r="B76" s="144" t="str">
        <f t="shared" si="5"/>
        <v/>
      </c>
      <c r="C76" s="103" t="str">
        <f t="shared" si="3"/>
        <v/>
      </c>
      <c r="D76" s="104" t="str">
        <f t="shared" si="4"/>
        <v/>
      </c>
      <c r="E76" s="90"/>
      <c r="F76" s="94"/>
      <c r="G76" s="94"/>
      <c r="H76" s="92"/>
      <c r="I76" s="90"/>
      <c r="J76" s="94"/>
      <c r="K76" s="94"/>
      <c r="L76" s="92"/>
      <c r="M76" s="136"/>
      <c r="N76" s="136"/>
      <c r="O76" s="135"/>
      <c r="P76" s="95"/>
      <c r="Q76" s="95"/>
      <c r="R76" s="90"/>
      <c r="S76" s="94"/>
      <c r="T76" s="92"/>
      <c r="U76" s="95"/>
      <c r="V76" s="95"/>
      <c r="W76" s="95"/>
    </row>
    <row r="77" spans="1:44" ht="25.05" customHeight="1" thickBot="1" x14ac:dyDescent="0.45">
      <c r="A77" s="99" t="e">
        <f>(IF($Z$5='بيان ع'!D71,ROW('بيان ع'!71:71)-1,yyyyy))</f>
        <v>#NAME?</v>
      </c>
      <c r="B77" s="144" t="str">
        <f t="shared" si="5"/>
        <v/>
      </c>
      <c r="C77" s="103" t="str">
        <f t="shared" si="3"/>
        <v/>
      </c>
      <c r="D77" s="104" t="str">
        <f t="shared" si="4"/>
        <v/>
      </c>
      <c r="E77" s="90"/>
      <c r="F77" s="94"/>
      <c r="G77" s="94"/>
      <c r="H77" s="92"/>
      <c r="I77" s="90"/>
      <c r="J77" s="94"/>
      <c r="K77" s="94"/>
      <c r="L77" s="92"/>
      <c r="M77" s="136"/>
      <c r="N77" s="136"/>
      <c r="O77" s="135"/>
      <c r="P77" s="95"/>
      <c r="Q77" s="95"/>
      <c r="R77" s="90"/>
      <c r="S77" s="94"/>
      <c r="T77" s="92"/>
      <c r="U77" s="95"/>
      <c r="V77" s="95"/>
      <c r="W77" s="95"/>
    </row>
    <row r="78" spans="1:44" ht="22.8" thickBot="1" x14ac:dyDescent="0.45">
      <c r="A78" s="99" t="e">
        <f>(IF($Z$5='بيان ع'!D72,ROW('بيان ع'!72:72)-1,yyyyy))</f>
        <v>#NAME?</v>
      </c>
      <c r="B78" s="144" t="str">
        <f t="shared" si="5"/>
        <v/>
      </c>
      <c r="C78" s="204" t="s">
        <v>20</v>
      </c>
      <c r="D78" s="205"/>
      <c r="F78" s="208" t="s">
        <v>324</v>
      </c>
      <c r="G78" s="208"/>
      <c r="H78" s="208"/>
      <c r="I78" s="208"/>
      <c r="Q78" s="208" t="s">
        <v>325</v>
      </c>
      <c r="R78" s="208"/>
      <c r="S78" s="208"/>
      <c r="T78" s="208"/>
    </row>
    <row r="79" spans="1:44" ht="22.8" thickBot="1" x14ac:dyDescent="0.45">
      <c r="A79" s="99" t="e">
        <f>(IF($Z$5='بيان ع'!D73,ROW('بيان ع'!73:73)-1,yyyyy))</f>
        <v>#NAME?</v>
      </c>
      <c r="B79" s="144" t="str">
        <f t="shared" si="5"/>
        <v/>
      </c>
      <c r="C79" s="206" t="s">
        <v>21</v>
      </c>
      <c r="D79" s="207"/>
      <c r="F79" s="209">
        <f>'بيان ع'!K5</f>
        <v>0</v>
      </c>
      <c r="G79" s="209"/>
      <c r="H79" s="209"/>
      <c r="I79" s="209"/>
      <c r="Q79" s="209">
        <f>'بيان ع'!K6</f>
        <v>0</v>
      </c>
      <c r="R79" s="209"/>
      <c r="S79" s="209"/>
      <c r="T79" s="209"/>
    </row>
    <row r="80" spans="1:44" ht="22.8" thickBot="1" x14ac:dyDescent="0.45">
      <c r="A80" s="99" t="e">
        <f>(IF($Z$5='بيان ع'!D74,ROW('بيان ع'!74:74)-1,yyyyy))</f>
        <v>#NAME?</v>
      </c>
      <c r="B80" s="144" t="str">
        <f t="shared" si="5"/>
        <v/>
      </c>
    </row>
    <row r="81" spans="1:2" ht="22.8" thickBot="1" x14ac:dyDescent="0.45">
      <c r="A81" s="99" t="e">
        <f>(IF($Z$5='بيان ع'!D75,ROW('بيان ع'!75:75)-1,yyyyy))</f>
        <v>#NAME?</v>
      </c>
      <c r="B81" s="144" t="str">
        <f t="shared" si="5"/>
        <v/>
      </c>
    </row>
    <row r="82" spans="1:2" ht="22.8" thickBot="1" x14ac:dyDescent="0.45">
      <c r="A82" s="99" t="e">
        <f>(IF($Z$5='بيان ع'!D76,ROW('بيان ع'!76:76)-1,yyyyy))</f>
        <v>#NAME?</v>
      </c>
      <c r="B82" s="144" t="str">
        <f t="shared" si="5"/>
        <v/>
      </c>
    </row>
    <row r="83" spans="1:2" ht="22.8" thickBot="1" x14ac:dyDescent="0.45">
      <c r="A83" s="99" t="e">
        <f>(IF($Z$5='بيان ع'!D77,ROW('بيان ع'!77:77)-1,yyyyy))</f>
        <v>#NAME?</v>
      </c>
      <c r="B83" s="144" t="str">
        <f t="shared" si="5"/>
        <v/>
      </c>
    </row>
    <row r="84" spans="1:2" ht="22.8" thickBot="1" x14ac:dyDescent="0.45">
      <c r="A84" s="99" t="e">
        <f>(IF($Z$5='بيان ع'!D78,ROW('بيان ع'!78:78)-1,yyyyy))</f>
        <v>#NAME?</v>
      </c>
      <c r="B84" s="144" t="str">
        <f t="shared" si="5"/>
        <v/>
      </c>
    </row>
    <row r="85" spans="1:2" ht="22.8" thickBot="1" x14ac:dyDescent="0.45">
      <c r="A85" s="99" t="e">
        <f>(IF($Z$5='بيان ع'!D79,ROW('بيان ع'!79:79)-1,yyyyy))</f>
        <v>#NAME?</v>
      </c>
      <c r="B85" s="144" t="str">
        <f t="shared" si="5"/>
        <v/>
      </c>
    </row>
    <row r="86" spans="1:2" ht="22.8" thickBot="1" x14ac:dyDescent="0.45">
      <c r="A86" s="99" t="e">
        <f>(IF($Z$5='بيان ع'!D80,ROW('بيان ع'!80:80)-1,yyyyy))</f>
        <v>#NAME?</v>
      </c>
      <c r="B86" s="144" t="str">
        <f t="shared" si="5"/>
        <v/>
      </c>
    </row>
    <row r="87" spans="1:2" ht="22.8" thickBot="1" x14ac:dyDescent="0.45">
      <c r="A87" s="99" t="e">
        <f>(IF($Z$5='بيان ع'!D81,ROW('بيان ع'!81:81)-1,yyyyy))</f>
        <v>#NAME?</v>
      </c>
      <c r="B87" s="144" t="str">
        <f t="shared" si="5"/>
        <v/>
      </c>
    </row>
    <row r="88" spans="1:2" ht="22.8" thickBot="1" x14ac:dyDescent="0.45">
      <c r="A88" s="99" t="e">
        <f>(IF($Z$5='بيان ع'!D82,ROW('بيان ع'!82:82)-1,yyyyy))</f>
        <v>#NAME?</v>
      </c>
      <c r="B88" s="144" t="str">
        <f t="shared" si="5"/>
        <v/>
      </c>
    </row>
    <row r="89" spans="1:2" ht="22.8" thickBot="1" x14ac:dyDescent="0.45">
      <c r="A89" s="99" t="e">
        <f>(IF($Z$5='بيان ع'!D83,ROW('بيان ع'!83:83)-1,yyyyy))</f>
        <v>#NAME?</v>
      </c>
      <c r="B89" s="144" t="str">
        <f t="shared" si="5"/>
        <v/>
      </c>
    </row>
    <row r="90" spans="1:2" ht="22.8" thickBot="1" x14ac:dyDescent="0.45">
      <c r="A90" s="99" t="e">
        <f>(IF($Z$5='بيان ع'!D84,ROW('بيان ع'!84:84)-1,yyyyy))</f>
        <v>#NAME?</v>
      </c>
      <c r="B90" s="144" t="str">
        <f t="shared" si="5"/>
        <v/>
      </c>
    </row>
    <row r="91" spans="1:2" ht="22.8" thickBot="1" x14ac:dyDescent="0.45">
      <c r="A91" s="99" t="e">
        <f>(IF($Z$5='بيان ع'!D85,ROW('بيان ع'!85:85)-1,yyyyy))</f>
        <v>#NAME?</v>
      </c>
      <c r="B91" s="144" t="str">
        <f t="shared" si="5"/>
        <v/>
      </c>
    </row>
    <row r="92" spans="1:2" ht="22.8" thickBot="1" x14ac:dyDescent="0.45">
      <c r="A92" s="99" t="e">
        <f>(IF($Z$5='بيان ع'!D86,ROW('بيان ع'!86:86)-1,yyyyy))</f>
        <v>#NAME?</v>
      </c>
      <c r="B92" s="144" t="str">
        <f t="shared" si="5"/>
        <v/>
      </c>
    </row>
    <row r="93" spans="1:2" ht="22.8" thickBot="1" x14ac:dyDescent="0.45">
      <c r="A93" s="99" t="e">
        <f>(IF($Z$5='بيان ع'!D87,ROW('بيان ع'!87:87)-1,yyyyy))</f>
        <v>#NAME?</v>
      </c>
      <c r="B93" s="144" t="str">
        <f t="shared" si="5"/>
        <v/>
      </c>
    </row>
    <row r="94" spans="1:2" ht="22.8" thickBot="1" x14ac:dyDescent="0.45">
      <c r="A94" s="99" t="e">
        <f>(IF($Z$5='بيان ع'!D88,ROW('بيان ع'!88:88)-1,yyyyy))</f>
        <v>#NAME?</v>
      </c>
      <c r="B94" s="144" t="str">
        <f t="shared" si="5"/>
        <v/>
      </c>
    </row>
    <row r="95" spans="1:2" ht="22.8" thickBot="1" x14ac:dyDescent="0.45">
      <c r="A95" s="99" t="e">
        <f>(IF($Z$5='بيان ع'!D89,ROW('بيان ع'!89:89)-1,yyyyy))</f>
        <v>#NAME?</v>
      </c>
      <c r="B95" s="144" t="str">
        <f t="shared" si="5"/>
        <v/>
      </c>
    </row>
    <row r="96" spans="1:2" ht="22.8" thickBot="1" x14ac:dyDescent="0.45">
      <c r="A96" s="99" t="e">
        <f>(IF($Z$5='بيان ع'!D90,ROW('بيان ع'!90:90)-1,yyyyy))</f>
        <v>#NAME?</v>
      </c>
      <c r="B96" s="144" t="str">
        <f t="shared" si="5"/>
        <v/>
      </c>
    </row>
    <row r="97" spans="1:2" ht="22.8" thickBot="1" x14ac:dyDescent="0.45">
      <c r="A97" s="99" t="e">
        <f>(IF($Z$5='بيان ع'!D91,ROW('بيان ع'!91:91)-1,yyyyy))</f>
        <v>#NAME?</v>
      </c>
      <c r="B97" s="144" t="str">
        <f t="shared" si="5"/>
        <v/>
      </c>
    </row>
    <row r="98" spans="1:2" ht="22.8" thickBot="1" x14ac:dyDescent="0.45">
      <c r="A98" s="99" t="e">
        <f>(IF($Z$5='بيان ع'!D92,ROW('بيان ع'!92:92)-1,yyyyy))</f>
        <v>#NAME?</v>
      </c>
      <c r="B98" s="144" t="str">
        <f t="shared" si="5"/>
        <v/>
      </c>
    </row>
    <row r="99" spans="1:2" ht="22.8" thickBot="1" x14ac:dyDescent="0.45">
      <c r="A99" s="99" t="e">
        <f>(IF($Z$5='بيان ع'!D93,ROW('بيان ع'!93:93)-1,yyyyy))</f>
        <v>#NAME?</v>
      </c>
      <c r="B99" s="144" t="str">
        <f t="shared" si="5"/>
        <v/>
      </c>
    </row>
    <row r="100" spans="1:2" ht="22.8" thickBot="1" x14ac:dyDescent="0.45">
      <c r="A100" s="99" t="e">
        <f>(IF($Z$5='بيان ع'!D94,ROW('بيان ع'!94:94)-1,yyyyy))</f>
        <v>#NAME?</v>
      </c>
      <c r="B100" s="144" t="str">
        <f t="shared" si="5"/>
        <v/>
      </c>
    </row>
    <row r="101" spans="1:2" ht="22.8" thickBot="1" x14ac:dyDescent="0.45">
      <c r="A101" s="99" t="e">
        <f>(IF($Z$5='بيان ع'!D95,ROW('بيان ع'!95:95)-1,yyyyy))</f>
        <v>#NAME?</v>
      </c>
      <c r="B101" s="144" t="str">
        <f t="shared" si="5"/>
        <v/>
      </c>
    </row>
    <row r="102" spans="1:2" ht="22.8" thickBot="1" x14ac:dyDescent="0.45">
      <c r="A102" s="99" t="e">
        <f>(IF($Z$5='بيان ع'!D96,ROW('بيان ع'!96:96)-1,yyyyy))</f>
        <v>#NAME?</v>
      </c>
      <c r="B102" s="144" t="str">
        <f t="shared" si="5"/>
        <v/>
      </c>
    </row>
    <row r="103" spans="1:2" ht="22.8" thickBot="1" x14ac:dyDescent="0.45">
      <c r="A103" s="99" t="e">
        <f>(IF($Z$5='بيان ع'!D97,ROW('بيان ع'!97:97)-1,yyyyy))</f>
        <v>#NAME?</v>
      </c>
      <c r="B103" s="144" t="str">
        <f t="shared" si="5"/>
        <v/>
      </c>
    </row>
    <row r="104" spans="1:2" ht="22.8" thickBot="1" x14ac:dyDescent="0.45">
      <c r="A104" s="99" t="e">
        <f>(IF($Z$5='بيان ع'!D98,ROW('بيان ع'!98:98)-1,yyyyy))</f>
        <v>#NAME?</v>
      </c>
      <c r="B104" s="144" t="str">
        <f t="shared" si="5"/>
        <v/>
      </c>
    </row>
    <row r="105" spans="1:2" ht="22.8" thickBot="1" x14ac:dyDescent="0.45">
      <c r="A105" s="99" t="e">
        <f>(IF($Z$5='بيان ع'!D99,ROW('بيان ع'!99:99)-1,yyyyy))</f>
        <v>#NAME?</v>
      </c>
      <c r="B105" s="144" t="str">
        <f t="shared" si="5"/>
        <v/>
      </c>
    </row>
    <row r="106" spans="1:2" ht="22.8" thickBot="1" x14ac:dyDescent="0.45">
      <c r="A106" s="99" t="e">
        <f>(IF($Z$5='بيان ع'!D100,ROW('بيان ع'!100:100)-1,yyyyy))</f>
        <v>#NAME?</v>
      </c>
      <c r="B106" s="144" t="str">
        <f t="shared" si="5"/>
        <v/>
      </c>
    </row>
    <row r="107" spans="1:2" ht="22.8" thickBot="1" x14ac:dyDescent="0.45">
      <c r="A107" s="99" t="e">
        <f>(IF($Z$5='بيان ع'!D101,ROW('بيان ع'!101:101)-1,yyyyy))</f>
        <v>#NAME?</v>
      </c>
      <c r="B107" s="144" t="str">
        <f t="shared" si="5"/>
        <v/>
      </c>
    </row>
    <row r="108" spans="1:2" ht="22.8" thickBot="1" x14ac:dyDescent="0.45">
      <c r="A108" s="99" t="e">
        <f>(IF($Z$5='بيان ع'!D102,ROW('بيان ع'!102:102)-1,yyyyy))</f>
        <v>#NAME?</v>
      </c>
      <c r="B108" s="144" t="str">
        <f t="shared" si="5"/>
        <v/>
      </c>
    </row>
    <row r="109" spans="1:2" ht="22.8" thickBot="1" x14ac:dyDescent="0.45">
      <c r="A109" s="99" t="e">
        <f>(IF($Z$5='بيان ع'!D103,ROW('بيان ع'!103:103)-1,yyyyy))</f>
        <v>#NAME?</v>
      </c>
      <c r="B109" s="144" t="str">
        <f t="shared" si="5"/>
        <v/>
      </c>
    </row>
    <row r="110" spans="1:2" ht="22.8" thickBot="1" x14ac:dyDescent="0.45">
      <c r="A110" s="99" t="e">
        <f>(IF($Z$5='بيان ع'!D104,ROW('بيان ع'!104:104)-1,yyyyy))</f>
        <v>#NAME?</v>
      </c>
      <c r="B110" s="144" t="str">
        <f t="shared" si="5"/>
        <v/>
      </c>
    </row>
    <row r="111" spans="1:2" ht="22.8" thickBot="1" x14ac:dyDescent="0.45">
      <c r="A111" s="99" t="e">
        <f>(IF($Z$5='بيان ع'!D105,ROW('بيان ع'!105:105)-1,yyyyy))</f>
        <v>#NAME?</v>
      </c>
      <c r="B111" s="144" t="str">
        <f t="shared" si="5"/>
        <v/>
      </c>
    </row>
    <row r="112" spans="1:2" ht="22.8" thickBot="1" x14ac:dyDescent="0.45">
      <c r="A112" s="99" t="e">
        <f>(IF($Z$5='بيان ع'!D106,ROW('بيان ع'!106:106)-1,yyyyy))</f>
        <v>#NAME?</v>
      </c>
      <c r="B112" s="144" t="str">
        <f t="shared" si="5"/>
        <v/>
      </c>
    </row>
    <row r="113" spans="1:2" ht="22.8" thickBot="1" x14ac:dyDescent="0.45">
      <c r="A113" s="99" t="e">
        <f>(IF($Z$5='بيان ع'!D107,ROW('بيان ع'!107:107)-1,yyyyy))</f>
        <v>#NAME?</v>
      </c>
      <c r="B113" s="144" t="str">
        <f t="shared" si="5"/>
        <v/>
      </c>
    </row>
    <row r="114" spans="1:2" ht="22.8" thickBot="1" x14ac:dyDescent="0.45">
      <c r="A114" s="99" t="e">
        <f>(IF($Z$5='بيان ع'!D108,ROW('بيان ع'!108:108)-1,yyyyy))</f>
        <v>#NAME?</v>
      </c>
      <c r="B114" s="144" t="str">
        <f t="shared" si="5"/>
        <v/>
      </c>
    </row>
    <row r="115" spans="1:2" ht="22.8" thickBot="1" x14ac:dyDescent="0.45">
      <c r="A115" s="99" t="e">
        <f>(IF($Z$5='بيان ع'!D109,ROW('بيان ع'!109:109)-1,yyyyy))</f>
        <v>#NAME?</v>
      </c>
      <c r="B115" s="144" t="str">
        <f t="shared" si="5"/>
        <v/>
      </c>
    </row>
    <row r="116" spans="1:2" ht="22.8" thickBot="1" x14ac:dyDescent="0.45">
      <c r="A116" s="99" t="e">
        <f>(IF($Z$5='بيان ع'!D110,ROW('بيان ع'!110:110)-1,yyyyy))</f>
        <v>#NAME?</v>
      </c>
      <c r="B116" s="144" t="str">
        <f t="shared" si="5"/>
        <v/>
      </c>
    </row>
    <row r="117" spans="1:2" ht="22.8" thickBot="1" x14ac:dyDescent="0.45">
      <c r="A117" s="99" t="e">
        <f>(IF($Z$5='بيان ع'!D111,ROW('بيان ع'!111:111)-1,yyyyy))</f>
        <v>#NAME?</v>
      </c>
      <c r="B117" s="144" t="str">
        <f t="shared" si="5"/>
        <v/>
      </c>
    </row>
    <row r="118" spans="1:2" ht="22.8" thickBot="1" x14ac:dyDescent="0.45">
      <c r="A118" s="99" t="e">
        <f>(IF($Z$5='بيان ع'!D112,ROW('بيان ع'!112:112)-1,yyyyy))</f>
        <v>#NAME?</v>
      </c>
      <c r="B118" s="144" t="str">
        <f t="shared" si="5"/>
        <v/>
      </c>
    </row>
    <row r="119" spans="1:2" ht="22.8" thickBot="1" x14ac:dyDescent="0.45">
      <c r="A119" s="99" t="e">
        <f>(IF($Z$5='بيان ع'!D113,ROW('بيان ع'!113:113)-1,yyyyy))</f>
        <v>#NAME?</v>
      </c>
      <c r="B119" s="144" t="str">
        <f t="shared" si="5"/>
        <v/>
      </c>
    </row>
    <row r="120" spans="1:2" ht="22.8" thickBot="1" x14ac:dyDescent="0.45">
      <c r="A120" s="99" t="e">
        <f>(IF($Z$5='بيان ع'!D114,ROW('بيان ع'!114:114)-1,yyyyy))</f>
        <v>#NAME?</v>
      </c>
      <c r="B120" s="144" t="str">
        <f t="shared" si="5"/>
        <v/>
      </c>
    </row>
    <row r="121" spans="1:2" ht="22.8" thickBot="1" x14ac:dyDescent="0.45">
      <c r="A121" s="99" t="e">
        <f>(IF($Z$5='بيان ع'!D115,ROW('بيان ع'!115:115)-1,yyyyy))</f>
        <v>#NAME?</v>
      </c>
      <c r="B121" s="144" t="str">
        <f t="shared" si="5"/>
        <v/>
      </c>
    </row>
    <row r="122" spans="1:2" ht="22.8" thickBot="1" x14ac:dyDescent="0.45">
      <c r="A122" s="99" t="e">
        <f>(IF($Z$5='بيان ع'!D116,ROW('بيان ع'!116:116)-1,yyyyy))</f>
        <v>#NAME?</v>
      </c>
      <c r="B122" s="144" t="str">
        <f t="shared" si="5"/>
        <v/>
      </c>
    </row>
    <row r="123" spans="1:2" ht="22.8" thickBot="1" x14ac:dyDescent="0.45">
      <c r="A123" s="99" t="e">
        <f>(IF($Z$5='بيان ع'!D117,ROW('بيان ع'!117:117)-1,yyyyy))</f>
        <v>#NAME?</v>
      </c>
      <c r="B123" s="144" t="str">
        <f t="shared" si="5"/>
        <v/>
      </c>
    </row>
    <row r="124" spans="1:2" ht="22.8" thickBot="1" x14ac:dyDescent="0.45">
      <c r="A124" s="99" t="e">
        <f>(IF($Z$5='بيان ع'!D118,ROW('بيان ع'!118:118)-1,yyyyy))</f>
        <v>#NAME?</v>
      </c>
      <c r="B124" s="144" t="str">
        <f t="shared" si="5"/>
        <v/>
      </c>
    </row>
    <row r="125" spans="1:2" ht="22.8" thickBot="1" x14ac:dyDescent="0.45">
      <c r="A125" s="99" t="e">
        <f>(IF($Z$5='بيان ع'!D119,ROW('بيان ع'!119:119)-1,yyyyy))</f>
        <v>#NAME?</v>
      </c>
      <c r="B125" s="144" t="str">
        <f t="shared" si="5"/>
        <v/>
      </c>
    </row>
    <row r="126" spans="1:2" ht="22.8" thickBot="1" x14ac:dyDescent="0.45">
      <c r="A126" s="99" t="e">
        <f>(IF($Z$5='بيان ع'!D120,ROW('بيان ع'!120:120)-1,yyyyy))</f>
        <v>#NAME?</v>
      </c>
      <c r="B126" s="144" t="str">
        <f t="shared" si="5"/>
        <v/>
      </c>
    </row>
    <row r="127" spans="1:2" ht="22.8" thickBot="1" x14ac:dyDescent="0.45">
      <c r="A127" s="99" t="e">
        <f>(IF($Z$5='بيان ع'!D121,ROW('بيان ع'!121:121)-1,yyyyy))</f>
        <v>#NAME?</v>
      </c>
      <c r="B127" s="144" t="str">
        <f t="shared" si="5"/>
        <v/>
      </c>
    </row>
    <row r="128" spans="1:2" ht="22.8" thickBot="1" x14ac:dyDescent="0.45">
      <c r="A128" s="99" t="e">
        <f>(IF($Z$5='بيان ع'!D122,ROW('بيان ع'!122:122)-1,yyyyy))</f>
        <v>#NAME?</v>
      </c>
      <c r="B128" s="144" t="str">
        <f t="shared" si="5"/>
        <v/>
      </c>
    </row>
    <row r="129" spans="1:2" ht="22.8" thickBot="1" x14ac:dyDescent="0.45">
      <c r="A129" s="99" t="e">
        <f>(IF($Z$5='بيان ع'!D123,ROW('بيان ع'!123:123)-1,yyyyy))</f>
        <v>#NAME?</v>
      </c>
      <c r="B129" s="144" t="str">
        <f t="shared" si="5"/>
        <v/>
      </c>
    </row>
    <row r="130" spans="1:2" ht="22.8" thickBot="1" x14ac:dyDescent="0.45">
      <c r="A130" s="99" t="e">
        <f>(IF($Z$5='بيان ع'!D124,ROW('بيان ع'!124:124)-1,yyyyy))</f>
        <v>#NAME?</v>
      </c>
      <c r="B130" s="144" t="str">
        <f t="shared" si="5"/>
        <v/>
      </c>
    </row>
    <row r="131" spans="1:2" ht="22.8" thickBot="1" x14ac:dyDescent="0.45">
      <c r="A131" s="99" t="e">
        <f>(IF($Z$5='بيان ع'!D125,ROW('بيان ع'!125:125)-1,yyyyy))</f>
        <v>#NAME?</v>
      </c>
      <c r="B131" s="144" t="str">
        <f t="shared" si="5"/>
        <v/>
      </c>
    </row>
    <row r="132" spans="1:2" ht="22.8" thickBot="1" x14ac:dyDescent="0.45">
      <c r="A132" s="99" t="e">
        <f>(IF($Z$5='بيان ع'!D126,ROW('بيان ع'!126:126)-1,yyyyy))</f>
        <v>#NAME?</v>
      </c>
      <c r="B132" s="144" t="str">
        <f t="shared" si="5"/>
        <v/>
      </c>
    </row>
    <row r="133" spans="1:2" ht="22.8" thickBot="1" x14ac:dyDescent="0.45">
      <c r="A133" s="99" t="e">
        <f>(IF($Z$5='بيان ع'!D127,ROW('بيان ع'!127:127)-1,yyyyy))</f>
        <v>#NAME?</v>
      </c>
      <c r="B133" s="144" t="str">
        <f t="shared" si="5"/>
        <v/>
      </c>
    </row>
    <row r="134" spans="1:2" ht="22.8" thickBot="1" x14ac:dyDescent="0.45">
      <c r="A134" s="99" t="e">
        <f>(IF($Z$5='بيان ع'!D128,ROW('بيان ع'!128:128)-1,yyyyy))</f>
        <v>#NAME?</v>
      </c>
      <c r="B134" s="144" t="str">
        <f t="shared" si="5"/>
        <v/>
      </c>
    </row>
    <row r="135" spans="1:2" ht="22.8" thickBot="1" x14ac:dyDescent="0.45">
      <c r="A135" s="99" t="e">
        <f>(IF($Z$5='بيان ع'!D129,ROW('بيان ع'!129:129)-1,yyyyy))</f>
        <v>#NAME?</v>
      </c>
      <c r="B135" s="144" t="str">
        <f t="shared" si="5"/>
        <v/>
      </c>
    </row>
    <row r="136" spans="1:2" ht="22.8" thickBot="1" x14ac:dyDescent="0.45">
      <c r="A136" s="99" t="e">
        <f>(IF($Z$5='بيان ع'!D130,ROW('بيان ع'!130:130)-1,yyyyy))</f>
        <v>#NAME?</v>
      </c>
      <c r="B136" s="144" t="str">
        <f t="shared" ref="B136:B199" si="6">IFERROR(_xlfn.AGGREGATE(15,6,$A$8:$A$1010,ROW(A129)),"")</f>
        <v/>
      </c>
    </row>
    <row r="137" spans="1:2" ht="22.8" thickBot="1" x14ac:dyDescent="0.45">
      <c r="A137" s="99" t="e">
        <f>(IF($Z$5='بيان ع'!D131,ROW('بيان ع'!131:131)-1,yyyyy))</f>
        <v>#NAME?</v>
      </c>
      <c r="B137" s="144" t="str">
        <f t="shared" si="6"/>
        <v/>
      </c>
    </row>
    <row r="138" spans="1:2" ht="22.8" thickBot="1" x14ac:dyDescent="0.45">
      <c r="A138" s="99" t="e">
        <f>(IF($Z$5='بيان ع'!D132,ROW('بيان ع'!132:132)-1,yyyyy))</f>
        <v>#NAME?</v>
      </c>
      <c r="B138" s="144" t="str">
        <f t="shared" si="6"/>
        <v/>
      </c>
    </row>
    <row r="139" spans="1:2" ht="22.8" thickBot="1" x14ac:dyDescent="0.45">
      <c r="A139" s="99" t="e">
        <f>(IF($Z$5='بيان ع'!D133,ROW('بيان ع'!133:133)-1,yyyyy))</f>
        <v>#NAME?</v>
      </c>
      <c r="B139" s="144" t="str">
        <f t="shared" si="6"/>
        <v/>
      </c>
    </row>
    <row r="140" spans="1:2" ht="22.8" thickBot="1" x14ac:dyDescent="0.45">
      <c r="A140" s="99" t="e">
        <f>(IF($Z$5='بيان ع'!D134,ROW('بيان ع'!134:134)-1,yyyyy))</f>
        <v>#NAME?</v>
      </c>
      <c r="B140" s="144" t="str">
        <f t="shared" si="6"/>
        <v/>
      </c>
    </row>
    <row r="141" spans="1:2" ht="22.8" thickBot="1" x14ac:dyDescent="0.45">
      <c r="A141" s="99" t="e">
        <f>(IF($Z$5='بيان ع'!D135,ROW('بيان ع'!135:135)-1,yyyyy))</f>
        <v>#NAME?</v>
      </c>
      <c r="B141" s="144" t="str">
        <f t="shared" si="6"/>
        <v/>
      </c>
    </row>
    <row r="142" spans="1:2" ht="22.8" thickBot="1" x14ac:dyDescent="0.45">
      <c r="A142" s="99" t="e">
        <f>(IF($Z$5='بيان ع'!D136,ROW('بيان ع'!136:136)-1,yyyyy))</f>
        <v>#NAME?</v>
      </c>
      <c r="B142" s="144" t="str">
        <f t="shared" si="6"/>
        <v/>
      </c>
    </row>
    <row r="143" spans="1:2" ht="22.8" thickBot="1" x14ac:dyDescent="0.45">
      <c r="A143" s="99" t="e">
        <f>(IF($Z$5='بيان ع'!D137,ROW('بيان ع'!137:137)-1,yyyyy))</f>
        <v>#NAME?</v>
      </c>
      <c r="B143" s="144" t="str">
        <f t="shared" si="6"/>
        <v/>
      </c>
    </row>
    <row r="144" spans="1:2" ht="22.8" thickBot="1" x14ac:dyDescent="0.45">
      <c r="A144" s="99" t="e">
        <f>(IF($Z$5='بيان ع'!D138,ROW('بيان ع'!138:138)-1,yyyyy))</f>
        <v>#NAME?</v>
      </c>
      <c r="B144" s="144" t="str">
        <f t="shared" si="6"/>
        <v/>
      </c>
    </row>
    <row r="145" spans="1:2" ht="22.8" thickBot="1" x14ac:dyDescent="0.45">
      <c r="A145" s="99" t="e">
        <f>(IF($Z$5='بيان ع'!D139,ROW('بيان ع'!139:139)-1,yyyyy))</f>
        <v>#NAME?</v>
      </c>
      <c r="B145" s="144" t="str">
        <f t="shared" si="6"/>
        <v/>
      </c>
    </row>
    <row r="146" spans="1:2" ht="22.8" thickBot="1" x14ac:dyDescent="0.45">
      <c r="A146" s="99" t="e">
        <f>(IF($Z$5='بيان ع'!D140,ROW('بيان ع'!140:140)-1,yyyyy))</f>
        <v>#NAME?</v>
      </c>
      <c r="B146" s="144" t="str">
        <f t="shared" si="6"/>
        <v/>
      </c>
    </row>
    <row r="147" spans="1:2" ht="22.8" thickBot="1" x14ac:dyDescent="0.45">
      <c r="A147" s="99" t="e">
        <f>(IF($Z$5='بيان ع'!D141,ROW('بيان ع'!141:141)-1,yyyyy))</f>
        <v>#NAME?</v>
      </c>
      <c r="B147" s="144" t="str">
        <f t="shared" si="6"/>
        <v/>
      </c>
    </row>
    <row r="148" spans="1:2" ht="22.8" thickBot="1" x14ac:dyDescent="0.45">
      <c r="A148" s="99" t="e">
        <f>(IF($Z$5='بيان ع'!D142,ROW('بيان ع'!142:142)-1,yyyyy))</f>
        <v>#NAME?</v>
      </c>
      <c r="B148" s="144" t="str">
        <f t="shared" si="6"/>
        <v/>
      </c>
    </row>
    <row r="149" spans="1:2" ht="22.8" thickBot="1" x14ac:dyDescent="0.45">
      <c r="A149" s="99" t="e">
        <f>(IF($Z$5='بيان ع'!D143,ROW('بيان ع'!143:143)-1,yyyyy))</f>
        <v>#NAME?</v>
      </c>
      <c r="B149" s="144" t="str">
        <f t="shared" si="6"/>
        <v/>
      </c>
    </row>
    <row r="150" spans="1:2" ht="22.8" thickBot="1" x14ac:dyDescent="0.45">
      <c r="A150" s="99" t="e">
        <f>(IF($Z$5='بيان ع'!D144,ROW('بيان ع'!144:144)-1,yyyyy))</f>
        <v>#NAME?</v>
      </c>
      <c r="B150" s="144" t="str">
        <f t="shared" si="6"/>
        <v/>
      </c>
    </row>
    <row r="151" spans="1:2" ht="22.8" thickBot="1" x14ac:dyDescent="0.45">
      <c r="A151" s="99" t="e">
        <f>(IF($Z$5='بيان ع'!D145,ROW('بيان ع'!145:145)-1,yyyyy))</f>
        <v>#NAME?</v>
      </c>
      <c r="B151" s="144" t="str">
        <f t="shared" si="6"/>
        <v/>
      </c>
    </row>
    <row r="152" spans="1:2" ht="22.8" thickBot="1" x14ac:dyDescent="0.45">
      <c r="A152" s="99" t="e">
        <f>(IF($Z$5='بيان ع'!D146,ROW('بيان ع'!146:146)-1,yyyyy))</f>
        <v>#NAME?</v>
      </c>
      <c r="B152" s="144" t="str">
        <f t="shared" si="6"/>
        <v/>
      </c>
    </row>
    <row r="153" spans="1:2" ht="22.8" thickBot="1" x14ac:dyDescent="0.45">
      <c r="A153" s="99" t="e">
        <f>(IF($Z$5='بيان ع'!D147,ROW('بيان ع'!147:147)-1,yyyyy))</f>
        <v>#NAME?</v>
      </c>
      <c r="B153" s="144" t="str">
        <f t="shared" si="6"/>
        <v/>
      </c>
    </row>
    <row r="154" spans="1:2" ht="22.8" thickBot="1" x14ac:dyDescent="0.45">
      <c r="A154" s="99" t="e">
        <f>(IF($Z$5='بيان ع'!D148,ROW('بيان ع'!148:148)-1,yyyyy))</f>
        <v>#NAME?</v>
      </c>
      <c r="B154" s="144" t="str">
        <f t="shared" si="6"/>
        <v/>
      </c>
    </row>
    <row r="155" spans="1:2" ht="22.8" thickBot="1" x14ac:dyDescent="0.45">
      <c r="A155" s="99" t="e">
        <f>(IF($Z$5='بيان ع'!D149,ROW('بيان ع'!149:149)-1,yyyyy))</f>
        <v>#NAME?</v>
      </c>
      <c r="B155" s="144" t="str">
        <f t="shared" si="6"/>
        <v/>
      </c>
    </row>
    <row r="156" spans="1:2" ht="22.8" thickBot="1" x14ac:dyDescent="0.45">
      <c r="A156" s="99" t="e">
        <f>(IF($Z$5='بيان ع'!D150,ROW('بيان ع'!150:150)-1,yyyyy))</f>
        <v>#NAME?</v>
      </c>
      <c r="B156" s="144" t="str">
        <f t="shared" si="6"/>
        <v/>
      </c>
    </row>
    <row r="157" spans="1:2" ht="22.8" thickBot="1" x14ac:dyDescent="0.45">
      <c r="A157" s="99" t="e">
        <f>(IF($Z$5='بيان ع'!D151,ROW('بيان ع'!151:151)-1,yyyyy))</f>
        <v>#NAME?</v>
      </c>
      <c r="B157" s="144" t="str">
        <f t="shared" si="6"/>
        <v/>
      </c>
    </row>
    <row r="158" spans="1:2" ht="22.8" thickBot="1" x14ac:dyDescent="0.45">
      <c r="A158" s="99" t="e">
        <f>(IF($Z$5='بيان ع'!D152,ROW('بيان ع'!152:152)-1,yyyyy))</f>
        <v>#NAME?</v>
      </c>
      <c r="B158" s="144" t="str">
        <f t="shared" si="6"/>
        <v/>
      </c>
    </row>
    <row r="159" spans="1:2" ht="22.8" thickBot="1" x14ac:dyDescent="0.45">
      <c r="A159" s="99" t="e">
        <f>(IF($Z$5='بيان ع'!D153,ROW('بيان ع'!153:153)-1,yyyyy))</f>
        <v>#NAME?</v>
      </c>
      <c r="B159" s="144" t="str">
        <f t="shared" si="6"/>
        <v/>
      </c>
    </row>
    <row r="160" spans="1:2" ht="22.8" thickBot="1" x14ac:dyDescent="0.45">
      <c r="A160" s="99" t="e">
        <f>(IF($Z$5='بيان ع'!D154,ROW('بيان ع'!154:154)-1,yyyyy))</f>
        <v>#NAME?</v>
      </c>
      <c r="B160" s="144" t="str">
        <f t="shared" si="6"/>
        <v/>
      </c>
    </row>
    <row r="161" spans="1:2" ht="22.8" thickBot="1" x14ac:dyDescent="0.45">
      <c r="A161" s="99" t="e">
        <f>(IF($Z$5='بيان ع'!D155,ROW('بيان ع'!155:155)-1,yyyyy))</f>
        <v>#NAME?</v>
      </c>
      <c r="B161" s="144" t="str">
        <f t="shared" si="6"/>
        <v/>
      </c>
    </row>
    <row r="162" spans="1:2" ht="22.8" thickBot="1" x14ac:dyDescent="0.45">
      <c r="A162" s="99" t="e">
        <f>(IF($Z$5='بيان ع'!D156,ROW('بيان ع'!156:156)-1,yyyyy))</f>
        <v>#NAME?</v>
      </c>
      <c r="B162" s="144" t="str">
        <f t="shared" si="6"/>
        <v/>
      </c>
    </row>
    <row r="163" spans="1:2" ht="22.8" thickBot="1" x14ac:dyDescent="0.45">
      <c r="A163" s="99" t="e">
        <f>(IF($Z$5='بيان ع'!D157,ROW('بيان ع'!157:157)-1,yyyyy))</f>
        <v>#NAME?</v>
      </c>
      <c r="B163" s="144" t="str">
        <f t="shared" si="6"/>
        <v/>
      </c>
    </row>
    <row r="164" spans="1:2" ht="22.8" thickBot="1" x14ac:dyDescent="0.45">
      <c r="A164" s="99" t="e">
        <f>(IF($Z$5='بيان ع'!D158,ROW('بيان ع'!158:158)-1,yyyyy))</f>
        <v>#NAME?</v>
      </c>
      <c r="B164" s="144" t="str">
        <f t="shared" si="6"/>
        <v/>
      </c>
    </row>
    <row r="165" spans="1:2" ht="22.8" thickBot="1" x14ac:dyDescent="0.45">
      <c r="A165" s="99" t="e">
        <f>(IF($Z$5='بيان ع'!D159,ROW('بيان ع'!159:159)-1,yyyyy))</f>
        <v>#NAME?</v>
      </c>
      <c r="B165" s="144" t="str">
        <f t="shared" si="6"/>
        <v/>
      </c>
    </row>
    <row r="166" spans="1:2" ht="22.8" thickBot="1" x14ac:dyDescent="0.45">
      <c r="A166" s="99" t="e">
        <f>(IF($Z$5='بيان ع'!D160,ROW('بيان ع'!160:160)-1,yyyyy))</f>
        <v>#NAME?</v>
      </c>
      <c r="B166" s="144" t="str">
        <f t="shared" si="6"/>
        <v/>
      </c>
    </row>
    <row r="167" spans="1:2" ht="22.8" thickBot="1" x14ac:dyDescent="0.45">
      <c r="A167" s="99" t="e">
        <f>(IF($Z$5='بيان ع'!D161,ROW('بيان ع'!161:161)-1,yyyyy))</f>
        <v>#NAME?</v>
      </c>
      <c r="B167" s="144" t="str">
        <f t="shared" si="6"/>
        <v/>
      </c>
    </row>
    <row r="168" spans="1:2" ht="22.8" thickBot="1" x14ac:dyDescent="0.45">
      <c r="A168" s="99" t="e">
        <f>(IF($Z$5='بيان ع'!D162,ROW('بيان ع'!162:162)-1,yyyyy))</f>
        <v>#NAME?</v>
      </c>
      <c r="B168" s="144" t="str">
        <f t="shared" si="6"/>
        <v/>
      </c>
    </row>
    <row r="169" spans="1:2" ht="22.8" thickBot="1" x14ac:dyDescent="0.45">
      <c r="A169" s="99" t="e">
        <f>(IF($Z$5='بيان ع'!D163,ROW('بيان ع'!163:163)-1,yyyyy))</f>
        <v>#NAME?</v>
      </c>
      <c r="B169" s="144" t="str">
        <f t="shared" si="6"/>
        <v/>
      </c>
    </row>
    <row r="170" spans="1:2" ht="22.8" thickBot="1" x14ac:dyDescent="0.45">
      <c r="A170" s="99" t="e">
        <f>(IF($Z$5='بيان ع'!D164,ROW('بيان ع'!164:164)-1,yyyyy))</f>
        <v>#NAME?</v>
      </c>
      <c r="B170" s="144" t="str">
        <f t="shared" si="6"/>
        <v/>
      </c>
    </row>
    <row r="171" spans="1:2" ht="22.8" thickBot="1" x14ac:dyDescent="0.45">
      <c r="A171" s="99" t="e">
        <f>(IF($Z$5='بيان ع'!D165,ROW('بيان ع'!165:165)-1,yyyyy))</f>
        <v>#NAME?</v>
      </c>
      <c r="B171" s="144" t="str">
        <f t="shared" si="6"/>
        <v/>
      </c>
    </row>
    <row r="172" spans="1:2" ht="22.8" thickBot="1" x14ac:dyDescent="0.45">
      <c r="A172" s="99" t="e">
        <f>(IF($Z$5='بيان ع'!D166,ROW('بيان ع'!166:166)-1,yyyyy))</f>
        <v>#NAME?</v>
      </c>
      <c r="B172" s="144" t="str">
        <f t="shared" si="6"/>
        <v/>
      </c>
    </row>
    <row r="173" spans="1:2" ht="22.8" thickBot="1" x14ac:dyDescent="0.45">
      <c r="A173" s="99" t="e">
        <f>(IF($Z$5='بيان ع'!D167,ROW('بيان ع'!167:167)-1,yyyyy))</f>
        <v>#NAME?</v>
      </c>
      <c r="B173" s="144" t="str">
        <f t="shared" si="6"/>
        <v/>
      </c>
    </row>
    <row r="174" spans="1:2" ht="22.8" thickBot="1" x14ac:dyDescent="0.45">
      <c r="A174" s="99" t="e">
        <f>(IF($Z$5='بيان ع'!D168,ROW('بيان ع'!168:168)-1,yyyyy))</f>
        <v>#NAME?</v>
      </c>
      <c r="B174" s="144" t="str">
        <f t="shared" si="6"/>
        <v/>
      </c>
    </row>
    <row r="175" spans="1:2" ht="22.8" thickBot="1" x14ac:dyDescent="0.45">
      <c r="A175" s="99" t="e">
        <f>(IF($Z$5='بيان ع'!D169,ROW('بيان ع'!169:169)-1,yyyyy))</f>
        <v>#NAME?</v>
      </c>
      <c r="B175" s="144" t="str">
        <f t="shared" si="6"/>
        <v/>
      </c>
    </row>
    <row r="176" spans="1:2" ht="22.8" thickBot="1" x14ac:dyDescent="0.45">
      <c r="A176" s="99" t="e">
        <f>(IF($Z$5='بيان ع'!D170,ROW('بيان ع'!170:170)-1,yyyyy))</f>
        <v>#NAME?</v>
      </c>
      <c r="B176" s="144" t="str">
        <f t="shared" si="6"/>
        <v/>
      </c>
    </row>
    <row r="177" spans="1:2" ht="22.8" thickBot="1" x14ac:dyDescent="0.45">
      <c r="A177" s="99" t="e">
        <f>(IF($Z$5='بيان ع'!D171,ROW('بيان ع'!171:171)-1,yyyyy))</f>
        <v>#NAME?</v>
      </c>
      <c r="B177" s="144" t="str">
        <f t="shared" si="6"/>
        <v/>
      </c>
    </row>
    <row r="178" spans="1:2" ht="22.8" thickBot="1" x14ac:dyDescent="0.45">
      <c r="A178" s="99" t="e">
        <f>(IF($Z$5='بيان ع'!D172,ROW('بيان ع'!172:172)-1,yyyyy))</f>
        <v>#NAME?</v>
      </c>
      <c r="B178" s="144" t="str">
        <f t="shared" si="6"/>
        <v/>
      </c>
    </row>
    <row r="179" spans="1:2" ht="22.8" thickBot="1" x14ac:dyDescent="0.45">
      <c r="A179" s="99" t="e">
        <f>(IF($Z$5='بيان ع'!D173,ROW('بيان ع'!173:173)-1,yyyyy))</f>
        <v>#NAME?</v>
      </c>
      <c r="B179" s="144" t="str">
        <f t="shared" si="6"/>
        <v/>
      </c>
    </row>
    <row r="180" spans="1:2" ht="22.8" thickBot="1" x14ac:dyDescent="0.45">
      <c r="A180" s="99" t="e">
        <f>(IF($Z$5='بيان ع'!D174,ROW('بيان ع'!174:174)-1,yyyyy))</f>
        <v>#NAME?</v>
      </c>
      <c r="B180" s="144" t="str">
        <f t="shared" si="6"/>
        <v/>
      </c>
    </row>
    <row r="181" spans="1:2" ht="22.8" thickBot="1" x14ac:dyDescent="0.45">
      <c r="A181" s="99" t="e">
        <f>(IF($Z$5='بيان ع'!D175,ROW('بيان ع'!175:175)-1,yyyyy))</f>
        <v>#NAME?</v>
      </c>
      <c r="B181" s="144" t="str">
        <f t="shared" si="6"/>
        <v/>
      </c>
    </row>
    <row r="182" spans="1:2" ht="22.8" thickBot="1" x14ac:dyDescent="0.45">
      <c r="A182" s="99" t="e">
        <f>(IF($Z$5='بيان ع'!D176,ROW('بيان ع'!176:176)-1,yyyyy))</f>
        <v>#NAME?</v>
      </c>
      <c r="B182" s="144" t="str">
        <f t="shared" si="6"/>
        <v/>
      </c>
    </row>
    <row r="183" spans="1:2" ht="22.8" thickBot="1" x14ac:dyDescent="0.45">
      <c r="A183" s="99" t="e">
        <f>(IF($Z$5='بيان ع'!D177,ROW('بيان ع'!177:177)-1,yyyyy))</f>
        <v>#NAME?</v>
      </c>
      <c r="B183" s="144" t="str">
        <f t="shared" si="6"/>
        <v/>
      </c>
    </row>
    <row r="184" spans="1:2" ht="22.8" thickBot="1" x14ac:dyDescent="0.45">
      <c r="A184" s="99" t="e">
        <f>(IF($Z$5='بيان ع'!D178,ROW('بيان ع'!178:178)-1,yyyyy))</f>
        <v>#NAME?</v>
      </c>
      <c r="B184" s="144" t="str">
        <f t="shared" si="6"/>
        <v/>
      </c>
    </row>
    <row r="185" spans="1:2" ht="22.8" thickBot="1" x14ac:dyDescent="0.45">
      <c r="A185" s="99" t="e">
        <f>(IF($Z$5='بيان ع'!D179,ROW('بيان ع'!179:179)-1,yyyyy))</f>
        <v>#NAME?</v>
      </c>
      <c r="B185" s="144" t="str">
        <f t="shared" si="6"/>
        <v/>
      </c>
    </row>
    <row r="186" spans="1:2" ht="22.8" thickBot="1" x14ac:dyDescent="0.45">
      <c r="A186" s="99" t="e">
        <f>(IF($Z$5='بيان ع'!D180,ROW('بيان ع'!180:180)-1,yyyyy))</f>
        <v>#NAME?</v>
      </c>
      <c r="B186" s="144" t="str">
        <f t="shared" si="6"/>
        <v/>
      </c>
    </row>
    <row r="187" spans="1:2" ht="22.8" thickBot="1" x14ac:dyDescent="0.45">
      <c r="A187" s="99" t="e">
        <f>(IF($Z$5='بيان ع'!D181,ROW('بيان ع'!181:181)-1,yyyyy))</f>
        <v>#NAME?</v>
      </c>
      <c r="B187" s="144" t="str">
        <f t="shared" si="6"/>
        <v/>
      </c>
    </row>
    <row r="188" spans="1:2" ht="22.8" thickBot="1" x14ac:dyDescent="0.45">
      <c r="A188" s="99" t="e">
        <f>(IF($Z$5='بيان ع'!D182,ROW('بيان ع'!182:182)-1,yyyyy))</f>
        <v>#NAME?</v>
      </c>
      <c r="B188" s="144" t="str">
        <f t="shared" si="6"/>
        <v/>
      </c>
    </row>
    <row r="189" spans="1:2" ht="22.8" thickBot="1" x14ac:dyDescent="0.45">
      <c r="A189" s="99" t="e">
        <f>(IF($Z$5='بيان ع'!D183,ROW('بيان ع'!183:183)-1,yyyyy))</f>
        <v>#NAME?</v>
      </c>
      <c r="B189" s="144" t="str">
        <f t="shared" si="6"/>
        <v/>
      </c>
    </row>
    <row r="190" spans="1:2" ht="22.8" thickBot="1" x14ac:dyDescent="0.45">
      <c r="A190" s="99" t="e">
        <f>(IF($Z$5='بيان ع'!D184,ROW('بيان ع'!184:184)-1,yyyyy))</f>
        <v>#NAME?</v>
      </c>
      <c r="B190" s="144" t="str">
        <f t="shared" si="6"/>
        <v/>
      </c>
    </row>
    <row r="191" spans="1:2" ht="22.8" thickBot="1" x14ac:dyDescent="0.45">
      <c r="A191" s="99" t="e">
        <f>(IF($Z$5='بيان ع'!D185,ROW('بيان ع'!185:185)-1,yyyyy))</f>
        <v>#NAME?</v>
      </c>
      <c r="B191" s="144" t="str">
        <f t="shared" si="6"/>
        <v/>
      </c>
    </row>
    <row r="192" spans="1:2" ht="22.8" thickBot="1" x14ac:dyDescent="0.45">
      <c r="A192" s="99" t="e">
        <f>(IF($Z$5='بيان ع'!D186,ROW('بيان ع'!186:186)-1,yyyyy))</f>
        <v>#NAME?</v>
      </c>
      <c r="B192" s="144" t="str">
        <f t="shared" si="6"/>
        <v/>
      </c>
    </row>
    <row r="193" spans="1:2" ht="22.8" thickBot="1" x14ac:dyDescent="0.45">
      <c r="A193" s="99" t="e">
        <f>(IF($Z$5='بيان ع'!D187,ROW('بيان ع'!187:187)-1,yyyyy))</f>
        <v>#NAME?</v>
      </c>
      <c r="B193" s="144" t="str">
        <f t="shared" si="6"/>
        <v/>
      </c>
    </row>
    <row r="194" spans="1:2" ht="22.8" thickBot="1" x14ac:dyDescent="0.45">
      <c r="A194" s="99" t="e">
        <f>(IF($Z$5='بيان ع'!D188,ROW('بيان ع'!188:188)-1,yyyyy))</f>
        <v>#NAME?</v>
      </c>
      <c r="B194" s="144" t="str">
        <f t="shared" si="6"/>
        <v/>
      </c>
    </row>
    <row r="195" spans="1:2" ht="22.8" thickBot="1" x14ac:dyDescent="0.45">
      <c r="A195" s="99" t="e">
        <f>(IF($Z$5='بيان ع'!D189,ROW('بيان ع'!189:189)-1,yyyyy))</f>
        <v>#NAME?</v>
      </c>
      <c r="B195" s="144" t="str">
        <f t="shared" si="6"/>
        <v/>
      </c>
    </row>
    <row r="196" spans="1:2" ht="22.8" thickBot="1" x14ac:dyDescent="0.45">
      <c r="A196" s="99" t="e">
        <f>(IF($Z$5='بيان ع'!D190,ROW('بيان ع'!190:190)-1,yyyyy))</f>
        <v>#NAME?</v>
      </c>
      <c r="B196" s="144" t="str">
        <f t="shared" si="6"/>
        <v/>
      </c>
    </row>
    <row r="197" spans="1:2" ht="22.8" thickBot="1" x14ac:dyDescent="0.45">
      <c r="A197" s="99" t="e">
        <f>(IF($Z$5='بيان ع'!D191,ROW('بيان ع'!191:191)-1,yyyyy))</f>
        <v>#NAME?</v>
      </c>
      <c r="B197" s="144" t="str">
        <f t="shared" si="6"/>
        <v/>
      </c>
    </row>
    <row r="198" spans="1:2" ht="22.8" thickBot="1" x14ac:dyDescent="0.45">
      <c r="A198" s="99" t="e">
        <f>(IF($Z$5='بيان ع'!D192,ROW('بيان ع'!192:192)-1,yyyyy))</f>
        <v>#NAME?</v>
      </c>
      <c r="B198" s="144" t="str">
        <f t="shared" si="6"/>
        <v/>
      </c>
    </row>
    <row r="199" spans="1:2" ht="22.8" thickBot="1" x14ac:dyDescent="0.45">
      <c r="A199" s="99" t="e">
        <f>(IF($Z$5='بيان ع'!D193,ROW('بيان ع'!193:193)-1,yyyyy))</f>
        <v>#NAME?</v>
      </c>
      <c r="B199" s="144" t="str">
        <f t="shared" si="6"/>
        <v/>
      </c>
    </row>
    <row r="200" spans="1:2" ht="22.8" thickBot="1" x14ac:dyDescent="0.45">
      <c r="A200" s="99" t="e">
        <f>(IF($Z$5='بيان ع'!D194,ROW('بيان ع'!194:194)-1,yyyyy))</f>
        <v>#NAME?</v>
      </c>
      <c r="B200" s="144" t="str">
        <f t="shared" ref="B200:B263" si="7">IFERROR(_xlfn.AGGREGATE(15,6,$A$8:$A$1010,ROW(A193)),"")</f>
        <v/>
      </c>
    </row>
    <row r="201" spans="1:2" ht="22.8" thickBot="1" x14ac:dyDescent="0.45">
      <c r="A201" s="99" t="e">
        <f>(IF($Z$5='بيان ع'!D195,ROW('بيان ع'!195:195)-1,yyyyy))</f>
        <v>#NAME?</v>
      </c>
      <c r="B201" s="144" t="str">
        <f t="shared" si="7"/>
        <v/>
      </c>
    </row>
    <row r="202" spans="1:2" ht="22.8" thickBot="1" x14ac:dyDescent="0.45">
      <c r="A202" s="99" t="e">
        <f>(IF($Z$5='بيان ع'!D196,ROW('بيان ع'!196:196)-1,yyyyy))</f>
        <v>#NAME?</v>
      </c>
      <c r="B202" s="144" t="str">
        <f t="shared" si="7"/>
        <v/>
      </c>
    </row>
    <row r="203" spans="1:2" ht="22.8" thickBot="1" x14ac:dyDescent="0.45">
      <c r="A203" s="99" t="e">
        <f>(IF($Z$5='بيان ع'!D197,ROW('بيان ع'!197:197)-1,yyyyy))</f>
        <v>#NAME?</v>
      </c>
      <c r="B203" s="144" t="str">
        <f t="shared" si="7"/>
        <v/>
      </c>
    </row>
    <row r="204" spans="1:2" ht="22.8" thickBot="1" x14ac:dyDescent="0.45">
      <c r="A204" s="99" t="e">
        <f>(IF($Z$5='بيان ع'!D198,ROW('بيان ع'!198:198)-1,yyyyy))</f>
        <v>#NAME?</v>
      </c>
      <c r="B204" s="144" t="str">
        <f t="shared" si="7"/>
        <v/>
      </c>
    </row>
    <row r="205" spans="1:2" ht="22.8" thickBot="1" x14ac:dyDescent="0.45">
      <c r="A205" s="99" t="e">
        <f>(IF($Z$5='بيان ع'!D199,ROW('بيان ع'!199:199)-1,yyyyy))</f>
        <v>#NAME?</v>
      </c>
      <c r="B205" s="144" t="str">
        <f t="shared" si="7"/>
        <v/>
      </c>
    </row>
    <row r="206" spans="1:2" ht="22.8" thickBot="1" x14ac:dyDescent="0.45">
      <c r="A206" s="99" t="e">
        <f>(IF($Z$5='بيان ع'!D200,ROW('بيان ع'!200:200)-1,yyyyy))</f>
        <v>#NAME?</v>
      </c>
      <c r="B206" s="144" t="str">
        <f t="shared" si="7"/>
        <v/>
      </c>
    </row>
    <row r="207" spans="1:2" ht="22.8" thickBot="1" x14ac:dyDescent="0.45">
      <c r="A207" s="99" t="e">
        <f>(IF($Z$5='بيان ع'!D201,ROW('بيان ع'!201:201)-1,yyyyy))</f>
        <v>#NAME?</v>
      </c>
      <c r="B207" s="144" t="str">
        <f t="shared" si="7"/>
        <v/>
      </c>
    </row>
    <row r="208" spans="1:2" ht="22.8" thickBot="1" x14ac:dyDescent="0.45">
      <c r="A208" s="99" t="e">
        <f>(IF($Z$5='بيان ع'!D202,ROW('بيان ع'!202:202)-1,yyyyy))</f>
        <v>#NAME?</v>
      </c>
      <c r="B208" s="144" t="str">
        <f t="shared" si="7"/>
        <v/>
      </c>
    </row>
    <row r="209" spans="1:2" ht="22.8" thickBot="1" x14ac:dyDescent="0.45">
      <c r="A209" s="99" t="e">
        <f>(IF($Z$5='بيان ع'!D203,ROW('بيان ع'!203:203)-1,yyyyy))</f>
        <v>#NAME?</v>
      </c>
      <c r="B209" s="144" t="str">
        <f t="shared" si="7"/>
        <v/>
      </c>
    </row>
    <row r="210" spans="1:2" ht="22.8" thickBot="1" x14ac:dyDescent="0.45">
      <c r="A210" s="99" t="e">
        <f>(IF($Z$5='بيان ع'!D204,ROW('بيان ع'!204:204)-1,yyyyy))</f>
        <v>#NAME?</v>
      </c>
      <c r="B210" s="144" t="str">
        <f t="shared" si="7"/>
        <v/>
      </c>
    </row>
    <row r="211" spans="1:2" ht="22.8" thickBot="1" x14ac:dyDescent="0.45">
      <c r="A211" s="99" t="e">
        <f>(IF($Z$5='بيان ع'!D205,ROW('بيان ع'!205:205)-1,yyyyy))</f>
        <v>#NAME?</v>
      </c>
      <c r="B211" s="144" t="str">
        <f t="shared" si="7"/>
        <v/>
      </c>
    </row>
    <row r="212" spans="1:2" ht="22.8" thickBot="1" x14ac:dyDescent="0.45">
      <c r="A212" s="99" t="e">
        <f>(IF($Z$5='بيان ع'!D206,ROW('بيان ع'!206:206)-1,yyyyy))</f>
        <v>#NAME?</v>
      </c>
      <c r="B212" s="144" t="str">
        <f t="shared" si="7"/>
        <v/>
      </c>
    </row>
    <row r="213" spans="1:2" ht="22.8" thickBot="1" x14ac:dyDescent="0.45">
      <c r="A213" s="99" t="e">
        <f>(IF($Z$5='بيان ع'!D207,ROW('بيان ع'!207:207)-1,yyyyy))</f>
        <v>#NAME?</v>
      </c>
      <c r="B213" s="144" t="str">
        <f t="shared" si="7"/>
        <v/>
      </c>
    </row>
    <row r="214" spans="1:2" ht="22.8" thickBot="1" x14ac:dyDescent="0.45">
      <c r="A214" s="99" t="e">
        <f>(IF($Z$5='بيان ع'!D208,ROW('بيان ع'!208:208)-1,yyyyy))</f>
        <v>#NAME?</v>
      </c>
      <c r="B214" s="144" t="str">
        <f t="shared" si="7"/>
        <v/>
      </c>
    </row>
    <row r="215" spans="1:2" ht="22.8" thickBot="1" x14ac:dyDescent="0.45">
      <c r="A215" s="99" t="e">
        <f>(IF($Z$5='بيان ع'!D209,ROW('بيان ع'!209:209)-1,yyyyy))</f>
        <v>#NAME?</v>
      </c>
      <c r="B215" s="144" t="str">
        <f t="shared" si="7"/>
        <v/>
      </c>
    </row>
    <row r="216" spans="1:2" ht="22.8" thickBot="1" x14ac:dyDescent="0.45">
      <c r="A216" s="99" t="e">
        <f>(IF($Z$5='بيان ع'!D210,ROW('بيان ع'!210:210)-1,yyyyy))</f>
        <v>#NAME?</v>
      </c>
      <c r="B216" s="144" t="str">
        <f t="shared" si="7"/>
        <v/>
      </c>
    </row>
    <row r="217" spans="1:2" ht="22.8" thickBot="1" x14ac:dyDescent="0.45">
      <c r="A217" s="99" t="e">
        <f>(IF($Z$5='بيان ع'!D211,ROW('بيان ع'!211:211)-1,yyyyy))</f>
        <v>#NAME?</v>
      </c>
      <c r="B217" s="144" t="str">
        <f t="shared" si="7"/>
        <v/>
      </c>
    </row>
    <row r="218" spans="1:2" ht="22.8" thickBot="1" x14ac:dyDescent="0.45">
      <c r="A218" s="99" t="e">
        <f>(IF($Z$5='بيان ع'!D212,ROW('بيان ع'!212:212)-1,yyyyy))</f>
        <v>#NAME?</v>
      </c>
      <c r="B218" s="144" t="str">
        <f t="shared" si="7"/>
        <v/>
      </c>
    </row>
    <row r="219" spans="1:2" ht="22.8" thickBot="1" x14ac:dyDescent="0.45">
      <c r="A219" s="99" t="e">
        <f>(IF($Z$5='بيان ع'!D213,ROW('بيان ع'!213:213)-1,yyyyy))</f>
        <v>#NAME?</v>
      </c>
      <c r="B219" s="144" t="str">
        <f t="shared" si="7"/>
        <v/>
      </c>
    </row>
    <row r="220" spans="1:2" ht="22.8" thickBot="1" x14ac:dyDescent="0.45">
      <c r="A220" s="99" t="e">
        <f>(IF($Z$5='بيان ع'!D214,ROW('بيان ع'!214:214)-1,yyyyy))</f>
        <v>#NAME?</v>
      </c>
      <c r="B220" s="144" t="str">
        <f t="shared" si="7"/>
        <v/>
      </c>
    </row>
    <row r="221" spans="1:2" ht="22.8" thickBot="1" x14ac:dyDescent="0.45">
      <c r="A221" s="99" t="e">
        <f>(IF($Z$5='بيان ع'!D215,ROW('بيان ع'!215:215)-1,yyyyy))</f>
        <v>#NAME?</v>
      </c>
      <c r="B221" s="144" t="str">
        <f t="shared" si="7"/>
        <v/>
      </c>
    </row>
    <row r="222" spans="1:2" ht="22.8" thickBot="1" x14ac:dyDescent="0.45">
      <c r="A222" s="99" t="e">
        <f>(IF($Z$5='بيان ع'!D216,ROW('بيان ع'!216:216)-1,yyyyy))</f>
        <v>#NAME?</v>
      </c>
      <c r="B222" s="144" t="str">
        <f t="shared" si="7"/>
        <v/>
      </c>
    </row>
    <row r="223" spans="1:2" ht="22.8" thickBot="1" x14ac:dyDescent="0.45">
      <c r="A223" s="99" t="e">
        <f>(IF($Z$5='بيان ع'!D217,ROW('بيان ع'!217:217)-1,yyyyy))</f>
        <v>#NAME?</v>
      </c>
      <c r="B223" s="144" t="str">
        <f t="shared" si="7"/>
        <v/>
      </c>
    </row>
    <row r="224" spans="1:2" ht="22.8" thickBot="1" x14ac:dyDescent="0.45">
      <c r="A224" s="99" t="e">
        <f>(IF($Z$5='بيان ع'!D218,ROW('بيان ع'!218:218)-1,yyyyy))</f>
        <v>#NAME?</v>
      </c>
      <c r="B224" s="144" t="str">
        <f t="shared" si="7"/>
        <v/>
      </c>
    </row>
    <row r="225" spans="1:2" ht="22.8" thickBot="1" x14ac:dyDescent="0.45">
      <c r="A225" s="99" t="e">
        <f>(IF($Z$5='بيان ع'!D219,ROW('بيان ع'!219:219)-1,yyyyy))</f>
        <v>#NAME?</v>
      </c>
      <c r="B225" s="144" t="str">
        <f t="shared" si="7"/>
        <v/>
      </c>
    </row>
    <row r="226" spans="1:2" ht="22.8" thickBot="1" x14ac:dyDescent="0.45">
      <c r="A226" s="99" t="e">
        <f>(IF($Z$5='بيان ع'!D220,ROW('بيان ع'!220:220)-1,yyyyy))</f>
        <v>#NAME?</v>
      </c>
      <c r="B226" s="144" t="str">
        <f t="shared" si="7"/>
        <v/>
      </c>
    </row>
    <row r="227" spans="1:2" ht="22.8" thickBot="1" x14ac:dyDescent="0.45">
      <c r="A227" s="99" t="e">
        <f>(IF($Z$5='بيان ع'!D221,ROW('بيان ع'!221:221)-1,yyyyy))</f>
        <v>#NAME?</v>
      </c>
      <c r="B227" s="144" t="str">
        <f t="shared" si="7"/>
        <v/>
      </c>
    </row>
    <row r="228" spans="1:2" ht="22.8" thickBot="1" x14ac:dyDescent="0.45">
      <c r="A228" s="99" t="e">
        <f>(IF($Z$5='بيان ع'!D222,ROW('بيان ع'!222:222)-1,yyyyy))</f>
        <v>#NAME?</v>
      </c>
      <c r="B228" s="144" t="str">
        <f t="shared" si="7"/>
        <v/>
      </c>
    </row>
    <row r="229" spans="1:2" ht="22.8" thickBot="1" x14ac:dyDescent="0.45">
      <c r="A229" s="99" t="e">
        <f>(IF($Z$5='بيان ع'!D223,ROW('بيان ع'!223:223)-1,yyyyy))</f>
        <v>#NAME?</v>
      </c>
      <c r="B229" s="144" t="str">
        <f t="shared" si="7"/>
        <v/>
      </c>
    </row>
    <row r="230" spans="1:2" ht="22.8" thickBot="1" x14ac:dyDescent="0.45">
      <c r="A230" s="99" t="e">
        <f>(IF($Z$5='بيان ع'!D224,ROW('بيان ع'!224:224)-1,yyyyy))</f>
        <v>#NAME?</v>
      </c>
      <c r="B230" s="144" t="str">
        <f t="shared" si="7"/>
        <v/>
      </c>
    </row>
    <row r="231" spans="1:2" ht="22.8" thickBot="1" x14ac:dyDescent="0.45">
      <c r="A231" s="99" t="e">
        <f>(IF($Z$5='بيان ع'!D225,ROW('بيان ع'!225:225)-1,yyyyy))</f>
        <v>#NAME?</v>
      </c>
      <c r="B231" s="144" t="str">
        <f t="shared" si="7"/>
        <v/>
      </c>
    </row>
    <row r="232" spans="1:2" ht="22.8" thickBot="1" x14ac:dyDescent="0.45">
      <c r="A232" s="99" t="e">
        <f>(IF($Z$5='بيان ع'!D226,ROW('بيان ع'!226:226)-1,yyyyy))</f>
        <v>#NAME?</v>
      </c>
      <c r="B232" s="144" t="str">
        <f t="shared" si="7"/>
        <v/>
      </c>
    </row>
    <row r="233" spans="1:2" ht="22.8" thickBot="1" x14ac:dyDescent="0.45">
      <c r="A233" s="99" t="e">
        <f>(IF($Z$5='بيان ع'!D227,ROW('بيان ع'!227:227)-1,yyyyy))</f>
        <v>#NAME?</v>
      </c>
      <c r="B233" s="144" t="str">
        <f t="shared" si="7"/>
        <v/>
      </c>
    </row>
    <row r="234" spans="1:2" ht="22.8" thickBot="1" x14ac:dyDescent="0.45">
      <c r="A234" s="99" t="e">
        <f>(IF($Z$5='بيان ع'!D228,ROW('بيان ع'!228:228)-1,yyyyy))</f>
        <v>#NAME?</v>
      </c>
      <c r="B234" s="144" t="str">
        <f t="shared" si="7"/>
        <v/>
      </c>
    </row>
    <row r="235" spans="1:2" ht="22.8" thickBot="1" x14ac:dyDescent="0.45">
      <c r="A235" s="99" t="e">
        <f>(IF($Z$5='بيان ع'!D229,ROW('بيان ع'!229:229)-1,yyyyy))</f>
        <v>#NAME?</v>
      </c>
      <c r="B235" s="144" t="str">
        <f t="shared" si="7"/>
        <v/>
      </c>
    </row>
    <row r="236" spans="1:2" ht="22.8" thickBot="1" x14ac:dyDescent="0.45">
      <c r="A236" s="99" t="e">
        <f>(IF($Z$5='بيان ع'!D230,ROW('بيان ع'!230:230)-1,yyyyy))</f>
        <v>#NAME?</v>
      </c>
      <c r="B236" s="144" t="str">
        <f t="shared" si="7"/>
        <v/>
      </c>
    </row>
    <row r="237" spans="1:2" ht="22.8" thickBot="1" x14ac:dyDescent="0.45">
      <c r="A237" s="99" t="e">
        <f>(IF($Z$5='بيان ع'!D231,ROW('بيان ع'!231:231)-1,yyyyy))</f>
        <v>#NAME?</v>
      </c>
      <c r="B237" s="144" t="str">
        <f t="shared" si="7"/>
        <v/>
      </c>
    </row>
    <row r="238" spans="1:2" ht="22.8" thickBot="1" x14ac:dyDescent="0.45">
      <c r="A238" s="99" t="e">
        <f>(IF($Z$5='بيان ع'!D232,ROW('بيان ع'!232:232)-1,yyyyy))</f>
        <v>#NAME?</v>
      </c>
      <c r="B238" s="144" t="str">
        <f t="shared" si="7"/>
        <v/>
      </c>
    </row>
    <row r="239" spans="1:2" ht="22.8" thickBot="1" x14ac:dyDescent="0.45">
      <c r="A239" s="99" t="e">
        <f>(IF($Z$5='بيان ع'!D233,ROW('بيان ع'!233:233)-1,yyyyy))</f>
        <v>#NAME?</v>
      </c>
      <c r="B239" s="144" t="str">
        <f t="shared" si="7"/>
        <v/>
      </c>
    </row>
    <row r="240" spans="1:2" ht="22.8" thickBot="1" x14ac:dyDescent="0.45">
      <c r="A240" s="99" t="e">
        <f>(IF($Z$5='بيان ع'!D234,ROW('بيان ع'!234:234)-1,yyyyy))</f>
        <v>#NAME?</v>
      </c>
      <c r="B240" s="144" t="str">
        <f t="shared" si="7"/>
        <v/>
      </c>
    </row>
    <row r="241" spans="1:2" ht="22.8" thickBot="1" x14ac:dyDescent="0.45">
      <c r="A241" s="99" t="e">
        <f>(IF($Z$5='بيان ع'!D235,ROW('بيان ع'!235:235)-1,yyyyy))</f>
        <v>#NAME?</v>
      </c>
      <c r="B241" s="144" t="str">
        <f t="shared" si="7"/>
        <v/>
      </c>
    </row>
    <row r="242" spans="1:2" ht="22.8" thickBot="1" x14ac:dyDescent="0.45">
      <c r="A242" s="99" t="e">
        <f>(IF($Z$5='بيان ع'!D236,ROW('بيان ع'!236:236)-1,yyyyy))</f>
        <v>#NAME?</v>
      </c>
      <c r="B242" s="144" t="str">
        <f t="shared" si="7"/>
        <v/>
      </c>
    </row>
    <row r="243" spans="1:2" ht="22.8" thickBot="1" x14ac:dyDescent="0.45">
      <c r="A243" s="99" t="e">
        <f>(IF($Z$5='بيان ع'!D237,ROW('بيان ع'!237:237)-1,yyyyy))</f>
        <v>#NAME?</v>
      </c>
      <c r="B243" s="144" t="str">
        <f t="shared" si="7"/>
        <v/>
      </c>
    </row>
    <row r="244" spans="1:2" ht="22.8" thickBot="1" x14ac:dyDescent="0.45">
      <c r="A244" s="99" t="e">
        <f>(IF($Z$5='بيان ع'!D238,ROW('بيان ع'!238:238)-1,yyyyy))</f>
        <v>#NAME?</v>
      </c>
      <c r="B244" s="144" t="str">
        <f t="shared" si="7"/>
        <v/>
      </c>
    </row>
    <row r="245" spans="1:2" ht="22.8" thickBot="1" x14ac:dyDescent="0.45">
      <c r="A245" s="99" t="e">
        <f>(IF($Z$5='بيان ع'!D239,ROW('بيان ع'!239:239)-1,yyyyy))</f>
        <v>#NAME?</v>
      </c>
      <c r="B245" s="144" t="str">
        <f t="shared" si="7"/>
        <v/>
      </c>
    </row>
    <row r="246" spans="1:2" ht="22.8" thickBot="1" x14ac:dyDescent="0.45">
      <c r="A246" s="99" t="e">
        <f>(IF($Z$5='بيان ع'!D240,ROW('بيان ع'!240:240)-1,yyyyy))</f>
        <v>#NAME?</v>
      </c>
      <c r="B246" s="144" t="str">
        <f t="shared" si="7"/>
        <v/>
      </c>
    </row>
    <row r="247" spans="1:2" ht="22.8" thickBot="1" x14ac:dyDescent="0.45">
      <c r="A247" s="99" t="e">
        <f>(IF($Z$5='بيان ع'!D241,ROW('بيان ع'!241:241)-1,yyyyy))</f>
        <v>#NAME?</v>
      </c>
      <c r="B247" s="144" t="str">
        <f t="shared" si="7"/>
        <v/>
      </c>
    </row>
    <row r="248" spans="1:2" ht="22.8" thickBot="1" x14ac:dyDescent="0.45">
      <c r="A248" s="99" t="e">
        <f>(IF($Z$5='بيان ع'!D242,ROW('بيان ع'!242:242)-1,yyyyy))</f>
        <v>#NAME?</v>
      </c>
      <c r="B248" s="144" t="str">
        <f t="shared" si="7"/>
        <v/>
      </c>
    </row>
    <row r="249" spans="1:2" ht="22.8" thickBot="1" x14ac:dyDescent="0.45">
      <c r="A249" s="99" t="e">
        <f>(IF($Z$5='بيان ع'!D243,ROW('بيان ع'!243:243)-1,yyyyy))</f>
        <v>#NAME?</v>
      </c>
      <c r="B249" s="144" t="str">
        <f t="shared" si="7"/>
        <v/>
      </c>
    </row>
    <row r="250" spans="1:2" ht="22.8" thickBot="1" x14ac:dyDescent="0.45">
      <c r="A250" s="99" t="e">
        <f>(IF($Z$5='بيان ع'!D244,ROW('بيان ع'!244:244)-1,yyyyy))</f>
        <v>#NAME?</v>
      </c>
      <c r="B250" s="144" t="str">
        <f t="shared" si="7"/>
        <v/>
      </c>
    </row>
    <row r="251" spans="1:2" ht="22.8" thickBot="1" x14ac:dyDescent="0.45">
      <c r="A251" s="99" t="e">
        <f>(IF($Z$5='بيان ع'!D245,ROW('بيان ع'!245:245)-1,yyyyy))</f>
        <v>#NAME?</v>
      </c>
      <c r="B251" s="144" t="str">
        <f t="shared" si="7"/>
        <v/>
      </c>
    </row>
    <row r="252" spans="1:2" ht="22.8" thickBot="1" x14ac:dyDescent="0.45">
      <c r="A252" s="99" t="e">
        <f>(IF($Z$5='بيان ع'!D246,ROW('بيان ع'!246:246)-1,yyyyy))</f>
        <v>#NAME?</v>
      </c>
      <c r="B252" s="144" t="str">
        <f t="shared" si="7"/>
        <v/>
      </c>
    </row>
    <row r="253" spans="1:2" ht="22.8" thickBot="1" x14ac:dyDescent="0.45">
      <c r="A253" s="99" t="e">
        <f>(IF($Z$5='بيان ع'!D247,ROW('بيان ع'!247:247)-1,yyyyy))</f>
        <v>#NAME?</v>
      </c>
      <c r="B253" s="144" t="str">
        <f t="shared" si="7"/>
        <v/>
      </c>
    </row>
    <row r="254" spans="1:2" ht="22.8" thickBot="1" x14ac:dyDescent="0.45">
      <c r="A254" s="99" t="e">
        <f>(IF($Z$5='بيان ع'!D248,ROW('بيان ع'!248:248)-1,yyyyy))</f>
        <v>#NAME?</v>
      </c>
      <c r="B254" s="144" t="str">
        <f t="shared" si="7"/>
        <v/>
      </c>
    </row>
    <row r="255" spans="1:2" ht="22.8" thickBot="1" x14ac:dyDescent="0.45">
      <c r="A255" s="99" t="e">
        <f>(IF($Z$5='بيان ع'!D249,ROW('بيان ع'!249:249)-1,yyyyy))</f>
        <v>#NAME?</v>
      </c>
      <c r="B255" s="144" t="str">
        <f t="shared" si="7"/>
        <v/>
      </c>
    </row>
    <row r="256" spans="1:2" ht="22.8" thickBot="1" x14ac:dyDescent="0.45">
      <c r="A256" s="99" t="e">
        <f>(IF($Z$5='بيان ع'!D250,ROW('بيان ع'!250:250)-1,yyyyy))</f>
        <v>#NAME?</v>
      </c>
      <c r="B256" s="144" t="str">
        <f t="shared" si="7"/>
        <v/>
      </c>
    </row>
    <row r="257" spans="1:2" ht="22.8" thickBot="1" x14ac:dyDescent="0.45">
      <c r="A257" s="99" t="e">
        <f>(IF($Z$5='بيان ع'!D251,ROW('بيان ع'!251:251)-1,yyyyy))</f>
        <v>#NAME?</v>
      </c>
      <c r="B257" s="144" t="str">
        <f t="shared" si="7"/>
        <v/>
      </c>
    </row>
    <row r="258" spans="1:2" ht="22.8" thickBot="1" x14ac:dyDescent="0.45">
      <c r="A258" s="99" t="e">
        <f>(IF($Z$5='بيان ع'!D252,ROW('بيان ع'!252:252)-1,yyyyy))</f>
        <v>#NAME?</v>
      </c>
      <c r="B258" s="144" t="str">
        <f t="shared" si="7"/>
        <v/>
      </c>
    </row>
    <row r="259" spans="1:2" ht="22.8" thickBot="1" x14ac:dyDescent="0.45">
      <c r="A259" s="99" t="e">
        <f>(IF($Z$5='بيان ع'!D253,ROW('بيان ع'!253:253)-1,yyyyy))</f>
        <v>#NAME?</v>
      </c>
      <c r="B259" s="144" t="str">
        <f t="shared" si="7"/>
        <v/>
      </c>
    </row>
    <row r="260" spans="1:2" ht="22.8" thickBot="1" x14ac:dyDescent="0.45">
      <c r="A260" s="99" t="e">
        <f>(IF($Z$5='بيان ع'!D254,ROW('بيان ع'!254:254)-1,yyyyy))</f>
        <v>#NAME?</v>
      </c>
      <c r="B260" s="144" t="str">
        <f t="shared" si="7"/>
        <v/>
      </c>
    </row>
    <row r="261" spans="1:2" ht="22.8" thickBot="1" x14ac:dyDescent="0.45">
      <c r="A261" s="99" t="e">
        <f>(IF($Z$5='بيان ع'!D255,ROW('بيان ع'!255:255)-1,yyyyy))</f>
        <v>#NAME?</v>
      </c>
      <c r="B261" s="144" t="str">
        <f t="shared" si="7"/>
        <v/>
      </c>
    </row>
    <row r="262" spans="1:2" ht="22.8" thickBot="1" x14ac:dyDescent="0.45">
      <c r="A262" s="99" t="e">
        <f>(IF($Z$5='بيان ع'!D256,ROW('بيان ع'!256:256)-1,yyyyy))</f>
        <v>#NAME?</v>
      </c>
      <c r="B262" s="144" t="str">
        <f t="shared" si="7"/>
        <v/>
      </c>
    </row>
    <row r="263" spans="1:2" ht="22.8" thickBot="1" x14ac:dyDescent="0.45">
      <c r="A263" s="99" t="e">
        <f>(IF($Z$5='بيان ع'!D257,ROW('بيان ع'!257:257)-1,yyyyy))</f>
        <v>#NAME?</v>
      </c>
      <c r="B263" s="144" t="str">
        <f t="shared" si="7"/>
        <v/>
      </c>
    </row>
    <row r="264" spans="1:2" ht="22.8" thickBot="1" x14ac:dyDescent="0.45">
      <c r="A264" s="99" t="e">
        <f>(IF($Z$5='بيان ع'!D258,ROW('بيان ع'!258:258)-1,yyyyy))</f>
        <v>#NAME?</v>
      </c>
      <c r="B264" s="144" t="str">
        <f t="shared" ref="B264:B327" si="8">IFERROR(_xlfn.AGGREGATE(15,6,$A$8:$A$1010,ROW(A257)),"")</f>
        <v/>
      </c>
    </row>
    <row r="265" spans="1:2" ht="22.8" thickBot="1" x14ac:dyDescent="0.45">
      <c r="A265" s="99" t="e">
        <f>(IF($Z$5='بيان ع'!D259,ROW('بيان ع'!259:259)-1,yyyyy))</f>
        <v>#NAME?</v>
      </c>
      <c r="B265" s="144" t="str">
        <f t="shared" si="8"/>
        <v/>
      </c>
    </row>
    <row r="266" spans="1:2" ht="22.8" thickBot="1" x14ac:dyDescent="0.45">
      <c r="A266" s="99" t="e">
        <f>(IF($Z$5='بيان ع'!D260,ROW('بيان ع'!260:260)-1,yyyyy))</f>
        <v>#NAME?</v>
      </c>
      <c r="B266" s="144" t="str">
        <f t="shared" si="8"/>
        <v/>
      </c>
    </row>
    <row r="267" spans="1:2" ht="22.8" thickBot="1" x14ac:dyDescent="0.45">
      <c r="A267" s="99" t="e">
        <f>(IF($Z$5='بيان ع'!D261,ROW('بيان ع'!261:261)-1,yyyyy))</f>
        <v>#NAME?</v>
      </c>
      <c r="B267" s="144" t="str">
        <f t="shared" si="8"/>
        <v/>
      </c>
    </row>
    <row r="268" spans="1:2" ht="22.8" thickBot="1" x14ac:dyDescent="0.45">
      <c r="A268" s="99" t="e">
        <f>(IF($Z$5='بيان ع'!D262,ROW('بيان ع'!262:262)-1,yyyyy))</f>
        <v>#NAME?</v>
      </c>
      <c r="B268" s="144" t="str">
        <f t="shared" si="8"/>
        <v/>
      </c>
    </row>
    <row r="269" spans="1:2" ht="22.8" thickBot="1" x14ac:dyDescent="0.45">
      <c r="A269" s="99" t="e">
        <f>(IF($Z$5='بيان ع'!D263,ROW('بيان ع'!263:263)-1,yyyyy))</f>
        <v>#NAME?</v>
      </c>
      <c r="B269" s="144" t="str">
        <f t="shared" si="8"/>
        <v/>
      </c>
    </row>
    <row r="270" spans="1:2" ht="22.8" thickBot="1" x14ac:dyDescent="0.45">
      <c r="A270" s="99" t="e">
        <f>(IF($Z$5='بيان ع'!D264,ROW('بيان ع'!264:264)-1,yyyyy))</f>
        <v>#NAME?</v>
      </c>
      <c r="B270" s="144" t="str">
        <f t="shared" si="8"/>
        <v/>
      </c>
    </row>
    <row r="271" spans="1:2" ht="22.8" thickBot="1" x14ac:dyDescent="0.45">
      <c r="A271" s="99" t="e">
        <f>(IF($Z$5='بيان ع'!D265,ROW('بيان ع'!265:265)-1,yyyyy))</f>
        <v>#NAME?</v>
      </c>
      <c r="B271" s="144" t="str">
        <f t="shared" si="8"/>
        <v/>
      </c>
    </row>
    <row r="272" spans="1:2" ht="22.8" thickBot="1" x14ac:dyDescent="0.45">
      <c r="A272" s="99" t="e">
        <f>(IF($Z$5='بيان ع'!D266,ROW('بيان ع'!266:266)-1,yyyyy))</f>
        <v>#NAME?</v>
      </c>
      <c r="B272" s="144" t="str">
        <f t="shared" si="8"/>
        <v/>
      </c>
    </row>
    <row r="273" spans="1:2" ht="22.8" thickBot="1" x14ac:dyDescent="0.45">
      <c r="A273" s="99" t="e">
        <f>(IF($Z$5='بيان ع'!D267,ROW('بيان ع'!267:267)-1,yyyyy))</f>
        <v>#NAME?</v>
      </c>
      <c r="B273" s="144" t="str">
        <f t="shared" si="8"/>
        <v/>
      </c>
    </row>
    <row r="274" spans="1:2" ht="22.8" thickBot="1" x14ac:dyDescent="0.45">
      <c r="A274" s="99" t="e">
        <f>(IF($Z$5='بيان ع'!D268,ROW('بيان ع'!268:268)-1,yyyyy))</f>
        <v>#NAME?</v>
      </c>
      <c r="B274" s="144" t="str">
        <f t="shared" si="8"/>
        <v/>
      </c>
    </row>
    <row r="275" spans="1:2" ht="22.8" thickBot="1" x14ac:dyDescent="0.45">
      <c r="A275" s="99" t="e">
        <f>(IF($Z$5='بيان ع'!D269,ROW('بيان ع'!269:269)-1,yyyyy))</f>
        <v>#NAME?</v>
      </c>
      <c r="B275" s="144" t="str">
        <f t="shared" si="8"/>
        <v/>
      </c>
    </row>
    <row r="276" spans="1:2" ht="22.8" thickBot="1" x14ac:dyDescent="0.45">
      <c r="A276" s="99" t="e">
        <f>(IF($Z$5='بيان ع'!D270,ROW('بيان ع'!270:270)-1,yyyyy))</f>
        <v>#NAME?</v>
      </c>
      <c r="B276" s="144" t="str">
        <f t="shared" si="8"/>
        <v/>
      </c>
    </row>
    <row r="277" spans="1:2" ht="22.8" thickBot="1" x14ac:dyDescent="0.45">
      <c r="A277" s="99" t="e">
        <f>(IF($Z$5='بيان ع'!D271,ROW('بيان ع'!271:271)-1,yyyyy))</f>
        <v>#NAME?</v>
      </c>
      <c r="B277" s="144" t="str">
        <f t="shared" si="8"/>
        <v/>
      </c>
    </row>
    <row r="278" spans="1:2" ht="22.8" thickBot="1" x14ac:dyDescent="0.45">
      <c r="A278" s="99" t="e">
        <f>(IF($Z$5='بيان ع'!D272,ROW('بيان ع'!272:272)-1,yyyyy))</f>
        <v>#NAME?</v>
      </c>
      <c r="B278" s="144" t="str">
        <f t="shared" si="8"/>
        <v/>
      </c>
    </row>
    <row r="279" spans="1:2" ht="22.8" thickBot="1" x14ac:dyDescent="0.45">
      <c r="A279" s="99" t="e">
        <f>(IF($Z$5='بيان ع'!D273,ROW('بيان ع'!273:273)-1,yyyyy))</f>
        <v>#NAME?</v>
      </c>
      <c r="B279" s="144" t="str">
        <f t="shared" si="8"/>
        <v/>
      </c>
    </row>
    <row r="280" spans="1:2" ht="22.8" thickBot="1" x14ac:dyDescent="0.45">
      <c r="A280" s="99" t="e">
        <f>(IF($Z$5='بيان ع'!D274,ROW('بيان ع'!274:274)-1,yyyyy))</f>
        <v>#NAME?</v>
      </c>
      <c r="B280" s="144" t="str">
        <f t="shared" si="8"/>
        <v/>
      </c>
    </row>
    <row r="281" spans="1:2" ht="22.8" thickBot="1" x14ac:dyDescent="0.45">
      <c r="A281" s="99" t="e">
        <f>(IF($Z$5='بيان ع'!D275,ROW('بيان ع'!275:275)-1,yyyyy))</f>
        <v>#NAME?</v>
      </c>
      <c r="B281" s="144" t="str">
        <f t="shared" si="8"/>
        <v/>
      </c>
    </row>
    <row r="282" spans="1:2" ht="22.8" thickBot="1" x14ac:dyDescent="0.45">
      <c r="A282" s="99" t="e">
        <f>(IF($Z$5='بيان ع'!D276,ROW('بيان ع'!276:276)-1,yyyyy))</f>
        <v>#NAME?</v>
      </c>
      <c r="B282" s="144" t="str">
        <f t="shared" si="8"/>
        <v/>
      </c>
    </row>
    <row r="283" spans="1:2" ht="22.8" thickBot="1" x14ac:dyDescent="0.45">
      <c r="A283" s="99" t="e">
        <f>(IF($Z$5='بيان ع'!D277,ROW('بيان ع'!277:277)-1,yyyyy))</f>
        <v>#NAME?</v>
      </c>
      <c r="B283" s="144" t="str">
        <f t="shared" si="8"/>
        <v/>
      </c>
    </row>
    <row r="284" spans="1:2" ht="22.8" thickBot="1" x14ac:dyDescent="0.45">
      <c r="A284" s="99" t="e">
        <f>(IF($Z$5='بيان ع'!D278,ROW('بيان ع'!278:278)-1,yyyyy))</f>
        <v>#NAME?</v>
      </c>
      <c r="B284" s="144" t="str">
        <f t="shared" si="8"/>
        <v/>
      </c>
    </row>
    <row r="285" spans="1:2" ht="22.8" thickBot="1" x14ac:dyDescent="0.45">
      <c r="A285" s="99" t="e">
        <f>(IF($Z$5='بيان ع'!D279,ROW('بيان ع'!279:279)-1,yyyyy))</f>
        <v>#NAME?</v>
      </c>
      <c r="B285" s="144" t="str">
        <f t="shared" si="8"/>
        <v/>
      </c>
    </row>
    <row r="286" spans="1:2" ht="22.8" thickBot="1" x14ac:dyDescent="0.45">
      <c r="A286" s="99" t="e">
        <f>(IF($Z$5='بيان ع'!D280,ROW('بيان ع'!280:280)-1,yyyyy))</f>
        <v>#NAME?</v>
      </c>
      <c r="B286" s="144" t="str">
        <f t="shared" si="8"/>
        <v/>
      </c>
    </row>
    <row r="287" spans="1:2" ht="22.8" thickBot="1" x14ac:dyDescent="0.45">
      <c r="A287" s="99" t="e">
        <f>(IF($Z$5='بيان ع'!D281,ROW('بيان ع'!281:281)-1,yyyyy))</f>
        <v>#NAME?</v>
      </c>
      <c r="B287" s="144" t="str">
        <f t="shared" si="8"/>
        <v/>
      </c>
    </row>
    <row r="288" spans="1:2" ht="22.8" thickBot="1" x14ac:dyDescent="0.45">
      <c r="A288" s="99" t="e">
        <f>(IF($Z$5='بيان ع'!D282,ROW('بيان ع'!282:282)-1,yyyyy))</f>
        <v>#NAME?</v>
      </c>
      <c r="B288" s="144" t="str">
        <f t="shared" si="8"/>
        <v/>
      </c>
    </row>
    <row r="289" spans="1:2" ht="22.8" thickBot="1" x14ac:dyDescent="0.45">
      <c r="A289" s="99" t="e">
        <f>(IF($Z$5='بيان ع'!D283,ROW('بيان ع'!283:283)-1,yyyyy))</f>
        <v>#NAME?</v>
      </c>
      <c r="B289" s="144" t="str">
        <f t="shared" si="8"/>
        <v/>
      </c>
    </row>
    <row r="290" spans="1:2" ht="22.8" thickBot="1" x14ac:dyDescent="0.45">
      <c r="A290" s="99" t="e">
        <f>(IF($Z$5='بيان ع'!D284,ROW('بيان ع'!284:284)-1,yyyyy))</f>
        <v>#NAME?</v>
      </c>
      <c r="B290" s="144" t="str">
        <f t="shared" si="8"/>
        <v/>
      </c>
    </row>
    <row r="291" spans="1:2" ht="22.8" thickBot="1" x14ac:dyDescent="0.45">
      <c r="A291" s="99" t="e">
        <f>(IF($Z$5='بيان ع'!D285,ROW('بيان ع'!285:285)-1,yyyyy))</f>
        <v>#NAME?</v>
      </c>
      <c r="B291" s="144" t="str">
        <f t="shared" si="8"/>
        <v/>
      </c>
    </row>
    <row r="292" spans="1:2" ht="22.8" thickBot="1" x14ac:dyDescent="0.45">
      <c r="A292" s="99" t="e">
        <f>(IF($Z$5='بيان ع'!D286,ROW('بيان ع'!286:286)-1,yyyyy))</f>
        <v>#NAME?</v>
      </c>
      <c r="B292" s="144" t="str">
        <f t="shared" si="8"/>
        <v/>
      </c>
    </row>
    <row r="293" spans="1:2" ht="22.8" thickBot="1" x14ac:dyDescent="0.45">
      <c r="A293" s="99" t="e">
        <f>(IF($Z$5='بيان ع'!D287,ROW('بيان ع'!287:287)-1,yyyyy))</f>
        <v>#NAME?</v>
      </c>
      <c r="B293" s="144" t="str">
        <f t="shared" si="8"/>
        <v/>
      </c>
    </row>
    <row r="294" spans="1:2" ht="22.8" thickBot="1" x14ac:dyDescent="0.45">
      <c r="A294" s="99" t="e">
        <f>(IF($Z$5='بيان ع'!D288,ROW('بيان ع'!288:288)-1,yyyyy))</f>
        <v>#NAME?</v>
      </c>
      <c r="B294" s="144" t="str">
        <f t="shared" si="8"/>
        <v/>
      </c>
    </row>
    <row r="295" spans="1:2" ht="22.8" thickBot="1" x14ac:dyDescent="0.45">
      <c r="A295" s="99" t="e">
        <f>(IF($Z$5='بيان ع'!D289,ROW('بيان ع'!289:289)-1,yyyyy))</f>
        <v>#NAME?</v>
      </c>
      <c r="B295" s="144" t="str">
        <f t="shared" si="8"/>
        <v/>
      </c>
    </row>
    <row r="296" spans="1:2" ht="22.8" thickBot="1" x14ac:dyDescent="0.45">
      <c r="A296" s="99" t="e">
        <f>(IF($Z$5='بيان ع'!D290,ROW('بيان ع'!290:290)-1,yyyyy))</f>
        <v>#NAME?</v>
      </c>
      <c r="B296" s="144" t="str">
        <f t="shared" si="8"/>
        <v/>
      </c>
    </row>
    <row r="297" spans="1:2" ht="22.8" thickBot="1" x14ac:dyDescent="0.45">
      <c r="A297" s="99" t="e">
        <f>(IF($Z$5='بيان ع'!D291,ROW('بيان ع'!291:291)-1,yyyyy))</f>
        <v>#NAME?</v>
      </c>
      <c r="B297" s="144" t="str">
        <f t="shared" si="8"/>
        <v/>
      </c>
    </row>
    <row r="298" spans="1:2" ht="22.8" thickBot="1" x14ac:dyDescent="0.45">
      <c r="A298" s="99" t="e">
        <f>(IF($Z$5='بيان ع'!D292,ROW('بيان ع'!292:292)-1,yyyyy))</f>
        <v>#NAME?</v>
      </c>
      <c r="B298" s="144" t="str">
        <f t="shared" si="8"/>
        <v/>
      </c>
    </row>
    <row r="299" spans="1:2" ht="22.8" thickBot="1" x14ac:dyDescent="0.45">
      <c r="A299" s="99" t="e">
        <f>(IF($Z$5='بيان ع'!D293,ROW('بيان ع'!293:293)-1,yyyyy))</f>
        <v>#NAME?</v>
      </c>
      <c r="B299" s="144" t="str">
        <f t="shared" si="8"/>
        <v/>
      </c>
    </row>
    <row r="300" spans="1:2" ht="22.8" thickBot="1" x14ac:dyDescent="0.45">
      <c r="A300" s="99" t="e">
        <f>(IF($Z$5='بيان ع'!D294,ROW('بيان ع'!294:294)-1,yyyyy))</f>
        <v>#NAME?</v>
      </c>
      <c r="B300" s="144" t="str">
        <f t="shared" si="8"/>
        <v/>
      </c>
    </row>
    <row r="301" spans="1:2" ht="22.8" thickBot="1" x14ac:dyDescent="0.45">
      <c r="A301" s="99" t="e">
        <f>(IF($Z$5='بيان ع'!D295,ROW('بيان ع'!295:295)-1,yyyyy))</f>
        <v>#NAME?</v>
      </c>
      <c r="B301" s="144" t="str">
        <f t="shared" si="8"/>
        <v/>
      </c>
    </row>
    <row r="302" spans="1:2" ht="22.8" thickBot="1" x14ac:dyDescent="0.45">
      <c r="A302" s="99" t="e">
        <f>(IF($Z$5='بيان ع'!D296,ROW('بيان ع'!296:296)-1,yyyyy))</f>
        <v>#NAME?</v>
      </c>
      <c r="B302" s="144" t="str">
        <f t="shared" si="8"/>
        <v/>
      </c>
    </row>
    <row r="303" spans="1:2" ht="22.8" thickBot="1" x14ac:dyDescent="0.45">
      <c r="A303" s="99" t="e">
        <f>(IF($Z$5='بيان ع'!D297,ROW('بيان ع'!297:297)-1,yyyyy))</f>
        <v>#NAME?</v>
      </c>
      <c r="B303" s="144" t="str">
        <f t="shared" si="8"/>
        <v/>
      </c>
    </row>
    <row r="304" spans="1:2" ht="22.8" thickBot="1" x14ac:dyDescent="0.45">
      <c r="A304" s="99" t="e">
        <f>(IF($Z$5='بيان ع'!D298,ROW('بيان ع'!298:298)-1,yyyyy))</f>
        <v>#NAME?</v>
      </c>
      <c r="B304" s="144" t="str">
        <f t="shared" si="8"/>
        <v/>
      </c>
    </row>
    <row r="305" spans="1:2" ht="22.8" thickBot="1" x14ac:dyDescent="0.45">
      <c r="A305" s="99" t="e">
        <f>(IF($Z$5='بيان ع'!D299,ROW('بيان ع'!299:299)-1,yyyyy))</f>
        <v>#NAME?</v>
      </c>
      <c r="B305" s="144" t="str">
        <f t="shared" si="8"/>
        <v/>
      </c>
    </row>
    <row r="306" spans="1:2" ht="22.8" thickBot="1" x14ac:dyDescent="0.45">
      <c r="A306" s="99" t="e">
        <f>(IF($Z$5='بيان ع'!D300,ROW('بيان ع'!300:300)-1,yyyyy))</f>
        <v>#NAME?</v>
      </c>
      <c r="B306" s="144" t="str">
        <f t="shared" si="8"/>
        <v/>
      </c>
    </row>
    <row r="307" spans="1:2" ht="22.8" thickBot="1" x14ac:dyDescent="0.45">
      <c r="A307" s="99" t="e">
        <f>(IF($Z$5='بيان ع'!D301,ROW('بيان ع'!301:301)-1,yyyyy))</f>
        <v>#NAME?</v>
      </c>
      <c r="B307" s="144" t="str">
        <f t="shared" si="8"/>
        <v/>
      </c>
    </row>
    <row r="308" spans="1:2" ht="22.8" thickBot="1" x14ac:dyDescent="0.45">
      <c r="A308" s="99" t="e">
        <f>(IF($Z$5='بيان ع'!D302,ROW('بيان ع'!302:302)-1,yyyyy))</f>
        <v>#NAME?</v>
      </c>
      <c r="B308" s="144" t="str">
        <f t="shared" si="8"/>
        <v/>
      </c>
    </row>
    <row r="309" spans="1:2" ht="22.8" thickBot="1" x14ac:dyDescent="0.45">
      <c r="A309" s="99" t="e">
        <f>(IF($Z$5='بيان ع'!D303,ROW('بيان ع'!303:303)-1,yyyyy))</f>
        <v>#NAME?</v>
      </c>
      <c r="B309" s="144" t="str">
        <f t="shared" si="8"/>
        <v/>
      </c>
    </row>
    <row r="310" spans="1:2" ht="22.8" thickBot="1" x14ac:dyDescent="0.45">
      <c r="A310" s="99" t="e">
        <f>(IF($Z$5='بيان ع'!D304,ROW('بيان ع'!304:304)-1,yyyyy))</f>
        <v>#NAME?</v>
      </c>
      <c r="B310" s="144" t="str">
        <f t="shared" si="8"/>
        <v/>
      </c>
    </row>
    <row r="311" spans="1:2" ht="22.8" thickBot="1" x14ac:dyDescent="0.45">
      <c r="A311" s="99" t="e">
        <f>(IF($Z$5='بيان ع'!D305,ROW('بيان ع'!305:305)-1,yyyyy))</f>
        <v>#NAME?</v>
      </c>
      <c r="B311" s="144" t="str">
        <f t="shared" si="8"/>
        <v/>
      </c>
    </row>
    <row r="312" spans="1:2" ht="22.8" thickBot="1" x14ac:dyDescent="0.45">
      <c r="A312" s="99" t="e">
        <f>(IF($Z$5='بيان ع'!D306,ROW('بيان ع'!306:306)-1,yyyyy))</f>
        <v>#NAME?</v>
      </c>
      <c r="B312" s="144" t="str">
        <f t="shared" si="8"/>
        <v/>
      </c>
    </row>
    <row r="313" spans="1:2" ht="22.8" thickBot="1" x14ac:dyDescent="0.45">
      <c r="A313" s="99" t="e">
        <f>(IF($Z$5='بيان ع'!D307,ROW('بيان ع'!307:307)-1,yyyyy))</f>
        <v>#NAME?</v>
      </c>
      <c r="B313" s="144" t="str">
        <f t="shared" si="8"/>
        <v/>
      </c>
    </row>
    <row r="314" spans="1:2" ht="22.8" thickBot="1" x14ac:dyDescent="0.45">
      <c r="A314" s="99" t="e">
        <f>(IF($Z$5='بيان ع'!D308,ROW('بيان ع'!308:308)-1,yyyyy))</f>
        <v>#NAME?</v>
      </c>
      <c r="B314" s="144" t="str">
        <f t="shared" si="8"/>
        <v/>
      </c>
    </row>
    <row r="315" spans="1:2" ht="22.8" thickBot="1" x14ac:dyDescent="0.45">
      <c r="A315" s="99" t="e">
        <f>(IF($Z$5='بيان ع'!D309,ROW('بيان ع'!309:309)-1,yyyyy))</f>
        <v>#NAME?</v>
      </c>
      <c r="B315" s="144" t="str">
        <f t="shared" si="8"/>
        <v/>
      </c>
    </row>
    <row r="316" spans="1:2" ht="22.8" thickBot="1" x14ac:dyDescent="0.45">
      <c r="A316" s="99" t="e">
        <f>(IF($Z$5='بيان ع'!D310,ROW('بيان ع'!310:310)-1,yyyyy))</f>
        <v>#NAME?</v>
      </c>
      <c r="B316" s="144" t="str">
        <f t="shared" si="8"/>
        <v/>
      </c>
    </row>
    <row r="317" spans="1:2" ht="22.8" thickBot="1" x14ac:dyDescent="0.45">
      <c r="A317" s="99" t="e">
        <f>(IF($Z$5='بيان ع'!D311,ROW('بيان ع'!311:311)-1,yyyyy))</f>
        <v>#NAME?</v>
      </c>
      <c r="B317" s="144" t="str">
        <f t="shared" si="8"/>
        <v/>
      </c>
    </row>
    <row r="318" spans="1:2" ht="22.8" thickBot="1" x14ac:dyDescent="0.45">
      <c r="A318" s="99" t="e">
        <f>(IF($Z$5='بيان ع'!D312,ROW('بيان ع'!312:312)-1,yyyyy))</f>
        <v>#NAME?</v>
      </c>
      <c r="B318" s="144" t="str">
        <f t="shared" si="8"/>
        <v/>
      </c>
    </row>
    <row r="319" spans="1:2" ht="22.8" thickBot="1" x14ac:dyDescent="0.45">
      <c r="A319" s="99" t="e">
        <f>(IF($Z$5='بيان ع'!D313,ROW('بيان ع'!313:313)-1,yyyyy))</f>
        <v>#NAME?</v>
      </c>
      <c r="B319" s="144" t="str">
        <f t="shared" si="8"/>
        <v/>
      </c>
    </row>
    <row r="320" spans="1:2" ht="22.8" thickBot="1" x14ac:dyDescent="0.45">
      <c r="A320" s="99" t="e">
        <f>(IF($Z$5='بيان ع'!D314,ROW('بيان ع'!314:314)-1,yyyyy))</f>
        <v>#NAME?</v>
      </c>
      <c r="B320" s="144" t="str">
        <f t="shared" si="8"/>
        <v/>
      </c>
    </row>
    <row r="321" spans="1:2" ht="22.8" thickBot="1" x14ac:dyDescent="0.45">
      <c r="A321" s="99" t="e">
        <f>(IF($Z$5='بيان ع'!D315,ROW('بيان ع'!315:315)-1,yyyyy))</f>
        <v>#NAME?</v>
      </c>
      <c r="B321" s="144" t="str">
        <f t="shared" si="8"/>
        <v/>
      </c>
    </row>
    <row r="322" spans="1:2" ht="22.8" thickBot="1" x14ac:dyDescent="0.45">
      <c r="A322" s="99" t="e">
        <f>(IF($Z$5='بيان ع'!D316,ROW('بيان ع'!316:316)-1,yyyyy))</f>
        <v>#NAME?</v>
      </c>
      <c r="B322" s="144" t="str">
        <f t="shared" si="8"/>
        <v/>
      </c>
    </row>
    <row r="323" spans="1:2" ht="22.8" thickBot="1" x14ac:dyDescent="0.45">
      <c r="A323" s="99" t="e">
        <f>(IF($Z$5='بيان ع'!D317,ROW('بيان ع'!317:317)-1,yyyyy))</f>
        <v>#NAME?</v>
      </c>
      <c r="B323" s="144" t="str">
        <f t="shared" si="8"/>
        <v/>
      </c>
    </row>
    <row r="324" spans="1:2" ht="22.8" thickBot="1" x14ac:dyDescent="0.45">
      <c r="A324" s="99" t="e">
        <f>(IF($Z$5='بيان ع'!D318,ROW('بيان ع'!318:318)-1,yyyyy))</f>
        <v>#NAME?</v>
      </c>
      <c r="B324" s="144" t="str">
        <f t="shared" si="8"/>
        <v/>
      </c>
    </row>
    <row r="325" spans="1:2" ht="22.8" thickBot="1" x14ac:dyDescent="0.45">
      <c r="A325" s="99" t="e">
        <f>(IF($Z$5='بيان ع'!D319,ROW('بيان ع'!319:319)-1,yyyyy))</f>
        <v>#NAME?</v>
      </c>
      <c r="B325" s="144" t="str">
        <f t="shared" si="8"/>
        <v/>
      </c>
    </row>
    <row r="326" spans="1:2" ht="22.8" thickBot="1" x14ac:dyDescent="0.45">
      <c r="A326" s="99" t="e">
        <f>(IF($Z$5='بيان ع'!D320,ROW('بيان ع'!320:320)-1,yyyyy))</f>
        <v>#NAME?</v>
      </c>
      <c r="B326" s="144" t="str">
        <f t="shared" si="8"/>
        <v/>
      </c>
    </row>
    <row r="327" spans="1:2" ht="22.8" thickBot="1" x14ac:dyDescent="0.45">
      <c r="A327" s="99" t="e">
        <f>(IF($Z$5='بيان ع'!D321,ROW('بيان ع'!321:321)-1,yyyyy))</f>
        <v>#NAME?</v>
      </c>
      <c r="B327" s="144" t="str">
        <f t="shared" si="8"/>
        <v/>
      </c>
    </row>
    <row r="328" spans="1:2" ht="22.8" thickBot="1" x14ac:dyDescent="0.45">
      <c r="A328" s="99" t="e">
        <f>(IF($Z$5='بيان ع'!D322,ROW('بيان ع'!322:322)-1,yyyyy))</f>
        <v>#NAME?</v>
      </c>
      <c r="B328" s="144" t="str">
        <f t="shared" ref="B328:B391" si="9">IFERROR(_xlfn.AGGREGATE(15,6,$A$8:$A$1010,ROW(A321)),"")</f>
        <v/>
      </c>
    </row>
    <row r="329" spans="1:2" ht="22.8" thickBot="1" x14ac:dyDescent="0.45">
      <c r="A329" s="99" t="e">
        <f>(IF($Z$5='بيان ع'!D323,ROW('بيان ع'!323:323)-1,yyyyy))</f>
        <v>#NAME?</v>
      </c>
      <c r="B329" s="144" t="str">
        <f t="shared" si="9"/>
        <v/>
      </c>
    </row>
    <row r="330" spans="1:2" ht="22.8" thickBot="1" x14ac:dyDescent="0.45">
      <c r="A330" s="99" t="e">
        <f>(IF($Z$5='بيان ع'!D324,ROW('بيان ع'!324:324)-1,yyyyy))</f>
        <v>#NAME?</v>
      </c>
      <c r="B330" s="144" t="str">
        <f t="shared" si="9"/>
        <v/>
      </c>
    </row>
    <row r="331" spans="1:2" ht="22.8" thickBot="1" x14ac:dyDescent="0.45">
      <c r="A331" s="99" t="e">
        <f>(IF($Z$5='بيان ع'!D325,ROW('بيان ع'!325:325)-1,yyyyy))</f>
        <v>#NAME?</v>
      </c>
      <c r="B331" s="144" t="str">
        <f t="shared" si="9"/>
        <v/>
      </c>
    </row>
    <row r="332" spans="1:2" ht="22.8" thickBot="1" x14ac:dyDescent="0.45">
      <c r="A332" s="99" t="e">
        <f>(IF($Z$5='بيان ع'!D326,ROW('بيان ع'!326:326)-1,yyyyy))</f>
        <v>#NAME?</v>
      </c>
      <c r="B332" s="144" t="str">
        <f t="shared" si="9"/>
        <v/>
      </c>
    </row>
    <row r="333" spans="1:2" ht="22.8" thickBot="1" x14ac:dyDescent="0.45">
      <c r="A333" s="99" t="e">
        <f>(IF($Z$5='بيان ع'!D327,ROW('بيان ع'!327:327)-1,yyyyy))</f>
        <v>#NAME?</v>
      </c>
      <c r="B333" s="144" t="str">
        <f t="shared" si="9"/>
        <v/>
      </c>
    </row>
    <row r="334" spans="1:2" ht="22.8" thickBot="1" x14ac:dyDescent="0.45">
      <c r="A334" s="99" t="e">
        <f>(IF($Z$5='بيان ع'!D328,ROW('بيان ع'!328:328)-1,yyyyy))</f>
        <v>#NAME?</v>
      </c>
      <c r="B334" s="144" t="str">
        <f t="shared" si="9"/>
        <v/>
      </c>
    </row>
    <row r="335" spans="1:2" ht="22.8" thickBot="1" x14ac:dyDescent="0.45">
      <c r="A335" s="99" t="e">
        <f>(IF($Z$5='بيان ع'!D329,ROW('بيان ع'!329:329)-1,yyyyy))</f>
        <v>#NAME?</v>
      </c>
      <c r="B335" s="144" t="str">
        <f t="shared" si="9"/>
        <v/>
      </c>
    </row>
    <row r="336" spans="1:2" ht="22.8" thickBot="1" x14ac:dyDescent="0.45">
      <c r="A336" s="99" t="e">
        <f>(IF($Z$5='بيان ع'!D330,ROW('بيان ع'!330:330)-1,yyyyy))</f>
        <v>#NAME?</v>
      </c>
      <c r="B336" s="144" t="str">
        <f t="shared" si="9"/>
        <v/>
      </c>
    </row>
    <row r="337" spans="1:2" ht="22.8" thickBot="1" x14ac:dyDescent="0.45">
      <c r="A337" s="99" t="e">
        <f>(IF($Z$5='بيان ع'!D331,ROW('بيان ع'!331:331)-1,yyyyy))</f>
        <v>#NAME?</v>
      </c>
      <c r="B337" s="144" t="str">
        <f t="shared" si="9"/>
        <v/>
      </c>
    </row>
    <row r="338" spans="1:2" ht="22.8" thickBot="1" x14ac:dyDescent="0.45">
      <c r="A338" s="99" t="e">
        <f>(IF($Z$5='بيان ع'!D332,ROW('بيان ع'!332:332)-1,yyyyy))</f>
        <v>#NAME?</v>
      </c>
      <c r="B338" s="144" t="str">
        <f t="shared" si="9"/>
        <v/>
      </c>
    </row>
    <row r="339" spans="1:2" ht="22.8" thickBot="1" x14ac:dyDescent="0.45">
      <c r="A339" s="99" t="e">
        <f>(IF($Z$5='بيان ع'!D333,ROW('بيان ع'!333:333)-1,yyyyy))</f>
        <v>#NAME?</v>
      </c>
      <c r="B339" s="144" t="str">
        <f t="shared" si="9"/>
        <v/>
      </c>
    </row>
    <row r="340" spans="1:2" ht="22.8" thickBot="1" x14ac:dyDescent="0.45">
      <c r="A340" s="99" t="e">
        <f>(IF($Z$5='بيان ع'!D334,ROW('بيان ع'!334:334)-1,yyyyy))</f>
        <v>#NAME?</v>
      </c>
      <c r="B340" s="144" t="str">
        <f t="shared" si="9"/>
        <v/>
      </c>
    </row>
    <row r="341" spans="1:2" ht="22.8" thickBot="1" x14ac:dyDescent="0.45">
      <c r="A341" s="99" t="e">
        <f>(IF($Z$5='بيان ع'!D335,ROW('بيان ع'!335:335)-1,yyyyy))</f>
        <v>#NAME?</v>
      </c>
      <c r="B341" s="144" t="str">
        <f t="shared" si="9"/>
        <v/>
      </c>
    </row>
    <row r="342" spans="1:2" ht="22.8" thickBot="1" x14ac:dyDescent="0.45">
      <c r="A342" s="99" t="e">
        <f>(IF($Z$5='بيان ع'!D336,ROW('بيان ع'!336:336)-1,yyyyy))</f>
        <v>#NAME?</v>
      </c>
      <c r="B342" s="144" t="str">
        <f t="shared" si="9"/>
        <v/>
      </c>
    </row>
    <row r="343" spans="1:2" ht="22.8" thickBot="1" x14ac:dyDescent="0.45">
      <c r="A343" s="99" t="e">
        <f>(IF($Z$5='بيان ع'!D337,ROW('بيان ع'!337:337)-1,yyyyy))</f>
        <v>#NAME?</v>
      </c>
      <c r="B343" s="144" t="str">
        <f t="shared" si="9"/>
        <v/>
      </c>
    </row>
    <row r="344" spans="1:2" ht="22.8" thickBot="1" x14ac:dyDescent="0.45">
      <c r="A344" s="99" t="e">
        <f>(IF($Z$5='بيان ع'!D338,ROW('بيان ع'!338:338)-1,yyyyy))</f>
        <v>#NAME?</v>
      </c>
      <c r="B344" s="144" t="str">
        <f t="shared" si="9"/>
        <v/>
      </c>
    </row>
    <row r="345" spans="1:2" ht="22.8" thickBot="1" x14ac:dyDescent="0.45">
      <c r="A345" s="99" t="e">
        <f>(IF($Z$5='بيان ع'!D339,ROW('بيان ع'!339:339)-1,yyyyy))</f>
        <v>#NAME?</v>
      </c>
      <c r="B345" s="144" t="str">
        <f t="shared" si="9"/>
        <v/>
      </c>
    </row>
    <row r="346" spans="1:2" ht="22.8" thickBot="1" x14ac:dyDescent="0.45">
      <c r="A346" s="99" t="e">
        <f>(IF($Z$5='بيان ع'!D340,ROW('بيان ع'!340:340)-1,yyyyy))</f>
        <v>#NAME?</v>
      </c>
      <c r="B346" s="144" t="str">
        <f t="shared" si="9"/>
        <v/>
      </c>
    </row>
    <row r="347" spans="1:2" ht="22.8" thickBot="1" x14ac:dyDescent="0.45">
      <c r="A347" s="99" t="e">
        <f>(IF($Z$5='بيان ع'!D341,ROW('بيان ع'!341:341)-1,yyyyy))</f>
        <v>#NAME?</v>
      </c>
      <c r="B347" s="144" t="str">
        <f t="shared" si="9"/>
        <v/>
      </c>
    </row>
    <row r="348" spans="1:2" ht="22.8" thickBot="1" x14ac:dyDescent="0.45">
      <c r="A348" s="99" t="e">
        <f>(IF($Z$5='بيان ع'!D342,ROW('بيان ع'!342:342)-1,yyyyy))</f>
        <v>#NAME?</v>
      </c>
      <c r="B348" s="144" t="str">
        <f t="shared" si="9"/>
        <v/>
      </c>
    </row>
    <row r="349" spans="1:2" ht="22.8" thickBot="1" x14ac:dyDescent="0.45">
      <c r="A349" s="99" t="e">
        <f>(IF($Z$5='بيان ع'!D343,ROW('بيان ع'!343:343)-1,yyyyy))</f>
        <v>#NAME?</v>
      </c>
      <c r="B349" s="144" t="str">
        <f t="shared" si="9"/>
        <v/>
      </c>
    </row>
    <row r="350" spans="1:2" ht="22.8" thickBot="1" x14ac:dyDescent="0.45">
      <c r="A350" s="99" t="e">
        <f>(IF($Z$5='بيان ع'!D344,ROW('بيان ع'!344:344)-1,yyyyy))</f>
        <v>#NAME?</v>
      </c>
      <c r="B350" s="144" t="str">
        <f t="shared" si="9"/>
        <v/>
      </c>
    </row>
    <row r="351" spans="1:2" ht="22.8" thickBot="1" x14ac:dyDescent="0.45">
      <c r="A351" s="99" t="e">
        <f>(IF($Z$5='بيان ع'!D345,ROW('بيان ع'!345:345)-1,yyyyy))</f>
        <v>#NAME?</v>
      </c>
      <c r="B351" s="144" t="str">
        <f t="shared" si="9"/>
        <v/>
      </c>
    </row>
    <row r="352" spans="1:2" ht="22.8" thickBot="1" x14ac:dyDescent="0.45">
      <c r="A352" s="99" t="e">
        <f>(IF($Z$5='بيان ع'!D346,ROW('بيان ع'!346:346)-1,yyyyy))</f>
        <v>#NAME?</v>
      </c>
      <c r="B352" s="144" t="str">
        <f t="shared" si="9"/>
        <v/>
      </c>
    </row>
    <row r="353" spans="1:2" ht="22.8" thickBot="1" x14ac:dyDescent="0.45">
      <c r="A353" s="99" t="e">
        <f>(IF($Z$5='بيان ع'!D347,ROW('بيان ع'!347:347)-1,yyyyy))</f>
        <v>#NAME?</v>
      </c>
      <c r="B353" s="144" t="str">
        <f t="shared" si="9"/>
        <v/>
      </c>
    </row>
    <row r="354" spans="1:2" ht="22.8" thickBot="1" x14ac:dyDescent="0.45">
      <c r="A354" s="99" t="e">
        <f>(IF($Z$5='بيان ع'!D348,ROW('بيان ع'!348:348)-1,yyyyy))</f>
        <v>#NAME?</v>
      </c>
      <c r="B354" s="144" t="str">
        <f t="shared" si="9"/>
        <v/>
      </c>
    </row>
    <row r="355" spans="1:2" ht="22.8" thickBot="1" x14ac:dyDescent="0.45">
      <c r="A355" s="99" t="e">
        <f>(IF($Z$5='بيان ع'!D349,ROW('بيان ع'!349:349)-1,yyyyy))</f>
        <v>#NAME?</v>
      </c>
      <c r="B355" s="144" t="str">
        <f t="shared" si="9"/>
        <v/>
      </c>
    </row>
    <row r="356" spans="1:2" ht="22.8" thickBot="1" x14ac:dyDescent="0.45">
      <c r="A356" s="99" t="e">
        <f>(IF($Z$5='بيان ع'!D350,ROW('بيان ع'!350:350)-1,yyyyy))</f>
        <v>#NAME?</v>
      </c>
      <c r="B356" s="144" t="str">
        <f t="shared" si="9"/>
        <v/>
      </c>
    </row>
    <row r="357" spans="1:2" ht="22.8" thickBot="1" x14ac:dyDescent="0.45">
      <c r="A357" s="99" t="e">
        <f>(IF($Z$5='بيان ع'!D351,ROW('بيان ع'!351:351)-1,yyyyy))</f>
        <v>#NAME?</v>
      </c>
      <c r="B357" s="144" t="str">
        <f t="shared" si="9"/>
        <v/>
      </c>
    </row>
    <row r="358" spans="1:2" ht="22.8" thickBot="1" x14ac:dyDescent="0.45">
      <c r="A358" s="99" t="e">
        <f>(IF($Z$5='بيان ع'!D352,ROW('بيان ع'!352:352)-1,yyyyy))</f>
        <v>#NAME?</v>
      </c>
      <c r="B358" s="144" t="str">
        <f t="shared" si="9"/>
        <v/>
      </c>
    </row>
    <row r="359" spans="1:2" ht="22.8" thickBot="1" x14ac:dyDescent="0.45">
      <c r="A359" s="99" t="e">
        <f>(IF($Z$5='بيان ع'!D353,ROW('بيان ع'!353:353)-1,yyyyy))</f>
        <v>#NAME?</v>
      </c>
      <c r="B359" s="144" t="str">
        <f t="shared" si="9"/>
        <v/>
      </c>
    </row>
    <row r="360" spans="1:2" ht="22.8" thickBot="1" x14ac:dyDescent="0.45">
      <c r="A360" s="99" t="e">
        <f>(IF($Z$5='بيان ع'!D354,ROW('بيان ع'!354:354)-1,yyyyy))</f>
        <v>#NAME?</v>
      </c>
      <c r="B360" s="144" t="str">
        <f t="shared" si="9"/>
        <v/>
      </c>
    </row>
    <row r="361" spans="1:2" ht="22.8" thickBot="1" x14ac:dyDescent="0.45">
      <c r="A361" s="99" t="e">
        <f>(IF($Z$5='بيان ع'!D355,ROW('بيان ع'!355:355)-1,yyyyy))</f>
        <v>#NAME?</v>
      </c>
      <c r="B361" s="144" t="str">
        <f t="shared" si="9"/>
        <v/>
      </c>
    </row>
    <row r="362" spans="1:2" ht="22.8" thickBot="1" x14ac:dyDescent="0.45">
      <c r="A362" s="99" t="e">
        <f>(IF($Z$5='بيان ع'!D356,ROW('بيان ع'!356:356)-1,yyyyy))</f>
        <v>#NAME?</v>
      </c>
      <c r="B362" s="144" t="str">
        <f t="shared" si="9"/>
        <v/>
      </c>
    </row>
    <row r="363" spans="1:2" ht="22.8" thickBot="1" x14ac:dyDescent="0.45">
      <c r="A363" s="99" t="e">
        <f>(IF($Z$5='بيان ع'!D357,ROW('بيان ع'!357:357)-1,yyyyy))</f>
        <v>#NAME?</v>
      </c>
      <c r="B363" s="144" t="str">
        <f t="shared" si="9"/>
        <v/>
      </c>
    </row>
    <row r="364" spans="1:2" ht="22.8" thickBot="1" x14ac:dyDescent="0.45">
      <c r="A364" s="99" t="e">
        <f>(IF($Z$5='بيان ع'!D358,ROW('بيان ع'!358:358)-1,yyyyy))</f>
        <v>#NAME?</v>
      </c>
      <c r="B364" s="144" t="str">
        <f t="shared" si="9"/>
        <v/>
      </c>
    </row>
    <row r="365" spans="1:2" ht="22.8" thickBot="1" x14ac:dyDescent="0.45">
      <c r="A365" s="99" t="e">
        <f>(IF($Z$5='بيان ع'!D359,ROW('بيان ع'!359:359)-1,yyyyy))</f>
        <v>#NAME?</v>
      </c>
      <c r="B365" s="144" t="str">
        <f t="shared" si="9"/>
        <v/>
      </c>
    </row>
    <row r="366" spans="1:2" ht="22.8" thickBot="1" x14ac:dyDescent="0.45">
      <c r="A366" s="99" t="e">
        <f>(IF($Z$5='بيان ع'!D360,ROW('بيان ع'!360:360)-1,yyyyy))</f>
        <v>#NAME?</v>
      </c>
      <c r="B366" s="144" t="str">
        <f t="shared" si="9"/>
        <v/>
      </c>
    </row>
    <row r="367" spans="1:2" ht="22.8" thickBot="1" x14ac:dyDescent="0.45">
      <c r="A367" s="99" t="e">
        <f>(IF($Z$5='بيان ع'!D361,ROW('بيان ع'!361:361)-1,yyyyy))</f>
        <v>#NAME?</v>
      </c>
      <c r="B367" s="144" t="str">
        <f t="shared" si="9"/>
        <v/>
      </c>
    </row>
    <row r="368" spans="1:2" ht="22.8" thickBot="1" x14ac:dyDescent="0.45">
      <c r="A368" s="99" t="e">
        <f>(IF($Z$5='بيان ع'!D362,ROW('بيان ع'!362:362)-1,yyyyy))</f>
        <v>#NAME?</v>
      </c>
      <c r="B368" s="144" t="str">
        <f t="shared" si="9"/>
        <v/>
      </c>
    </row>
    <row r="369" spans="1:2" ht="22.8" thickBot="1" x14ac:dyDescent="0.45">
      <c r="A369" s="99" t="e">
        <f>(IF($Z$5='بيان ع'!D363,ROW('بيان ع'!363:363)-1,yyyyy))</f>
        <v>#NAME?</v>
      </c>
      <c r="B369" s="144" t="str">
        <f t="shared" si="9"/>
        <v/>
      </c>
    </row>
    <row r="370" spans="1:2" ht="22.8" thickBot="1" x14ac:dyDescent="0.45">
      <c r="A370" s="99" t="e">
        <f>(IF($Z$5='بيان ع'!D364,ROW('بيان ع'!364:364)-1,yyyyy))</f>
        <v>#NAME?</v>
      </c>
      <c r="B370" s="144" t="str">
        <f t="shared" si="9"/>
        <v/>
      </c>
    </row>
    <row r="371" spans="1:2" ht="22.8" thickBot="1" x14ac:dyDescent="0.45">
      <c r="A371" s="99" t="e">
        <f>(IF($Z$5='بيان ع'!D365,ROW('بيان ع'!365:365)-1,yyyyy))</f>
        <v>#NAME?</v>
      </c>
      <c r="B371" s="144" t="str">
        <f t="shared" si="9"/>
        <v/>
      </c>
    </row>
    <row r="372" spans="1:2" ht="22.8" thickBot="1" x14ac:dyDescent="0.45">
      <c r="A372" s="99" t="e">
        <f>(IF($Z$5='بيان ع'!D366,ROW('بيان ع'!366:366)-1,yyyyy))</f>
        <v>#NAME?</v>
      </c>
      <c r="B372" s="144" t="str">
        <f t="shared" si="9"/>
        <v/>
      </c>
    </row>
    <row r="373" spans="1:2" ht="22.8" thickBot="1" x14ac:dyDescent="0.45">
      <c r="A373" s="99" t="e">
        <f>(IF($Z$5='بيان ع'!D367,ROW('بيان ع'!367:367)-1,yyyyy))</f>
        <v>#NAME?</v>
      </c>
      <c r="B373" s="144" t="str">
        <f t="shared" si="9"/>
        <v/>
      </c>
    </row>
    <row r="374" spans="1:2" ht="22.8" thickBot="1" x14ac:dyDescent="0.45">
      <c r="A374" s="99" t="e">
        <f>(IF($Z$5='بيان ع'!D368,ROW('بيان ع'!368:368)-1,yyyyy))</f>
        <v>#NAME?</v>
      </c>
      <c r="B374" s="144" t="str">
        <f t="shared" si="9"/>
        <v/>
      </c>
    </row>
    <row r="375" spans="1:2" ht="22.8" thickBot="1" x14ac:dyDescent="0.45">
      <c r="A375" s="99" t="e">
        <f>(IF($Z$5='بيان ع'!D369,ROW('بيان ع'!369:369)-1,yyyyy))</f>
        <v>#NAME?</v>
      </c>
      <c r="B375" s="144" t="str">
        <f t="shared" si="9"/>
        <v/>
      </c>
    </row>
    <row r="376" spans="1:2" ht="22.8" thickBot="1" x14ac:dyDescent="0.45">
      <c r="A376" s="99" t="e">
        <f>(IF($Z$5='بيان ع'!D370,ROW('بيان ع'!370:370)-1,yyyyy))</f>
        <v>#NAME?</v>
      </c>
      <c r="B376" s="144" t="str">
        <f t="shared" si="9"/>
        <v/>
      </c>
    </row>
    <row r="377" spans="1:2" ht="22.8" thickBot="1" x14ac:dyDescent="0.45">
      <c r="A377" s="99" t="e">
        <f>(IF($Z$5='بيان ع'!D371,ROW('بيان ع'!371:371)-1,yyyyy))</f>
        <v>#NAME?</v>
      </c>
      <c r="B377" s="144" t="str">
        <f t="shared" si="9"/>
        <v/>
      </c>
    </row>
    <row r="378" spans="1:2" ht="22.8" thickBot="1" x14ac:dyDescent="0.45">
      <c r="A378" s="99" t="e">
        <f>(IF($Z$5='بيان ع'!D372,ROW('بيان ع'!372:372)-1,yyyyy))</f>
        <v>#NAME?</v>
      </c>
      <c r="B378" s="144" t="str">
        <f t="shared" si="9"/>
        <v/>
      </c>
    </row>
    <row r="379" spans="1:2" ht="22.8" thickBot="1" x14ac:dyDescent="0.45">
      <c r="A379" s="99" t="e">
        <f>(IF($Z$5='بيان ع'!D373,ROW('بيان ع'!373:373)-1,yyyyy))</f>
        <v>#NAME?</v>
      </c>
      <c r="B379" s="144" t="str">
        <f t="shared" si="9"/>
        <v/>
      </c>
    </row>
    <row r="380" spans="1:2" ht="22.8" thickBot="1" x14ac:dyDescent="0.45">
      <c r="A380" s="99" t="e">
        <f>(IF($Z$5='بيان ع'!D374,ROW('بيان ع'!374:374)-1,yyyyy))</f>
        <v>#NAME?</v>
      </c>
      <c r="B380" s="144" t="str">
        <f t="shared" si="9"/>
        <v/>
      </c>
    </row>
    <row r="381" spans="1:2" ht="22.8" thickBot="1" x14ac:dyDescent="0.45">
      <c r="A381" s="99" t="e">
        <f>(IF($Z$5='بيان ع'!D375,ROW('بيان ع'!375:375)-1,yyyyy))</f>
        <v>#NAME?</v>
      </c>
      <c r="B381" s="144" t="str">
        <f t="shared" si="9"/>
        <v/>
      </c>
    </row>
    <row r="382" spans="1:2" ht="22.8" thickBot="1" x14ac:dyDescent="0.45">
      <c r="A382" s="99" t="e">
        <f>(IF($Z$5='بيان ع'!D376,ROW('بيان ع'!376:376)-1,yyyyy))</f>
        <v>#NAME?</v>
      </c>
      <c r="B382" s="144" t="str">
        <f t="shared" si="9"/>
        <v/>
      </c>
    </row>
    <row r="383" spans="1:2" ht="22.8" thickBot="1" x14ac:dyDescent="0.45">
      <c r="A383" s="99" t="e">
        <f>(IF($Z$5='بيان ع'!D377,ROW('بيان ع'!377:377)-1,yyyyy))</f>
        <v>#NAME?</v>
      </c>
      <c r="B383" s="144" t="str">
        <f t="shared" si="9"/>
        <v/>
      </c>
    </row>
    <row r="384" spans="1:2" ht="22.8" thickBot="1" x14ac:dyDescent="0.45">
      <c r="A384" s="99" t="e">
        <f>(IF($Z$5='بيان ع'!D378,ROW('بيان ع'!378:378)-1,yyyyy))</f>
        <v>#NAME?</v>
      </c>
      <c r="B384" s="144" t="str">
        <f t="shared" si="9"/>
        <v/>
      </c>
    </row>
    <row r="385" spans="1:2" ht="22.8" thickBot="1" x14ac:dyDescent="0.45">
      <c r="A385" s="99" t="e">
        <f>(IF($Z$5='بيان ع'!D379,ROW('بيان ع'!379:379)-1,yyyyy))</f>
        <v>#NAME?</v>
      </c>
      <c r="B385" s="144" t="str">
        <f t="shared" si="9"/>
        <v/>
      </c>
    </row>
    <row r="386" spans="1:2" ht="22.8" thickBot="1" x14ac:dyDescent="0.45">
      <c r="A386" s="99" t="e">
        <f>(IF($Z$5='بيان ع'!D380,ROW('بيان ع'!380:380)-1,yyyyy))</f>
        <v>#NAME?</v>
      </c>
      <c r="B386" s="144" t="str">
        <f t="shared" si="9"/>
        <v/>
      </c>
    </row>
    <row r="387" spans="1:2" ht="22.8" thickBot="1" x14ac:dyDescent="0.45">
      <c r="A387" s="99" t="e">
        <f>(IF($Z$5='بيان ع'!D381,ROW('بيان ع'!381:381)-1,yyyyy))</f>
        <v>#NAME?</v>
      </c>
      <c r="B387" s="144" t="str">
        <f t="shared" si="9"/>
        <v/>
      </c>
    </row>
    <row r="388" spans="1:2" ht="22.8" thickBot="1" x14ac:dyDescent="0.45">
      <c r="A388" s="99" t="e">
        <f>(IF($Z$5='بيان ع'!D382,ROW('بيان ع'!382:382)-1,yyyyy))</f>
        <v>#NAME?</v>
      </c>
      <c r="B388" s="144" t="str">
        <f t="shared" si="9"/>
        <v/>
      </c>
    </row>
    <row r="389" spans="1:2" ht="22.8" thickBot="1" x14ac:dyDescent="0.45">
      <c r="A389" s="99" t="e">
        <f>(IF($Z$5='بيان ع'!D383,ROW('بيان ع'!383:383)-1,yyyyy))</f>
        <v>#NAME?</v>
      </c>
      <c r="B389" s="144" t="str">
        <f t="shared" si="9"/>
        <v/>
      </c>
    </row>
    <row r="390" spans="1:2" ht="22.8" thickBot="1" x14ac:dyDescent="0.45">
      <c r="A390" s="99" t="e">
        <f>(IF($Z$5='بيان ع'!D384,ROW('بيان ع'!384:384)-1,yyyyy))</f>
        <v>#NAME?</v>
      </c>
      <c r="B390" s="144" t="str">
        <f t="shared" si="9"/>
        <v/>
      </c>
    </row>
    <row r="391" spans="1:2" ht="22.8" thickBot="1" x14ac:dyDescent="0.45">
      <c r="A391" s="99" t="e">
        <f>(IF($Z$5='بيان ع'!D385,ROW('بيان ع'!385:385)-1,yyyyy))</f>
        <v>#NAME?</v>
      </c>
      <c r="B391" s="144" t="str">
        <f t="shared" si="9"/>
        <v/>
      </c>
    </row>
    <row r="392" spans="1:2" ht="22.8" thickBot="1" x14ac:dyDescent="0.45">
      <c r="A392" s="99" t="e">
        <f>(IF($Z$5='بيان ع'!D386,ROW('بيان ع'!386:386)-1,yyyyy))</f>
        <v>#NAME?</v>
      </c>
      <c r="B392" s="144" t="str">
        <f t="shared" ref="B392:B455" si="10">IFERROR(_xlfn.AGGREGATE(15,6,$A$8:$A$1010,ROW(A385)),"")</f>
        <v/>
      </c>
    </row>
    <row r="393" spans="1:2" ht="22.8" thickBot="1" x14ac:dyDescent="0.45">
      <c r="A393" s="99" t="e">
        <f>(IF($Z$5='بيان ع'!D387,ROW('بيان ع'!387:387)-1,yyyyy))</f>
        <v>#NAME?</v>
      </c>
      <c r="B393" s="144" t="str">
        <f t="shared" si="10"/>
        <v/>
      </c>
    </row>
    <row r="394" spans="1:2" ht="22.8" thickBot="1" x14ac:dyDescent="0.45">
      <c r="A394" s="99" t="e">
        <f>(IF($Z$5='بيان ع'!D388,ROW('بيان ع'!388:388)-1,yyyyy))</f>
        <v>#NAME?</v>
      </c>
      <c r="B394" s="144" t="str">
        <f t="shared" si="10"/>
        <v/>
      </c>
    </row>
    <row r="395" spans="1:2" ht="22.8" thickBot="1" x14ac:dyDescent="0.45">
      <c r="A395" s="99" t="e">
        <f>(IF($Z$5='بيان ع'!D389,ROW('بيان ع'!389:389)-1,yyyyy))</f>
        <v>#NAME?</v>
      </c>
      <c r="B395" s="144" t="str">
        <f t="shared" si="10"/>
        <v/>
      </c>
    </row>
    <row r="396" spans="1:2" ht="22.8" thickBot="1" x14ac:dyDescent="0.45">
      <c r="A396" s="99" t="e">
        <f>(IF($Z$5='بيان ع'!D390,ROW('بيان ع'!390:390)-1,yyyyy))</f>
        <v>#NAME?</v>
      </c>
      <c r="B396" s="144" t="str">
        <f t="shared" si="10"/>
        <v/>
      </c>
    </row>
    <row r="397" spans="1:2" ht="22.8" thickBot="1" x14ac:dyDescent="0.45">
      <c r="A397" s="99" t="e">
        <f>(IF($Z$5='بيان ع'!D391,ROW('بيان ع'!391:391)-1,yyyyy))</f>
        <v>#NAME?</v>
      </c>
      <c r="B397" s="144" t="str">
        <f t="shared" si="10"/>
        <v/>
      </c>
    </row>
    <row r="398" spans="1:2" ht="22.8" thickBot="1" x14ac:dyDescent="0.45">
      <c r="A398" s="99" t="e">
        <f>(IF($Z$5='بيان ع'!D392,ROW('بيان ع'!392:392)-1,yyyyy))</f>
        <v>#NAME?</v>
      </c>
      <c r="B398" s="144" t="str">
        <f t="shared" si="10"/>
        <v/>
      </c>
    </row>
    <row r="399" spans="1:2" ht="22.8" thickBot="1" x14ac:dyDescent="0.45">
      <c r="A399" s="99" t="e">
        <f>(IF($Z$5='بيان ع'!D393,ROW('بيان ع'!393:393)-1,yyyyy))</f>
        <v>#NAME?</v>
      </c>
      <c r="B399" s="144" t="str">
        <f t="shared" si="10"/>
        <v/>
      </c>
    </row>
    <row r="400" spans="1:2" ht="22.8" thickBot="1" x14ac:dyDescent="0.45">
      <c r="A400" s="99" t="e">
        <f>(IF($Z$5='بيان ع'!D394,ROW('بيان ع'!394:394)-1,yyyyy))</f>
        <v>#NAME?</v>
      </c>
      <c r="B400" s="144" t="str">
        <f t="shared" si="10"/>
        <v/>
      </c>
    </row>
    <row r="401" spans="1:2" ht="22.8" thickBot="1" x14ac:dyDescent="0.45">
      <c r="A401" s="99" t="e">
        <f>(IF($Z$5='بيان ع'!D395,ROW('بيان ع'!395:395)-1,yyyyy))</f>
        <v>#NAME?</v>
      </c>
      <c r="B401" s="144" t="str">
        <f t="shared" si="10"/>
        <v/>
      </c>
    </row>
    <row r="402" spans="1:2" ht="22.8" thickBot="1" x14ac:dyDescent="0.45">
      <c r="A402" s="99" t="e">
        <f>(IF($Z$5='بيان ع'!D396,ROW('بيان ع'!396:396)-1,yyyyy))</f>
        <v>#NAME?</v>
      </c>
      <c r="B402" s="144" t="str">
        <f t="shared" si="10"/>
        <v/>
      </c>
    </row>
    <row r="403" spans="1:2" ht="22.8" thickBot="1" x14ac:dyDescent="0.45">
      <c r="A403" s="99" t="e">
        <f>(IF($Z$5='بيان ع'!D397,ROW('بيان ع'!397:397)-1,yyyyy))</f>
        <v>#NAME?</v>
      </c>
      <c r="B403" s="144" t="str">
        <f t="shared" si="10"/>
        <v/>
      </c>
    </row>
    <row r="404" spans="1:2" ht="22.8" thickBot="1" x14ac:dyDescent="0.45">
      <c r="A404" s="99" t="e">
        <f>(IF($Z$5='بيان ع'!D398,ROW('بيان ع'!398:398)-1,yyyyy))</f>
        <v>#NAME?</v>
      </c>
      <c r="B404" s="144" t="str">
        <f t="shared" si="10"/>
        <v/>
      </c>
    </row>
    <row r="405" spans="1:2" ht="22.8" thickBot="1" x14ac:dyDescent="0.45">
      <c r="A405" s="99" t="e">
        <f>(IF($Z$5='بيان ع'!D399,ROW('بيان ع'!399:399)-1,yyyyy))</f>
        <v>#NAME?</v>
      </c>
      <c r="B405" s="144" t="str">
        <f t="shared" si="10"/>
        <v/>
      </c>
    </row>
    <row r="406" spans="1:2" ht="22.8" thickBot="1" x14ac:dyDescent="0.45">
      <c r="A406" s="99" t="e">
        <f>(IF($Z$5='بيان ع'!D400,ROW('بيان ع'!400:400)-1,yyyyy))</f>
        <v>#NAME?</v>
      </c>
      <c r="B406" s="144" t="str">
        <f t="shared" si="10"/>
        <v/>
      </c>
    </row>
    <row r="407" spans="1:2" ht="22.8" thickBot="1" x14ac:dyDescent="0.45">
      <c r="A407" s="99" t="e">
        <f>(IF($Z$5='بيان ع'!D401,ROW('بيان ع'!401:401)-1,yyyyy))</f>
        <v>#NAME?</v>
      </c>
      <c r="B407" s="144" t="str">
        <f t="shared" si="10"/>
        <v/>
      </c>
    </row>
    <row r="408" spans="1:2" ht="22.8" thickBot="1" x14ac:dyDescent="0.45">
      <c r="A408" s="99" t="e">
        <f>(IF($Z$5='بيان ع'!D402,ROW('بيان ع'!402:402)-1,yyyyy))</f>
        <v>#NAME?</v>
      </c>
      <c r="B408" s="144" t="str">
        <f t="shared" si="10"/>
        <v/>
      </c>
    </row>
    <row r="409" spans="1:2" ht="22.8" thickBot="1" x14ac:dyDescent="0.45">
      <c r="A409" s="99" t="e">
        <f>(IF($Z$5='بيان ع'!D403,ROW('بيان ع'!403:403)-1,yyyyy))</f>
        <v>#NAME?</v>
      </c>
      <c r="B409" s="144" t="str">
        <f t="shared" si="10"/>
        <v/>
      </c>
    </row>
    <row r="410" spans="1:2" ht="22.8" thickBot="1" x14ac:dyDescent="0.45">
      <c r="A410" s="99" t="e">
        <f>(IF($Z$5='بيان ع'!D404,ROW('بيان ع'!404:404)-1,yyyyy))</f>
        <v>#NAME?</v>
      </c>
      <c r="B410" s="144" t="str">
        <f t="shared" si="10"/>
        <v/>
      </c>
    </row>
    <row r="411" spans="1:2" ht="22.8" thickBot="1" x14ac:dyDescent="0.45">
      <c r="A411" s="99" t="e">
        <f>(IF($Z$5='بيان ع'!D405,ROW('بيان ع'!405:405)-1,yyyyy))</f>
        <v>#NAME?</v>
      </c>
      <c r="B411" s="144" t="str">
        <f t="shared" si="10"/>
        <v/>
      </c>
    </row>
    <row r="412" spans="1:2" ht="22.8" thickBot="1" x14ac:dyDescent="0.45">
      <c r="A412" s="99" t="e">
        <f>(IF($Z$5='بيان ع'!D406,ROW('بيان ع'!406:406)-1,yyyyy))</f>
        <v>#NAME?</v>
      </c>
      <c r="B412" s="144" t="str">
        <f t="shared" si="10"/>
        <v/>
      </c>
    </row>
    <row r="413" spans="1:2" ht="22.8" thickBot="1" x14ac:dyDescent="0.45">
      <c r="A413" s="99" t="e">
        <f>(IF($Z$5='بيان ع'!D407,ROW('بيان ع'!407:407)-1,yyyyy))</f>
        <v>#NAME?</v>
      </c>
      <c r="B413" s="144" t="str">
        <f t="shared" si="10"/>
        <v/>
      </c>
    </row>
    <row r="414" spans="1:2" ht="22.8" thickBot="1" x14ac:dyDescent="0.45">
      <c r="A414" s="99" t="e">
        <f>(IF($Z$5='بيان ع'!D408,ROW('بيان ع'!408:408)-1,yyyyy))</f>
        <v>#NAME?</v>
      </c>
      <c r="B414" s="144" t="str">
        <f t="shared" si="10"/>
        <v/>
      </c>
    </row>
    <row r="415" spans="1:2" ht="22.8" thickBot="1" x14ac:dyDescent="0.45">
      <c r="A415" s="99" t="e">
        <f>(IF($Z$5='بيان ع'!D409,ROW('بيان ع'!409:409)-1,yyyyy))</f>
        <v>#NAME?</v>
      </c>
      <c r="B415" s="144" t="str">
        <f t="shared" si="10"/>
        <v/>
      </c>
    </row>
    <row r="416" spans="1:2" ht="22.8" thickBot="1" x14ac:dyDescent="0.45">
      <c r="A416" s="99" t="e">
        <f>(IF($Z$5='بيان ع'!D410,ROW('بيان ع'!410:410)-1,yyyyy))</f>
        <v>#NAME?</v>
      </c>
      <c r="B416" s="144" t="str">
        <f t="shared" si="10"/>
        <v/>
      </c>
    </row>
    <row r="417" spans="1:2" ht="22.8" thickBot="1" x14ac:dyDescent="0.45">
      <c r="A417" s="99" t="e">
        <f>(IF($Z$5='بيان ع'!D411,ROW('بيان ع'!411:411)-1,yyyyy))</f>
        <v>#NAME?</v>
      </c>
      <c r="B417" s="144" t="str">
        <f t="shared" si="10"/>
        <v/>
      </c>
    </row>
    <row r="418" spans="1:2" ht="22.8" thickBot="1" x14ac:dyDescent="0.45">
      <c r="A418" s="99" t="e">
        <f>(IF($Z$5='بيان ع'!D412,ROW('بيان ع'!412:412)-1,yyyyy))</f>
        <v>#NAME?</v>
      </c>
      <c r="B418" s="144" t="str">
        <f t="shared" si="10"/>
        <v/>
      </c>
    </row>
    <row r="419" spans="1:2" ht="22.8" thickBot="1" x14ac:dyDescent="0.45">
      <c r="A419" s="99" t="e">
        <f>(IF($Z$5='بيان ع'!D413,ROW('بيان ع'!413:413)-1,yyyyy))</f>
        <v>#NAME?</v>
      </c>
      <c r="B419" s="144" t="str">
        <f t="shared" si="10"/>
        <v/>
      </c>
    </row>
    <row r="420" spans="1:2" ht="22.8" thickBot="1" x14ac:dyDescent="0.45">
      <c r="A420" s="99" t="e">
        <f>(IF($Z$5='بيان ع'!D414,ROW('بيان ع'!414:414)-1,yyyyy))</f>
        <v>#NAME?</v>
      </c>
      <c r="B420" s="144" t="str">
        <f t="shared" si="10"/>
        <v/>
      </c>
    </row>
    <row r="421" spans="1:2" ht="22.8" thickBot="1" x14ac:dyDescent="0.45">
      <c r="A421" s="99" t="e">
        <f>(IF($Z$5='بيان ع'!D415,ROW('بيان ع'!415:415)-1,yyyyy))</f>
        <v>#NAME?</v>
      </c>
      <c r="B421" s="144" t="str">
        <f t="shared" si="10"/>
        <v/>
      </c>
    </row>
    <row r="422" spans="1:2" ht="22.8" thickBot="1" x14ac:dyDescent="0.45">
      <c r="A422" s="99" t="e">
        <f>(IF($Z$5='بيان ع'!D416,ROW('بيان ع'!416:416)-1,yyyyy))</f>
        <v>#NAME?</v>
      </c>
      <c r="B422" s="144" t="str">
        <f t="shared" si="10"/>
        <v/>
      </c>
    </row>
    <row r="423" spans="1:2" ht="22.8" thickBot="1" x14ac:dyDescent="0.45">
      <c r="A423" s="99" t="e">
        <f>(IF($Z$5='بيان ع'!D417,ROW('بيان ع'!417:417)-1,yyyyy))</f>
        <v>#NAME?</v>
      </c>
      <c r="B423" s="144" t="str">
        <f t="shared" si="10"/>
        <v/>
      </c>
    </row>
    <row r="424" spans="1:2" ht="22.8" thickBot="1" x14ac:dyDescent="0.45">
      <c r="A424" s="99" t="e">
        <f>(IF($Z$5='بيان ع'!D418,ROW('بيان ع'!418:418)-1,yyyyy))</f>
        <v>#NAME?</v>
      </c>
      <c r="B424" s="144" t="str">
        <f t="shared" si="10"/>
        <v/>
      </c>
    </row>
    <row r="425" spans="1:2" ht="22.8" thickBot="1" x14ac:dyDescent="0.45">
      <c r="A425" s="99" t="e">
        <f>(IF($Z$5='بيان ع'!D419,ROW('بيان ع'!419:419)-1,yyyyy))</f>
        <v>#NAME?</v>
      </c>
      <c r="B425" s="144" t="str">
        <f t="shared" si="10"/>
        <v/>
      </c>
    </row>
    <row r="426" spans="1:2" ht="22.8" thickBot="1" x14ac:dyDescent="0.45">
      <c r="A426" s="99" t="e">
        <f>(IF($Z$5='بيان ع'!D420,ROW('بيان ع'!420:420)-1,yyyyy))</f>
        <v>#NAME?</v>
      </c>
      <c r="B426" s="144" t="str">
        <f t="shared" si="10"/>
        <v/>
      </c>
    </row>
    <row r="427" spans="1:2" ht="22.8" thickBot="1" x14ac:dyDescent="0.45">
      <c r="A427" s="99" t="e">
        <f>(IF($Z$5='بيان ع'!D421,ROW('بيان ع'!421:421)-1,yyyyy))</f>
        <v>#NAME?</v>
      </c>
      <c r="B427" s="144" t="str">
        <f t="shared" si="10"/>
        <v/>
      </c>
    </row>
    <row r="428" spans="1:2" ht="22.8" thickBot="1" x14ac:dyDescent="0.45">
      <c r="A428" s="99" t="e">
        <f>(IF($Z$5='بيان ع'!D422,ROW('بيان ع'!422:422)-1,yyyyy))</f>
        <v>#NAME?</v>
      </c>
      <c r="B428" s="144" t="str">
        <f t="shared" si="10"/>
        <v/>
      </c>
    </row>
    <row r="429" spans="1:2" ht="22.8" thickBot="1" x14ac:dyDescent="0.45">
      <c r="A429" s="99" t="e">
        <f>(IF($Z$5='بيان ع'!D423,ROW('بيان ع'!423:423)-1,yyyyy))</f>
        <v>#NAME?</v>
      </c>
      <c r="B429" s="144" t="str">
        <f t="shared" si="10"/>
        <v/>
      </c>
    </row>
    <row r="430" spans="1:2" ht="22.8" thickBot="1" x14ac:dyDescent="0.45">
      <c r="A430" s="99" t="e">
        <f>(IF($Z$5='بيان ع'!D424,ROW('بيان ع'!424:424)-1,yyyyy))</f>
        <v>#NAME?</v>
      </c>
      <c r="B430" s="144" t="str">
        <f t="shared" si="10"/>
        <v/>
      </c>
    </row>
    <row r="431" spans="1:2" ht="22.8" thickBot="1" x14ac:dyDescent="0.45">
      <c r="A431" s="99" t="e">
        <f>(IF($Z$5='بيان ع'!D425,ROW('بيان ع'!425:425)-1,yyyyy))</f>
        <v>#NAME?</v>
      </c>
      <c r="B431" s="144" t="str">
        <f t="shared" si="10"/>
        <v/>
      </c>
    </row>
    <row r="432" spans="1:2" ht="22.8" thickBot="1" x14ac:dyDescent="0.45">
      <c r="A432" s="99" t="e">
        <f>(IF($Z$5='بيان ع'!D426,ROW('بيان ع'!426:426)-1,yyyyy))</f>
        <v>#NAME?</v>
      </c>
      <c r="B432" s="144" t="str">
        <f t="shared" si="10"/>
        <v/>
      </c>
    </row>
    <row r="433" spans="1:2" ht="22.8" thickBot="1" x14ac:dyDescent="0.45">
      <c r="A433" s="99" t="e">
        <f>(IF($Z$5='بيان ع'!D427,ROW('بيان ع'!427:427)-1,yyyyy))</f>
        <v>#NAME?</v>
      </c>
      <c r="B433" s="144" t="str">
        <f t="shared" si="10"/>
        <v/>
      </c>
    </row>
    <row r="434" spans="1:2" ht="22.8" thickBot="1" x14ac:dyDescent="0.45">
      <c r="A434" s="99" t="e">
        <f>(IF($Z$5='بيان ع'!D428,ROW('بيان ع'!428:428)-1,yyyyy))</f>
        <v>#NAME?</v>
      </c>
      <c r="B434" s="144" t="str">
        <f t="shared" si="10"/>
        <v/>
      </c>
    </row>
    <row r="435" spans="1:2" ht="22.8" thickBot="1" x14ac:dyDescent="0.45">
      <c r="A435" s="99" t="e">
        <f>(IF($Z$5='بيان ع'!D429,ROW('بيان ع'!429:429)-1,yyyyy))</f>
        <v>#NAME?</v>
      </c>
      <c r="B435" s="144" t="str">
        <f t="shared" si="10"/>
        <v/>
      </c>
    </row>
    <row r="436" spans="1:2" ht="22.8" thickBot="1" x14ac:dyDescent="0.45">
      <c r="A436" s="99" t="e">
        <f>(IF($Z$5='بيان ع'!D430,ROW('بيان ع'!430:430)-1,yyyyy))</f>
        <v>#NAME?</v>
      </c>
      <c r="B436" s="144" t="str">
        <f t="shared" si="10"/>
        <v/>
      </c>
    </row>
    <row r="437" spans="1:2" ht="22.8" thickBot="1" x14ac:dyDescent="0.45">
      <c r="A437" s="99" t="e">
        <f>(IF($Z$5='بيان ع'!D431,ROW('بيان ع'!431:431)-1,yyyyy))</f>
        <v>#NAME?</v>
      </c>
      <c r="B437" s="144" t="str">
        <f t="shared" si="10"/>
        <v/>
      </c>
    </row>
    <row r="438" spans="1:2" ht="22.8" thickBot="1" x14ac:dyDescent="0.45">
      <c r="A438" s="99" t="e">
        <f>(IF($Z$5='بيان ع'!D432,ROW('بيان ع'!432:432)-1,yyyyy))</f>
        <v>#NAME?</v>
      </c>
      <c r="B438" s="144" t="str">
        <f t="shared" si="10"/>
        <v/>
      </c>
    </row>
    <row r="439" spans="1:2" ht="22.8" thickBot="1" x14ac:dyDescent="0.45">
      <c r="A439" s="99" t="e">
        <f>(IF($Z$5='بيان ع'!D433,ROW('بيان ع'!433:433)-1,yyyyy))</f>
        <v>#NAME?</v>
      </c>
      <c r="B439" s="144" t="str">
        <f t="shared" si="10"/>
        <v/>
      </c>
    </row>
    <row r="440" spans="1:2" ht="22.8" thickBot="1" x14ac:dyDescent="0.45">
      <c r="A440" s="99" t="e">
        <f>(IF($Z$5='بيان ع'!D434,ROW('بيان ع'!434:434)-1,yyyyy))</f>
        <v>#NAME?</v>
      </c>
      <c r="B440" s="144" t="str">
        <f t="shared" si="10"/>
        <v/>
      </c>
    </row>
    <row r="441" spans="1:2" ht="22.8" thickBot="1" x14ac:dyDescent="0.45">
      <c r="A441" s="99" t="e">
        <f>(IF($Z$5='بيان ع'!D435,ROW('بيان ع'!435:435)-1,yyyyy))</f>
        <v>#NAME?</v>
      </c>
      <c r="B441" s="144" t="str">
        <f t="shared" si="10"/>
        <v/>
      </c>
    </row>
    <row r="442" spans="1:2" ht="22.8" thickBot="1" x14ac:dyDescent="0.45">
      <c r="A442" s="99" t="e">
        <f>(IF($Z$5='بيان ع'!D436,ROW('بيان ع'!436:436)-1,yyyyy))</f>
        <v>#NAME?</v>
      </c>
      <c r="B442" s="144" t="str">
        <f t="shared" si="10"/>
        <v/>
      </c>
    </row>
    <row r="443" spans="1:2" ht="22.8" thickBot="1" x14ac:dyDescent="0.45">
      <c r="A443" s="99" t="e">
        <f>(IF($Z$5='بيان ع'!D437,ROW('بيان ع'!437:437)-1,yyyyy))</f>
        <v>#NAME?</v>
      </c>
      <c r="B443" s="144" t="str">
        <f t="shared" si="10"/>
        <v/>
      </c>
    </row>
    <row r="444" spans="1:2" ht="22.8" thickBot="1" x14ac:dyDescent="0.45">
      <c r="A444" s="99" t="e">
        <f>(IF($Z$5='بيان ع'!D438,ROW('بيان ع'!438:438)-1,yyyyy))</f>
        <v>#NAME?</v>
      </c>
      <c r="B444" s="144" t="str">
        <f t="shared" si="10"/>
        <v/>
      </c>
    </row>
    <row r="445" spans="1:2" ht="22.8" thickBot="1" x14ac:dyDescent="0.45">
      <c r="A445" s="99" t="e">
        <f>(IF($Z$5='بيان ع'!D439,ROW('بيان ع'!439:439)-1,yyyyy))</f>
        <v>#NAME?</v>
      </c>
      <c r="B445" s="144" t="str">
        <f t="shared" si="10"/>
        <v/>
      </c>
    </row>
    <row r="446" spans="1:2" ht="22.8" thickBot="1" x14ac:dyDescent="0.45">
      <c r="A446" s="99" t="e">
        <f>(IF($Z$5='بيان ع'!D440,ROW('بيان ع'!440:440)-1,yyyyy))</f>
        <v>#NAME?</v>
      </c>
      <c r="B446" s="144" t="str">
        <f t="shared" si="10"/>
        <v/>
      </c>
    </row>
    <row r="447" spans="1:2" ht="22.8" thickBot="1" x14ac:dyDescent="0.45">
      <c r="A447" s="99" t="e">
        <f>(IF($Z$5='بيان ع'!D441,ROW('بيان ع'!441:441)-1,yyyyy))</f>
        <v>#NAME?</v>
      </c>
      <c r="B447" s="144" t="str">
        <f t="shared" si="10"/>
        <v/>
      </c>
    </row>
    <row r="448" spans="1:2" ht="22.8" thickBot="1" x14ac:dyDescent="0.45">
      <c r="A448" s="99" t="e">
        <f>(IF($Z$5='بيان ع'!D442,ROW('بيان ع'!442:442)-1,yyyyy))</f>
        <v>#NAME?</v>
      </c>
      <c r="B448" s="144" t="str">
        <f t="shared" si="10"/>
        <v/>
      </c>
    </row>
    <row r="449" spans="1:2" ht="22.8" thickBot="1" x14ac:dyDescent="0.45">
      <c r="A449" s="99" t="e">
        <f>(IF($Z$5='بيان ع'!D443,ROW('بيان ع'!443:443)-1,yyyyy))</f>
        <v>#NAME?</v>
      </c>
      <c r="B449" s="144" t="str">
        <f t="shared" si="10"/>
        <v/>
      </c>
    </row>
    <row r="450" spans="1:2" ht="22.8" thickBot="1" x14ac:dyDescent="0.45">
      <c r="A450" s="99" t="e">
        <f>(IF($Z$5='بيان ع'!D444,ROW('بيان ع'!444:444)-1,yyyyy))</f>
        <v>#NAME?</v>
      </c>
      <c r="B450" s="144" t="str">
        <f t="shared" si="10"/>
        <v/>
      </c>
    </row>
    <row r="451" spans="1:2" ht="22.8" thickBot="1" x14ac:dyDescent="0.45">
      <c r="A451" s="99" t="e">
        <f>(IF($Z$5='بيان ع'!D445,ROW('بيان ع'!445:445)-1,yyyyy))</f>
        <v>#NAME?</v>
      </c>
      <c r="B451" s="144" t="str">
        <f t="shared" si="10"/>
        <v/>
      </c>
    </row>
    <row r="452" spans="1:2" ht="22.8" thickBot="1" x14ac:dyDescent="0.45">
      <c r="A452" s="99" t="e">
        <f>(IF($Z$5='بيان ع'!D446,ROW('بيان ع'!446:446)-1,yyyyy))</f>
        <v>#NAME?</v>
      </c>
      <c r="B452" s="144" t="str">
        <f t="shared" si="10"/>
        <v/>
      </c>
    </row>
    <row r="453" spans="1:2" ht="22.8" thickBot="1" x14ac:dyDescent="0.45">
      <c r="A453" s="99" t="e">
        <f>(IF($Z$5='بيان ع'!D447,ROW('بيان ع'!447:447)-1,yyyyy))</f>
        <v>#NAME?</v>
      </c>
      <c r="B453" s="144" t="str">
        <f t="shared" si="10"/>
        <v/>
      </c>
    </row>
    <row r="454" spans="1:2" ht="22.8" thickBot="1" x14ac:dyDescent="0.45">
      <c r="A454" s="99" t="e">
        <f>(IF($Z$5='بيان ع'!D448,ROW('بيان ع'!448:448)-1,yyyyy))</f>
        <v>#NAME?</v>
      </c>
      <c r="B454" s="144" t="str">
        <f t="shared" si="10"/>
        <v/>
      </c>
    </row>
    <row r="455" spans="1:2" ht="22.8" thickBot="1" x14ac:dyDescent="0.45">
      <c r="A455" s="99" t="e">
        <f>(IF($Z$5='بيان ع'!D449,ROW('بيان ع'!449:449)-1,yyyyy))</f>
        <v>#NAME?</v>
      </c>
      <c r="B455" s="144" t="str">
        <f t="shared" si="10"/>
        <v/>
      </c>
    </row>
    <row r="456" spans="1:2" ht="22.8" thickBot="1" x14ac:dyDescent="0.45">
      <c r="A456" s="99" t="e">
        <f>(IF($Z$5='بيان ع'!D450,ROW('بيان ع'!450:450)-1,yyyyy))</f>
        <v>#NAME?</v>
      </c>
      <c r="B456" s="144" t="str">
        <f t="shared" ref="B456:B519" si="11">IFERROR(_xlfn.AGGREGATE(15,6,$A$8:$A$1010,ROW(A449)),"")</f>
        <v/>
      </c>
    </row>
    <row r="457" spans="1:2" ht="22.8" thickBot="1" x14ac:dyDescent="0.45">
      <c r="A457" s="99" t="e">
        <f>(IF($Z$5='بيان ع'!D451,ROW('بيان ع'!451:451)-1,yyyyy))</f>
        <v>#NAME?</v>
      </c>
      <c r="B457" s="144" t="str">
        <f t="shared" si="11"/>
        <v/>
      </c>
    </row>
    <row r="458" spans="1:2" ht="22.8" thickBot="1" x14ac:dyDescent="0.45">
      <c r="A458" s="99" t="e">
        <f>(IF($Z$5='بيان ع'!D452,ROW('بيان ع'!452:452)-1,yyyyy))</f>
        <v>#NAME?</v>
      </c>
      <c r="B458" s="144" t="str">
        <f t="shared" si="11"/>
        <v/>
      </c>
    </row>
    <row r="459" spans="1:2" ht="22.8" thickBot="1" x14ac:dyDescent="0.45">
      <c r="A459" s="99" t="e">
        <f>(IF($Z$5='بيان ع'!D453,ROW('بيان ع'!453:453)-1,yyyyy))</f>
        <v>#NAME?</v>
      </c>
      <c r="B459" s="144" t="str">
        <f t="shared" si="11"/>
        <v/>
      </c>
    </row>
    <row r="460" spans="1:2" ht="22.8" thickBot="1" x14ac:dyDescent="0.45">
      <c r="A460" s="99" t="e">
        <f>(IF($Z$5='بيان ع'!D454,ROW('بيان ع'!454:454)-1,yyyyy))</f>
        <v>#NAME?</v>
      </c>
      <c r="B460" s="144" t="str">
        <f t="shared" si="11"/>
        <v/>
      </c>
    </row>
    <row r="461" spans="1:2" ht="22.8" thickBot="1" x14ac:dyDescent="0.45">
      <c r="A461" s="99" t="e">
        <f>(IF($Z$5='بيان ع'!D455,ROW('بيان ع'!455:455)-1,yyyyy))</f>
        <v>#NAME?</v>
      </c>
      <c r="B461" s="144" t="str">
        <f t="shared" si="11"/>
        <v/>
      </c>
    </row>
    <row r="462" spans="1:2" ht="22.8" thickBot="1" x14ac:dyDescent="0.45">
      <c r="A462" s="99" t="e">
        <f>(IF($Z$5='بيان ع'!D456,ROW('بيان ع'!456:456)-1,yyyyy))</f>
        <v>#NAME?</v>
      </c>
      <c r="B462" s="144" t="str">
        <f t="shared" si="11"/>
        <v/>
      </c>
    </row>
    <row r="463" spans="1:2" ht="22.8" thickBot="1" x14ac:dyDescent="0.45">
      <c r="A463" s="99" t="e">
        <f>(IF($Z$5='بيان ع'!D457,ROW('بيان ع'!457:457)-1,yyyyy))</f>
        <v>#NAME?</v>
      </c>
      <c r="B463" s="144" t="str">
        <f t="shared" si="11"/>
        <v/>
      </c>
    </row>
    <row r="464" spans="1:2" ht="22.8" thickBot="1" x14ac:dyDescent="0.45">
      <c r="A464" s="99" t="e">
        <f>(IF($Z$5='بيان ع'!D458,ROW('بيان ع'!458:458)-1,yyyyy))</f>
        <v>#NAME?</v>
      </c>
      <c r="B464" s="144" t="str">
        <f t="shared" si="11"/>
        <v/>
      </c>
    </row>
    <row r="465" spans="1:2" ht="22.8" thickBot="1" x14ac:dyDescent="0.45">
      <c r="A465" s="99" t="e">
        <f>(IF($Z$5='بيان ع'!D459,ROW('بيان ع'!459:459)-1,yyyyy))</f>
        <v>#NAME?</v>
      </c>
      <c r="B465" s="144" t="str">
        <f t="shared" si="11"/>
        <v/>
      </c>
    </row>
    <row r="466" spans="1:2" ht="22.8" thickBot="1" x14ac:dyDescent="0.45">
      <c r="A466" s="99" t="e">
        <f>(IF($Z$5='بيان ع'!D460,ROW('بيان ع'!460:460)-1,yyyyy))</f>
        <v>#NAME?</v>
      </c>
      <c r="B466" s="144" t="str">
        <f t="shared" si="11"/>
        <v/>
      </c>
    </row>
    <row r="467" spans="1:2" ht="22.8" thickBot="1" x14ac:dyDescent="0.45">
      <c r="A467" s="99" t="e">
        <f>(IF($Z$5='بيان ع'!D461,ROW('بيان ع'!461:461)-1,yyyyy))</f>
        <v>#NAME?</v>
      </c>
      <c r="B467" s="144" t="str">
        <f t="shared" si="11"/>
        <v/>
      </c>
    </row>
    <row r="468" spans="1:2" ht="22.8" thickBot="1" x14ac:dyDescent="0.45">
      <c r="A468" s="99" t="e">
        <f>(IF($Z$5='بيان ع'!D462,ROW('بيان ع'!462:462)-1,yyyyy))</f>
        <v>#NAME?</v>
      </c>
      <c r="B468" s="144" t="str">
        <f t="shared" si="11"/>
        <v/>
      </c>
    </row>
    <row r="469" spans="1:2" ht="22.8" thickBot="1" x14ac:dyDescent="0.45">
      <c r="A469" s="99" t="e">
        <f>(IF($Z$5='بيان ع'!D463,ROW('بيان ع'!463:463)-1,yyyyy))</f>
        <v>#NAME?</v>
      </c>
      <c r="B469" s="144" t="str">
        <f t="shared" si="11"/>
        <v/>
      </c>
    </row>
    <row r="470" spans="1:2" ht="22.8" thickBot="1" x14ac:dyDescent="0.45">
      <c r="A470" s="99" t="e">
        <f>(IF($Z$5='بيان ع'!D464,ROW('بيان ع'!464:464)-1,yyyyy))</f>
        <v>#NAME?</v>
      </c>
      <c r="B470" s="144" t="str">
        <f t="shared" si="11"/>
        <v/>
      </c>
    </row>
    <row r="471" spans="1:2" ht="22.8" thickBot="1" x14ac:dyDescent="0.45">
      <c r="A471" s="99" t="e">
        <f>(IF($Z$5='بيان ع'!D465,ROW('بيان ع'!465:465)-1,yyyyy))</f>
        <v>#NAME?</v>
      </c>
      <c r="B471" s="144" t="str">
        <f t="shared" si="11"/>
        <v/>
      </c>
    </row>
    <row r="472" spans="1:2" ht="22.8" thickBot="1" x14ac:dyDescent="0.45">
      <c r="A472" s="99" t="e">
        <f>(IF($Z$5='بيان ع'!D466,ROW('بيان ع'!466:466)-1,yyyyy))</f>
        <v>#NAME?</v>
      </c>
      <c r="B472" s="144" t="str">
        <f t="shared" si="11"/>
        <v/>
      </c>
    </row>
    <row r="473" spans="1:2" ht="22.8" thickBot="1" x14ac:dyDescent="0.45">
      <c r="A473" s="99" t="e">
        <f>(IF($Z$5='بيان ع'!D467,ROW('بيان ع'!467:467)-1,yyyyy))</f>
        <v>#NAME?</v>
      </c>
      <c r="B473" s="144" t="str">
        <f t="shared" si="11"/>
        <v/>
      </c>
    </row>
    <row r="474" spans="1:2" ht="22.8" thickBot="1" x14ac:dyDescent="0.45">
      <c r="A474" s="99" t="e">
        <f>(IF($Z$5='بيان ع'!D468,ROW('بيان ع'!468:468)-1,yyyyy))</f>
        <v>#NAME?</v>
      </c>
      <c r="B474" s="144" t="str">
        <f t="shared" si="11"/>
        <v/>
      </c>
    </row>
    <row r="475" spans="1:2" ht="22.8" thickBot="1" x14ac:dyDescent="0.45">
      <c r="A475" s="99" t="e">
        <f>(IF($Z$5='بيان ع'!D469,ROW('بيان ع'!469:469)-1,yyyyy))</f>
        <v>#NAME?</v>
      </c>
      <c r="B475" s="144" t="str">
        <f t="shared" si="11"/>
        <v/>
      </c>
    </row>
    <row r="476" spans="1:2" ht="22.8" thickBot="1" x14ac:dyDescent="0.45">
      <c r="A476" s="99" t="e">
        <f>(IF($Z$5='بيان ع'!D470,ROW('بيان ع'!470:470)-1,yyyyy))</f>
        <v>#NAME?</v>
      </c>
      <c r="B476" s="144" t="str">
        <f t="shared" si="11"/>
        <v/>
      </c>
    </row>
    <row r="477" spans="1:2" ht="22.8" thickBot="1" x14ac:dyDescent="0.45">
      <c r="A477" s="99" t="e">
        <f>(IF($Z$5='بيان ع'!D471,ROW('بيان ع'!471:471)-1,yyyyy))</f>
        <v>#NAME?</v>
      </c>
      <c r="B477" s="144" t="str">
        <f t="shared" si="11"/>
        <v/>
      </c>
    </row>
    <row r="478" spans="1:2" ht="22.8" thickBot="1" x14ac:dyDescent="0.45">
      <c r="A478" s="99" t="e">
        <f>(IF($Z$5='بيان ع'!D472,ROW('بيان ع'!472:472)-1,yyyyy))</f>
        <v>#NAME?</v>
      </c>
      <c r="B478" s="144" t="str">
        <f t="shared" si="11"/>
        <v/>
      </c>
    </row>
    <row r="479" spans="1:2" ht="22.8" thickBot="1" x14ac:dyDescent="0.45">
      <c r="A479" s="99" t="e">
        <f>(IF($Z$5='بيان ع'!D473,ROW('بيان ع'!473:473)-1,yyyyy))</f>
        <v>#NAME?</v>
      </c>
      <c r="B479" s="144" t="str">
        <f t="shared" si="11"/>
        <v/>
      </c>
    </row>
    <row r="480" spans="1:2" ht="22.8" thickBot="1" x14ac:dyDescent="0.45">
      <c r="A480" s="99" t="e">
        <f>(IF($Z$5='بيان ع'!D474,ROW('بيان ع'!474:474)-1,yyyyy))</f>
        <v>#NAME?</v>
      </c>
      <c r="B480" s="144" t="str">
        <f t="shared" si="11"/>
        <v/>
      </c>
    </row>
    <row r="481" spans="1:2" ht="22.8" thickBot="1" x14ac:dyDescent="0.45">
      <c r="A481" s="99" t="e">
        <f>(IF($Z$5='بيان ع'!D475,ROW('بيان ع'!475:475)-1,yyyyy))</f>
        <v>#NAME?</v>
      </c>
      <c r="B481" s="144" t="str">
        <f t="shared" si="11"/>
        <v/>
      </c>
    </row>
    <row r="482" spans="1:2" ht="22.8" thickBot="1" x14ac:dyDescent="0.45">
      <c r="A482" s="99" t="e">
        <f>(IF($Z$5='بيان ع'!D476,ROW('بيان ع'!476:476)-1,yyyyy))</f>
        <v>#NAME?</v>
      </c>
      <c r="B482" s="144" t="str">
        <f t="shared" si="11"/>
        <v/>
      </c>
    </row>
    <row r="483" spans="1:2" ht="22.8" thickBot="1" x14ac:dyDescent="0.45">
      <c r="A483" s="99" t="e">
        <f>(IF($Z$5='بيان ع'!D477,ROW('بيان ع'!477:477)-1,yyyyy))</f>
        <v>#NAME?</v>
      </c>
      <c r="B483" s="144" t="str">
        <f t="shared" si="11"/>
        <v/>
      </c>
    </row>
    <row r="484" spans="1:2" ht="22.8" thickBot="1" x14ac:dyDescent="0.45">
      <c r="A484" s="99" t="e">
        <f>(IF($Z$5='بيان ع'!D478,ROW('بيان ع'!478:478)-1,yyyyy))</f>
        <v>#NAME?</v>
      </c>
      <c r="B484" s="144" t="str">
        <f t="shared" si="11"/>
        <v/>
      </c>
    </row>
    <row r="485" spans="1:2" ht="22.8" thickBot="1" x14ac:dyDescent="0.45">
      <c r="A485" s="99" t="e">
        <f>(IF($Z$5='بيان ع'!D479,ROW('بيان ع'!479:479)-1,yyyyy))</f>
        <v>#NAME?</v>
      </c>
      <c r="B485" s="144" t="str">
        <f t="shared" si="11"/>
        <v/>
      </c>
    </row>
    <row r="486" spans="1:2" ht="22.8" thickBot="1" x14ac:dyDescent="0.45">
      <c r="A486" s="99" t="e">
        <f>(IF($Z$5='بيان ع'!D480,ROW('بيان ع'!480:480)-1,yyyyy))</f>
        <v>#NAME?</v>
      </c>
      <c r="B486" s="144" t="str">
        <f t="shared" si="11"/>
        <v/>
      </c>
    </row>
    <row r="487" spans="1:2" ht="22.8" thickBot="1" x14ac:dyDescent="0.45">
      <c r="A487" s="99" t="e">
        <f>(IF($Z$5='بيان ع'!D481,ROW('بيان ع'!481:481)-1,yyyyy))</f>
        <v>#NAME?</v>
      </c>
      <c r="B487" s="144" t="str">
        <f t="shared" si="11"/>
        <v/>
      </c>
    </row>
    <row r="488" spans="1:2" ht="22.8" thickBot="1" x14ac:dyDescent="0.45">
      <c r="A488" s="99" t="e">
        <f>(IF($Z$5='بيان ع'!D482,ROW('بيان ع'!482:482)-1,yyyyy))</f>
        <v>#NAME?</v>
      </c>
      <c r="B488" s="144" t="str">
        <f t="shared" si="11"/>
        <v/>
      </c>
    </row>
    <row r="489" spans="1:2" ht="22.8" thickBot="1" x14ac:dyDescent="0.45">
      <c r="A489" s="99" t="e">
        <f>(IF($Z$5='بيان ع'!D483,ROW('بيان ع'!483:483)-1,yyyyy))</f>
        <v>#NAME?</v>
      </c>
      <c r="B489" s="144" t="str">
        <f t="shared" si="11"/>
        <v/>
      </c>
    </row>
    <row r="490" spans="1:2" ht="22.8" thickBot="1" x14ac:dyDescent="0.45">
      <c r="A490" s="99" t="e">
        <f>(IF($Z$5='بيان ع'!D484,ROW('بيان ع'!484:484)-1,yyyyy))</f>
        <v>#NAME?</v>
      </c>
      <c r="B490" s="144" t="str">
        <f t="shared" si="11"/>
        <v/>
      </c>
    </row>
    <row r="491" spans="1:2" ht="22.8" thickBot="1" x14ac:dyDescent="0.45">
      <c r="A491" s="99" t="e">
        <f>(IF($Z$5='بيان ع'!D485,ROW('بيان ع'!485:485)-1,yyyyy))</f>
        <v>#NAME?</v>
      </c>
      <c r="B491" s="144" t="str">
        <f t="shared" si="11"/>
        <v/>
      </c>
    </row>
    <row r="492" spans="1:2" ht="22.8" thickBot="1" x14ac:dyDescent="0.45">
      <c r="A492" s="99" t="e">
        <f>(IF($Z$5='بيان ع'!D486,ROW('بيان ع'!486:486)-1,yyyyy))</f>
        <v>#NAME?</v>
      </c>
      <c r="B492" s="144" t="str">
        <f t="shared" si="11"/>
        <v/>
      </c>
    </row>
    <row r="493" spans="1:2" ht="22.8" thickBot="1" x14ac:dyDescent="0.45">
      <c r="A493" s="99" t="e">
        <f>(IF($Z$5='بيان ع'!D487,ROW('بيان ع'!487:487)-1,yyyyy))</f>
        <v>#NAME?</v>
      </c>
      <c r="B493" s="144" t="str">
        <f t="shared" si="11"/>
        <v/>
      </c>
    </row>
    <row r="494" spans="1:2" ht="22.8" thickBot="1" x14ac:dyDescent="0.45">
      <c r="A494" s="99" t="e">
        <f>(IF($Z$5='بيان ع'!D488,ROW('بيان ع'!488:488)-1,yyyyy))</f>
        <v>#NAME?</v>
      </c>
      <c r="B494" s="144" t="str">
        <f t="shared" si="11"/>
        <v/>
      </c>
    </row>
    <row r="495" spans="1:2" ht="22.8" thickBot="1" x14ac:dyDescent="0.45">
      <c r="A495" s="99" t="e">
        <f>(IF($Z$5='بيان ع'!D489,ROW('بيان ع'!489:489)-1,yyyyy))</f>
        <v>#NAME?</v>
      </c>
      <c r="B495" s="144" t="str">
        <f t="shared" si="11"/>
        <v/>
      </c>
    </row>
    <row r="496" spans="1:2" ht="22.8" thickBot="1" x14ac:dyDescent="0.45">
      <c r="A496" s="99" t="e">
        <f>(IF($Z$5='بيان ع'!D490,ROW('بيان ع'!490:490)-1,yyyyy))</f>
        <v>#NAME?</v>
      </c>
      <c r="B496" s="144" t="str">
        <f t="shared" si="11"/>
        <v/>
      </c>
    </row>
    <row r="497" spans="1:2" ht="22.8" thickBot="1" x14ac:dyDescent="0.45">
      <c r="A497" s="99" t="e">
        <f>(IF($Z$5='بيان ع'!D491,ROW('بيان ع'!491:491)-1,yyyyy))</f>
        <v>#NAME?</v>
      </c>
      <c r="B497" s="144" t="str">
        <f t="shared" si="11"/>
        <v/>
      </c>
    </row>
    <row r="498" spans="1:2" ht="22.8" thickBot="1" x14ac:dyDescent="0.45">
      <c r="A498" s="99" t="e">
        <f>(IF($Z$5='بيان ع'!D492,ROW('بيان ع'!492:492)-1,yyyyy))</f>
        <v>#NAME?</v>
      </c>
      <c r="B498" s="144" t="str">
        <f t="shared" si="11"/>
        <v/>
      </c>
    </row>
    <row r="499" spans="1:2" ht="22.8" thickBot="1" x14ac:dyDescent="0.45">
      <c r="A499" s="99" t="e">
        <f>(IF($Z$5='بيان ع'!D493,ROW('بيان ع'!493:493)-1,yyyyy))</f>
        <v>#NAME?</v>
      </c>
      <c r="B499" s="144" t="str">
        <f t="shared" si="11"/>
        <v/>
      </c>
    </row>
    <row r="500" spans="1:2" ht="22.8" thickBot="1" x14ac:dyDescent="0.45">
      <c r="A500" s="99" t="e">
        <f>(IF($Z$5='بيان ع'!D494,ROW('بيان ع'!494:494)-1,yyyyy))</f>
        <v>#NAME?</v>
      </c>
      <c r="B500" s="144" t="str">
        <f t="shared" si="11"/>
        <v/>
      </c>
    </row>
    <row r="501" spans="1:2" ht="22.8" thickBot="1" x14ac:dyDescent="0.45">
      <c r="A501" s="99" t="e">
        <f>(IF($Z$5='بيان ع'!D495,ROW('بيان ع'!495:495)-1,yyyyy))</f>
        <v>#NAME?</v>
      </c>
      <c r="B501" s="144" t="str">
        <f t="shared" si="11"/>
        <v/>
      </c>
    </row>
    <row r="502" spans="1:2" ht="22.8" thickBot="1" x14ac:dyDescent="0.45">
      <c r="A502" s="99" t="e">
        <f>(IF($Z$5='بيان ع'!D496,ROW('بيان ع'!496:496)-1,yyyyy))</f>
        <v>#NAME?</v>
      </c>
      <c r="B502" s="144" t="str">
        <f t="shared" si="11"/>
        <v/>
      </c>
    </row>
    <row r="503" spans="1:2" ht="22.8" thickBot="1" x14ac:dyDescent="0.45">
      <c r="A503" s="99" t="e">
        <f>(IF($Z$5='بيان ع'!D497,ROW('بيان ع'!497:497)-1,yyyyy))</f>
        <v>#NAME?</v>
      </c>
      <c r="B503" s="144" t="str">
        <f t="shared" si="11"/>
        <v/>
      </c>
    </row>
    <row r="504" spans="1:2" ht="22.8" thickBot="1" x14ac:dyDescent="0.45">
      <c r="A504" s="99" t="e">
        <f>(IF($Z$5='بيان ع'!D498,ROW('بيان ع'!498:498)-1,yyyyy))</f>
        <v>#NAME?</v>
      </c>
      <c r="B504" s="144" t="str">
        <f t="shared" si="11"/>
        <v/>
      </c>
    </row>
    <row r="505" spans="1:2" ht="22.8" thickBot="1" x14ac:dyDescent="0.45">
      <c r="A505" s="99" t="e">
        <f>(IF($Z$5='بيان ع'!D499,ROW('بيان ع'!499:499)-1,yyyyy))</f>
        <v>#NAME?</v>
      </c>
      <c r="B505" s="144" t="str">
        <f t="shared" si="11"/>
        <v/>
      </c>
    </row>
    <row r="506" spans="1:2" ht="22.8" thickBot="1" x14ac:dyDescent="0.45">
      <c r="A506" s="99" t="e">
        <f>(IF($Z$5='بيان ع'!D500,ROW('بيان ع'!500:500)-1,yyyyy))</f>
        <v>#NAME?</v>
      </c>
      <c r="B506" s="144" t="str">
        <f t="shared" si="11"/>
        <v/>
      </c>
    </row>
    <row r="507" spans="1:2" ht="22.8" thickBot="1" x14ac:dyDescent="0.45">
      <c r="A507" s="99" t="e">
        <f>(IF($Z$5='بيان ع'!D501,ROW('بيان ع'!501:501)-1,yyyyy))</f>
        <v>#NAME?</v>
      </c>
      <c r="B507" s="144" t="str">
        <f t="shared" si="11"/>
        <v/>
      </c>
    </row>
    <row r="508" spans="1:2" ht="22.8" thickBot="1" x14ac:dyDescent="0.45">
      <c r="A508" s="99" t="e">
        <f>(IF($Z$5='بيان ع'!D502,ROW('بيان ع'!502:502)-1,yyyyy))</f>
        <v>#NAME?</v>
      </c>
      <c r="B508" s="144" t="str">
        <f t="shared" si="11"/>
        <v/>
      </c>
    </row>
    <row r="509" spans="1:2" ht="22.8" thickBot="1" x14ac:dyDescent="0.45">
      <c r="A509" s="99" t="e">
        <f>(IF($Z$5='بيان ع'!D503,ROW('بيان ع'!503:503)-1,yyyyy))</f>
        <v>#NAME?</v>
      </c>
      <c r="B509" s="144" t="str">
        <f t="shared" si="11"/>
        <v/>
      </c>
    </row>
    <row r="510" spans="1:2" ht="22.8" thickBot="1" x14ac:dyDescent="0.45">
      <c r="A510" s="99" t="e">
        <f>(IF($Z$5='بيان ع'!D504,ROW('بيان ع'!504:504)-1,yyyyy))</f>
        <v>#NAME?</v>
      </c>
      <c r="B510" s="144" t="str">
        <f t="shared" si="11"/>
        <v/>
      </c>
    </row>
    <row r="511" spans="1:2" ht="22.8" thickBot="1" x14ac:dyDescent="0.45">
      <c r="A511" s="99" t="e">
        <f>(IF($Z$5='بيان ع'!D505,ROW('بيان ع'!505:505)-1,yyyyy))</f>
        <v>#NAME?</v>
      </c>
      <c r="B511" s="144" t="str">
        <f t="shared" si="11"/>
        <v/>
      </c>
    </row>
    <row r="512" spans="1:2" ht="22.8" thickBot="1" x14ac:dyDescent="0.45">
      <c r="A512" s="99" t="e">
        <f>(IF($Z$5='بيان ع'!D506,ROW('بيان ع'!506:506)-1,yyyyy))</f>
        <v>#NAME?</v>
      </c>
      <c r="B512" s="144" t="str">
        <f t="shared" si="11"/>
        <v/>
      </c>
    </row>
    <row r="513" spans="1:2" ht="22.8" thickBot="1" x14ac:dyDescent="0.45">
      <c r="A513" s="99" t="e">
        <f>(IF($Z$5='بيان ع'!D507,ROW('بيان ع'!507:507)-1,yyyyy))</f>
        <v>#NAME?</v>
      </c>
      <c r="B513" s="144" t="str">
        <f t="shared" si="11"/>
        <v/>
      </c>
    </row>
    <row r="514" spans="1:2" ht="22.8" thickBot="1" x14ac:dyDescent="0.45">
      <c r="A514" s="99" t="e">
        <f>(IF($Z$5='بيان ع'!D508,ROW('بيان ع'!508:508)-1,yyyyy))</f>
        <v>#NAME?</v>
      </c>
      <c r="B514" s="144" t="str">
        <f t="shared" si="11"/>
        <v/>
      </c>
    </row>
    <row r="515" spans="1:2" ht="22.8" thickBot="1" x14ac:dyDescent="0.45">
      <c r="A515" s="99" t="e">
        <f>(IF($Z$5='بيان ع'!D509,ROW('بيان ع'!509:509)-1,yyyyy))</f>
        <v>#NAME?</v>
      </c>
      <c r="B515" s="144" t="str">
        <f t="shared" si="11"/>
        <v/>
      </c>
    </row>
    <row r="516" spans="1:2" ht="22.8" thickBot="1" x14ac:dyDescent="0.45">
      <c r="A516" s="99" t="e">
        <f>(IF($Z$5='بيان ع'!D510,ROW('بيان ع'!510:510)-1,yyyyy))</f>
        <v>#NAME?</v>
      </c>
      <c r="B516" s="144" t="str">
        <f t="shared" si="11"/>
        <v/>
      </c>
    </row>
    <row r="517" spans="1:2" ht="22.8" thickBot="1" x14ac:dyDescent="0.45">
      <c r="A517" s="99" t="e">
        <f>(IF($Z$5='بيان ع'!D511,ROW('بيان ع'!511:511)-1,yyyyy))</f>
        <v>#NAME?</v>
      </c>
      <c r="B517" s="144" t="str">
        <f t="shared" si="11"/>
        <v/>
      </c>
    </row>
    <row r="518" spans="1:2" ht="22.8" thickBot="1" x14ac:dyDescent="0.45">
      <c r="A518" s="99" t="e">
        <f>(IF($Z$5='بيان ع'!D512,ROW('بيان ع'!512:512)-1,yyyyy))</f>
        <v>#NAME?</v>
      </c>
      <c r="B518" s="144" t="str">
        <f t="shared" si="11"/>
        <v/>
      </c>
    </row>
    <row r="519" spans="1:2" ht="22.8" thickBot="1" x14ac:dyDescent="0.45">
      <c r="A519" s="99" t="e">
        <f>(IF($Z$5='بيان ع'!D513,ROW('بيان ع'!513:513)-1,yyyyy))</f>
        <v>#NAME?</v>
      </c>
      <c r="B519" s="144" t="str">
        <f t="shared" si="11"/>
        <v/>
      </c>
    </row>
    <row r="520" spans="1:2" ht="22.8" thickBot="1" x14ac:dyDescent="0.45">
      <c r="A520" s="99" t="e">
        <f>(IF($Z$5='بيان ع'!D514,ROW('بيان ع'!514:514)-1,yyyyy))</f>
        <v>#NAME?</v>
      </c>
      <c r="B520" s="144" t="str">
        <f t="shared" ref="B520:B583" si="12">IFERROR(_xlfn.AGGREGATE(15,6,$A$8:$A$1010,ROW(A513)),"")</f>
        <v/>
      </c>
    </row>
    <row r="521" spans="1:2" ht="22.8" thickBot="1" x14ac:dyDescent="0.45">
      <c r="A521" s="99" t="e">
        <f>(IF($Z$5='بيان ع'!D515,ROW('بيان ع'!515:515)-1,yyyyy))</f>
        <v>#NAME?</v>
      </c>
      <c r="B521" s="144" t="str">
        <f t="shared" si="12"/>
        <v/>
      </c>
    </row>
    <row r="522" spans="1:2" ht="22.8" thickBot="1" x14ac:dyDescent="0.45">
      <c r="A522" s="99" t="e">
        <f>(IF($Z$5='بيان ع'!D516,ROW('بيان ع'!516:516)-1,yyyyy))</f>
        <v>#NAME?</v>
      </c>
      <c r="B522" s="144" t="str">
        <f t="shared" si="12"/>
        <v/>
      </c>
    </row>
    <row r="523" spans="1:2" ht="22.8" thickBot="1" x14ac:dyDescent="0.45">
      <c r="A523" s="99" t="e">
        <f>(IF($Z$5='بيان ع'!D517,ROW('بيان ع'!517:517)-1,yyyyy))</f>
        <v>#NAME?</v>
      </c>
      <c r="B523" s="144" t="str">
        <f t="shared" si="12"/>
        <v/>
      </c>
    </row>
    <row r="524" spans="1:2" ht="22.8" thickBot="1" x14ac:dyDescent="0.45">
      <c r="A524" s="99" t="e">
        <f>(IF($Z$5='بيان ع'!D518,ROW('بيان ع'!518:518)-1,yyyyy))</f>
        <v>#NAME?</v>
      </c>
      <c r="B524" s="144" t="str">
        <f t="shared" si="12"/>
        <v/>
      </c>
    </row>
    <row r="525" spans="1:2" ht="22.8" thickBot="1" x14ac:dyDescent="0.45">
      <c r="A525" s="99" t="e">
        <f>(IF($Z$5='بيان ع'!D519,ROW('بيان ع'!519:519)-1,yyyyy))</f>
        <v>#NAME?</v>
      </c>
      <c r="B525" s="144" t="str">
        <f t="shared" si="12"/>
        <v/>
      </c>
    </row>
    <row r="526" spans="1:2" ht="22.8" thickBot="1" x14ac:dyDescent="0.45">
      <c r="A526" s="99" t="e">
        <f>(IF($Z$5='بيان ع'!D520,ROW('بيان ع'!520:520)-1,yyyyy))</f>
        <v>#NAME?</v>
      </c>
      <c r="B526" s="144" t="str">
        <f t="shared" si="12"/>
        <v/>
      </c>
    </row>
    <row r="527" spans="1:2" ht="22.8" thickBot="1" x14ac:dyDescent="0.45">
      <c r="A527" s="99" t="e">
        <f>(IF($Z$5='بيان ع'!D521,ROW('بيان ع'!521:521)-1,yyyyy))</f>
        <v>#NAME?</v>
      </c>
      <c r="B527" s="144" t="str">
        <f t="shared" si="12"/>
        <v/>
      </c>
    </row>
    <row r="528" spans="1:2" ht="22.8" thickBot="1" x14ac:dyDescent="0.45">
      <c r="A528" s="99" t="e">
        <f>(IF($Z$5='بيان ع'!D522,ROW('بيان ع'!522:522)-1,yyyyy))</f>
        <v>#NAME?</v>
      </c>
      <c r="B528" s="144" t="str">
        <f t="shared" si="12"/>
        <v/>
      </c>
    </row>
    <row r="529" spans="1:2" ht="22.8" thickBot="1" x14ac:dyDescent="0.45">
      <c r="A529" s="99" t="e">
        <f>(IF($Z$5='بيان ع'!D523,ROW('بيان ع'!523:523)-1,yyyyy))</f>
        <v>#NAME?</v>
      </c>
      <c r="B529" s="144" t="str">
        <f t="shared" si="12"/>
        <v/>
      </c>
    </row>
    <row r="530" spans="1:2" ht="22.8" thickBot="1" x14ac:dyDescent="0.45">
      <c r="A530" s="99" t="e">
        <f>(IF($Z$5='بيان ع'!D524,ROW('بيان ع'!524:524)-1,yyyyy))</f>
        <v>#NAME?</v>
      </c>
      <c r="B530" s="144" t="str">
        <f t="shared" si="12"/>
        <v/>
      </c>
    </row>
    <row r="531" spans="1:2" ht="22.8" thickBot="1" x14ac:dyDescent="0.45">
      <c r="A531" s="99" t="e">
        <f>(IF($Z$5='بيان ع'!D525,ROW('بيان ع'!525:525)-1,yyyyy))</f>
        <v>#NAME?</v>
      </c>
      <c r="B531" s="144" t="str">
        <f t="shared" si="12"/>
        <v/>
      </c>
    </row>
    <row r="532" spans="1:2" ht="22.8" thickBot="1" x14ac:dyDescent="0.45">
      <c r="A532" s="99" t="e">
        <f>(IF($Z$5='بيان ع'!D526,ROW('بيان ع'!526:526)-1,yyyyy))</f>
        <v>#NAME?</v>
      </c>
      <c r="B532" s="144" t="str">
        <f t="shared" si="12"/>
        <v/>
      </c>
    </row>
    <row r="533" spans="1:2" ht="22.8" thickBot="1" x14ac:dyDescent="0.45">
      <c r="A533" s="99" t="e">
        <f>(IF($Z$5='بيان ع'!D527,ROW('بيان ع'!527:527)-1,yyyyy))</f>
        <v>#NAME?</v>
      </c>
      <c r="B533" s="144" t="str">
        <f t="shared" si="12"/>
        <v/>
      </c>
    </row>
    <row r="534" spans="1:2" ht="22.8" thickBot="1" x14ac:dyDescent="0.45">
      <c r="A534" s="99" t="e">
        <f>(IF($Z$5='بيان ع'!D528,ROW('بيان ع'!528:528)-1,yyyyy))</f>
        <v>#NAME?</v>
      </c>
      <c r="B534" s="144" t="str">
        <f t="shared" si="12"/>
        <v/>
      </c>
    </row>
    <row r="535" spans="1:2" ht="22.8" thickBot="1" x14ac:dyDescent="0.45">
      <c r="A535" s="99" t="e">
        <f>(IF($Z$5='بيان ع'!D529,ROW('بيان ع'!529:529)-1,yyyyy))</f>
        <v>#NAME?</v>
      </c>
      <c r="B535" s="144" t="str">
        <f t="shared" si="12"/>
        <v/>
      </c>
    </row>
    <row r="536" spans="1:2" ht="22.8" thickBot="1" x14ac:dyDescent="0.45">
      <c r="A536" s="99" t="e">
        <f>(IF($Z$5='بيان ع'!D530,ROW('بيان ع'!530:530)-1,yyyyy))</f>
        <v>#NAME?</v>
      </c>
      <c r="B536" s="144" t="str">
        <f t="shared" si="12"/>
        <v/>
      </c>
    </row>
    <row r="537" spans="1:2" ht="22.8" thickBot="1" x14ac:dyDescent="0.45">
      <c r="A537" s="99" t="e">
        <f>(IF($Z$5='بيان ع'!D531,ROW('بيان ع'!531:531)-1,yyyyy))</f>
        <v>#NAME?</v>
      </c>
      <c r="B537" s="144" t="str">
        <f t="shared" si="12"/>
        <v/>
      </c>
    </row>
    <row r="538" spans="1:2" ht="22.8" thickBot="1" x14ac:dyDescent="0.45">
      <c r="A538" s="99" t="e">
        <f>(IF($Z$5='بيان ع'!D532,ROW('بيان ع'!532:532)-1,yyyyy))</f>
        <v>#NAME?</v>
      </c>
      <c r="B538" s="144" t="str">
        <f t="shared" si="12"/>
        <v/>
      </c>
    </row>
    <row r="539" spans="1:2" ht="22.8" thickBot="1" x14ac:dyDescent="0.45">
      <c r="A539" s="99" t="e">
        <f>(IF($Z$5='بيان ع'!D533,ROW('بيان ع'!533:533)-1,yyyyy))</f>
        <v>#NAME?</v>
      </c>
      <c r="B539" s="144" t="str">
        <f t="shared" si="12"/>
        <v/>
      </c>
    </row>
    <row r="540" spans="1:2" ht="22.8" thickBot="1" x14ac:dyDescent="0.45">
      <c r="A540" s="99" t="e">
        <f>(IF($Z$5='بيان ع'!D534,ROW('بيان ع'!534:534)-1,yyyyy))</f>
        <v>#NAME?</v>
      </c>
      <c r="B540" s="144" t="str">
        <f t="shared" si="12"/>
        <v/>
      </c>
    </row>
    <row r="541" spans="1:2" ht="22.8" thickBot="1" x14ac:dyDescent="0.45">
      <c r="A541" s="99" t="e">
        <f>(IF($Z$5='بيان ع'!D535,ROW('بيان ع'!535:535)-1,yyyyy))</f>
        <v>#NAME?</v>
      </c>
      <c r="B541" s="144" t="str">
        <f t="shared" si="12"/>
        <v/>
      </c>
    </row>
    <row r="542" spans="1:2" ht="22.8" thickBot="1" x14ac:dyDescent="0.45">
      <c r="A542" s="99" t="e">
        <f>(IF($Z$5='بيان ع'!D536,ROW('بيان ع'!536:536)-1,yyyyy))</f>
        <v>#NAME?</v>
      </c>
      <c r="B542" s="144" t="str">
        <f t="shared" si="12"/>
        <v/>
      </c>
    </row>
    <row r="543" spans="1:2" ht="22.8" thickBot="1" x14ac:dyDescent="0.45">
      <c r="A543" s="99" t="e">
        <f>(IF($Z$5='بيان ع'!D537,ROW('بيان ع'!537:537)-1,yyyyy))</f>
        <v>#NAME?</v>
      </c>
      <c r="B543" s="144" t="str">
        <f t="shared" si="12"/>
        <v/>
      </c>
    </row>
    <row r="544" spans="1:2" ht="22.8" thickBot="1" x14ac:dyDescent="0.45">
      <c r="A544" s="99" t="e">
        <f>(IF($Z$5='بيان ع'!D538,ROW('بيان ع'!538:538)-1,yyyyy))</f>
        <v>#NAME?</v>
      </c>
      <c r="B544" s="144" t="str">
        <f t="shared" si="12"/>
        <v/>
      </c>
    </row>
    <row r="545" spans="1:2" ht="22.8" thickBot="1" x14ac:dyDescent="0.45">
      <c r="A545" s="99" t="e">
        <f>(IF($Z$5='بيان ع'!D539,ROW('بيان ع'!539:539)-1,yyyyy))</f>
        <v>#NAME?</v>
      </c>
      <c r="B545" s="144" t="str">
        <f t="shared" si="12"/>
        <v/>
      </c>
    </row>
    <row r="546" spans="1:2" ht="22.8" thickBot="1" x14ac:dyDescent="0.45">
      <c r="A546" s="99" t="e">
        <f>(IF($Z$5='بيان ع'!D540,ROW('بيان ع'!540:540)-1,yyyyy))</f>
        <v>#NAME?</v>
      </c>
      <c r="B546" s="144" t="str">
        <f t="shared" si="12"/>
        <v/>
      </c>
    </row>
    <row r="547" spans="1:2" ht="22.8" thickBot="1" x14ac:dyDescent="0.45">
      <c r="A547" s="99" t="e">
        <f>(IF($Z$5='بيان ع'!D541,ROW('بيان ع'!541:541)-1,yyyyy))</f>
        <v>#NAME?</v>
      </c>
      <c r="B547" s="144" t="str">
        <f t="shared" si="12"/>
        <v/>
      </c>
    </row>
    <row r="548" spans="1:2" ht="22.8" thickBot="1" x14ac:dyDescent="0.45">
      <c r="A548" s="99" t="e">
        <f>(IF($Z$5='بيان ع'!D542,ROW('بيان ع'!542:542)-1,yyyyy))</f>
        <v>#NAME?</v>
      </c>
      <c r="B548" s="144" t="str">
        <f t="shared" si="12"/>
        <v/>
      </c>
    </row>
    <row r="549" spans="1:2" ht="22.8" thickBot="1" x14ac:dyDescent="0.45">
      <c r="A549" s="99" t="e">
        <f>(IF($Z$5='بيان ع'!D543,ROW('بيان ع'!543:543)-1,yyyyy))</f>
        <v>#NAME?</v>
      </c>
      <c r="B549" s="144" t="str">
        <f t="shared" si="12"/>
        <v/>
      </c>
    </row>
    <row r="550" spans="1:2" ht="22.8" thickBot="1" x14ac:dyDescent="0.45">
      <c r="A550" s="99" t="e">
        <f>(IF($Z$5='بيان ع'!D544,ROW('بيان ع'!544:544)-1,yyyyy))</f>
        <v>#NAME?</v>
      </c>
      <c r="B550" s="144" t="str">
        <f t="shared" si="12"/>
        <v/>
      </c>
    </row>
    <row r="551" spans="1:2" ht="22.8" thickBot="1" x14ac:dyDescent="0.45">
      <c r="A551" s="99" t="e">
        <f>(IF($Z$5='بيان ع'!D545,ROW('بيان ع'!545:545)-1,yyyyy))</f>
        <v>#NAME?</v>
      </c>
      <c r="B551" s="144" t="str">
        <f t="shared" si="12"/>
        <v/>
      </c>
    </row>
    <row r="552" spans="1:2" ht="22.8" thickBot="1" x14ac:dyDescent="0.45">
      <c r="A552" s="99" t="e">
        <f>(IF($Z$5='بيان ع'!D546,ROW('بيان ع'!546:546)-1,yyyyy))</f>
        <v>#NAME?</v>
      </c>
      <c r="B552" s="144" t="str">
        <f t="shared" si="12"/>
        <v/>
      </c>
    </row>
    <row r="553" spans="1:2" ht="22.8" thickBot="1" x14ac:dyDescent="0.45">
      <c r="A553" s="99" t="e">
        <f>(IF($Z$5='بيان ع'!D547,ROW('بيان ع'!547:547)-1,yyyyy))</f>
        <v>#NAME?</v>
      </c>
      <c r="B553" s="144" t="str">
        <f t="shared" si="12"/>
        <v/>
      </c>
    </row>
    <row r="554" spans="1:2" ht="22.8" thickBot="1" x14ac:dyDescent="0.45">
      <c r="A554" s="99" t="e">
        <f>(IF($Z$5='بيان ع'!D548,ROW('بيان ع'!548:548)-1,yyyyy))</f>
        <v>#NAME?</v>
      </c>
      <c r="B554" s="144" t="str">
        <f t="shared" si="12"/>
        <v/>
      </c>
    </row>
    <row r="555" spans="1:2" ht="22.8" thickBot="1" x14ac:dyDescent="0.45">
      <c r="A555" s="99" t="e">
        <f>(IF($Z$5='بيان ع'!D549,ROW('بيان ع'!549:549)-1,yyyyy))</f>
        <v>#NAME?</v>
      </c>
      <c r="B555" s="144" t="str">
        <f t="shared" si="12"/>
        <v/>
      </c>
    </row>
    <row r="556" spans="1:2" ht="22.8" thickBot="1" x14ac:dyDescent="0.45">
      <c r="A556" s="99" t="e">
        <f>(IF($Z$5='بيان ع'!D550,ROW('بيان ع'!550:550)-1,yyyyy))</f>
        <v>#NAME?</v>
      </c>
      <c r="B556" s="144" t="str">
        <f t="shared" si="12"/>
        <v/>
      </c>
    </row>
    <row r="557" spans="1:2" ht="22.8" thickBot="1" x14ac:dyDescent="0.45">
      <c r="A557" s="99" t="e">
        <f>(IF($Z$5='بيان ع'!D551,ROW('بيان ع'!551:551)-1,yyyyy))</f>
        <v>#NAME?</v>
      </c>
      <c r="B557" s="144" t="str">
        <f t="shared" si="12"/>
        <v/>
      </c>
    </row>
    <row r="558" spans="1:2" ht="22.8" thickBot="1" x14ac:dyDescent="0.45">
      <c r="A558" s="99" t="e">
        <f>(IF($Z$5='بيان ع'!D552,ROW('بيان ع'!552:552)-1,yyyyy))</f>
        <v>#NAME?</v>
      </c>
      <c r="B558" s="144" t="str">
        <f t="shared" si="12"/>
        <v/>
      </c>
    </row>
    <row r="559" spans="1:2" ht="22.8" thickBot="1" x14ac:dyDescent="0.45">
      <c r="A559" s="99" t="e">
        <f>(IF($Z$5='بيان ع'!D553,ROW('بيان ع'!553:553)-1,yyyyy))</f>
        <v>#NAME?</v>
      </c>
      <c r="B559" s="144" t="str">
        <f t="shared" si="12"/>
        <v/>
      </c>
    </row>
    <row r="560" spans="1:2" ht="22.8" thickBot="1" x14ac:dyDescent="0.45">
      <c r="A560" s="99" t="e">
        <f>(IF($Z$5='بيان ع'!D554,ROW('بيان ع'!554:554)-1,yyyyy))</f>
        <v>#NAME?</v>
      </c>
      <c r="B560" s="144" t="str">
        <f t="shared" si="12"/>
        <v/>
      </c>
    </row>
    <row r="561" spans="1:2" ht="22.8" thickBot="1" x14ac:dyDescent="0.45">
      <c r="A561" s="99" t="e">
        <f>(IF($Z$5='بيان ع'!D555,ROW('بيان ع'!555:555)-1,yyyyy))</f>
        <v>#NAME?</v>
      </c>
      <c r="B561" s="144" t="str">
        <f t="shared" si="12"/>
        <v/>
      </c>
    </row>
    <row r="562" spans="1:2" ht="22.8" thickBot="1" x14ac:dyDescent="0.45">
      <c r="A562" s="99" t="e">
        <f>(IF($Z$5='بيان ع'!D556,ROW('بيان ع'!556:556)-1,yyyyy))</f>
        <v>#NAME?</v>
      </c>
      <c r="B562" s="144" t="str">
        <f t="shared" si="12"/>
        <v/>
      </c>
    </row>
    <row r="563" spans="1:2" ht="22.8" thickBot="1" x14ac:dyDescent="0.45">
      <c r="A563" s="99" t="e">
        <f>(IF($Z$5='بيان ع'!D557,ROW('بيان ع'!557:557)-1,yyyyy))</f>
        <v>#NAME?</v>
      </c>
      <c r="B563" s="144" t="str">
        <f t="shared" si="12"/>
        <v/>
      </c>
    </row>
    <row r="564" spans="1:2" ht="22.8" thickBot="1" x14ac:dyDescent="0.45">
      <c r="A564" s="99" t="e">
        <f>(IF($Z$5='بيان ع'!D558,ROW('بيان ع'!558:558)-1,yyyyy))</f>
        <v>#NAME?</v>
      </c>
      <c r="B564" s="144" t="str">
        <f t="shared" si="12"/>
        <v/>
      </c>
    </row>
    <row r="565" spans="1:2" ht="22.8" thickBot="1" x14ac:dyDescent="0.45">
      <c r="A565" s="99" t="e">
        <f>(IF($Z$5='بيان ع'!D559,ROW('بيان ع'!559:559)-1,yyyyy))</f>
        <v>#NAME?</v>
      </c>
      <c r="B565" s="144" t="str">
        <f t="shared" si="12"/>
        <v/>
      </c>
    </row>
    <row r="566" spans="1:2" ht="22.8" thickBot="1" x14ac:dyDescent="0.45">
      <c r="A566" s="99" t="e">
        <f>(IF($Z$5='بيان ع'!D560,ROW('بيان ع'!560:560)-1,yyyyy))</f>
        <v>#NAME?</v>
      </c>
      <c r="B566" s="144" t="str">
        <f t="shared" si="12"/>
        <v/>
      </c>
    </row>
    <row r="567" spans="1:2" ht="22.8" thickBot="1" x14ac:dyDescent="0.45">
      <c r="A567" s="99" t="e">
        <f>(IF($Z$5='بيان ع'!D561,ROW('بيان ع'!561:561)-1,yyyyy))</f>
        <v>#NAME?</v>
      </c>
      <c r="B567" s="144" t="str">
        <f t="shared" si="12"/>
        <v/>
      </c>
    </row>
    <row r="568" spans="1:2" ht="22.8" thickBot="1" x14ac:dyDescent="0.45">
      <c r="A568" s="99" t="e">
        <f>(IF($Z$5='بيان ع'!D562,ROW('بيان ع'!562:562)-1,yyyyy))</f>
        <v>#NAME?</v>
      </c>
      <c r="B568" s="144" t="str">
        <f t="shared" si="12"/>
        <v/>
      </c>
    </row>
    <row r="569" spans="1:2" ht="22.8" thickBot="1" x14ac:dyDescent="0.45">
      <c r="A569" s="99" t="e">
        <f>(IF($Z$5='بيان ع'!D563,ROW('بيان ع'!563:563)-1,yyyyy))</f>
        <v>#NAME?</v>
      </c>
      <c r="B569" s="144" t="str">
        <f t="shared" si="12"/>
        <v/>
      </c>
    </row>
    <row r="570" spans="1:2" ht="22.8" thickBot="1" x14ac:dyDescent="0.45">
      <c r="A570" s="99" t="e">
        <f>(IF($Z$5='بيان ع'!D564,ROW('بيان ع'!564:564)-1,yyyyy))</f>
        <v>#NAME?</v>
      </c>
      <c r="B570" s="144" t="str">
        <f t="shared" si="12"/>
        <v/>
      </c>
    </row>
    <row r="571" spans="1:2" ht="22.8" thickBot="1" x14ac:dyDescent="0.45">
      <c r="A571" s="99" t="e">
        <f>(IF($Z$5='بيان ع'!D565,ROW('بيان ع'!565:565)-1,yyyyy))</f>
        <v>#NAME?</v>
      </c>
      <c r="B571" s="144" t="str">
        <f t="shared" si="12"/>
        <v/>
      </c>
    </row>
    <row r="572" spans="1:2" ht="22.8" thickBot="1" x14ac:dyDescent="0.45">
      <c r="A572" s="99" t="e">
        <f>(IF($Z$5='بيان ع'!D566,ROW('بيان ع'!566:566)-1,yyyyy))</f>
        <v>#NAME?</v>
      </c>
      <c r="B572" s="144" t="str">
        <f t="shared" si="12"/>
        <v/>
      </c>
    </row>
    <row r="573" spans="1:2" ht="22.8" thickBot="1" x14ac:dyDescent="0.45">
      <c r="A573" s="99" t="e">
        <f>(IF($Z$5='بيان ع'!D567,ROW('بيان ع'!567:567)-1,yyyyy))</f>
        <v>#NAME?</v>
      </c>
      <c r="B573" s="144" t="str">
        <f t="shared" si="12"/>
        <v/>
      </c>
    </row>
    <row r="574" spans="1:2" ht="22.8" thickBot="1" x14ac:dyDescent="0.45">
      <c r="A574" s="99" t="e">
        <f>(IF($Z$5='بيان ع'!D568,ROW('بيان ع'!568:568)-1,yyyyy))</f>
        <v>#NAME?</v>
      </c>
      <c r="B574" s="144" t="str">
        <f t="shared" si="12"/>
        <v/>
      </c>
    </row>
    <row r="575" spans="1:2" ht="22.8" thickBot="1" x14ac:dyDescent="0.45">
      <c r="A575" s="99" t="e">
        <f>(IF($Z$5='بيان ع'!D569,ROW('بيان ع'!569:569)-1,yyyyy))</f>
        <v>#NAME?</v>
      </c>
      <c r="B575" s="144" t="str">
        <f t="shared" si="12"/>
        <v/>
      </c>
    </row>
    <row r="576" spans="1:2" ht="22.8" thickBot="1" x14ac:dyDescent="0.45">
      <c r="A576" s="99" t="e">
        <f>(IF($Z$5='بيان ع'!D570,ROW('بيان ع'!570:570)-1,yyyyy))</f>
        <v>#NAME?</v>
      </c>
      <c r="B576" s="144" t="str">
        <f t="shared" si="12"/>
        <v/>
      </c>
    </row>
    <row r="577" spans="1:2" ht="22.8" thickBot="1" x14ac:dyDescent="0.45">
      <c r="A577" s="99" t="e">
        <f>(IF($Z$5='بيان ع'!D571,ROW('بيان ع'!571:571)-1,yyyyy))</f>
        <v>#NAME?</v>
      </c>
      <c r="B577" s="144" t="str">
        <f t="shared" si="12"/>
        <v/>
      </c>
    </row>
    <row r="578" spans="1:2" ht="22.8" thickBot="1" x14ac:dyDescent="0.45">
      <c r="A578" s="99" t="e">
        <f>(IF($Z$5='بيان ع'!D572,ROW('بيان ع'!572:572)-1,yyyyy))</f>
        <v>#NAME?</v>
      </c>
      <c r="B578" s="144" t="str">
        <f t="shared" si="12"/>
        <v/>
      </c>
    </row>
    <row r="579" spans="1:2" ht="22.8" thickBot="1" x14ac:dyDescent="0.45">
      <c r="A579" s="99" t="e">
        <f>(IF($Z$5='بيان ع'!D573,ROW('بيان ع'!573:573)-1,yyyyy))</f>
        <v>#NAME?</v>
      </c>
      <c r="B579" s="144" t="str">
        <f t="shared" si="12"/>
        <v/>
      </c>
    </row>
    <row r="580" spans="1:2" ht="22.8" thickBot="1" x14ac:dyDescent="0.45">
      <c r="A580" s="99" t="e">
        <f>(IF($Z$5='بيان ع'!D574,ROW('بيان ع'!574:574)-1,yyyyy))</f>
        <v>#NAME?</v>
      </c>
      <c r="B580" s="144" t="str">
        <f t="shared" si="12"/>
        <v/>
      </c>
    </row>
    <row r="581" spans="1:2" ht="22.8" thickBot="1" x14ac:dyDescent="0.45">
      <c r="A581" s="99" t="e">
        <f>(IF($Z$5='بيان ع'!D575,ROW('بيان ع'!575:575)-1,yyyyy))</f>
        <v>#NAME?</v>
      </c>
      <c r="B581" s="144" t="str">
        <f t="shared" si="12"/>
        <v/>
      </c>
    </row>
    <row r="582" spans="1:2" ht="22.8" thickBot="1" x14ac:dyDescent="0.45">
      <c r="A582" s="99" t="e">
        <f>(IF($Z$5='بيان ع'!D576,ROW('بيان ع'!576:576)-1,yyyyy))</f>
        <v>#NAME?</v>
      </c>
      <c r="B582" s="144" t="str">
        <f t="shared" si="12"/>
        <v/>
      </c>
    </row>
    <row r="583" spans="1:2" ht="22.8" thickBot="1" x14ac:dyDescent="0.45">
      <c r="A583" s="99" t="e">
        <f>(IF($Z$5='بيان ع'!D577,ROW('بيان ع'!577:577)-1,yyyyy))</f>
        <v>#NAME?</v>
      </c>
      <c r="B583" s="144" t="str">
        <f t="shared" si="12"/>
        <v/>
      </c>
    </row>
    <row r="584" spans="1:2" ht="22.8" thickBot="1" x14ac:dyDescent="0.45">
      <c r="A584" s="99" t="e">
        <f>(IF($Z$5='بيان ع'!D578,ROW('بيان ع'!578:578)-1,yyyyy))</f>
        <v>#NAME?</v>
      </c>
      <c r="B584" s="144" t="str">
        <f t="shared" ref="B584:B647" si="13">IFERROR(_xlfn.AGGREGATE(15,6,$A$8:$A$1010,ROW(A577)),"")</f>
        <v/>
      </c>
    </row>
    <row r="585" spans="1:2" ht="22.8" thickBot="1" x14ac:dyDescent="0.45">
      <c r="A585" s="99" t="e">
        <f>(IF($Z$5='بيان ع'!D579,ROW('بيان ع'!579:579)-1,yyyyy))</f>
        <v>#NAME?</v>
      </c>
      <c r="B585" s="144" t="str">
        <f t="shared" si="13"/>
        <v/>
      </c>
    </row>
    <row r="586" spans="1:2" ht="22.8" thickBot="1" x14ac:dyDescent="0.45">
      <c r="A586" s="99" t="e">
        <f>(IF($Z$5='بيان ع'!D580,ROW('بيان ع'!580:580)-1,yyyyy))</f>
        <v>#NAME?</v>
      </c>
      <c r="B586" s="144" t="str">
        <f t="shared" si="13"/>
        <v/>
      </c>
    </row>
    <row r="587" spans="1:2" ht="22.8" thickBot="1" x14ac:dyDescent="0.45">
      <c r="A587" s="99" t="e">
        <f>(IF($Z$5='بيان ع'!D581,ROW('بيان ع'!581:581)-1,yyyyy))</f>
        <v>#NAME?</v>
      </c>
      <c r="B587" s="144" t="str">
        <f t="shared" si="13"/>
        <v/>
      </c>
    </row>
    <row r="588" spans="1:2" ht="22.8" thickBot="1" x14ac:dyDescent="0.45">
      <c r="A588" s="99" t="e">
        <f>(IF($Z$5='بيان ع'!D582,ROW('بيان ع'!582:582)-1,yyyyy))</f>
        <v>#NAME?</v>
      </c>
      <c r="B588" s="144" t="str">
        <f t="shared" si="13"/>
        <v/>
      </c>
    </row>
    <row r="589" spans="1:2" ht="22.8" thickBot="1" x14ac:dyDescent="0.45">
      <c r="A589" s="99" t="e">
        <f>(IF($Z$5='بيان ع'!D583,ROW('بيان ع'!583:583)-1,yyyyy))</f>
        <v>#NAME?</v>
      </c>
      <c r="B589" s="144" t="str">
        <f t="shared" si="13"/>
        <v/>
      </c>
    </row>
    <row r="590" spans="1:2" ht="22.8" thickBot="1" x14ac:dyDescent="0.45">
      <c r="A590" s="99" t="e">
        <f>(IF($Z$5='بيان ع'!D584,ROW('بيان ع'!584:584)-1,yyyyy))</f>
        <v>#NAME?</v>
      </c>
      <c r="B590" s="144" t="str">
        <f t="shared" si="13"/>
        <v/>
      </c>
    </row>
    <row r="591" spans="1:2" ht="22.8" thickBot="1" x14ac:dyDescent="0.45">
      <c r="A591" s="99" t="e">
        <f>(IF($Z$5='بيان ع'!D585,ROW('بيان ع'!585:585)-1,yyyyy))</f>
        <v>#NAME?</v>
      </c>
      <c r="B591" s="144" t="str">
        <f t="shared" si="13"/>
        <v/>
      </c>
    </row>
    <row r="592" spans="1:2" ht="22.8" thickBot="1" x14ac:dyDescent="0.45">
      <c r="A592" s="99" t="e">
        <f>(IF($Z$5='بيان ع'!D586,ROW('بيان ع'!586:586)-1,yyyyy))</f>
        <v>#NAME?</v>
      </c>
      <c r="B592" s="144" t="str">
        <f t="shared" si="13"/>
        <v/>
      </c>
    </row>
    <row r="593" spans="1:2" ht="22.8" thickBot="1" x14ac:dyDescent="0.45">
      <c r="A593" s="99" t="e">
        <f>(IF($Z$5='بيان ع'!D587,ROW('بيان ع'!587:587)-1,yyyyy))</f>
        <v>#NAME?</v>
      </c>
      <c r="B593" s="144" t="str">
        <f t="shared" si="13"/>
        <v/>
      </c>
    </row>
    <row r="594" spans="1:2" ht="22.8" thickBot="1" x14ac:dyDescent="0.45">
      <c r="A594" s="99" t="e">
        <f>(IF($Z$5='بيان ع'!D588,ROW('بيان ع'!588:588)-1,yyyyy))</f>
        <v>#NAME?</v>
      </c>
      <c r="B594" s="144" t="str">
        <f t="shared" si="13"/>
        <v/>
      </c>
    </row>
    <row r="595" spans="1:2" ht="22.8" thickBot="1" x14ac:dyDescent="0.45">
      <c r="A595" s="99" t="e">
        <f>(IF($Z$5='بيان ع'!D589,ROW('بيان ع'!589:589)-1,yyyyy))</f>
        <v>#NAME?</v>
      </c>
      <c r="B595" s="144" t="str">
        <f t="shared" si="13"/>
        <v/>
      </c>
    </row>
    <row r="596" spans="1:2" ht="22.8" thickBot="1" x14ac:dyDescent="0.45">
      <c r="A596" s="99" t="e">
        <f>(IF($Z$5='بيان ع'!D590,ROW('بيان ع'!590:590)-1,yyyyy))</f>
        <v>#NAME?</v>
      </c>
      <c r="B596" s="144" t="str">
        <f t="shared" si="13"/>
        <v/>
      </c>
    </row>
    <row r="597" spans="1:2" ht="22.8" thickBot="1" x14ac:dyDescent="0.45">
      <c r="A597" s="99" t="e">
        <f>(IF($Z$5='بيان ع'!D591,ROW('بيان ع'!591:591)-1,yyyyy))</f>
        <v>#NAME?</v>
      </c>
      <c r="B597" s="144" t="str">
        <f t="shared" si="13"/>
        <v/>
      </c>
    </row>
    <row r="598" spans="1:2" ht="22.8" thickBot="1" x14ac:dyDescent="0.45">
      <c r="A598" s="99" t="e">
        <f>(IF($Z$5='بيان ع'!D592,ROW('بيان ع'!592:592)-1,yyyyy))</f>
        <v>#NAME?</v>
      </c>
      <c r="B598" s="144" t="str">
        <f t="shared" si="13"/>
        <v/>
      </c>
    </row>
    <row r="599" spans="1:2" ht="22.8" thickBot="1" x14ac:dyDescent="0.45">
      <c r="A599" s="99" t="e">
        <f>(IF($Z$5='بيان ع'!D593,ROW('بيان ع'!593:593)-1,yyyyy))</f>
        <v>#NAME?</v>
      </c>
      <c r="B599" s="144" t="str">
        <f t="shared" si="13"/>
        <v/>
      </c>
    </row>
    <row r="600" spans="1:2" ht="22.8" thickBot="1" x14ac:dyDescent="0.45">
      <c r="A600" s="99" t="e">
        <f>(IF($Z$5='بيان ع'!D594,ROW('بيان ع'!594:594)-1,yyyyy))</f>
        <v>#NAME?</v>
      </c>
      <c r="B600" s="144" t="str">
        <f t="shared" si="13"/>
        <v/>
      </c>
    </row>
    <row r="601" spans="1:2" ht="22.8" thickBot="1" x14ac:dyDescent="0.45">
      <c r="A601" s="99" t="e">
        <f>(IF($Z$5='بيان ع'!D595,ROW('بيان ع'!595:595)-1,yyyyy))</f>
        <v>#NAME?</v>
      </c>
      <c r="B601" s="144" t="str">
        <f t="shared" si="13"/>
        <v/>
      </c>
    </row>
    <row r="602" spans="1:2" ht="22.8" thickBot="1" x14ac:dyDescent="0.45">
      <c r="A602" s="99" t="e">
        <f>(IF($Z$5='بيان ع'!D596,ROW('بيان ع'!596:596)-1,yyyyy))</f>
        <v>#NAME?</v>
      </c>
      <c r="B602" s="144" t="str">
        <f t="shared" si="13"/>
        <v/>
      </c>
    </row>
    <row r="603" spans="1:2" ht="22.8" thickBot="1" x14ac:dyDescent="0.45">
      <c r="A603" s="99" t="e">
        <f>(IF($Z$5='بيان ع'!D597,ROW('بيان ع'!597:597)-1,yyyyy))</f>
        <v>#NAME?</v>
      </c>
      <c r="B603" s="144" t="str">
        <f t="shared" si="13"/>
        <v/>
      </c>
    </row>
    <row r="604" spans="1:2" ht="22.8" thickBot="1" x14ac:dyDescent="0.45">
      <c r="A604" s="99" t="e">
        <f>(IF($Z$5='بيان ع'!D598,ROW('بيان ع'!598:598)-1,yyyyy))</f>
        <v>#NAME?</v>
      </c>
      <c r="B604" s="144" t="str">
        <f t="shared" si="13"/>
        <v/>
      </c>
    </row>
    <row r="605" spans="1:2" ht="22.8" thickBot="1" x14ac:dyDescent="0.45">
      <c r="A605" s="99" t="e">
        <f>(IF($Z$5='بيان ع'!D599,ROW('بيان ع'!599:599)-1,yyyyy))</f>
        <v>#NAME?</v>
      </c>
      <c r="B605" s="144" t="str">
        <f t="shared" si="13"/>
        <v/>
      </c>
    </row>
    <row r="606" spans="1:2" ht="22.8" thickBot="1" x14ac:dyDescent="0.45">
      <c r="A606" s="99" t="e">
        <f>(IF($Z$5='بيان ع'!D600,ROW('بيان ع'!600:600)-1,yyyyy))</f>
        <v>#NAME?</v>
      </c>
      <c r="B606" s="144" t="str">
        <f t="shared" si="13"/>
        <v/>
      </c>
    </row>
    <row r="607" spans="1:2" ht="22.8" thickBot="1" x14ac:dyDescent="0.45">
      <c r="A607" s="99" t="e">
        <f>(IF($Z$5='بيان ع'!D601,ROW('بيان ع'!601:601)-1,yyyyy))</f>
        <v>#NAME?</v>
      </c>
      <c r="B607" s="144" t="str">
        <f t="shared" si="13"/>
        <v/>
      </c>
    </row>
    <row r="608" spans="1:2" ht="22.8" thickBot="1" x14ac:dyDescent="0.45">
      <c r="A608" s="99" t="e">
        <f>(IF($Z$5='بيان ع'!D602,ROW('بيان ع'!602:602)-1,yyyyy))</f>
        <v>#NAME?</v>
      </c>
      <c r="B608" s="144" t="str">
        <f t="shared" si="13"/>
        <v/>
      </c>
    </row>
    <row r="609" spans="1:2" ht="22.8" thickBot="1" x14ac:dyDescent="0.45">
      <c r="A609" s="99" t="e">
        <f>(IF($Z$5='بيان ع'!D603,ROW('بيان ع'!603:603)-1,yyyyy))</f>
        <v>#NAME?</v>
      </c>
      <c r="B609" s="144" t="str">
        <f t="shared" si="13"/>
        <v/>
      </c>
    </row>
    <row r="610" spans="1:2" ht="22.8" thickBot="1" x14ac:dyDescent="0.45">
      <c r="A610" s="99" t="e">
        <f>(IF($Z$5='بيان ع'!D604,ROW('بيان ع'!604:604)-1,yyyyy))</f>
        <v>#NAME?</v>
      </c>
      <c r="B610" s="144" t="str">
        <f t="shared" si="13"/>
        <v/>
      </c>
    </row>
    <row r="611" spans="1:2" ht="22.8" thickBot="1" x14ac:dyDescent="0.45">
      <c r="A611" s="99" t="e">
        <f>(IF($Z$5='بيان ع'!D605,ROW('بيان ع'!605:605)-1,yyyyy))</f>
        <v>#NAME?</v>
      </c>
      <c r="B611" s="144" t="str">
        <f t="shared" si="13"/>
        <v/>
      </c>
    </row>
    <row r="612" spans="1:2" ht="22.8" thickBot="1" x14ac:dyDescent="0.45">
      <c r="A612" s="99" t="e">
        <f>(IF($Z$5='بيان ع'!D606,ROW('بيان ع'!606:606)-1,yyyyy))</f>
        <v>#NAME?</v>
      </c>
      <c r="B612" s="144" t="str">
        <f t="shared" si="13"/>
        <v/>
      </c>
    </row>
    <row r="613" spans="1:2" ht="22.8" thickBot="1" x14ac:dyDescent="0.45">
      <c r="A613" s="99" t="e">
        <f>(IF($Z$5='بيان ع'!D607,ROW('بيان ع'!607:607)-1,yyyyy))</f>
        <v>#NAME?</v>
      </c>
      <c r="B613" s="144" t="str">
        <f t="shared" si="13"/>
        <v/>
      </c>
    </row>
    <row r="614" spans="1:2" ht="22.8" thickBot="1" x14ac:dyDescent="0.45">
      <c r="A614" s="99" t="e">
        <f>(IF($Z$5='بيان ع'!D608,ROW('بيان ع'!608:608)-1,yyyyy))</f>
        <v>#NAME?</v>
      </c>
      <c r="B614" s="144" t="str">
        <f t="shared" si="13"/>
        <v/>
      </c>
    </row>
    <row r="615" spans="1:2" ht="22.8" thickBot="1" x14ac:dyDescent="0.45">
      <c r="A615" s="99" t="e">
        <f>(IF($Z$5='بيان ع'!D609,ROW('بيان ع'!609:609)-1,yyyyy))</f>
        <v>#NAME?</v>
      </c>
      <c r="B615" s="144" t="str">
        <f t="shared" si="13"/>
        <v/>
      </c>
    </row>
    <row r="616" spans="1:2" ht="22.8" thickBot="1" x14ac:dyDescent="0.45">
      <c r="A616" s="99" t="e">
        <f>(IF($Z$5='بيان ع'!D610,ROW('بيان ع'!610:610)-1,yyyyy))</f>
        <v>#NAME?</v>
      </c>
      <c r="B616" s="144" t="str">
        <f t="shared" si="13"/>
        <v/>
      </c>
    </row>
    <row r="617" spans="1:2" ht="22.8" thickBot="1" x14ac:dyDescent="0.45">
      <c r="A617" s="99" t="e">
        <f>(IF($Z$5='بيان ع'!D611,ROW('بيان ع'!611:611)-1,yyyyy))</f>
        <v>#NAME?</v>
      </c>
      <c r="B617" s="144" t="str">
        <f t="shared" si="13"/>
        <v/>
      </c>
    </row>
    <row r="618" spans="1:2" ht="22.8" thickBot="1" x14ac:dyDescent="0.45">
      <c r="A618" s="99" t="e">
        <f>(IF($Z$5='بيان ع'!D612,ROW('بيان ع'!612:612)-1,yyyyy))</f>
        <v>#NAME?</v>
      </c>
      <c r="B618" s="144" t="str">
        <f t="shared" si="13"/>
        <v/>
      </c>
    </row>
    <row r="619" spans="1:2" ht="22.8" thickBot="1" x14ac:dyDescent="0.45">
      <c r="A619" s="99" t="e">
        <f>(IF($Z$5='بيان ع'!D613,ROW('بيان ع'!613:613)-1,yyyyy))</f>
        <v>#NAME?</v>
      </c>
      <c r="B619" s="144" t="str">
        <f t="shared" si="13"/>
        <v/>
      </c>
    </row>
    <row r="620" spans="1:2" ht="22.8" thickBot="1" x14ac:dyDescent="0.45">
      <c r="A620" s="99" t="e">
        <f>(IF($Z$5='بيان ع'!D614,ROW('بيان ع'!614:614)-1,yyyyy))</f>
        <v>#NAME?</v>
      </c>
      <c r="B620" s="144" t="str">
        <f t="shared" si="13"/>
        <v/>
      </c>
    </row>
    <row r="621" spans="1:2" ht="22.8" thickBot="1" x14ac:dyDescent="0.45">
      <c r="A621" s="99" t="e">
        <f>(IF($Z$5='بيان ع'!D615,ROW('بيان ع'!615:615)-1,yyyyy))</f>
        <v>#NAME?</v>
      </c>
      <c r="B621" s="144" t="str">
        <f t="shared" si="13"/>
        <v/>
      </c>
    </row>
    <row r="622" spans="1:2" ht="22.8" thickBot="1" x14ac:dyDescent="0.45">
      <c r="A622" s="99" t="e">
        <f>(IF($Z$5='بيان ع'!D616,ROW('بيان ع'!616:616)-1,yyyyy))</f>
        <v>#NAME?</v>
      </c>
      <c r="B622" s="144" t="str">
        <f t="shared" si="13"/>
        <v/>
      </c>
    </row>
    <row r="623" spans="1:2" ht="22.8" thickBot="1" x14ac:dyDescent="0.45">
      <c r="A623" s="99" t="e">
        <f>(IF($Z$5='بيان ع'!D617,ROW('بيان ع'!617:617)-1,yyyyy))</f>
        <v>#NAME?</v>
      </c>
      <c r="B623" s="144" t="str">
        <f t="shared" si="13"/>
        <v/>
      </c>
    </row>
    <row r="624" spans="1:2" ht="22.8" thickBot="1" x14ac:dyDescent="0.45">
      <c r="A624" s="99" t="e">
        <f>(IF($Z$5='بيان ع'!D618,ROW('بيان ع'!618:618)-1,yyyyy))</f>
        <v>#NAME?</v>
      </c>
      <c r="B624" s="144" t="str">
        <f t="shared" si="13"/>
        <v/>
      </c>
    </row>
    <row r="625" spans="1:2" ht="22.8" thickBot="1" x14ac:dyDescent="0.45">
      <c r="A625" s="99" t="e">
        <f>(IF($Z$5='بيان ع'!D619,ROW('بيان ع'!619:619)-1,yyyyy))</f>
        <v>#NAME?</v>
      </c>
      <c r="B625" s="144" t="str">
        <f t="shared" si="13"/>
        <v/>
      </c>
    </row>
    <row r="626" spans="1:2" ht="22.8" thickBot="1" x14ac:dyDescent="0.45">
      <c r="A626" s="99" t="e">
        <f>(IF($Z$5='بيان ع'!D620,ROW('بيان ع'!620:620)-1,yyyyy))</f>
        <v>#NAME?</v>
      </c>
      <c r="B626" s="144" t="str">
        <f t="shared" si="13"/>
        <v/>
      </c>
    </row>
    <row r="627" spans="1:2" ht="22.8" thickBot="1" x14ac:dyDescent="0.45">
      <c r="A627" s="99" t="e">
        <f>(IF($Z$5='بيان ع'!D621,ROW('بيان ع'!621:621)-1,yyyyy))</f>
        <v>#NAME?</v>
      </c>
      <c r="B627" s="144" t="str">
        <f t="shared" si="13"/>
        <v/>
      </c>
    </row>
    <row r="628" spans="1:2" ht="22.8" thickBot="1" x14ac:dyDescent="0.45">
      <c r="A628" s="99" t="e">
        <f>(IF($Z$5='بيان ع'!D622,ROW('بيان ع'!622:622)-1,yyyyy))</f>
        <v>#NAME?</v>
      </c>
      <c r="B628" s="144" t="str">
        <f t="shared" si="13"/>
        <v/>
      </c>
    </row>
    <row r="629" spans="1:2" ht="22.8" thickBot="1" x14ac:dyDescent="0.45">
      <c r="A629" s="99" t="e">
        <f>(IF($Z$5='بيان ع'!D623,ROW('بيان ع'!623:623)-1,yyyyy))</f>
        <v>#NAME?</v>
      </c>
      <c r="B629" s="144" t="str">
        <f t="shared" si="13"/>
        <v/>
      </c>
    </row>
    <row r="630" spans="1:2" ht="22.8" thickBot="1" x14ac:dyDescent="0.45">
      <c r="A630" s="99" t="e">
        <f>(IF($Z$5='بيان ع'!D624,ROW('بيان ع'!624:624)-1,yyyyy))</f>
        <v>#NAME?</v>
      </c>
      <c r="B630" s="144" t="str">
        <f t="shared" si="13"/>
        <v/>
      </c>
    </row>
    <row r="631" spans="1:2" ht="22.8" thickBot="1" x14ac:dyDescent="0.45">
      <c r="A631" s="99" t="e">
        <f>(IF($Z$5='بيان ع'!D625,ROW('بيان ع'!625:625)-1,yyyyy))</f>
        <v>#NAME?</v>
      </c>
      <c r="B631" s="144" t="str">
        <f t="shared" si="13"/>
        <v/>
      </c>
    </row>
    <row r="632" spans="1:2" ht="22.8" thickBot="1" x14ac:dyDescent="0.45">
      <c r="A632" s="99" t="e">
        <f>(IF($Z$5='بيان ع'!D626,ROW('بيان ع'!626:626)-1,yyyyy))</f>
        <v>#NAME?</v>
      </c>
      <c r="B632" s="144" t="str">
        <f t="shared" si="13"/>
        <v/>
      </c>
    </row>
    <row r="633" spans="1:2" ht="22.8" thickBot="1" x14ac:dyDescent="0.45">
      <c r="A633" s="99" t="e">
        <f>(IF($Z$5='بيان ع'!D627,ROW('بيان ع'!627:627)-1,yyyyy))</f>
        <v>#NAME?</v>
      </c>
      <c r="B633" s="144" t="str">
        <f t="shared" si="13"/>
        <v/>
      </c>
    </row>
    <row r="634" spans="1:2" ht="22.8" thickBot="1" x14ac:dyDescent="0.45">
      <c r="A634" s="99" t="e">
        <f>(IF($Z$5='بيان ع'!D628,ROW('بيان ع'!628:628)-1,yyyyy))</f>
        <v>#NAME?</v>
      </c>
      <c r="B634" s="144" t="str">
        <f t="shared" si="13"/>
        <v/>
      </c>
    </row>
    <row r="635" spans="1:2" ht="22.8" thickBot="1" x14ac:dyDescent="0.45">
      <c r="A635" s="99" t="e">
        <f>(IF($Z$5='بيان ع'!D629,ROW('بيان ع'!629:629)-1,yyyyy))</f>
        <v>#NAME?</v>
      </c>
      <c r="B635" s="144" t="str">
        <f t="shared" si="13"/>
        <v/>
      </c>
    </row>
    <row r="636" spans="1:2" ht="22.8" thickBot="1" x14ac:dyDescent="0.45">
      <c r="A636" s="99" t="e">
        <f>(IF($Z$5='بيان ع'!D630,ROW('بيان ع'!630:630)-1,yyyyy))</f>
        <v>#NAME?</v>
      </c>
      <c r="B636" s="144" t="str">
        <f t="shared" si="13"/>
        <v/>
      </c>
    </row>
    <row r="637" spans="1:2" ht="22.8" thickBot="1" x14ac:dyDescent="0.45">
      <c r="A637" s="99" t="e">
        <f>(IF($Z$5='بيان ع'!D631,ROW('بيان ع'!631:631)-1,yyyyy))</f>
        <v>#NAME?</v>
      </c>
      <c r="B637" s="144" t="str">
        <f t="shared" si="13"/>
        <v/>
      </c>
    </row>
    <row r="638" spans="1:2" ht="22.8" thickBot="1" x14ac:dyDescent="0.45">
      <c r="A638" s="99" t="e">
        <f>(IF($Z$5='بيان ع'!D632,ROW('بيان ع'!632:632)-1,yyyyy))</f>
        <v>#NAME?</v>
      </c>
      <c r="B638" s="144" t="str">
        <f t="shared" si="13"/>
        <v/>
      </c>
    </row>
    <row r="639" spans="1:2" ht="22.8" thickBot="1" x14ac:dyDescent="0.45">
      <c r="A639" s="99" t="e">
        <f>(IF($Z$5='بيان ع'!D633,ROW('بيان ع'!633:633)-1,yyyyy))</f>
        <v>#NAME?</v>
      </c>
      <c r="B639" s="144" t="str">
        <f t="shared" si="13"/>
        <v/>
      </c>
    </row>
    <row r="640" spans="1:2" ht="22.8" thickBot="1" x14ac:dyDescent="0.45">
      <c r="A640" s="99" t="e">
        <f>(IF($Z$5='بيان ع'!D634,ROW('بيان ع'!634:634)-1,yyyyy))</f>
        <v>#NAME?</v>
      </c>
      <c r="B640" s="144" t="str">
        <f t="shared" si="13"/>
        <v/>
      </c>
    </row>
    <row r="641" spans="1:2" ht="22.8" thickBot="1" x14ac:dyDescent="0.45">
      <c r="A641" s="99" t="e">
        <f>(IF($Z$5='بيان ع'!D635,ROW('بيان ع'!635:635)-1,yyyyy))</f>
        <v>#NAME?</v>
      </c>
      <c r="B641" s="144" t="str">
        <f t="shared" si="13"/>
        <v/>
      </c>
    </row>
    <row r="642" spans="1:2" ht="22.8" thickBot="1" x14ac:dyDescent="0.45">
      <c r="A642" s="99" t="e">
        <f>(IF($Z$5='بيان ع'!D636,ROW('بيان ع'!636:636)-1,yyyyy))</f>
        <v>#NAME?</v>
      </c>
      <c r="B642" s="144" t="str">
        <f t="shared" si="13"/>
        <v/>
      </c>
    </row>
    <row r="643" spans="1:2" ht="22.8" thickBot="1" x14ac:dyDescent="0.45">
      <c r="A643" s="99" t="e">
        <f>(IF($Z$5='بيان ع'!D637,ROW('بيان ع'!637:637)-1,yyyyy))</f>
        <v>#NAME?</v>
      </c>
      <c r="B643" s="144" t="str">
        <f t="shared" si="13"/>
        <v/>
      </c>
    </row>
    <row r="644" spans="1:2" ht="22.8" thickBot="1" x14ac:dyDescent="0.45">
      <c r="A644" s="99" t="e">
        <f>(IF($Z$5='بيان ع'!D638,ROW('بيان ع'!638:638)-1,yyyyy))</f>
        <v>#NAME?</v>
      </c>
      <c r="B644" s="144" t="str">
        <f t="shared" si="13"/>
        <v/>
      </c>
    </row>
    <row r="645" spans="1:2" ht="22.8" thickBot="1" x14ac:dyDescent="0.45">
      <c r="A645" s="99" t="e">
        <f>(IF($Z$5='بيان ع'!D639,ROW('بيان ع'!639:639)-1,yyyyy))</f>
        <v>#NAME?</v>
      </c>
      <c r="B645" s="144" t="str">
        <f t="shared" si="13"/>
        <v/>
      </c>
    </row>
    <row r="646" spans="1:2" ht="22.8" thickBot="1" x14ac:dyDescent="0.45">
      <c r="A646" s="99" t="e">
        <f>(IF($Z$5='بيان ع'!D640,ROW('بيان ع'!640:640)-1,yyyyy))</f>
        <v>#NAME?</v>
      </c>
      <c r="B646" s="144" t="str">
        <f t="shared" si="13"/>
        <v/>
      </c>
    </row>
    <row r="647" spans="1:2" ht="22.8" thickBot="1" x14ac:dyDescent="0.45">
      <c r="A647" s="99" t="e">
        <f>(IF($Z$5='بيان ع'!D641,ROW('بيان ع'!641:641)-1,yyyyy))</f>
        <v>#NAME?</v>
      </c>
      <c r="B647" s="144" t="str">
        <f t="shared" si="13"/>
        <v/>
      </c>
    </row>
    <row r="648" spans="1:2" ht="22.8" thickBot="1" x14ac:dyDescent="0.45">
      <c r="A648" s="99" t="e">
        <f>(IF($Z$5='بيان ع'!D642,ROW('بيان ع'!642:642)-1,yyyyy))</f>
        <v>#NAME?</v>
      </c>
      <c r="B648" s="144" t="str">
        <f t="shared" ref="B648:B711" si="14">IFERROR(_xlfn.AGGREGATE(15,6,$A$8:$A$1010,ROW(A641)),"")</f>
        <v/>
      </c>
    </row>
    <row r="649" spans="1:2" ht="22.8" thickBot="1" x14ac:dyDescent="0.45">
      <c r="A649" s="99" t="e">
        <f>(IF($Z$5='بيان ع'!D643,ROW('بيان ع'!643:643)-1,yyyyy))</f>
        <v>#NAME?</v>
      </c>
      <c r="B649" s="144" t="str">
        <f t="shared" si="14"/>
        <v/>
      </c>
    </row>
    <row r="650" spans="1:2" ht="22.8" thickBot="1" x14ac:dyDescent="0.45">
      <c r="A650" s="99" t="e">
        <f>(IF($Z$5='بيان ع'!D644,ROW('بيان ع'!644:644)-1,yyyyy))</f>
        <v>#NAME?</v>
      </c>
      <c r="B650" s="144" t="str">
        <f t="shared" si="14"/>
        <v/>
      </c>
    </row>
    <row r="651" spans="1:2" ht="22.8" thickBot="1" x14ac:dyDescent="0.45">
      <c r="A651" s="99" t="e">
        <f>(IF($Z$5='بيان ع'!D645,ROW('بيان ع'!645:645)-1,yyyyy))</f>
        <v>#NAME?</v>
      </c>
      <c r="B651" s="144" t="str">
        <f t="shared" si="14"/>
        <v/>
      </c>
    </row>
    <row r="652" spans="1:2" ht="22.8" thickBot="1" x14ac:dyDescent="0.45">
      <c r="A652" s="99" t="e">
        <f>(IF($Z$5='بيان ع'!D646,ROW('بيان ع'!646:646)-1,yyyyy))</f>
        <v>#NAME?</v>
      </c>
      <c r="B652" s="144" t="str">
        <f t="shared" si="14"/>
        <v/>
      </c>
    </row>
    <row r="653" spans="1:2" ht="22.8" thickBot="1" x14ac:dyDescent="0.45">
      <c r="A653" s="99" t="e">
        <f>(IF($Z$5='بيان ع'!D647,ROW('بيان ع'!647:647)-1,yyyyy))</f>
        <v>#NAME?</v>
      </c>
      <c r="B653" s="144" t="str">
        <f t="shared" si="14"/>
        <v/>
      </c>
    </row>
    <row r="654" spans="1:2" ht="22.8" thickBot="1" x14ac:dyDescent="0.45">
      <c r="A654" s="99" t="e">
        <f>(IF($Z$5='بيان ع'!D648,ROW('بيان ع'!648:648)-1,yyyyy))</f>
        <v>#NAME?</v>
      </c>
      <c r="B654" s="144" t="str">
        <f t="shared" si="14"/>
        <v/>
      </c>
    </row>
    <row r="655" spans="1:2" ht="22.8" thickBot="1" x14ac:dyDescent="0.45">
      <c r="A655" s="99" t="e">
        <f>(IF($Z$5='بيان ع'!D649,ROW('بيان ع'!649:649)-1,yyyyy))</f>
        <v>#NAME?</v>
      </c>
      <c r="B655" s="144" t="str">
        <f t="shared" si="14"/>
        <v/>
      </c>
    </row>
    <row r="656" spans="1:2" ht="22.8" thickBot="1" x14ac:dyDescent="0.45">
      <c r="A656" s="99" t="e">
        <f>(IF($Z$5='بيان ع'!D650,ROW('بيان ع'!650:650)-1,yyyyy))</f>
        <v>#NAME?</v>
      </c>
      <c r="B656" s="144" t="str">
        <f t="shared" si="14"/>
        <v/>
      </c>
    </row>
    <row r="657" spans="1:2" ht="22.8" thickBot="1" x14ac:dyDescent="0.45">
      <c r="A657" s="99" t="e">
        <f>(IF($Z$5='بيان ع'!D651,ROW('بيان ع'!651:651)-1,yyyyy))</f>
        <v>#NAME?</v>
      </c>
      <c r="B657" s="144" t="str">
        <f t="shared" si="14"/>
        <v/>
      </c>
    </row>
    <row r="658" spans="1:2" ht="22.8" thickBot="1" x14ac:dyDescent="0.45">
      <c r="A658" s="99" t="e">
        <f>(IF($Z$5='بيان ع'!D652,ROW('بيان ع'!652:652)-1,yyyyy))</f>
        <v>#NAME?</v>
      </c>
      <c r="B658" s="144" t="str">
        <f t="shared" si="14"/>
        <v/>
      </c>
    </row>
    <row r="659" spans="1:2" ht="22.8" thickBot="1" x14ac:dyDescent="0.45">
      <c r="A659" s="99" t="e">
        <f>(IF($Z$5='بيان ع'!D653,ROW('بيان ع'!653:653)-1,yyyyy))</f>
        <v>#NAME?</v>
      </c>
      <c r="B659" s="144" t="str">
        <f t="shared" si="14"/>
        <v/>
      </c>
    </row>
    <row r="660" spans="1:2" ht="22.8" thickBot="1" x14ac:dyDescent="0.45">
      <c r="A660" s="99" t="e">
        <f>(IF($Z$5='بيان ع'!D654,ROW('بيان ع'!654:654)-1,yyyyy))</f>
        <v>#NAME?</v>
      </c>
      <c r="B660" s="144" t="str">
        <f t="shared" si="14"/>
        <v/>
      </c>
    </row>
    <row r="661" spans="1:2" ht="22.8" thickBot="1" x14ac:dyDescent="0.45">
      <c r="A661" s="99" t="e">
        <f>(IF($Z$5='بيان ع'!D655,ROW('بيان ع'!655:655)-1,yyyyy))</f>
        <v>#NAME?</v>
      </c>
      <c r="B661" s="144" t="str">
        <f t="shared" si="14"/>
        <v/>
      </c>
    </row>
    <row r="662" spans="1:2" ht="22.8" thickBot="1" x14ac:dyDescent="0.45">
      <c r="A662" s="99" t="e">
        <f>(IF($Z$5='بيان ع'!D656,ROW('بيان ع'!656:656)-1,yyyyy))</f>
        <v>#NAME?</v>
      </c>
      <c r="B662" s="144" t="str">
        <f t="shared" si="14"/>
        <v/>
      </c>
    </row>
    <row r="663" spans="1:2" ht="22.8" thickBot="1" x14ac:dyDescent="0.45">
      <c r="A663" s="99" t="e">
        <f>(IF($Z$5='بيان ع'!D657,ROW('بيان ع'!657:657)-1,yyyyy))</f>
        <v>#NAME?</v>
      </c>
      <c r="B663" s="144" t="str">
        <f t="shared" si="14"/>
        <v/>
      </c>
    </row>
    <row r="664" spans="1:2" ht="22.8" thickBot="1" x14ac:dyDescent="0.45">
      <c r="A664" s="99" t="e">
        <f>(IF($Z$5='بيان ع'!D658,ROW('بيان ع'!658:658)-1,yyyyy))</f>
        <v>#NAME?</v>
      </c>
      <c r="B664" s="144" t="str">
        <f t="shared" si="14"/>
        <v/>
      </c>
    </row>
    <row r="665" spans="1:2" ht="22.8" thickBot="1" x14ac:dyDescent="0.45">
      <c r="A665" s="99" t="e">
        <f>(IF($Z$5='بيان ع'!D659,ROW('بيان ع'!659:659)-1,yyyyy))</f>
        <v>#NAME?</v>
      </c>
      <c r="B665" s="144" t="str">
        <f t="shared" si="14"/>
        <v/>
      </c>
    </row>
    <row r="666" spans="1:2" ht="22.8" thickBot="1" x14ac:dyDescent="0.45">
      <c r="A666" s="99" t="e">
        <f>(IF($Z$5='بيان ع'!D660,ROW('بيان ع'!660:660)-1,yyyyy))</f>
        <v>#NAME?</v>
      </c>
      <c r="B666" s="144" t="str">
        <f t="shared" si="14"/>
        <v/>
      </c>
    </row>
    <row r="667" spans="1:2" ht="22.8" thickBot="1" x14ac:dyDescent="0.45">
      <c r="A667" s="99" t="e">
        <f>(IF($Z$5='بيان ع'!D661,ROW('بيان ع'!661:661)-1,yyyyy))</f>
        <v>#NAME?</v>
      </c>
      <c r="B667" s="144" t="str">
        <f t="shared" si="14"/>
        <v/>
      </c>
    </row>
    <row r="668" spans="1:2" ht="22.8" thickBot="1" x14ac:dyDescent="0.45">
      <c r="A668" s="99" t="e">
        <f>(IF($Z$5='بيان ع'!D662,ROW('بيان ع'!662:662)-1,yyyyy))</f>
        <v>#NAME?</v>
      </c>
      <c r="B668" s="144" t="str">
        <f t="shared" si="14"/>
        <v/>
      </c>
    </row>
    <row r="669" spans="1:2" ht="22.8" thickBot="1" x14ac:dyDescent="0.45">
      <c r="A669" s="99" t="e">
        <f>(IF($Z$5='بيان ع'!D663,ROW('بيان ع'!663:663)-1,yyyyy))</f>
        <v>#NAME?</v>
      </c>
      <c r="B669" s="144" t="str">
        <f t="shared" si="14"/>
        <v/>
      </c>
    </row>
    <row r="670" spans="1:2" ht="22.8" thickBot="1" x14ac:dyDescent="0.45">
      <c r="A670" s="99" t="e">
        <f>(IF($Z$5='بيان ع'!D664,ROW('بيان ع'!664:664)-1,yyyyy))</f>
        <v>#NAME?</v>
      </c>
      <c r="B670" s="144" t="str">
        <f t="shared" si="14"/>
        <v/>
      </c>
    </row>
    <row r="671" spans="1:2" ht="22.8" thickBot="1" x14ac:dyDescent="0.45">
      <c r="A671" s="99" t="e">
        <f>(IF($Z$5='بيان ع'!D665,ROW('بيان ع'!665:665)-1,yyyyy))</f>
        <v>#NAME?</v>
      </c>
      <c r="B671" s="144" t="str">
        <f t="shared" si="14"/>
        <v/>
      </c>
    </row>
    <row r="672" spans="1:2" ht="22.8" thickBot="1" x14ac:dyDescent="0.45">
      <c r="A672" s="99" t="e">
        <f>(IF($Z$5='بيان ع'!D666,ROW('بيان ع'!666:666)-1,yyyyy))</f>
        <v>#NAME?</v>
      </c>
      <c r="B672" s="144" t="str">
        <f t="shared" si="14"/>
        <v/>
      </c>
    </row>
    <row r="673" spans="1:2" ht="22.8" thickBot="1" x14ac:dyDescent="0.45">
      <c r="A673" s="99" t="e">
        <f>(IF($Z$5='بيان ع'!D667,ROW('بيان ع'!667:667)-1,yyyyy))</f>
        <v>#NAME?</v>
      </c>
      <c r="B673" s="144" t="str">
        <f t="shared" si="14"/>
        <v/>
      </c>
    </row>
    <row r="674" spans="1:2" ht="22.8" thickBot="1" x14ac:dyDescent="0.45">
      <c r="A674" s="99" t="e">
        <f>(IF($Z$5='بيان ع'!D668,ROW('بيان ع'!668:668)-1,yyyyy))</f>
        <v>#NAME?</v>
      </c>
      <c r="B674" s="144" t="str">
        <f t="shared" si="14"/>
        <v/>
      </c>
    </row>
    <row r="675" spans="1:2" ht="22.8" thickBot="1" x14ac:dyDescent="0.45">
      <c r="A675" s="99" t="e">
        <f>(IF($Z$5='بيان ع'!D669,ROW('بيان ع'!669:669)-1,yyyyy))</f>
        <v>#NAME?</v>
      </c>
      <c r="B675" s="144" t="str">
        <f t="shared" si="14"/>
        <v/>
      </c>
    </row>
    <row r="676" spans="1:2" ht="22.8" thickBot="1" x14ac:dyDescent="0.45">
      <c r="A676" s="99" t="e">
        <f>(IF($Z$5='بيان ع'!D670,ROW('بيان ع'!670:670)-1,yyyyy))</f>
        <v>#NAME?</v>
      </c>
      <c r="B676" s="144" t="str">
        <f t="shared" si="14"/>
        <v/>
      </c>
    </row>
    <row r="677" spans="1:2" ht="22.8" thickBot="1" x14ac:dyDescent="0.45">
      <c r="A677" s="99" t="e">
        <f>(IF($Z$5='بيان ع'!D671,ROW('بيان ع'!671:671)-1,yyyyy))</f>
        <v>#NAME?</v>
      </c>
      <c r="B677" s="144" t="str">
        <f t="shared" si="14"/>
        <v/>
      </c>
    </row>
    <row r="678" spans="1:2" ht="22.8" thickBot="1" x14ac:dyDescent="0.45">
      <c r="A678" s="99" t="e">
        <f>(IF($Z$5='بيان ع'!D672,ROW('بيان ع'!672:672)-1,yyyyy))</f>
        <v>#NAME?</v>
      </c>
      <c r="B678" s="144" t="str">
        <f t="shared" si="14"/>
        <v/>
      </c>
    </row>
    <row r="679" spans="1:2" ht="22.8" thickBot="1" x14ac:dyDescent="0.45">
      <c r="A679" s="99" t="e">
        <f>(IF($Z$5='بيان ع'!D673,ROW('بيان ع'!673:673)-1,yyyyy))</f>
        <v>#NAME?</v>
      </c>
      <c r="B679" s="144" t="str">
        <f t="shared" si="14"/>
        <v/>
      </c>
    </row>
    <row r="680" spans="1:2" ht="22.8" thickBot="1" x14ac:dyDescent="0.45">
      <c r="A680" s="99" t="e">
        <f>(IF($Z$5='بيان ع'!D674,ROW('بيان ع'!674:674)-1,yyyyy))</f>
        <v>#NAME?</v>
      </c>
      <c r="B680" s="144" t="str">
        <f t="shared" si="14"/>
        <v/>
      </c>
    </row>
    <row r="681" spans="1:2" ht="22.8" thickBot="1" x14ac:dyDescent="0.45">
      <c r="A681" s="99" t="e">
        <f>(IF($Z$5='بيان ع'!D675,ROW('بيان ع'!675:675)-1,yyyyy))</f>
        <v>#NAME?</v>
      </c>
      <c r="B681" s="144" t="str">
        <f t="shared" si="14"/>
        <v/>
      </c>
    </row>
    <row r="682" spans="1:2" ht="22.8" thickBot="1" x14ac:dyDescent="0.45">
      <c r="A682" s="99" t="e">
        <f>(IF($Z$5='بيان ع'!D676,ROW('بيان ع'!676:676)-1,yyyyy))</f>
        <v>#NAME?</v>
      </c>
      <c r="B682" s="144" t="str">
        <f t="shared" si="14"/>
        <v/>
      </c>
    </row>
    <row r="683" spans="1:2" ht="22.8" thickBot="1" x14ac:dyDescent="0.45">
      <c r="A683" s="99" t="e">
        <f>(IF($Z$5='بيان ع'!D677,ROW('بيان ع'!677:677)-1,yyyyy))</f>
        <v>#NAME?</v>
      </c>
      <c r="B683" s="144" t="str">
        <f t="shared" si="14"/>
        <v/>
      </c>
    </row>
    <row r="684" spans="1:2" ht="22.8" thickBot="1" x14ac:dyDescent="0.45">
      <c r="A684" s="99" t="e">
        <f>(IF($Z$5='بيان ع'!D678,ROW('بيان ع'!678:678)-1,yyyyy))</f>
        <v>#NAME?</v>
      </c>
      <c r="B684" s="144" t="str">
        <f t="shared" si="14"/>
        <v/>
      </c>
    </row>
    <row r="685" spans="1:2" ht="22.8" thickBot="1" x14ac:dyDescent="0.45">
      <c r="A685" s="99" t="e">
        <f>(IF($Z$5='بيان ع'!D679,ROW('بيان ع'!679:679)-1,yyyyy))</f>
        <v>#NAME?</v>
      </c>
      <c r="B685" s="144" t="str">
        <f t="shared" si="14"/>
        <v/>
      </c>
    </row>
    <row r="686" spans="1:2" ht="22.8" thickBot="1" x14ac:dyDescent="0.45">
      <c r="A686" s="99" t="e">
        <f>(IF($Z$5='بيان ع'!D680,ROW('بيان ع'!680:680)-1,yyyyy))</f>
        <v>#NAME?</v>
      </c>
      <c r="B686" s="144" t="str">
        <f t="shared" si="14"/>
        <v/>
      </c>
    </row>
    <row r="687" spans="1:2" ht="22.8" thickBot="1" x14ac:dyDescent="0.45">
      <c r="A687" s="99" t="e">
        <f>(IF($Z$5='بيان ع'!D681,ROW('بيان ع'!681:681)-1,yyyyy))</f>
        <v>#NAME?</v>
      </c>
      <c r="B687" s="144" t="str">
        <f t="shared" si="14"/>
        <v/>
      </c>
    </row>
    <row r="688" spans="1:2" ht="22.8" thickBot="1" x14ac:dyDescent="0.45">
      <c r="A688" s="99" t="e">
        <f>(IF($Z$5='بيان ع'!D682,ROW('بيان ع'!682:682)-1,yyyyy))</f>
        <v>#NAME?</v>
      </c>
      <c r="B688" s="144" t="str">
        <f t="shared" si="14"/>
        <v/>
      </c>
    </row>
    <row r="689" spans="1:2" ht="22.8" thickBot="1" x14ac:dyDescent="0.45">
      <c r="A689" s="99" t="e">
        <f>(IF($Z$5='بيان ع'!D683,ROW('بيان ع'!683:683)-1,yyyyy))</f>
        <v>#NAME?</v>
      </c>
      <c r="B689" s="144" t="str">
        <f t="shared" si="14"/>
        <v/>
      </c>
    </row>
    <row r="690" spans="1:2" ht="22.8" thickBot="1" x14ac:dyDescent="0.45">
      <c r="A690" s="99" t="e">
        <f>(IF($Z$5='بيان ع'!D684,ROW('بيان ع'!684:684)-1,yyyyy))</f>
        <v>#NAME?</v>
      </c>
      <c r="B690" s="144" t="str">
        <f t="shared" si="14"/>
        <v/>
      </c>
    </row>
    <row r="691" spans="1:2" ht="22.8" thickBot="1" x14ac:dyDescent="0.45">
      <c r="A691" s="99" t="e">
        <f>(IF($Z$5='بيان ع'!D685,ROW('بيان ع'!685:685)-1,yyyyy))</f>
        <v>#NAME?</v>
      </c>
      <c r="B691" s="144" t="str">
        <f t="shared" si="14"/>
        <v/>
      </c>
    </row>
    <row r="692" spans="1:2" ht="22.8" thickBot="1" x14ac:dyDescent="0.45">
      <c r="A692" s="99" t="e">
        <f>(IF($Z$5='بيان ع'!D686,ROW('بيان ع'!686:686)-1,yyyyy))</f>
        <v>#NAME?</v>
      </c>
      <c r="B692" s="144" t="str">
        <f t="shared" si="14"/>
        <v/>
      </c>
    </row>
    <row r="693" spans="1:2" ht="22.8" thickBot="1" x14ac:dyDescent="0.45">
      <c r="A693" s="99" t="e">
        <f>(IF($Z$5='بيان ع'!D687,ROW('بيان ع'!687:687)-1,yyyyy))</f>
        <v>#NAME?</v>
      </c>
      <c r="B693" s="144" t="str">
        <f t="shared" si="14"/>
        <v/>
      </c>
    </row>
    <row r="694" spans="1:2" ht="22.8" thickBot="1" x14ac:dyDescent="0.45">
      <c r="A694" s="99" t="e">
        <f>(IF($Z$5='بيان ع'!D688,ROW('بيان ع'!688:688)-1,yyyyy))</f>
        <v>#NAME?</v>
      </c>
      <c r="B694" s="144" t="str">
        <f t="shared" si="14"/>
        <v/>
      </c>
    </row>
    <row r="695" spans="1:2" ht="22.8" thickBot="1" x14ac:dyDescent="0.45">
      <c r="A695" s="99" t="e">
        <f>(IF($Z$5='بيان ع'!D689,ROW('بيان ع'!689:689)-1,yyyyy))</f>
        <v>#NAME?</v>
      </c>
      <c r="B695" s="144" t="str">
        <f t="shared" si="14"/>
        <v/>
      </c>
    </row>
    <row r="696" spans="1:2" ht="22.8" thickBot="1" x14ac:dyDescent="0.45">
      <c r="A696" s="99" t="e">
        <f>(IF($Z$5='بيان ع'!D690,ROW('بيان ع'!690:690)-1,yyyyy))</f>
        <v>#NAME?</v>
      </c>
      <c r="B696" s="144" t="str">
        <f t="shared" si="14"/>
        <v/>
      </c>
    </row>
    <row r="697" spans="1:2" ht="22.8" thickBot="1" x14ac:dyDescent="0.45">
      <c r="A697" s="99" t="e">
        <f>(IF($Z$5='بيان ع'!D691,ROW('بيان ع'!691:691)-1,yyyyy))</f>
        <v>#NAME?</v>
      </c>
      <c r="B697" s="144" t="str">
        <f t="shared" si="14"/>
        <v/>
      </c>
    </row>
    <row r="698" spans="1:2" ht="22.8" thickBot="1" x14ac:dyDescent="0.45">
      <c r="A698" s="99" t="e">
        <f>(IF($Z$5='بيان ع'!D692,ROW('بيان ع'!692:692)-1,yyyyy))</f>
        <v>#NAME?</v>
      </c>
      <c r="B698" s="144" t="str">
        <f t="shared" si="14"/>
        <v/>
      </c>
    </row>
    <row r="699" spans="1:2" ht="22.8" thickBot="1" x14ac:dyDescent="0.45">
      <c r="A699" s="99" t="e">
        <f>(IF($Z$5='بيان ع'!D693,ROW('بيان ع'!693:693)-1,yyyyy))</f>
        <v>#NAME?</v>
      </c>
      <c r="B699" s="144" t="str">
        <f t="shared" si="14"/>
        <v/>
      </c>
    </row>
    <row r="700" spans="1:2" ht="22.8" thickBot="1" x14ac:dyDescent="0.45">
      <c r="A700" s="99" t="e">
        <f>(IF($Z$5='بيان ع'!D694,ROW('بيان ع'!694:694)-1,yyyyy))</f>
        <v>#NAME?</v>
      </c>
      <c r="B700" s="144" t="str">
        <f t="shared" si="14"/>
        <v/>
      </c>
    </row>
    <row r="701" spans="1:2" ht="22.8" thickBot="1" x14ac:dyDescent="0.45">
      <c r="A701" s="99" t="e">
        <f>(IF($Z$5='بيان ع'!D695,ROW('بيان ع'!695:695)-1,yyyyy))</f>
        <v>#NAME?</v>
      </c>
      <c r="B701" s="144" t="str">
        <f t="shared" si="14"/>
        <v/>
      </c>
    </row>
    <row r="702" spans="1:2" ht="22.8" thickBot="1" x14ac:dyDescent="0.45">
      <c r="A702" s="99" t="e">
        <f>(IF($Z$5='بيان ع'!D696,ROW('بيان ع'!696:696)-1,yyyyy))</f>
        <v>#NAME?</v>
      </c>
      <c r="B702" s="144" t="str">
        <f t="shared" si="14"/>
        <v/>
      </c>
    </row>
    <row r="703" spans="1:2" ht="22.8" thickBot="1" x14ac:dyDescent="0.45">
      <c r="A703" s="99" t="e">
        <f>(IF($Z$5='بيان ع'!D697,ROW('بيان ع'!697:697)-1,yyyyy))</f>
        <v>#NAME?</v>
      </c>
      <c r="B703" s="144" t="str">
        <f t="shared" si="14"/>
        <v/>
      </c>
    </row>
    <row r="704" spans="1:2" ht="22.8" thickBot="1" x14ac:dyDescent="0.45">
      <c r="A704" s="99" t="e">
        <f>(IF($Z$5='بيان ع'!D698,ROW('بيان ع'!698:698)-1,yyyyy))</f>
        <v>#NAME?</v>
      </c>
      <c r="B704" s="144" t="str">
        <f t="shared" si="14"/>
        <v/>
      </c>
    </row>
    <row r="705" spans="1:2" ht="22.8" thickBot="1" x14ac:dyDescent="0.45">
      <c r="A705" s="99" t="e">
        <f>(IF($Z$5='بيان ع'!D699,ROW('بيان ع'!699:699)-1,yyyyy))</f>
        <v>#NAME?</v>
      </c>
      <c r="B705" s="144" t="str">
        <f t="shared" si="14"/>
        <v/>
      </c>
    </row>
    <row r="706" spans="1:2" ht="22.8" thickBot="1" x14ac:dyDescent="0.45">
      <c r="A706" s="99" t="e">
        <f>(IF($Z$5='بيان ع'!D700,ROW('بيان ع'!700:700)-1,yyyyy))</f>
        <v>#NAME?</v>
      </c>
      <c r="B706" s="144" t="str">
        <f t="shared" si="14"/>
        <v/>
      </c>
    </row>
    <row r="707" spans="1:2" ht="22.8" thickBot="1" x14ac:dyDescent="0.45">
      <c r="A707" s="99" t="e">
        <f>(IF($Z$5='بيان ع'!D701,ROW('بيان ع'!701:701)-1,yyyyy))</f>
        <v>#NAME?</v>
      </c>
      <c r="B707" s="144" t="str">
        <f t="shared" si="14"/>
        <v/>
      </c>
    </row>
    <row r="708" spans="1:2" ht="22.8" thickBot="1" x14ac:dyDescent="0.45">
      <c r="A708" s="99" t="e">
        <f>(IF($Z$5='بيان ع'!D702,ROW('بيان ع'!702:702)-1,yyyyy))</f>
        <v>#NAME?</v>
      </c>
      <c r="B708" s="144" t="str">
        <f t="shared" si="14"/>
        <v/>
      </c>
    </row>
    <row r="709" spans="1:2" ht="22.8" thickBot="1" x14ac:dyDescent="0.45">
      <c r="A709" s="99" t="e">
        <f>(IF($Z$5='بيان ع'!D703,ROW('بيان ع'!703:703)-1,yyyyy))</f>
        <v>#NAME?</v>
      </c>
      <c r="B709" s="144" t="str">
        <f t="shared" si="14"/>
        <v/>
      </c>
    </row>
    <row r="710" spans="1:2" ht="22.8" thickBot="1" x14ac:dyDescent="0.45">
      <c r="A710" s="99" t="e">
        <f>(IF($Z$5='بيان ع'!D704,ROW('بيان ع'!704:704)-1,yyyyy))</f>
        <v>#NAME?</v>
      </c>
      <c r="B710" s="144" t="str">
        <f t="shared" si="14"/>
        <v/>
      </c>
    </row>
    <row r="711" spans="1:2" ht="22.8" thickBot="1" x14ac:dyDescent="0.45">
      <c r="A711" s="99" t="e">
        <f>(IF($Z$5='بيان ع'!D705,ROW('بيان ع'!705:705)-1,yyyyy))</f>
        <v>#NAME?</v>
      </c>
      <c r="B711" s="144" t="str">
        <f t="shared" si="14"/>
        <v/>
      </c>
    </row>
    <row r="712" spans="1:2" ht="22.8" thickBot="1" x14ac:dyDescent="0.45">
      <c r="A712" s="99" t="e">
        <f>(IF($Z$5='بيان ع'!D706,ROW('بيان ع'!706:706)-1,yyyyy))</f>
        <v>#NAME?</v>
      </c>
      <c r="B712" s="144" t="str">
        <f t="shared" ref="B712:B775" si="15">IFERROR(_xlfn.AGGREGATE(15,6,$A$8:$A$1010,ROW(A705)),"")</f>
        <v/>
      </c>
    </row>
    <row r="713" spans="1:2" ht="22.8" thickBot="1" x14ac:dyDescent="0.45">
      <c r="A713" s="99" t="e">
        <f>(IF($Z$5='بيان ع'!D707,ROW('بيان ع'!707:707)-1,yyyyy))</f>
        <v>#NAME?</v>
      </c>
      <c r="B713" s="144" t="str">
        <f t="shared" si="15"/>
        <v/>
      </c>
    </row>
    <row r="714" spans="1:2" ht="22.8" thickBot="1" x14ac:dyDescent="0.45">
      <c r="A714" s="99" t="e">
        <f>(IF($Z$5='بيان ع'!D708,ROW('بيان ع'!708:708)-1,yyyyy))</f>
        <v>#NAME?</v>
      </c>
      <c r="B714" s="144" t="str">
        <f t="shared" si="15"/>
        <v/>
      </c>
    </row>
    <row r="715" spans="1:2" ht="22.8" thickBot="1" x14ac:dyDescent="0.45">
      <c r="A715" s="99" t="e">
        <f>(IF($Z$5='بيان ع'!D709,ROW('بيان ع'!709:709)-1,yyyyy))</f>
        <v>#NAME?</v>
      </c>
      <c r="B715" s="144" t="str">
        <f t="shared" si="15"/>
        <v/>
      </c>
    </row>
    <row r="716" spans="1:2" ht="22.8" thickBot="1" x14ac:dyDescent="0.45">
      <c r="A716" s="99" t="e">
        <f>(IF($Z$5='بيان ع'!D710,ROW('بيان ع'!710:710)-1,yyyyy))</f>
        <v>#NAME?</v>
      </c>
      <c r="B716" s="144" t="str">
        <f t="shared" si="15"/>
        <v/>
      </c>
    </row>
    <row r="717" spans="1:2" ht="22.8" thickBot="1" x14ac:dyDescent="0.45">
      <c r="A717" s="99" t="e">
        <f>(IF($Z$5='بيان ع'!D711,ROW('بيان ع'!711:711)-1,yyyyy))</f>
        <v>#NAME?</v>
      </c>
      <c r="B717" s="144" t="str">
        <f t="shared" si="15"/>
        <v/>
      </c>
    </row>
    <row r="718" spans="1:2" ht="22.8" thickBot="1" x14ac:dyDescent="0.45">
      <c r="A718" s="99" t="e">
        <f>(IF($Z$5='بيان ع'!D712,ROW('بيان ع'!712:712)-1,yyyyy))</f>
        <v>#NAME?</v>
      </c>
      <c r="B718" s="144" t="str">
        <f t="shared" si="15"/>
        <v/>
      </c>
    </row>
    <row r="719" spans="1:2" ht="22.8" thickBot="1" x14ac:dyDescent="0.45">
      <c r="A719" s="99" t="e">
        <f>(IF($Z$5='بيان ع'!D713,ROW('بيان ع'!713:713)-1,yyyyy))</f>
        <v>#NAME?</v>
      </c>
      <c r="B719" s="144" t="str">
        <f t="shared" si="15"/>
        <v/>
      </c>
    </row>
    <row r="720" spans="1:2" ht="22.8" thickBot="1" x14ac:dyDescent="0.45">
      <c r="A720" s="99" t="e">
        <f>(IF($Z$5='بيان ع'!D714,ROW('بيان ع'!714:714)-1,yyyyy))</f>
        <v>#NAME?</v>
      </c>
      <c r="B720" s="144" t="str">
        <f t="shared" si="15"/>
        <v/>
      </c>
    </row>
    <row r="721" spans="1:2" ht="22.8" thickBot="1" x14ac:dyDescent="0.45">
      <c r="A721" s="99" t="e">
        <f>(IF($Z$5='بيان ع'!D715,ROW('بيان ع'!715:715)-1,yyyyy))</f>
        <v>#NAME?</v>
      </c>
      <c r="B721" s="144" t="str">
        <f t="shared" si="15"/>
        <v/>
      </c>
    </row>
    <row r="722" spans="1:2" ht="22.8" thickBot="1" x14ac:dyDescent="0.45">
      <c r="A722" s="99" t="e">
        <f>(IF($Z$5='بيان ع'!D716,ROW('بيان ع'!716:716)-1,yyyyy))</f>
        <v>#NAME?</v>
      </c>
      <c r="B722" s="144" t="str">
        <f t="shared" si="15"/>
        <v/>
      </c>
    </row>
    <row r="723" spans="1:2" ht="22.8" thickBot="1" x14ac:dyDescent="0.45">
      <c r="A723" s="99" t="e">
        <f>(IF($Z$5='بيان ع'!D717,ROW('بيان ع'!717:717)-1,yyyyy))</f>
        <v>#NAME?</v>
      </c>
      <c r="B723" s="144" t="str">
        <f t="shared" si="15"/>
        <v/>
      </c>
    </row>
    <row r="724" spans="1:2" ht="22.8" thickBot="1" x14ac:dyDescent="0.45">
      <c r="A724" s="99" t="e">
        <f>(IF($Z$5='بيان ع'!D718,ROW('بيان ع'!718:718)-1,yyyyy))</f>
        <v>#NAME?</v>
      </c>
      <c r="B724" s="144" t="str">
        <f t="shared" si="15"/>
        <v/>
      </c>
    </row>
    <row r="725" spans="1:2" ht="22.8" thickBot="1" x14ac:dyDescent="0.45">
      <c r="A725" s="99" t="e">
        <f>(IF($Z$5='بيان ع'!D719,ROW('بيان ع'!719:719)-1,yyyyy))</f>
        <v>#NAME?</v>
      </c>
      <c r="B725" s="144" t="str">
        <f t="shared" si="15"/>
        <v/>
      </c>
    </row>
    <row r="726" spans="1:2" ht="22.8" thickBot="1" x14ac:dyDescent="0.45">
      <c r="A726" s="99" t="e">
        <f>(IF($Z$5='بيان ع'!D720,ROW('بيان ع'!720:720)-1,yyyyy))</f>
        <v>#NAME?</v>
      </c>
      <c r="B726" s="144" t="str">
        <f t="shared" si="15"/>
        <v/>
      </c>
    </row>
    <row r="727" spans="1:2" ht="22.8" thickBot="1" x14ac:dyDescent="0.45">
      <c r="A727" s="99" t="e">
        <f>(IF($Z$5='بيان ع'!D721,ROW('بيان ع'!721:721)-1,yyyyy))</f>
        <v>#NAME?</v>
      </c>
      <c r="B727" s="144" t="str">
        <f t="shared" si="15"/>
        <v/>
      </c>
    </row>
    <row r="728" spans="1:2" ht="22.8" thickBot="1" x14ac:dyDescent="0.45">
      <c r="A728" s="99" t="e">
        <f>(IF($Z$5='بيان ع'!D722,ROW('بيان ع'!722:722)-1,yyyyy))</f>
        <v>#NAME?</v>
      </c>
      <c r="B728" s="144" t="str">
        <f t="shared" si="15"/>
        <v/>
      </c>
    </row>
    <row r="729" spans="1:2" ht="22.8" thickBot="1" x14ac:dyDescent="0.45">
      <c r="A729" s="99" t="e">
        <f>(IF($Z$5='بيان ع'!D723,ROW('بيان ع'!723:723)-1,yyyyy))</f>
        <v>#NAME?</v>
      </c>
      <c r="B729" s="144" t="str">
        <f t="shared" si="15"/>
        <v/>
      </c>
    </row>
    <row r="730" spans="1:2" ht="22.8" thickBot="1" x14ac:dyDescent="0.45">
      <c r="A730" s="99" t="e">
        <f>(IF($Z$5='بيان ع'!D724,ROW('بيان ع'!724:724)-1,yyyyy))</f>
        <v>#NAME?</v>
      </c>
      <c r="B730" s="144" t="str">
        <f t="shared" si="15"/>
        <v/>
      </c>
    </row>
    <row r="731" spans="1:2" ht="22.8" thickBot="1" x14ac:dyDescent="0.45">
      <c r="A731" s="99" t="e">
        <f>(IF($Z$5='بيان ع'!D725,ROW('بيان ع'!725:725)-1,yyyyy))</f>
        <v>#NAME?</v>
      </c>
      <c r="B731" s="144" t="str">
        <f t="shared" si="15"/>
        <v/>
      </c>
    </row>
    <row r="732" spans="1:2" ht="22.8" thickBot="1" x14ac:dyDescent="0.45">
      <c r="A732" s="99" t="e">
        <f>(IF($Z$5='بيان ع'!D726,ROW('بيان ع'!726:726)-1,yyyyy))</f>
        <v>#NAME?</v>
      </c>
      <c r="B732" s="144" t="str">
        <f t="shared" si="15"/>
        <v/>
      </c>
    </row>
    <row r="733" spans="1:2" ht="22.8" thickBot="1" x14ac:dyDescent="0.45">
      <c r="A733" s="99" t="e">
        <f>(IF($Z$5='بيان ع'!D727,ROW('بيان ع'!727:727)-1,yyyyy))</f>
        <v>#NAME?</v>
      </c>
      <c r="B733" s="144" t="str">
        <f t="shared" si="15"/>
        <v/>
      </c>
    </row>
    <row r="734" spans="1:2" ht="22.8" thickBot="1" x14ac:dyDescent="0.45">
      <c r="A734" s="99" t="e">
        <f>(IF($Z$5='بيان ع'!D728,ROW('بيان ع'!728:728)-1,yyyyy))</f>
        <v>#NAME?</v>
      </c>
      <c r="B734" s="144" t="str">
        <f t="shared" si="15"/>
        <v/>
      </c>
    </row>
    <row r="735" spans="1:2" ht="22.8" thickBot="1" x14ac:dyDescent="0.45">
      <c r="A735" s="99" t="e">
        <f>(IF($Z$5='بيان ع'!D729,ROW('بيان ع'!729:729)-1,yyyyy))</f>
        <v>#NAME?</v>
      </c>
      <c r="B735" s="144" t="str">
        <f t="shared" si="15"/>
        <v/>
      </c>
    </row>
    <row r="736" spans="1:2" ht="22.8" thickBot="1" x14ac:dyDescent="0.45">
      <c r="A736" s="99" t="e">
        <f>(IF($Z$5='بيان ع'!D730,ROW('بيان ع'!730:730)-1,yyyyy))</f>
        <v>#NAME?</v>
      </c>
      <c r="B736" s="144" t="str">
        <f t="shared" si="15"/>
        <v/>
      </c>
    </row>
    <row r="737" spans="1:2" ht="22.8" thickBot="1" x14ac:dyDescent="0.45">
      <c r="A737" s="99" t="e">
        <f>(IF($Z$5='بيان ع'!D731,ROW('بيان ع'!731:731)-1,yyyyy))</f>
        <v>#NAME?</v>
      </c>
      <c r="B737" s="144" t="str">
        <f t="shared" si="15"/>
        <v/>
      </c>
    </row>
    <row r="738" spans="1:2" ht="22.8" thickBot="1" x14ac:dyDescent="0.45">
      <c r="A738" s="99" t="e">
        <f>(IF($Z$5='بيان ع'!D732,ROW('بيان ع'!732:732)-1,yyyyy))</f>
        <v>#NAME?</v>
      </c>
      <c r="B738" s="144" t="str">
        <f t="shared" si="15"/>
        <v/>
      </c>
    </row>
    <row r="739" spans="1:2" ht="22.8" thickBot="1" x14ac:dyDescent="0.45">
      <c r="A739" s="99" t="e">
        <f>(IF($Z$5='بيان ع'!D733,ROW('بيان ع'!733:733)-1,yyyyy))</f>
        <v>#NAME?</v>
      </c>
      <c r="B739" s="144" t="str">
        <f t="shared" si="15"/>
        <v/>
      </c>
    </row>
    <row r="740" spans="1:2" ht="22.8" thickBot="1" x14ac:dyDescent="0.45">
      <c r="A740" s="99" t="e">
        <f>(IF($Z$5='بيان ع'!D734,ROW('بيان ع'!734:734)-1,yyyyy))</f>
        <v>#NAME?</v>
      </c>
      <c r="B740" s="144" t="str">
        <f t="shared" si="15"/>
        <v/>
      </c>
    </row>
    <row r="741" spans="1:2" ht="22.8" thickBot="1" x14ac:dyDescent="0.45">
      <c r="A741" s="99" t="e">
        <f>(IF($Z$5='بيان ع'!D735,ROW('بيان ع'!735:735)-1,yyyyy))</f>
        <v>#NAME?</v>
      </c>
      <c r="B741" s="144" t="str">
        <f t="shared" si="15"/>
        <v/>
      </c>
    </row>
    <row r="742" spans="1:2" ht="22.8" thickBot="1" x14ac:dyDescent="0.45">
      <c r="A742" s="99" t="e">
        <f>(IF($Z$5='بيان ع'!D736,ROW('بيان ع'!736:736)-1,yyyyy))</f>
        <v>#NAME?</v>
      </c>
      <c r="B742" s="144" t="str">
        <f t="shared" si="15"/>
        <v/>
      </c>
    </row>
    <row r="743" spans="1:2" ht="22.8" thickBot="1" x14ac:dyDescent="0.45">
      <c r="A743" s="99" t="e">
        <f>(IF($Z$5='بيان ع'!D737,ROW('بيان ع'!737:737)-1,yyyyy))</f>
        <v>#NAME?</v>
      </c>
      <c r="B743" s="144" t="str">
        <f t="shared" si="15"/>
        <v/>
      </c>
    </row>
    <row r="744" spans="1:2" ht="22.8" thickBot="1" x14ac:dyDescent="0.45">
      <c r="A744" s="99" t="e">
        <f>(IF($Z$5='بيان ع'!D738,ROW('بيان ع'!738:738)-1,yyyyy))</f>
        <v>#NAME?</v>
      </c>
      <c r="B744" s="144" t="str">
        <f t="shared" si="15"/>
        <v/>
      </c>
    </row>
    <row r="745" spans="1:2" ht="22.8" thickBot="1" x14ac:dyDescent="0.45">
      <c r="A745" s="99" t="e">
        <f>(IF($Z$5='بيان ع'!D739,ROW('بيان ع'!739:739)-1,yyyyy))</f>
        <v>#NAME?</v>
      </c>
      <c r="B745" s="144" t="str">
        <f t="shared" si="15"/>
        <v/>
      </c>
    </row>
    <row r="746" spans="1:2" ht="22.8" thickBot="1" x14ac:dyDescent="0.45">
      <c r="A746" s="99" t="e">
        <f>(IF($Z$5='بيان ع'!D740,ROW('بيان ع'!740:740)-1,yyyyy))</f>
        <v>#NAME?</v>
      </c>
      <c r="B746" s="144" t="str">
        <f t="shared" si="15"/>
        <v/>
      </c>
    </row>
    <row r="747" spans="1:2" ht="22.8" thickBot="1" x14ac:dyDescent="0.45">
      <c r="A747" s="99" t="e">
        <f>(IF($Z$5='بيان ع'!D741,ROW('بيان ع'!741:741)-1,yyyyy))</f>
        <v>#NAME?</v>
      </c>
      <c r="B747" s="144" t="str">
        <f t="shared" si="15"/>
        <v/>
      </c>
    </row>
    <row r="748" spans="1:2" ht="22.8" thickBot="1" x14ac:dyDescent="0.45">
      <c r="A748" s="99" t="e">
        <f>(IF($Z$5='بيان ع'!D742,ROW('بيان ع'!742:742)-1,yyyyy))</f>
        <v>#NAME?</v>
      </c>
      <c r="B748" s="144" t="str">
        <f t="shared" si="15"/>
        <v/>
      </c>
    </row>
    <row r="749" spans="1:2" ht="22.8" thickBot="1" x14ac:dyDescent="0.45">
      <c r="A749" s="99" t="e">
        <f>(IF($Z$5='بيان ع'!D743,ROW('بيان ع'!743:743)-1,yyyyy))</f>
        <v>#NAME?</v>
      </c>
      <c r="B749" s="144" t="str">
        <f t="shared" si="15"/>
        <v/>
      </c>
    </row>
    <row r="750" spans="1:2" ht="22.8" thickBot="1" x14ac:dyDescent="0.45">
      <c r="A750" s="99" t="e">
        <f>(IF($Z$5='بيان ع'!D744,ROW('بيان ع'!744:744)-1,yyyyy))</f>
        <v>#NAME?</v>
      </c>
      <c r="B750" s="144" t="str">
        <f t="shared" si="15"/>
        <v/>
      </c>
    </row>
    <row r="751" spans="1:2" ht="22.8" thickBot="1" x14ac:dyDescent="0.45">
      <c r="A751" s="99" t="e">
        <f>(IF($Z$5='بيان ع'!D745,ROW('بيان ع'!745:745)-1,yyyyy))</f>
        <v>#NAME?</v>
      </c>
      <c r="B751" s="144" t="str">
        <f t="shared" si="15"/>
        <v/>
      </c>
    </row>
    <row r="752" spans="1:2" ht="22.8" thickBot="1" x14ac:dyDescent="0.45">
      <c r="A752" s="99" t="e">
        <f>(IF($Z$5='بيان ع'!D746,ROW('بيان ع'!746:746)-1,yyyyy))</f>
        <v>#NAME?</v>
      </c>
      <c r="B752" s="144" t="str">
        <f t="shared" si="15"/>
        <v/>
      </c>
    </row>
    <row r="753" spans="1:2" ht="22.8" thickBot="1" x14ac:dyDescent="0.45">
      <c r="A753" s="99" t="e">
        <f>(IF($Z$5='بيان ع'!D747,ROW('بيان ع'!747:747)-1,yyyyy))</f>
        <v>#NAME?</v>
      </c>
      <c r="B753" s="144" t="str">
        <f t="shared" si="15"/>
        <v/>
      </c>
    </row>
    <row r="754" spans="1:2" ht="22.8" thickBot="1" x14ac:dyDescent="0.45">
      <c r="A754" s="99" t="e">
        <f>(IF($Z$5='بيان ع'!D748,ROW('بيان ع'!748:748)-1,yyyyy))</f>
        <v>#NAME?</v>
      </c>
      <c r="B754" s="144" t="str">
        <f t="shared" si="15"/>
        <v/>
      </c>
    </row>
    <row r="755" spans="1:2" ht="22.8" thickBot="1" x14ac:dyDescent="0.45">
      <c r="A755" s="99" t="e">
        <f>(IF($Z$5='بيان ع'!D749,ROW('بيان ع'!749:749)-1,yyyyy))</f>
        <v>#NAME?</v>
      </c>
      <c r="B755" s="144" t="str">
        <f t="shared" si="15"/>
        <v/>
      </c>
    </row>
    <row r="756" spans="1:2" ht="22.8" thickBot="1" x14ac:dyDescent="0.45">
      <c r="A756" s="99" t="e">
        <f>(IF($Z$5='بيان ع'!D750,ROW('بيان ع'!750:750)-1,yyyyy))</f>
        <v>#NAME?</v>
      </c>
      <c r="B756" s="144" t="str">
        <f t="shared" si="15"/>
        <v/>
      </c>
    </row>
    <row r="757" spans="1:2" ht="22.8" thickBot="1" x14ac:dyDescent="0.45">
      <c r="A757" s="99" t="e">
        <f>(IF($Z$5='بيان ع'!D751,ROW('بيان ع'!751:751)-1,yyyyy))</f>
        <v>#NAME?</v>
      </c>
      <c r="B757" s="144" t="str">
        <f t="shared" si="15"/>
        <v/>
      </c>
    </row>
    <row r="758" spans="1:2" ht="22.8" thickBot="1" x14ac:dyDescent="0.45">
      <c r="A758" s="99" t="e">
        <f>(IF($Z$5='بيان ع'!D752,ROW('بيان ع'!752:752)-1,yyyyy))</f>
        <v>#NAME?</v>
      </c>
      <c r="B758" s="144" t="str">
        <f t="shared" si="15"/>
        <v/>
      </c>
    </row>
    <row r="759" spans="1:2" ht="22.8" thickBot="1" x14ac:dyDescent="0.45">
      <c r="A759" s="99" t="e">
        <f>(IF($Z$5='بيان ع'!D753,ROW('بيان ع'!753:753)-1,yyyyy))</f>
        <v>#NAME?</v>
      </c>
      <c r="B759" s="144" t="str">
        <f t="shared" si="15"/>
        <v/>
      </c>
    </row>
    <row r="760" spans="1:2" ht="22.8" thickBot="1" x14ac:dyDescent="0.45">
      <c r="A760" s="99" t="e">
        <f>(IF($Z$5='بيان ع'!D754,ROW('بيان ع'!754:754)-1,yyyyy))</f>
        <v>#NAME?</v>
      </c>
      <c r="B760" s="144" t="str">
        <f t="shared" si="15"/>
        <v/>
      </c>
    </row>
    <row r="761" spans="1:2" ht="22.8" thickBot="1" x14ac:dyDescent="0.45">
      <c r="A761" s="99" t="e">
        <f>(IF($Z$5='بيان ع'!D755,ROW('بيان ع'!755:755)-1,yyyyy))</f>
        <v>#NAME?</v>
      </c>
      <c r="B761" s="144" t="str">
        <f t="shared" si="15"/>
        <v/>
      </c>
    </row>
    <row r="762" spans="1:2" ht="22.8" thickBot="1" x14ac:dyDescent="0.45">
      <c r="A762" s="99" t="e">
        <f>(IF($Z$5='بيان ع'!D756,ROW('بيان ع'!756:756)-1,yyyyy))</f>
        <v>#NAME?</v>
      </c>
      <c r="B762" s="144" t="str">
        <f t="shared" si="15"/>
        <v/>
      </c>
    </row>
    <row r="763" spans="1:2" ht="22.8" thickBot="1" x14ac:dyDescent="0.45">
      <c r="A763" s="99" t="e">
        <f>(IF($Z$5='بيان ع'!D757,ROW('بيان ع'!757:757)-1,yyyyy))</f>
        <v>#NAME?</v>
      </c>
      <c r="B763" s="144" t="str">
        <f t="shared" si="15"/>
        <v/>
      </c>
    </row>
    <row r="764" spans="1:2" ht="22.8" thickBot="1" x14ac:dyDescent="0.45">
      <c r="A764" s="99" t="e">
        <f>(IF($Z$5='بيان ع'!D758,ROW('بيان ع'!758:758)-1,yyyyy))</f>
        <v>#NAME?</v>
      </c>
      <c r="B764" s="144" t="str">
        <f t="shared" si="15"/>
        <v/>
      </c>
    </row>
    <row r="765" spans="1:2" ht="22.8" thickBot="1" x14ac:dyDescent="0.45">
      <c r="A765" s="99" t="e">
        <f>(IF($Z$5='بيان ع'!D759,ROW('بيان ع'!759:759)-1,yyyyy))</f>
        <v>#NAME?</v>
      </c>
      <c r="B765" s="144" t="str">
        <f t="shared" si="15"/>
        <v/>
      </c>
    </row>
    <row r="766" spans="1:2" ht="22.8" thickBot="1" x14ac:dyDescent="0.45">
      <c r="A766" s="99" t="e">
        <f>(IF($Z$5='بيان ع'!D760,ROW('بيان ع'!760:760)-1,yyyyy))</f>
        <v>#NAME?</v>
      </c>
      <c r="B766" s="144" t="str">
        <f t="shared" si="15"/>
        <v/>
      </c>
    </row>
    <row r="767" spans="1:2" ht="22.8" thickBot="1" x14ac:dyDescent="0.45">
      <c r="A767" s="99" t="e">
        <f>(IF($Z$5='بيان ع'!D761,ROW('بيان ع'!761:761)-1,yyyyy))</f>
        <v>#NAME?</v>
      </c>
      <c r="B767" s="144" t="str">
        <f t="shared" si="15"/>
        <v/>
      </c>
    </row>
    <row r="768" spans="1:2" ht="22.8" thickBot="1" x14ac:dyDescent="0.45">
      <c r="A768" s="99" t="e">
        <f>(IF($Z$5='بيان ع'!D762,ROW('بيان ع'!762:762)-1,yyyyy))</f>
        <v>#NAME?</v>
      </c>
      <c r="B768" s="144" t="str">
        <f t="shared" si="15"/>
        <v/>
      </c>
    </row>
    <row r="769" spans="1:2" ht="22.8" thickBot="1" x14ac:dyDescent="0.45">
      <c r="A769" s="99" t="e">
        <f>(IF($Z$5='بيان ع'!D763,ROW('بيان ع'!763:763)-1,yyyyy))</f>
        <v>#NAME?</v>
      </c>
      <c r="B769" s="144" t="str">
        <f t="shared" si="15"/>
        <v/>
      </c>
    </row>
    <row r="770" spans="1:2" ht="22.8" thickBot="1" x14ac:dyDescent="0.45">
      <c r="A770" s="99" t="e">
        <f>(IF($Z$5='بيان ع'!D764,ROW('بيان ع'!764:764)-1,yyyyy))</f>
        <v>#NAME?</v>
      </c>
      <c r="B770" s="144" t="str">
        <f t="shared" si="15"/>
        <v/>
      </c>
    </row>
    <row r="771" spans="1:2" ht="22.8" thickBot="1" x14ac:dyDescent="0.45">
      <c r="A771" s="99" t="e">
        <f>(IF($Z$5='بيان ع'!D765,ROW('بيان ع'!765:765)-1,yyyyy))</f>
        <v>#NAME?</v>
      </c>
      <c r="B771" s="144" t="str">
        <f t="shared" si="15"/>
        <v/>
      </c>
    </row>
    <row r="772" spans="1:2" ht="22.8" thickBot="1" x14ac:dyDescent="0.45">
      <c r="A772" s="99" t="e">
        <f>(IF($Z$5='بيان ع'!D766,ROW('بيان ع'!766:766)-1,yyyyy))</f>
        <v>#NAME?</v>
      </c>
      <c r="B772" s="144" t="str">
        <f t="shared" si="15"/>
        <v/>
      </c>
    </row>
    <row r="773" spans="1:2" ht="22.8" thickBot="1" x14ac:dyDescent="0.45">
      <c r="A773" s="99" t="e">
        <f>(IF($Z$5='بيان ع'!D767,ROW('بيان ع'!767:767)-1,yyyyy))</f>
        <v>#NAME?</v>
      </c>
      <c r="B773" s="144" t="str">
        <f t="shared" si="15"/>
        <v/>
      </c>
    </row>
    <row r="774" spans="1:2" ht="22.8" thickBot="1" x14ac:dyDescent="0.45">
      <c r="A774" s="99" t="e">
        <f>(IF($Z$5='بيان ع'!D768,ROW('بيان ع'!768:768)-1,yyyyy))</f>
        <v>#NAME?</v>
      </c>
      <c r="B774" s="144" t="str">
        <f t="shared" si="15"/>
        <v/>
      </c>
    </row>
    <row r="775" spans="1:2" ht="22.8" thickBot="1" x14ac:dyDescent="0.45">
      <c r="A775" s="99" t="e">
        <f>(IF($Z$5='بيان ع'!D769,ROW('بيان ع'!769:769)-1,yyyyy))</f>
        <v>#NAME?</v>
      </c>
      <c r="B775" s="144" t="str">
        <f t="shared" si="15"/>
        <v/>
      </c>
    </row>
    <row r="776" spans="1:2" ht="22.8" thickBot="1" x14ac:dyDescent="0.45">
      <c r="A776" s="99" t="e">
        <f>(IF($Z$5='بيان ع'!D770,ROW('بيان ع'!770:770)-1,yyyyy))</f>
        <v>#NAME?</v>
      </c>
      <c r="B776" s="144" t="str">
        <f t="shared" ref="B776:B839" si="16">IFERROR(_xlfn.AGGREGATE(15,6,$A$8:$A$1010,ROW(A769)),"")</f>
        <v/>
      </c>
    </row>
    <row r="777" spans="1:2" ht="22.8" thickBot="1" x14ac:dyDescent="0.45">
      <c r="A777" s="99" t="e">
        <f>(IF($Z$5='بيان ع'!D771,ROW('بيان ع'!771:771)-1,yyyyy))</f>
        <v>#NAME?</v>
      </c>
      <c r="B777" s="144" t="str">
        <f t="shared" si="16"/>
        <v/>
      </c>
    </row>
    <row r="778" spans="1:2" ht="22.8" thickBot="1" x14ac:dyDescent="0.45">
      <c r="A778" s="99" t="e">
        <f>(IF($Z$5='بيان ع'!D772,ROW('بيان ع'!772:772)-1,yyyyy))</f>
        <v>#NAME?</v>
      </c>
      <c r="B778" s="144" t="str">
        <f t="shared" si="16"/>
        <v/>
      </c>
    </row>
    <row r="779" spans="1:2" ht="22.8" thickBot="1" x14ac:dyDescent="0.45">
      <c r="A779" s="99" t="e">
        <f>(IF($Z$5='بيان ع'!D773,ROW('بيان ع'!773:773)-1,yyyyy))</f>
        <v>#NAME?</v>
      </c>
      <c r="B779" s="144" t="str">
        <f t="shared" si="16"/>
        <v/>
      </c>
    </row>
    <row r="780" spans="1:2" ht="22.8" thickBot="1" x14ac:dyDescent="0.45">
      <c r="A780" s="99" t="e">
        <f>(IF($Z$5='بيان ع'!D774,ROW('بيان ع'!774:774)-1,yyyyy))</f>
        <v>#NAME?</v>
      </c>
      <c r="B780" s="144" t="str">
        <f t="shared" si="16"/>
        <v/>
      </c>
    </row>
    <row r="781" spans="1:2" ht="22.8" thickBot="1" x14ac:dyDescent="0.45">
      <c r="A781" s="99" t="e">
        <f>(IF($Z$5='بيان ع'!D775,ROW('بيان ع'!775:775)-1,yyyyy))</f>
        <v>#NAME?</v>
      </c>
      <c r="B781" s="144" t="str">
        <f t="shared" si="16"/>
        <v/>
      </c>
    </row>
    <row r="782" spans="1:2" ht="22.8" thickBot="1" x14ac:dyDescent="0.45">
      <c r="A782" s="99" t="e">
        <f>(IF($Z$5='بيان ع'!D776,ROW('بيان ع'!776:776)-1,yyyyy))</f>
        <v>#NAME?</v>
      </c>
      <c r="B782" s="144" t="str">
        <f t="shared" si="16"/>
        <v/>
      </c>
    </row>
    <row r="783" spans="1:2" ht="22.8" thickBot="1" x14ac:dyDescent="0.45">
      <c r="A783" s="99" t="e">
        <f>(IF($Z$5='بيان ع'!D777,ROW('بيان ع'!777:777)-1,yyyyy))</f>
        <v>#NAME?</v>
      </c>
      <c r="B783" s="144" t="str">
        <f t="shared" si="16"/>
        <v/>
      </c>
    </row>
    <row r="784" spans="1:2" ht="22.8" thickBot="1" x14ac:dyDescent="0.45">
      <c r="A784" s="99" t="e">
        <f>(IF($Z$5='بيان ع'!D778,ROW('بيان ع'!778:778)-1,yyyyy))</f>
        <v>#NAME?</v>
      </c>
      <c r="B784" s="144" t="str">
        <f t="shared" si="16"/>
        <v/>
      </c>
    </row>
    <row r="785" spans="1:2" ht="22.8" thickBot="1" x14ac:dyDescent="0.45">
      <c r="A785" s="99" t="e">
        <f>(IF($Z$5='بيان ع'!D779,ROW('بيان ع'!779:779)-1,yyyyy))</f>
        <v>#NAME?</v>
      </c>
      <c r="B785" s="144" t="str">
        <f t="shared" si="16"/>
        <v/>
      </c>
    </row>
    <row r="786" spans="1:2" ht="22.8" thickBot="1" x14ac:dyDescent="0.45">
      <c r="A786" s="99" t="e">
        <f>(IF($Z$5='بيان ع'!D780,ROW('بيان ع'!780:780)-1,yyyyy))</f>
        <v>#NAME?</v>
      </c>
      <c r="B786" s="144" t="str">
        <f t="shared" si="16"/>
        <v/>
      </c>
    </row>
    <row r="787" spans="1:2" ht="22.8" thickBot="1" x14ac:dyDescent="0.45">
      <c r="A787" s="99" t="e">
        <f>(IF($Z$5='بيان ع'!D781,ROW('بيان ع'!781:781)-1,yyyyy))</f>
        <v>#NAME?</v>
      </c>
      <c r="B787" s="144" t="str">
        <f t="shared" si="16"/>
        <v/>
      </c>
    </row>
    <row r="788" spans="1:2" ht="22.8" thickBot="1" x14ac:dyDescent="0.45">
      <c r="A788" s="99" t="e">
        <f>(IF($Z$5='بيان ع'!D782,ROW('بيان ع'!782:782)-1,yyyyy))</f>
        <v>#NAME?</v>
      </c>
      <c r="B788" s="144" t="str">
        <f t="shared" si="16"/>
        <v/>
      </c>
    </row>
    <row r="789" spans="1:2" ht="22.8" thickBot="1" x14ac:dyDescent="0.45">
      <c r="A789" s="99" t="e">
        <f>(IF($Z$5='بيان ع'!D783,ROW('بيان ع'!783:783)-1,yyyyy))</f>
        <v>#NAME?</v>
      </c>
      <c r="B789" s="144" t="str">
        <f t="shared" si="16"/>
        <v/>
      </c>
    </row>
    <row r="790" spans="1:2" ht="22.8" thickBot="1" x14ac:dyDescent="0.45">
      <c r="A790" s="99" t="e">
        <f>(IF($Z$5='بيان ع'!D784,ROW('بيان ع'!784:784)-1,yyyyy))</f>
        <v>#NAME?</v>
      </c>
      <c r="B790" s="144" t="str">
        <f t="shared" si="16"/>
        <v/>
      </c>
    </row>
    <row r="791" spans="1:2" ht="22.8" thickBot="1" x14ac:dyDescent="0.45">
      <c r="A791" s="99" t="e">
        <f>(IF($Z$5='بيان ع'!D785,ROW('بيان ع'!785:785)-1,yyyyy))</f>
        <v>#NAME?</v>
      </c>
      <c r="B791" s="144" t="str">
        <f t="shared" si="16"/>
        <v/>
      </c>
    </row>
    <row r="792" spans="1:2" ht="22.8" thickBot="1" x14ac:dyDescent="0.45">
      <c r="A792" s="99" t="e">
        <f>(IF($Z$5='بيان ع'!D786,ROW('بيان ع'!786:786)-1,yyyyy))</f>
        <v>#NAME?</v>
      </c>
      <c r="B792" s="144" t="str">
        <f t="shared" si="16"/>
        <v/>
      </c>
    </row>
    <row r="793" spans="1:2" ht="22.8" thickBot="1" x14ac:dyDescent="0.45">
      <c r="A793" s="99" t="e">
        <f>(IF($Z$5='بيان ع'!D787,ROW('بيان ع'!787:787)-1,yyyyy))</f>
        <v>#NAME?</v>
      </c>
      <c r="B793" s="144" t="str">
        <f t="shared" si="16"/>
        <v/>
      </c>
    </row>
    <row r="794" spans="1:2" ht="22.8" thickBot="1" x14ac:dyDescent="0.45">
      <c r="A794" s="99" t="e">
        <f>(IF($Z$5='بيان ع'!D788,ROW('بيان ع'!788:788)-1,yyyyy))</f>
        <v>#NAME?</v>
      </c>
      <c r="B794" s="144" t="str">
        <f t="shared" si="16"/>
        <v/>
      </c>
    </row>
    <row r="795" spans="1:2" ht="22.8" thickBot="1" x14ac:dyDescent="0.45">
      <c r="A795" s="99" t="e">
        <f>(IF($Z$5='بيان ع'!D789,ROW('بيان ع'!789:789)-1,yyyyy))</f>
        <v>#NAME?</v>
      </c>
      <c r="B795" s="144" t="str">
        <f t="shared" si="16"/>
        <v/>
      </c>
    </row>
    <row r="796" spans="1:2" ht="22.8" thickBot="1" x14ac:dyDescent="0.45">
      <c r="A796" s="99" t="e">
        <f>(IF($Z$5='بيان ع'!D790,ROW('بيان ع'!790:790)-1,yyyyy))</f>
        <v>#NAME?</v>
      </c>
      <c r="B796" s="144" t="str">
        <f t="shared" si="16"/>
        <v/>
      </c>
    </row>
    <row r="797" spans="1:2" ht="22.8" thickBot="1" x14ac:dyDescent="0.45">
      <c r="A797" s="99" t="e">
        <f>(IF($Z$5='بيان ع'!D791,ROW('بيان ع'!791:791)-1,yyyyy))</f>
        <v>#NAME?</v>
      </c>
      <c r="B797" s="144" t="str">
        <f t="shared" si="16"/>
        <v/>
      </c>
    </row>
    <row r="798" spans="1:2" ht="22.8" thickBot="1" x14ac:dyDescent="0.45">
      <c r="A798" s="99" t="e">
        <f>(IF($Z$5='بيان ع'!D792,ROW('بيان ع'!792:792)-1,yyyyy))</f>
        <v>#NAME?</v>
      </c>
      <c r="B798" s="144" t="str">
        <f t="shared" si="16"/>
        <v/>
      </c>
    </row>
    <row r="799" spans="1:2" ht="22.8" thickBot="1" x14ac:dyDescent="0.45">
      <c r="A799" s="99" t="e">
        <f>(IF($Z$5='بيان ع'!D793,ROW('بيان ع'!793:793)-1,yyyyy))</f>
        <v>#NAME?</v>
      </c>
      <c r="B799" s="144" t="str">
        <f t="shared" si="16"/>
        <v/>
      </c>
    </row>
    <row r="800" spans="1:2" ht="22.8" thickBot="1" x14ac:dyDescent="0.45">
      <c r="A800" s="99" t="e">
        <f>(IF($Z$5='بيان ع'!D794,ROW('بيان ع'!794:794)-1,yyyyy))</f>
        <v>#NAME?</v>
      </c>
      <c r="B800" s="144" t="str">
        <f t="shared" si="16"/>
        <v/>
      </c>
    </row>
    <row r="801" spans="1:2" ht="22.8" thickBot="1" x14ac:dyDescent="0.45">
      <c r="A801" s="99" t="e">
        <f>(IF($Z$5='بيان ع'!D795,ROW('بيان ع'!795:795)-1,yyyyy))</f>
        <v>#NAME?</v>
      </c>
      <c r="B801" s="144" t="str">
        <f t="shared" si="16"/>
        <v/>
      </c>
    </row>
    <row r="802" spans="1:2" ht="22.8" thickBot="1" x14ac:dyDescent="0.45">
      <c r="A802" s="99" t="e">
        <f>(IF($Z$5='بيان ع'!D796,ROW('بيان ع'!796:796)-1,yyyyy))</f>
        <v>#NAME?</v>
      </c>
      <c r="B802" s="144" t="str">
        <f t="shared" si="16"/>
        <v/>
      </c>
    </row>
    <row r="803" spans="1:2" ht="22.8" thickBot="1" x14ac:dyDescent="0.45">
      <c r="A803" s="99" t="e">
        <f>(IF($Z$5='بيان ع'!D797,ROW('بيان ع'!797:797)-1,yyyyy))</f>
        <v>#NAME?</v>
      </c>
      <c r="B803" s="144" t="str">
        <f t="shared" si="16"/>
        <v/>
      </c>
    </row>
    <row r="804" spans="1:2" ht="22.8" thickBot="1" x14ac:dyDescent="0.45">
      <c r="A804" s="99" t="e">
        <f>(IF($Z$5='بيان ع'!D798,ROW('بيان ع'!798:798)-1,yyyyy))</f>
        <v>#NAME?</v>
      </c>
      <c r="B804" s="144" t="str">
        <f t="shared" si="16"/>
        <v/>
      </c>
    </row>
    <row r="805" spans="1:2" ht="22.8" thickBot="1" x14ac:dyDescent="0.45">
      <c r="A805" s="99" t="e">
        <f>(IF($Z$5='بيان ع'!D799,ROW('بيان ع'!799:799)-1,yyyyy))</f>
        <v>#NAME?</v>
      </c>
      <c r="B805" s="144" t="str">
        <f t="shared" si="16"/>
        <v/>
      </c>
    </row>
    <row r="806" spans="1:2" ht="22.8" thickBot="1" x14ac:dyDescent="0.45">
      <c r="A806" s="99" t="e">
        <f>(IF($Z$5='بيان ع'!D800,ROW('بيان ع'!800:800)-1,yyyyy))</f>
        <v>#NAME?</v>
      </c>
      <c r="B806" s="144" t="str">
        <f t="shared" si="16"/>
        <v/>
      </c>
    </row>
    <row r="807" spans="1:2" ht="22.8" thickBot="1" x14ac:dyDescent="0.45">
      <c r="A807" s="99" t="e">
        <f>(IF($Z$5='بيان ع'!D801,ROW('بيان ع'!801:801)-1,yyyyy))</f>
        <v>#NAME?</v>
      </c>
      <c r="B807" s="144" t="str">
        <f t="shared" si="16"/>
        <v/>
      </c>
    </row>
    <row r="808" spans="1:2" ht="22.8" thickBot="1" x14ac:dyDescent="0.45">
      <c r="A808" s="99" t="e">
        <f>(IF($Z$5='بيان ع'!D802,ROW('بيان ع'!802:802)-1,yyyyy))</f>
        <v>#NAME?</v>
      </c>
      <c r="B808" s="144" t="str">
        <f t="shared" si="16"/>
        <v/>
      </c>
    </row>
    <row r="809" spans="1:2" ht="22.8" thickBot="1" x14ac:dyDescent="0.45">
      <c r="A809" s="99" t="e">
        <f>(IF($Z$5='بيان ع'!D803,ROW('بيان ع'!803:803)-1,yyyyy))</f>
        <v>#NAME?</v>
      </c>
      <c r="B809" s="144" t="str">
        <f t="shared" si="16"/>
        <v/>
      </c>
    </row>
    <row r="810" spans="1:2" ht="22.8" thickBot="1" x14ac:dyDescent="0.45">
      <c r="A810" s="99" t="e">
        <f>(IF($Z$5='بيان ع'!D804,ROW('بيان ع'!804:804)-1,yyyyy))</f>
        <v>#NAME?</v>
      </c>
      <c r="B810" s="144" t="str">
        <f t="shared" si="16"/>
        <v/>
      </c>
    </row>
    <row r="811" spans="1:2" ht="22.8" thickBot="1" x14ac:dyDescent="0.45">
      <c r="A811" s="99" t="e">
        <f>(IF($Z$5='بيان ع'!D805,ROW('بيان ع'!805:805)-1,yyyyy))</f>
        <v>#NAME?</v>
      </c>
      <c r="B811" s="144" t="str">
        <f t="shared" si="16"/>
        <v/>
      </c>
    </row>
    <row r="812" spans="1:2" ht="22.8" thickBot="1" x14ac:dyDescent="0.45">
      <c r="A812" s="99" t="e">
        <f>(IF($Z$5='بيان ع'!D806,ROW('بيان ع'!806:806)-1,yyyyy))</f>
        <v>#NAME?</v>
      </c>
      <c r="B812" s="144" t="str">
        <f t="shared" si="16"/>
        <v/>
      </c>
    </row>
    <row r="813" spans="1:2" ht="22.8" thickBot="1" x14ac:dyDescent="0.45">
      <c r="A813" s="99" t="e">
        <f>(IF($Z$5='بيان ع'!D807,ROW('بيان ع'!807:807)-1,yyyyy))</f>
        <v>#NAME?</v>
      </c>
      <c r="B813" s="144" t="str">
        <f t="shared" si="16"/>
        <v/>
      </c>
    </row>
    <row r="814" spans="1:2" ht="22.8" thickBot="1" x14ac:dyDescent="0.45">
      <c r="A814" s="99" t="e">
        <f>(IF($Z$5='بيان ع'!D808,ROW('بيان ع'!808:808)-1,yyyyy))</f>
        <v>#NAME?</v>
      </c>
      <c r="B814" s="144" t="str">
        <f t="shared" si="16"/>
        <v/>
      </c>
    </row>
    <row r="815" spans="1:2" ht="22.8" thickBot="1" x14ac:dyDescent="0.45">
      <c r="A815" s="99" t="e">
        <f>(IF($Z$5='بيان ع'!D809,ROW('بيان ع'!809:809)-1,yyyyy))</f>
        <v>#NAME?</v>
      </c>
      <c r="B815" s="144" t="str">
        <f t="shared" si="16"/>
        <v/>
      </c>
    </row>
    <row r="816" spans="1:2" ht="22.8" thickBot="1" x14ac:dyDescent="0.45">
      <c r="A816" s="99" t="e">
        <f>(IF($Z$5='بيان ع'!D810,ROW('بيان ع'!810:810)-1,yyyyy))</f>
        <v>#NAME?</v>
      </c>
      <c r="B816" s="144" t="str">
        <f t="shared" si="16"/>
        <v/>
      </c>
    </row>
    <row r="817" spans="1:2" ht="22.8" thickBot="1" x14ac:dyDescent="0.45">
      <c r="A817" s="99" t="e">
        <f>(IF($Z$5='بيان ع'!D811,ROW('بيان ع'!811:811)-1,yyyyy))</f>
        <v>#NAME?</v>
      </c>
      <c r="B817" s="144" t="str">
        <f t="shared" si="16"/>
        <v/>
      </c>
    </row>
    <row r="818" spans="1:2" ht="22.8" thickBot="1" x14ac:dyDescent="0.45">
      <c r="A818" s="99" t="e">
        <f>(IF($Z$5='بيان ع'!D812,ROW('بيان ع'!812:812)-1,yyyyy))</f>
        <v>#NAME?</v>
      </c>
      <c r="B818" s="144" t="str">
        <f t="shared" si="16"/>
        <v/>
      </c>
    </row>
    <row r="819" spans="1:2" ht="22.8" thickBot="1" x14ac:dyDescent="0.45">
      <c r="A819" s="99" t="e">
        <f>(IF($Z$5='بيان ع'!D813,ROW('بيان ع'!813:813)-1,yyyyy))</f>
        <v>#NAME?</v>
      </c>
      <c r="B819" s="144" t="str">
        <f t="shared" si="16"/>
        <v/>
      </c>
    </row>
    <row r="820" spans="1:2" ht="22.8" thickBot="1" x14ac:dyDescent="0.45">
      <c r="A820" s="99" t="e">
        <f>(IF($Z$5='بيان ع'!D814,ROW('بيان ع'!814:814)-1,yyyyy))</f>
        <v>#NAME?</v>
      </c>
      <c r="B820" s="144" t="str">
        <f t="shared" si="16"/>
        <v/>
      </c>
    </row>
    <row r="821" spans="1:2" ht="22.8" thickBot="1" x14ac:dyDescent="0.45">
      <c r="A821" s="99" t="e">
        <f>(IF($Z$5='بيان ع'!D815,ROW('بيان ع'!815:815)-1,yyyyy))</f>
        <v>#NAME?</v>
      </c>
      <c r="B821" s="144" t="str">
        <f t="shared" si="16"/>
        <v/>
      </c>
    </row>
    <row r="822" spans="1:2" ht="22.8" thickBot="1" x14ac:dyDescent="0.45">
      <c r="A822" s="99" t="e">
        <f>(IF($Z$5='بيان ع'!D816,ROW('بيان ع'!816:816)-1,yyyyy))</f>
        <v>#NAME?</v>
      </c>
      <c r="B822" s="144" t="str">
        <f t="shared" si="16"/>
        <v/>
      </c>
    </row>
    <row r="823" spans="1:2" ht="22.8" thickBot="1" x14ac:dyDescent="0.45">
      <c r="A823" s="99" t="e">
        <f>(IF($Z$5='بيان ع'!D817,ROW('بيان ع'!817:817)-1,yyyyy))</f>
        <v>#NAME?</v>
      </c>
      <c r="B823" s="144" t="str">
        <f t="shared" si="16"/>
        <v/>
      </c>
    </row>
    <row r="824" spans="1:2" ht="22.8" thickBot="1" x14ac:dyDescent="0.45">
      <c r="A824" s="99" t="e">
        <f>(IF($Z$5='بيان ع'!D818,ROW('بيان ع'!818:818)-1,yyyyy))</f>
        <v>#NAME?</v>
      </c>
      <c r="B824" s="144" t="str">
        <f t="shared" si="16"/>
        <v/>
      </c>
    </row>
    <row r="825" spans="1:2" ht="22.8" thickBot="1" x14ac:dyDescent="0.45">
      <c r="A825" s="99" t="e">
        <f>(IF($Z$5='بيان ع'!D819,ROW('بيان ع'!819:819)-1,yyyyy))</f>
        <v>#NAME?</v>
      </c>
      <c r="B825" s="144" t="str">
        <f t="shared" si="16"/>
        <v/>
      </c>
    </row>
    <row r="826" spans="1:2" ht="22.8" thickBot="1" x14ac:dyDescent="0.45">
      <c r="A826" s="99" t="e">
        <f>(IF($Z$5='بيان ع'!D820,ROW('بيان ع'!820:820)-1,yyyyy))</f>
        <v>#NAME?</v>
      </c>
      <c r="B826" s="144" t="str">
        <f t="shared" si="16"/>
        <v/>
      </c>
    </row>
    <row r="827" spans="1:2" ht="22.8" thickBot="1" x14ac:dyDescent="0.45">
      <c r="A827" s="99" t="e">
        <f>(IF($Z$5='بيان ع'!D821,ROW('بيان ع'!821:821)-1,yyyyy))</f>
        <v>#NAME?</v>
      </c>
      <c r="B827" s="144" t="str">
        <f t="shared" si="16"/>
        <v/>
      </c>
    </row>
    <row r="828" spans="1:2" ht="22.8" thickBot="1" x14ac:dyDescent="0.45">
      <c r="A828" s="99" t="e">
        <f>(IF($Z$5='بيان ع'!D822,ROW('بيان ع'!822:822)-1,yyyyy))</f>
        <v>#NAME?</v>
      </c>
      <c r="B828" s="144" t="str">
        <f t="shared" si="16"/>
        <v/>
      </c>
    </row>
    <row r="829" spans="1:2" ht="22.8" thickBot="1" x14ac:dyDescent="0.45">
      <c r="A829" s="99" t="e">
        <f>(IF($Z$5='بيان ع'!D823,ROW('بيان ع'!823:823)-1,yyyyy))</f>
        <v>#NAME?</v>
      </c>
      <c r="B829" s="144" t="str">
        <f t="shared" si="16"/>
        <v/>
      </c>
    </row>
    <row r="830" spans="1:2" ht="22.8" thickBot="1" x14ac:dyDescent="0.45">
      <c r="A830" s="99" t="e">
        <f>(IF($Z$5='بيان ع'!D824,ROW('بيان ع'!824:824)-1,yyyyy))</f>
        <v>#NAME?</v>
      </c>
      <c r="B830" s="144" t="str">
        <f t="shared" si="16"/>
        <v/>
      </c>
    </row>
    <row r="831" spans="1:2" ht="22.8" thickBot="1" x14ac:dyDescent="0.45">
      <c r="A831" s="99" t="e">
        <f>(IF($Z$5='بيان ع'!D825,ROW('بيان ع'!825:825)-1,yyyyy))</f>
        <v>#NAME?</v>
      </c>
      <c r="B831" s="144" t="str">
        <f t="shared" si="16"/>
        <v/>
      </c>
    </row>
    <row r="832" spans="1:2" ht="22.8" thickBot="1" x14ac:dyDescent="0.45">
      <c r="A832" s="99" t="e">
        <f>(IF($Z$5='بيان ع'!D826,ROW('بيان ع'!826:826)-1,yyyyy))</f>
        <v>#NAME?</v>
      </c>
      <c r="B832" s="144" t="str">
        <f t="shared" si="16"/>
        <v/>
      </c>
    </row>
    <row r="833" spans="1:2" ht="22.8" thickBot="1" x14ac:dyDescent="0.45">
      <c r="A833" s="99" t="e">
        <f>(IF($Z$5='بيان ع'!D827,ROW('بيان ع'!827:827)-1,yyyyy))</f>
        <v>#NAME?</v>
      </c>
      <c r="B833" s="144" t="str">
        <f t="shared" si="16"/>
        <v/>
      </c>
    </row>
    <row r="834" spans="1:2" ht="22.8" thickBot="1" x14ac:dyDescent="0.45">
      <c r="A834" s="99" t="e">
        <f>(IF($Z$5='بيان ع'!D828,ROW('بيان ع'!828:828)-1,yyyyy))</f>
        <v>#NAME?</v>
      </c>
      <c r="B834" s="144" t="str">
        <f t="shared" si="16"/>
        <v/>
      </c>
    </row>
    <row r="835" spans="1:2" ht="22.8" thickBot="1" x14ac:dyDescent="0.45">
      <c r="A835" s="99" t="e">
        <f>(IF($Z$5='بيان ع'!D829,ROW('بيان ع'!829:829)-1,yyyyy))</f>
        <v>#NAME?</v>
      </c>
      <c r="B835" s="144" t="str">
        <f t="shared" si="16"/>
        <v/>
      </c>
    </row>
    <row r="836" spans="1:2" ht="22.8" thickBot="1" x14ac:dyDescent="0.45">
      <c r="A836" s="99" t="e">
        <f>(IF($Z$5='بيان ع'!D830,ROW('بيان ع'!830:830)-1,yyyyy))</f>
        <v>#NAME?</v>
      </c>
      <c r="B836" s="144" t="str">
        <f t="shared" si="16"/>
        <v/>
      </c>
    </row>
    <row r="837" spans="1:2" ht="22.8" thickBot="1" x14ac:dyDescent="0.45">
      <c r="A837" s="99" t="e">
        <f>(IF($Z$5='بيان ع'!D831,ROW('بيان ع'!831:831)-1,yyyyy))</f>
        <v>#NAME?</v>
      </c>
      <c r="B837" s="144" t="str">
        <f t="shared" si="16"/>
        <v/>
      </c>
    </row>
    <row r="838" spans="1:2" ht="22.8" thickBot="1" x14ac:dyDescent="0.45">
      <c r="A838" s="99" t="e">
        <f>(IF($Z$5='بيان ع'!D832,ROW('بيان ع'!832:832)-1,yyyyy))</f>
        <v>#NAME?</v>
      </c>
      <c r="B838" s="144" t="str">
        <f t="shared" si="16"/>
        <v/>
      </c>
    </row>
    <row r="839" spans="1:2" ht="22.8" thickBot="1" x14ac:dyDescent="0.45">
      <c r="A839" s="99" t="e">
        <f>(IF($Z$5='بيان ع'!D833,ROW('بيان ع'!833:833)-1,yyyyy))</f>
        <v>#NAME?</v>
      </c>
      <c r="B839" s="144" t="str">
        <f t="shared" si="16"/>
        <v/>
      </c>
    </row>
    <row r="840" spans="1:2" ht="22.8" thickBot="1" x14ac:dyDescent="0.45">
      <c r="A840" s="99" t="e">
        <f>(IF($Z$5='بيان ع'!D834,ROW('بيان ع'!834:834)-1,yyyyy))</f>
        <v>#NAME?</v>
      </c>
      <c r="B840" s="144" t="str">
        <f t="shared" ref="B840:B903" si="17">IFERROR(_xlfn.AGGREGATE(15,6,$A$8:$A$1010,ROW(A833)),"")</f>
        <v/>
      </c>
    </row>
    <row r="841" spans="1:2" ht="22.8" thickBot="1" x14ac:dyDescent="0.45">
      <c r="A841" s="99" t="e">
        <f>(IF($Z$5='بيان ع'!D835,ROW('بيان ع'!835:835)-1,yyyyy))</f>
        <v>#NAME?</v>
      </c>
      <c r="B841" s="144" t="str">
        <f t="shared" si="17"/>
        <v/>
      </c>
    </row>
    <row r="842" spans="1:2" ht="22.8" thickBot="1" x14ac:dyDescent="0.45">
      <c r="A842" s="99" t="e">
        <f>(IF($Z$5='بيان ع'!D836,ROW('بيان ع'!836:836)-1,yyyyy))</f>
        <v>#NAME?</v>
      </c>
      <c r="B842" s="144" t="str">
        <f t="shared" si="17"/>
        <v/>
      </c>
    </row>
    <row r="843" spans="1:2" ht="22.8" thickBot="1" x14ac:dyDescent="0.45">
      <c r="A843" s="99" t="e">
        <f>(IF($Z$5='بيان ع'!D837,ROW('بيان ع'!837:837)-1,yyyyy))</f>
        <v>#NAME?</v>
      </c>
      <c r="B843" s="144" t="str">
        <f t="shared" si="17"/>
        <v/>
      </c>
    </row>
    <row r="844" spans="1:2" ht="22.8" thickBot="1" x14ac:dyDescent="0.45">
      <c r="A844" s="99" t="e">
        <f>(IF($Z$5='بيان ع'!D838,ROW('بيان ع'!838:838)-1,yyyyy))</f>
        <v>#NAME?</v>
      </c>
      <c r="B844" s="144" t="str">
        <f t="shared" si="17"/>
        <v/>
      </c>
    </row>
    <row r="845" spans="1:2" ht="22.8" thickBot="1" x14ac:dyDescent="0.45">
      <c r="A845" s="99" t="e">
        <f>(IF($Z$5='بيان ع'!D839,ROW('بيان ع'!839:839)-1,yyyyy))</f>
        <v>#NAME?</v>
      </c>
      <c r="B845" s="144" t="str">
        <f t="shared" si="17"/>
        <v/>
      </c>
    </row>
    <row r="846" spans="1:2" ht="22.8" thickBot="1" x14ac:dyDescent="0.45">
      <c r="A846" s="99" t="e">
        <f>(IF($Z$5='بيان ع'!D840,ROW('بيان ع'!840:840)-1,yyyyy))</f>
        <v>#NAME?</v>
      </c>
      <c r="B846" s="144" t="str">
        <f t="shared" si="17"/>
        <v/>
      </c>
    </row>
    <row r="847" spans="1:2" ht="22.8" thickBot="1" x14ac:dyDescent="0.45">
      <c r="A847" s="99" t="e">
        <f>(IF($Z$5='بيان ع'!D841,ROW('بيان ع'!841:841)-1,yyyyy))</f>
        <v>#NAME?</v>
      </c>
      <c r="B847" s="144" t="str">
        <f t="shared" si="17"/>
        <v/>
      </c>
    </row>
    <row r="848" spans="1:2" ht="22.8" thickBot="1" x14ac:dyDescent="0.45">
      <c r="A848" s="99" t="e">
        <f>(IF($Z$5='بيان ع'!D842,ROW('بيان ع'!842:842)-1,yyyyy))</f>
        <v>#NAME?</v>
      </c>
      <c r="B848" s="144" t="str">
        <f t="shared" si="17"/>
        <v/>
      </c>
    </row>
    <row r="849" spans="1:2" ht="22.8" thickBot="1" x14ac:dyDescent="0.45">
      <c r="A849" s="99" t="e">
        <f>(IF($Z$5='بيان ع'!D843,ROW('بيان ع'!843:843)-1,yyyyy))</f>
        <v>#NAME?</v>
      </c>
      <c r="B849" s="144" t="str">
        <f t="shared" si="17"/>
        <v/>
      </c>
    </row>
    <row r="850" spans="1:2" ht="22.8" thickBot="1" x14ac:dyDescent="0.45">
      <c r="A850" s="99" t="e">
        <f>(IF($Z$5='بيان ع'!D844,ROW('بيان ع'!844:844)-1,yyyyy))</f>
        <v>#NAME?</v>
      </c>
      <c r="B850" s="144" t="str">
        <f t="shared" si="17"/>
        <v/>
      </c>
    </row>
    <row r="851" spans="1:2" ht="22.8" thickBot="1" x14ac:dyDescent="0.45">
      <c r="A851" s="99" t="e">
        <f>(IF($Z$5='بيان ع'!D845,ROW('بيان ع'!845:845)-1,yyyyy))</f>
        <v>#NAME?</v>
      </c>
      <c r="B851" s="144" t="str">
        <f t="shared" si="17"/>
        <v/>
      </c>
    </row>
    <row r="852" spans="1:2" ht="22.8" thickBot="1" x14ac:dyDescent="0.45">
      <c r="A852" s="99" t="e">
        <f>(IF($Z$5='بيان ع'!D846,ROW('بيان ع'!846:846)-1,yyyyy))</f>
        <v>#NAME?</v>
      </c>
      <c r="B852" s="144" t="str">
        <f t="shared" si="17"/>
        <v/>
      </c>
    </row>
    <row r="853" spans="1:2" ht="22.8" thickBot="1" x14ac:dyDescent="0.45">
      <c r="A853" s="99" t="e">
        <f>(IF($Z$5='بيان ع'!D847,ROW('بيان ع'!847:847)-1,yyyyy))</f>
        <v>#NAME?</v>
      </c>
      <c r="B853" s="144" t="str">
        <f t="shared" si="17"/>
        <v/>
      </c>
    </row>
    <row r="854" spans="1:2" ht="22.8" thickBot="1" x14ac:dyDescent="0.45">
      <c r="A854" s="99" t="e">
        <f>(IF($Z$5='بيان ع'!D848,ROW('بيان ع'!848:848)-1,yyyyy))</f>
        <v>#NAME?</v>
      </c>
      <c r="B854" s="144" t="str">
        <f t="shared" si="17"/>
        <v/>
      </c>
    </row>
    <row r="855" spans="1:2" ht="22.8" thickBot="1" x14ac:dyDescent="0.45">
      <c r="A855" s="99" t="e">
        <f>(IF($Z$5='بيان ع'!D849,ROW('بيان ع'!849:849)-1,yyyyy))</f>
        <v>#NAME?</v>
      </c>
      <c r="B855" s="144" t="str">
        <f t="shared" si="17"/>
        <v/>
      </c>
    </row>
    <row r="856" spans="1:2" ht="22.8" thickBot="1" x14ac:dyDescent="0.45">
      <c r="A856" s="99" t="e">
        <f>(IF($Z$5='بيان ع'!D850,ROW('بيان ع'!850:850)-1,yyyyy))</f>
        <v>#NAME?</v>
      </c>
      <c r="B856" s="144" t="str">
        <f t="shared" si="17"/>
        <v/>
      </c>
    </row>
    <row r="857" spans="1:2" ht="22.8" thickBot="1" x14ac:dyDescent="0.45">
      <c r="A857" s="99" t="e">
        <f>(IF($Z$5='بيان ع'!D851,ROW('بيان ع'!851:851)-1,yyyyy))</f>
        <v>#NAME?</v>
      </c>
      <c r="B857" s="144" t="str">
        <f t="shared" si="17"/>
        <v/>
      </c>
    </row>
    <row r="858" spans="1:2" ht="22.8" thickBot="1" x14ac:dyDescent="0.45">
      <c r="A858" s="99" t="e">
        <f>(IF($Z$5='بيان ع'!D852,ROW('بيان ع'!852:852)-1,yyyyy))</f>
        <v>#NAME?</v>
      </c>
      <c r="B858" s="144" t="str">
        <f t="shared" si="17"/>
        <v/>
      </c>
    </row>
    <row r="859" spans="1:2" ht="22.8" thickBot="1" x14ac:dyDescent="0.45">
      <c r="A859" s="99" t="e">
        <f>(IF($Z$5='بيان ع'!D853,ROW('بيان ع'!853:853)-1,yyyyy))</f>
        <v>#NAME?</v>
      </c>
      <c r="B859" s="144" t="str">
        <f t="shared" si="17"/>
        <v/>
      </c>
    </row>
    <row r="860" spans="1:2" ht="22.8" thickBot="1" x14ac:dyDescent="0.45">
      <c r="A860" s="99" t="e">
        <f>(IF($Z$5='بيان ع'!D854,ROW('بيان ع'!854:854)-1,yyyyy))</f>
        <v>#NAME?</v>
      </c>
      <c r="B860" s="144" t="str">
        <f t="shared" si="17"/>
        <v/>
      </c>
    </row>
    <row r="861" spans="1:2" ht="22.8" thickBot="1" x14ac:dyDescent="0.45">
      <c r="A861" s="99" t="e">
        <f>(IF($Z$5='بيان ع'!D855,ROW('بيان ع'!855:855)-1,yyyyy))</f>
        <v>#NAME?</v>
      </c>
      <c r="B861" s="144" t="str">
        <f t="shared" si="17"/>
        <v/>
      </c>
    </row>
    <row r="862" spans="1:2" ht="22.8" thickBot="1" x14ac:dyDescent="0.45">
      <c r="A862" s="99" t="e">
        <f>(IF($Z$5='بيان ع'!D856,ROW('بيان ع'!856:856)-1,yyyyy))</f>
        <v>#NAME?</v>
      </c>
      <c r="B862" s="144" t="str">
        <f t="shared" si="17"/>
        <v/>
      </c>
    </row>
    <row r="863" spans="1:2" ht="22.8" thickBot="1" x14ac:dyDescent="0.45">
      <c r="A863" s="99" t="e">
        <f>(IF($Z$5='بيان ع'!D857,ROW('بيان ع'!857:857)-1,yyyyy))</f>
        <v>#NAME?</v>
      </c>
      <c r="B863" s="144" t="str">
        <f t="shared" si="17"/>
        <v/>
      </c>
    </row>
    <row r="864" spans="1:2" ht="22.8" thickBot="1" x14ac:dyDescent="0.45">
      <c r="A864" s="99" t="e">
        <f>(IF($Z$5='بيان ع'!D858,ROW('بيان ع'!858:858)-1,yyyyy))</f>
        <v>#NAME?</v>
      </c>
      <c r="B864" s="144" t="str">
        <f t="shared" si="17"/>
        <v/>
      </c>
    </row>
    <row r="865" spans="1:2" ht="22.8" thickBot="1" x14ac:dyDescent="0.45">
      <c r="A865" s="99" t="e">
        <f>(IF($Z$5='بيان ع'!D859,ROW('بيان ع'!859:859)-1,yyyyy))</f>
        <v>#NAME?</v>
      </c>
      <c r="B865" s="144" t="str">
        <f t="shared" si="17"/>
        <v/>
      </c>
    </row>
    <row r="866" spans="1:2" ht="22.8" thickBot="1" x14ac:dyDescent="0.45">
      <c r="A866" s="99" t="e">
        <f>(IF($Z$5='بيان ع'!D860,ROW('بيان ع'!860:860)-1,yyyyy))</f>
        <v>#NAME?</v>
      </c>
      <c r="B866" s="144" t="str">
        <f t="shared" si="17"/>
        <v/>
      </c>
    </row>
    <row r="867" spans="1:2" ht="22.8" thickBot="1" x14ac:dyDescent="0.45">
      <c r="A867" s="99" t="e">
        <f>(IF($Z$5='بيان ع'!D861,ROW('بيان ع'!861:861)-1,yyyyy))</f>
        <v>#NAME?</v>
      </c>
      <c r="B867" s="144" t="str">
        <f t="shared" si="17"/>
        <v/>
      </c>
    </row>
    <row r="868" spans="1:2" ht="22.8" thickBot="1" x14ac:dyDescent="0.45">
      <c r="A868" s="99" t="e">
        <f>(IF($Z$5='بيان ع'!D862,ROW('بيان ع'!862:862)-1,yyyyy))</f>
        <v>#NAME?</v>
      </c>
      <c r="B868" s="144" t="str">
        <f t="shared" si="17"/>
        <v/>
      </c>
    </row>
    <row r="869" spans="1:2" ht="22.8" thickBot="1" x14ac:dyDescent="0.45">
      <c r="A869" s="99" t="e">
        <f>(IF($Z$5='بيان ع'!D863,ROW('بيان ع'!863:863)-1,yyyyy))</f>
        <v>#NAME?</v>
      </c>
      <c r="B869" s="144" t="str">
        <f t="shared" si="17"/>
        <v/>
      </c>
    </row>
    <row r="870" spans="1:2" ht="22.8" thickBot="1" x14ac:dyDescent="0.45">
      <c r="A870" s="99" t="e">
        <f>(IF($Z$5='بيان ع'!D864,ROW('بيان ع'!864:864)-1,yyyyy))</f>
        <v>#NAME?</v>
      </c>
      <c r="B870" s="144" t="str">
        <f t="shared" si="17"/>
        <v/>
      </c>
    </row>
    <row r="871" spans="1:2" ht="22.8" thickBot="1" x14ac:dyDescent="0.45">
      <c r="A871" s="99" t="e">
        <f>(IF($Z$5='بيان ع'!D865,ROW('بيان ع'!865:865)-1,yyyyy))</f>
        <v>#NAME?</v>
      </c>
      <c r="B871" s="144" t="str">
        <f t="shared" si="17"/>
        <v/>
      </c>
    </row>
    <row r="872" spans="1:2" ht="22.8" thickBot="1" x14ac:dyDescent="0.45">
      <c r="A872" s="99" t="e">
        <f>(IF($Z$5='بيان ع'!D866,ROW('بيان ع'!866:866)-1,yyyyy))</f>
        <v>#NAME?</v>
      </c>
      <c r="B872" s="144" t="str">
        <f t="shared" si="17"/>
        <v/>
      </c>
    </row>
    <row r="873" spans="1:2" ht="22.8" thickBot="1" x14ac:dyDescent="0.45">
      <c r="A873" s="99" t="e">
        <f>(IF($Z$5='بيان ع'!D867,ROW('بيان ع'!867:867)-1,yyyyy))</f>
        <v>#NAME?</v>
      </c>
      <c r="B873" s="144" t="str">
        <f t="shared" si="17"/>
        <v/>
      </c>
    </row>
    <row r="874" spans="1:2" ht="22.8" thickBot="1" x14ac:dyDescent="0.45">
      <c r="A874" s="99" t="e">
        <f>(IF($Z$5='بيان ع'!D868,ROW('بيان ع'!868:868)-1,yyyyy))</f>
        <v>#NAME?</v>
      </c>
      <c r="B874" s="144" t="str">
        <f t="shared" si="17"/>
        <v/>
      </c>
    </row>
    <row r="875" spans="1:2" ht="22.8" thickBot="1" x14ac:dyDescent="0.45">
      <c r="A875" s="99" t="e">
        <f>(IF($Z$5='بيان ع'!D869,ROW('بيان ع'!869:869)-1,yyyyy))</f>
        <v>#NAME?</v>
      </c>
      <c r="B875" s="144" t="str">
        <f t="shared" si="17"/>
        <v/>
      </c>
    </row>
    <row r="876" spans="1:2" ht="22.8" thickBot="1" x14ac:dyDescent="0.45">
      <c r="A876" s="99" t="e">
        <f>(IF($Z$5='بيان ع'!D870,ROW('بيان ع'!870:870)-1,yyyyy))</f>
        <v>#NAME?</v>
      </c>
      <c r="B876" s="144" t="str">
        <f t="shared" si="17"/>
        <v/>
      </c>
    </row>
    <row r="877" spans="1:2" ht="22.8" thickBot="1" x14ac:dyDescent="0.45">
      <c r="A877" s="99" t="e">
        <f>(IF($Z$5='بيان ع'!D871,ROW('بيان ع'!871:871)-1,yyyyy))</f>
        <v>#NAME?</v>
      </c>
      <c r="B877" s="144" t="str">
        <f t="shared" si="17"/>
        <v/>
      </c>
    </row>
    <row r="878" spans="1:2" ht="22.8" thickBot="1" x14ac:dyDescent="0.45">
      <c r="A878" s="99" t="e">
        <f>(IF($Z$5='بيان ع'!D872,ROW('بيان ع'!872:872)-1,yyyyy))</f>
        <v>#NAME?</v>
      </c>
      <c r="B878" s="144" t="str">
        <f t="shared" si="17"/>
        <v/>
      </c>
    </row>
    <row r="879" spans="1:2" ht="22.8" thickBot="1" x14ac:dyDescent="0.45">
      <c r="A879" s="99" t="e">
        <f>(IF($Z$5='بيان ع'!D873,ROW('بيان ع'!873:873)-1,yyyyy))</f>
        <v>#NAME?</v>
      </c>
      <c r="B879" s="144" t="str">
        <f t="shared" si="17"/>
        <v/>
      </c>
    </row>
    <row r="880" spans="1:2" ht="22.8" thickBot="1" x14ac:dyDescent="0.45">
      <c r="A880" s="99" t="e">
        <f>(IF($Z$5='بيان ع'!D874,ROW('بيان ع'!874:874)-1,yyyyy))</f>
        <v>#NAME?</v>
      </c>
      <c r="B880" s="144" t="str">
        <f t="shared" si="17"/>
        <v/>
      </c>
    </row>
    <row r="881" spans="1:2" ht="22.8" thickBot="1" x14ac:dyDescent="0.45">
      <c r="A881" s="99" t="e">
        <f>(IF($Z$5='بيان ع'!D875,ROW('بيان ع'!875:875)-1,yyyyy))</f>
        <v>#NAME?</v>
      </c>
      <c r="B881" s="144" t="str">
        <f t="shared" si="17"/>
        <v/>
      </c>
    </row>
    <row r="882" spans="1:2" ht="22.8" thickBot="1" x14ac:dyDescent="0.45">
      <c r="A882" s="99" t="e">
        <f>(IF($Z$5='بيان ع'!D876,ROW('بيان ع'!876:876)-1,yyyyy))</f>
        <v>#NAME?</v>
      </c>
      <c r="B882" s="144" t="str">
        <f t="shared" si="17"/>
        <v/>
      </c>
    </row>
    <row r="883" spans="1:2" ht="22.8" thickBot="1" x14ac:dyDescent="0.45">
      <c r="A883" s="99" t="e">
        <f>(IF($Z$5='بيان ع'!D877,ROW('بيان ع'!877:877)-1,yyyyy))</f>
        <v>#NAME?</v>
      </c>
      <c r="B883" s="144" t="str">
        <f t="shared" si="17"/>
        <v/>
      </c>
    </row>
    <row r="884" spans="1:2" ht="22.8" thickBot="1" x14ac:dyDescent="0.45">
      <c r="A884" s="99" t="e">
        <f>(IF($Z$5='بيان ع'!D878,ROW('بيان ع'!878:878)-1,yyyyy))</f>
        <v>#NAME?</v>
      </c>
      <c r="B884" s="144" t="str">
        <f t="shared" si="17"/>
        <v/>
      </c>
    </row>
    <row r="885" spans="1:2" ht="22.8" thickBot="1" x14ac:dyDescent="0.45">
      <c r="A885" s="99" t="e">
        <f>(IF($Z$5='بيان ع'!D879,ROW('بيان ع'!879:879)-1,yyyyy))</f>
        <v>#NAME?</v>
      </c>
      <c r="B885" s="144" t="str">
        <f t="shared" si="17"/>
        <v/>
      </c>
    </row>
    <row r="886" spans="1:2" ht="22.8" thickBot="1" x14ac:dyDescent="0.45">
      <c r="A886" s="99" t="e">
        <f>(IF($Z$5='بيان ع'!D880,ROW('بيان ع'!880:880)-1,yyyyy))</f>
        <v>#NAME?</v>
      </c>
      <c r="B886" s="144" t="str">
        <f t="shared" si="17"/>
        <v/>
      </c>
    </row>
    <row r="887" spans="1:2" ht="22.8" thickBot="1" x14ac:dyDescent="0.45">
      <c r="A887" s="99" t="e">
        <f>(IF($Z$5='بيان ع'!D881,ROW('بيان ع'!881:881)-1,yyyyy))</f>
        <v>#NAME?</v>
      </c>
      <c r="B887" s="144" t="str">
        <f t="shared" si="17"/>
        <v/>
      </c>
    </row>
    <row r="888" spans="1:2" ht="22.8" thickBot="1" x14ac:dyDescent="0.45">
      <c r="A888" s="99" t="e">
        <f>(IF($Z$5='بيان ع'!D882,ROW('بيان ع'!882:882)-1,yyyyy))</f>
        <v>#NAME?</v>
      </c>
      <c r="B888" s="144" t="str">
        <f t="shared" si="17"/>
        <v/>
      </c>
    </row>
    <row r="889" spans="1:2" ht="22.8" thickBot="1" x14ac:dyDescent="0.45">
      <c r="A889" s="99" t="e">
        <f>(IF($Z$5='بيان ع'!D883,ROW('بيان ع'!883:883)-1,yyyyy))</f>
        <v>#NAME?</v>
      </c>
      <c r="B889" s="144" t="str">
        <f t="shared" si="17"/>
        <v/>
      </c>
    </row>
    <row r="890" spans="1:2" ht="22.8" thickBot="1" x14ac:dyDescent="0.45">
      <c r="A890" s="99" t="e">
        <f>(IF($Z$5='بيان ع'!D884,ROW('بيان ع'!884:884)-1,yyyyy))</f>
        <v>#NAME?</v>
      </c>
      <c r="B890" s="144" t="str">
        <f t="shared" si="17"/>
        <v/>
      </c>
    </row>
    <row r="891" spans="1:2" ht="22.8" thickBot="1" x14ac:dyDescent="0.45">
      <c r="A891" s="99" t="e">
        <f>(IF($Z$5='بيان ع'!D885,ROW('بيان ع'!885:885)-1,yyyyy))</f>
        <v>#NAME?</v>
      </c>
      <c r="B891" s="144" t="str">
        <f t="shared" si="17"/>
        <v/>
      </c>
    </row>
    <row r="892" spans="1:2" ht="22.8" thickBot="1" x14ac:dyDescent="0.45">
      <c r="A892" s="99" t="e">
        <f>(IF($Z$5='بيان ع'!D886,ROW('بيان ع'!886:886)-1,yyyyy))</f>
        <v>#NAME?</v>
      </c>
      <c r="B892" s="144" t="str">
        <f t="shared" si="17"/>
        <v/>
      </c>
    </row>
    <row r="893" spans="1:2" ht="22.8" thickBot="1" x14ac:dyDescent="0.45">
      <c r="A893" s="99" t="e">
        <f>(IF($Z$5='بيان ع'!D887,ROW('بيان ع'!887:887)-1,yyyyy))</f>
        <v>#NAME?</v>
      </c>
      <c r="B893" s="144" t="str">
        <f t="shared" si="17"/>
        <v/>
      </c>
    </row>
    <row r="894" spans="1:2" ht="22.8" thickBot="1" x14ac:dyDescent="0.45">
      <c r="A894" s="99" t="e">
        <f>(IF($Z$5='بيان ع'!D888,ROW('بيان ع'!888:888)-1,yyyyy))</f>
        <v>#NAME?</v>
      </c>
      <c r="B894" s="144" t="str">
        <f t="shared" si="17"/>
        <v/>
      </c>
    </row>
    <row r="895" spans="1:2" ht="22.8" thickBot="1" x14ac:dyDescent="0.45">
      <c r="A895" s="99" t="e">
        <f>(IF($Z$5='بيان ع'!D889,ROW('بيان ع'!889:889)-1,yyyyy))</f>
        <v>#NAME?</v>
      </c>
      <c r="B895" s="144" t="str">
        <f t="shared" si="17"/>
        <v/>
      </c>
    </row>
    <row r="896" spans="1:2" ht="22.8" thickBot="1" x14ac:dyDescent="0.45">
      <c r="A896" s="99" t="e">
        <f>(IF($Z$5='بيان ع'!D890,ROW('بيان ع'!890:890)-1,yyyyy))</f>
        <v>#NAME?</v>
      </c>
      <c r="B896" s="144" t="str">
        <f t="shared" si="17"/>
        <v/>
      </c>
    </row>
    <row r="897" spans="1:2" ht="22.8" thickBot="1" x14ac:dyDescent="0.45">
      <c r="A897" s="99" t="e">
        <f>(IF($Z$5='بيان ع'!D891,ROW('بيان ع'!891:891)-1,yyyyy))</f>
        <v>#NAME?</v>
      </c>
      <c r="B897" s="144" t="str">
        <f t="shared" si="17"/>
        <v/>
      </c>
    </row>
    <row r="898" spans="1:2" ht="22.8" thickBot="1" x14ac:dyDescent="0.45">
      <c r="A898" s="99" t="e">
        <f>(IF($Z$5='بيان ع'!D892,ROW('بيان ع'!892:892)-1,yyyyy))</f>
        <v>#NAME?</v>
      </c>
      <c r="B898" s="144" t="str">
        <f t="shared" si="17"/>
        <v/>
      </c>
    </row>
    <row r="899" spans="1:2" ht="22.8" thickBot="1" x14ac:dyDescent="0.45">
      <c r="A899" s="99" t="e">
        <f>(IF($Z$5='بيان ع'!D893,ROW('بيان ع'!893:893)-1,yyyyy))</f>
        <v>#NAME?</v>
      </c>
      <c r="B899" s="144" t="str">
        <f t="shared" si="17"/>
        <v/>
      </c>
    </row>
    <row r="900" spans="1:2" ht="22.8" thickBot="1" x14ac:dyDescent="0.45">
      <c r="A900" s="99" t="e">
        <f>(IF($Z$5='بيان ع'!D894,ROW('بيان ع'!894:894)-1,yyyyy))</f>
        <v>#NAME?</v>
      </c>
      <c r="B900" s="144" t="str">
        <f t="shared" si="17"/>
        <v/>
      </c>
    </row>
    <row r="901" spans="1:2" ht="22.8" thickBot="1" x14ac:dyDescent="0.45">
      <c r="A901" s="99" t="e">
        <f>(IF($Z$5='بيان ع'!D895,ROW('بيان ع'!895:895)-1,yyyyy))</f>
        <v>#NAME?</v>
      </c>
      <c r="B901" s="144" t="str">
        <f t="shared" si="17"/>
        <v/>
      </c>
    </row>
    <row r="902" spans="1:2" ht="22.8" thickBot="1" x14ac:dyDescent="0.45">
      <c r="A902" s="99" t="e">
        <f>(IF($Z$5='بيان ع'!D896,ROW('بيان ع'!896:896)-1,yyyyy))</f>
        <v>#NAME?</v>
      </c>
      <c r="B902" s="144" t="str">
        <f t="shared" si="17"/>
        <v/>
      </c>
    </row>
    <row r="903" spans="1:2" ht="22.8" thickBot="1" x14ac:dyDescent="0.45">
      <c r="A903" s="99" t="e">
        <f>(IF($Z$5='بيان ع'!D897,ROW('بيان ع'!897:897)-1,yyyyy))</f>
        <v>#NAME?</v>
      </c>
      <c r="B903" s="144" t="str">
        <f t="shared" si="17"/>
        <v/>
      </c>
    </row>
    <row r="904" spans="1:2" ht="22.8" thickBot="1" x14ac:dyDescent="0.45">
      <c r="A904" s="99" t="e">
        <f>(IF($Z$5='بيان ع'!D898,ROW('بيان ع'!898:898)-1,yyyyy))</f>
        <v>#NAME?</v>
      </c>
      <c r="B904" s="144" t="str">
        <f t="shared" ref="B904:B967" si="18">IFERROR(_xlfn.AGGREGATE(15,6,$A$8:$A$1010,ROW(A897)),"")</f>
        <v/>
      </c>
    </row>
    <row r="905" spans="1:2" ht="22.8" thickBot="1" x14ac:dyDescent="0.45">
      <c r="A905" s="99" t="e">
        <f>(IF($Z$5='بيان ع'!D899,ROW('بيان ع'!899:899)-1,yyyyy))</f>
        <v>#NAME?</v>
      </c>
      <c r="B905" s="144" t="str">
        <f t="shared" si="18"/>
        <v/>
      </c>
    </row>
    <row r="906" spans="1:2" ht="22.8" thickBot="1" x14ac:dyDescent="0.45">
      <c r="A906" s="99" t="e">
        <f>(IF($Z$5='بيان ع'!D900,ROW('بيان ع'!900:900)-1,yyyyy))</f>
        <v>#NAME?</v>
      </c>
      <c r="B906" s="144" t="str">
        <f t="shared" si="18"/>
        <v/>
      </c>
    </row>
    <row r="907" spans="1:2" ht="22.8" thickBot="1" x14ac:dyDescent="0.45">
      <c r="A907" s="99" t="e">
        <f>(IF($Z$5='بيان ع'!D901,ROW('بيان ع'!901:901)-1,yyyyy))</f>
        <v>#NAME?</v>
      </c>
      <c r="B907" s="144" t="str">
        <f t="shared" si="18"/>
        <v/>
      </c>
    </row>
    <row r="908" spans="1:2" ht="22.8" thickBot="1" x14ac:dyDescent="0.45">
      <c r="A908" s="99" t="e">
        <f>(IF($Z$5='بيان ع'!D902,ROW('بيان ع'!902:902)-1,yyyyy))</f>
        <v>#NAME?</v>
      </c>
      <c r="B908" s="144" t="str">
        <f t="shared" si="18"/>
        <v/>
      </c>
    </row>
    <row r="909" spans="1:2" ht="22.8" thickBot="1" x14ac:dyDescent="0.45">
      <c r="A909" s="99" t="e">
        <f>(IF($Z$5='بيان ع'!D903,ROW('بيان ع'!903:903)-1,yyyyy))</f>
        <v>#NAME?</v>
      </c>
      <c r="B909" s="144" t="str">
        <f t="shared" si="18"/>
        <v/>
      </c>
    </row>
    <row r="910" spans="1:2" ht="22.8" thickBot="1" x14ac:dyDescent="0.45">
      <c r="A910" s="99" t="e">
        <f>(IF($Z$5='بيان ع'!D904,ROW('بيان ع'!904:904)-1,yyyyy))</f>
        <v>#NAME?</v>
      </c>
      <c r="B910" s="144" t="str">
        <f t="shared" si="18"/>
        <v/>
      </c>
    </row>
    <row r="911" spans="1:2" ht="22.8" thickBot="1" x14ac:dyDescent="0.45">
      <c r="A911" s="99" t="e">
        <f>(IF($Z$5='بيان ع'!D905,ROW('بيان ع'!905:905)-1,yyyyy))</f>
        <v>#NAME?</v>
      </c>
      <c r="B911" s="144" t="str">
        <f t="shared" si="18"/>
        <v/>
      </c>
    </row>
    <row r="912" spans="1:2" ht="22.8" thickBot="1" x14ac:dyDescent="0.45">
      <c r="A912" s="99" t="e">
        <f>(IF($Z$5='بيان ع'!D906,ROW('بيان ع'!906:906)-1,yyyyy))</f>
        <v>#NAME?</v>
      </c>
      <c r="B912" s="144" t="str">
        <f t="shared" si="18"/>
        <v/>
      </c>
    </row>
    <row r="913" spans="1:2" ht="22.8" thickBot="1" x14ac:dyDescent="0.45">
      <c r="A913" s="99" t="e">
        <f>(IF($Z$5='بيان ع'!D907,ROW('بيان ع'!907:907)-1,yyyyy))</f>
        <v>#NAME?</v>
      </c>
      <c r="B913" s="144" t="str">
        <f t="shared" si="18"/>
        <v/>
      </c>
    </row>
    <row r="914" spans="1:2" ht="22.8" thickBot="1" x14ac:dyDescent="0.45">
      <c r="A914" s="99" t="e">
        <f>(IF($Z$5='بيان ع'!D908,ROW('بيان ع'!908:908)-1,yyyyy))</f>
        <v>#NAME?</v>
      </c>
      <c r="B914" s="144" t="str">
        <f t="shared" si="18"/>
        <v/>
      </c>
    </row>
    <row r="915" spans="1:2" ht="22.8" thickBot="1" x14ac:dyDescent="0.45">
      <c r="A915" s="99" t="e">
        <f>(IF($Z$5='بيان ع'!D909,ROW('بيان ع'!909:909)-1,yyyyy))</f>
        <v>#NAME?</v>
      </c>
      <c r="B915" s="144" t="str">
        <f t="shared" si="18"/>
        <v/>
      </c>
    </row>
    <row r="916" spans="1:2" ht="22.8" thickBot="1" x14ac:dyDescent="0.45">
      <c r="A916" s="99" t="e">
        <f>(IF($Z$5='بيان ع'!D910,ROW('بيان ع'!910:910)-1,yyyyy))</f>
        <v>#NAME?</v>
      </c>
      <c r="B916" s="144" t="str">
        <f t="shared" si="18"/>
        <v/>
      </c>
    </row>
    <row r="917" spans="1:2" ht="22.8" thickBot="1" x14ac:dyDescent="0.45">
      <c r="A917" s="99" t="e">
        <f>(IF($Z$5='بيان ع'!D911,ROW('بيان ع'!911:911)-1,yyyyy))</f>
        <v>#NAME?</v>
      </c>
      <c r="B917" s="144" t="str">
        <f t="shared" si="18"/>
        <v/>
      </c>
    </row>
    <row r="918" spans="1:2" ht="22.8" thickBot="1" x14ac:dyDescent="0.45">
      <c r="A918" s="99" t="e">
        <f>(IF($Z$5='بيان ع'!D912,ROW('بيان ع'!912:912)-1,yyyyy))</f>
        <v>#NAME?</v>
      </c>
      <c r="B918" s="144" t="str">
        <f t="shared" si="18"/>
        <v/>
      </c>
    </row>
    <row r="919" spans="1:2" ht="22.8" thickBot="1" x14ac:dyDescent="0.45">
      <c r="A919" s="99" t="e">
        <f>(IF($Z$5='بيان ع'!D913,ROW('بيان ع'!913:913)-1,yyyyy))</f>
        <v>#NAME?</v>
      </c>
      <c r="B919" s="144" t="str">
        <f t="shared" si="18"/>
        <v/>
      </c>
    </row>
    <row r="920" spans="1:2" ht="22.8" thickBot="1" x14ac:dyDescent="0.45">
      <c r="A920" s="99" t="e">
        <f>(IF($Z$5='بيان ع'!D914,ROW('بيان ع'!914:914)-1,yyyyy))</f>
        <v>#NAME?</v>
      </c>
      <c r="B920" s="144" t="str">
        <f t="shared" si="18"/>
        <v/>
      </c>
    </row>
    <row r="921" spans="1:2" ht="22.8" thickBot="1" x14ac:dyDescent="0.45">
      <c r="A921" s="99" t="e">
        <f>(IF($Z$5='بيان ع'!D915,ROW('بيان ع'!915:915)-1,yyyyy))</f>
        <v>#NAME?</v>
      </c>
      <c r="B921" s="144" t="str">
        <f t="shared" si="18"/>
        <v/>
      </c>
    </row>
    <row r="922" spans="1:2" ht="22.8" thickBot="1" x14ac:dyDescent="0.45">
      <c r="A922" s="99" t="e">
        <f>(IF($Z$5='بيان ع'!D916,ROW('بيان ع'!916:916)-1,yyyyy))</f>
        <v>#NAME?</v>
      </c>
      <c r="B922" s="144" t="str">
        <f t="shared" si="18"/>
        <v/>
      </c>
    </row>
    <row r="923" spans="1:2" ht="22.8" thickBot="1" x14ac:dyDescent="0.45">
      <c r="A923" s="99" t="e">
        <f>(IF($Z$5='بيان ع'!D917,ROW('بيان ع'!917:917)-1,yyyyy))</f>
        <v>#NAME?</v>
      </c>
      <c r="B923" s="144" t="str">
        <f t="shared" si="18"/>
        <v/>
      </c>
    </row>
    <row r="924" spans="1:2" ht="22.8" thickBot="1" x14ac:dyDescent="0.45">
      <c r="A924" s="99" t="e">
        <f>(IF($Z$5='بيان ع'!D918,ROW('بيان ع'!918:918)-1,yyyyy))</f>
        <v>#NAME?</v>
      </c>
      <c r="B924" s="144" t="str">
        <f t="shared" si="18"/>
        <v/>
      </c>
    </row>
    <row r="925" spans="1:2" ht="22.8" thickBot="1" x14ac:dyDescent="0.45">
      <c r="A925" s="99" t="e">
        <f>(IF($Z$5='بيان ع'!D919,ROW('بيان ع'!919:919)-1,yyyyy))</f>
        <v>#NAME?</v>
      </c>
      <c r="B925" s="144" t="str">
        <f t="shared" si="18"/>
        <v/>
      </c>
    </row>
    <row r="926" spans="1:2" ht="22.8" thickBot="1" x14ac:dyDescent="0.45">
      <c r="A926" s="99" t="e">
        <f>(IF($Z$5='بيان ع'!D920,ROW('بيان ع'!920:920)-1,yyyyy))</f>
        <v>#NAME?</v>
      </c>
      <c r="B926" s="144" t="str">
        <f t="shared" si="18"/>
        <v/>
      </c>
    </row>
    <row r="927" spans="1:2" ht="22.8" thickBot="1" x14ac:dyDescent="0.45">
      <c r="A927" s="99" t="e">
        <f>(IF($Z$5='بيان ع'!D921,ROW('بيان ع'!921:921)-1,yyyyy))</f>
        <v>#NAME?</v>
      </c>
      <c r="B927" s="144" t="str">
        <f t="shared" si="18"/>
        <v/>
      </c>
    </row>
    <row r="928" spans="1:2" ht="22.8" thickBot="1" x14ac:dyDescent="0.45">
      <c r="A928" s="99" t="e">
        <f>(IF($Z$5='بيان ع'!D922,ROW('بيان ع'!922:922)-1,yyyyy))</f>
        <v>#NAME?</v>
      </c>
      <c r="B928" s="144" t="str">
        <f t="shared" si="18"/>
        <v/>
      </c>
    </row>
    <row r="929" spans="1:2" ht="22.8" thickBot="1" x14ac:dyDescent="0.45">
      <c r="A929" s="99" t="e">
        <f>(IF($Z$5='بيان ع'!D923,ROW('بيان ع'!923:923)-1,yyyyy))</f>
        <v>#NAME?</v>
      </c>
      <c r="B929" s="144" t="str">
        <f t="shared" si="18"/>
        <v/>
      </c>
    </row>
    <row r="930" spans="1:2" ht="22.8" thickBot="1" x14ac:dyDescent="0.45">
      <c r="A930" s="99" t="e">
        <f>(IF($Z$5='بيان ع'!D924,ROW('بيان ع'!924:924)-1,yyyyy))</f>
        <v>#NAME?</v>
      </c>
      <c r="B930" s="144" t="str">
        <f t="shared" si="18"/>
        <v/>
      </c>
    </row>
    <row r="931" spans="1:2" ht="22.8" thickBot="1" x14ac:dyDescent="0.45">
      <c r="A931" s="99" t="e">
        <f>(IF($Z$5='بيان ع'!D925,ROW('بيان ع'!925:925)-1,yyyyy))</f>
        <v>#NAME?</v>
      </c>
      <c r="B931" s="144" t="str">
        <f t="shared" si="18"/>
        <v/>
      </c>
    </row>
    <row r="932" spans="1:2" ht="22.8" thickBot="1" x14ac:dyDescent="0.45">
      <c r="A932" s="99" t="e">
        <f>(IF($Z$5='بيان ع'!D926,ROW('بيان ع'!926:926)-1,yyyyy))</f>
        <v>#NAME?</v>
      </c>
      <c r="B932" s="144" t="str">
        <f t="shared" si="18"/>
        <v/>
      </c>
    </row>
    <row r="933" spans="1:2" ht="22.8" thickBot="1" x14ac:dyDescent="0.45">
      <c r="A933" s="99" t="e">
        <f>(IF($Z$5='بيان ع'!D927,ROW('بيان ع'!927:927)-1,yyyyy))</f>
        <v>#NAME?</v>
      </c>
      <c r="B933" s="144" t="str">
        <f t="shared" si="18"/>
        <v/>
      </c>
    </row>
    <row r="934" spans="1:2" ht="22.8" thickBot="1" x14ac:dyDescent="0.45">
      <c r="A934" s="99" t="e">
        <f>(IF($Z$5='بيان ع'!D928,ROW('بيان ع'!928:928)-1,yyyyy))</f>
        <v>#NAME?</v>
      </c>
      <c r="B934" s="144" t="str">
        <f t="shared" si="18"/>
        <v/>
      </c>
    </row>
    <row r="935" spans="1:2" ht="22.8" thickBot="1" x14ac:dyDescent="0.45">
      <c r="A935" s="99" t="e">
        <f>(IF($Z$5='بيان ع'!D929,ROW('بيان ع'!929:929)-1,yyyyy))</f>
        <v>#NAME?</v>
      </c>
      <c r="B935" s="144" t="str">
        <f t="shared" si="18"/>
        <v/>
      </c>
    </row>
    <row r="936" spans="1:2" ht="22.8" thickBot="1" x14ac:dyDescent="0.45">
      <c r="A936" s="99" t="e">
        <f>(IF($Z$5='بيان ع'!D930,ROW('بيان ع'!930:930)-1,yyyyy))</f>
        <v>#NAME?</v>
      </c>
      <c r="B936" s="144" t="str">
        <f t="shared" si="18"/>
        <v/>
      </c>
    </row>
    <row r="937" spans="1:2" ht="22.8" thickBot="1" x14ac:dyDescent="0.45">
      <c r="A937" s="99" t="e">
        <f>(IF($Z$5='بيان ع'!D931,ROW('بيان ع'!931:931)-1,yyyyy))</f>
        <v>#NAME?</v>
      </c>
      <c r="B937" s="144" t="str">
        <f t="shared" si="18"/>
        <v/>
      </c>
    </row>
    <row r="938" spans="1:2" ht="22.8" thickBot="1" x14ac:dyDescent="0.45">
      <c r="A938" s="99" t="e">
        <f>(IF($Z$5='بيان ع'!D932,ROW('بيان ع'!932:932)-1,yyyyy))</f>
        <v>#NAME?</v>
      </c>
      <c r="B938" s="144" t="str">
        <f t="shared" si="18"/>
        <v/>
      </c>
    </row>
    <row r="939" spans="1:2" ht="22.8" thickBot="1" x14ac:dyDescent="0.45">
      <c r="A939" s="99" t="e">
        <f>(IF($Z$5='بيان ع'!D933,ROW('بيان ع'!933:933)-1,yyyyy))</f>
        <v>#NAME?</v>
      </c>
      <c r="B939" s="144" t="str">
        <f t="shared" si="18"/>
        <v/>
      </c>
    </row>
    <row r="940" spans="1:2" ht="22.8" thickBot="1" x14ac:dyDescent="0.45">
      <c r="A940" s="99" t="e">
        <f>(IF($Z$5='بيان ع'!D934,ROW('بيان ع'!934:934)-1,yyyyy))</f>
        <v>#NAME?</v>
      </c>
      <c r="B940" s="144" t="str">
        <f t="shared" si="18"/>
        <v/>
      </c>
    </row>
    <row r="941" spans="1:2" ht="22.8" thickBot="1" x14ac:dyDescent="0.45">
      <c r="A941" s="99" t="e">
        <f>(IF($Z$5='بيان ع'!D935,ROW('بيان ع'!935:935)-1,yyyyy))</f>
        <v>#NAME?</v>
      </c>
      <c r="B941" s="144" t="str">
        <f t="shared" si="18"/>
        <v/>
      </c>
    </row>
    <row r="942" spans="1:2" ht="22.8" thickBot="1" x14ac:dyDescent="0.45">
      <c r="A942" s="99" t="e">
        <f>(IF($Z$5='بيان ع'!D936,ROW('بيان ع'!936:936)-1,yyyyy))</f>
        <v>#NAME?</v>
      </c>
      <c r="B942" s="144" t="str">
        <f t="shared" si="18"/>
        <v/>
      </c>
    </row>
    <row r="943" spans="1:2" ht="22.8" thickBot="1" x14ac:dyDescent="0.45">
      <c r="A943" s="99" t="e">
        <f>(IF($Z$5='بيان ع'!D937,ROW('بيان ع'!937:937)-1,yyyyy))</f>
        <v>#NAME?</v>
      </c>
      <c r="B943" s="144" t="str">
        <f t="shared" si="18"/>
        <v/>
      </c>
    </row>
    <row r="944" spans="1:2" ht="22.8" thickBot="1" x14ac:dyDescent="0.45">
      <c r="A944" s="99" t="e">
        <f>(IF($Z$5='بيان ع'!D938,ROW('بيان ع'!938:938)-1,yyyyy))</f>
        <v>#NAME?</v>
      </c>
      <c r="B944" s="144" t="str">
        <f t="shared" si="18"/>
        <v/>
      </c>
    </row>
    <row r="945" spans="1:2" ht="22.8" thickBot="1" x14ac:dyDescent="0.45">
      <c r="A945" s="99" t="e">
        <f>(IF($Z$5='بيان ع'!D939,ROW('بيان ع'!939:939)-1,yyyyy))</f>
        <v>#NAME?</v>
      </c>
      <c r="B945" s="144" t="str">
        <f t="shared" si="18"/>
        <v/>
      </c>
    </row>
    <row r="946" spans="1:2" ht="22.8" thickBot="1" x14ac:dyDescent="0.45">
      <c r="A946" s="99" t="e">
        <f>(IF($Z$5='بيان ع'!D940,ROW('بيان ع'!940:940)-1,yyyyy))</f>
        <v>#NAME?</v>
      </c>
      <c r="B946" s="144" t="str">
        <f t="shared" si="18"/>
        <v/>
      </c>
    </row>
    <row r="947" spans="1:2" ht="22.8" thickBot="1" x14ac:dyDescent="0.45">
      <c r="A947" s="99" t="e">
        <f>(IF($Z$5='بيان ع'!D941,ROW('بيان ع'!941:941)-1,yyyyy))</f>
        <v>#NAME?</v>
      </c>
      <c r="B947" s="144" t="str">
        <f t="shared" si="18"/>
        <v/>
      </c>
    </row>
    <row r="948" spans="1:2" ht="22.8" thickBot="1" x14ac:dyDescent="0.45">
      <c r="A948" s="99" t="e">
        <f>(IF($Z$5='بيان ع'!D942,ROW('بيان ع'!942:942)-1,yyyyy))</f>
        <v>#NAME?</v>
      </c>
      <c r="B948" s="144" t="str">
        <f t="shared" si="18"/>
        <v/>
      </c>
    </row>
    <row r="949" spans="1:2" ht="22.8" thickBot="1" x14ac:dyDescent="0.45">
      <c r="A949" s="99" t="e">
        <f>(IF($Z$5='بيان ع'!D943,ROW('بيان ع'!943:943)-1,yyyyy))</f>
        <v>#NAME?</v>
      </c>
      <c r="B949" s="144" t="str">
        <f t="shared" si="18"/>
        <v/>
      </c>
    </row>
    <row r="950" spans="1:2" ht="22.8" thickBot="1" x14ac:dyDescent="0.45">
      <c r="A950" s="99" t="e">
        <f>(IF($Z$5='بيان ع'!D944,ROW('بيان ع'!944:944)-1,yyyyy))</f>
        <v>#NAME?</v>
      </c>
      <c r="B950" s="144" t="str">
        <f t="shared" si="18"/>
        <v/>
      </c>
    </row>
    <row r="951" spans="1:2" ht="22.8" thickBot="1" x14ac:dyDescent="0.45">
      <c r="A951" s="99" t="e">
        <f>(IF($Z$5='بيان ع'!D945,ROW('بيان ع'!945:945)-1,yyyyy))</f>
        <v>#NAME?</v>
      </c>
      <c r="B951" s="144" t="str">
        <f t="shared" si="18"/>
        <v/>
      </c>
    </row>
    <row r="952" spans="1:2" ht="22.8" thickBot="1" x14ac:dyDescent="0.45">
      <c r="A952" s="99" t="e">
        <f>(IF($Z$5='بيان ع'!D946,ROW('بيان ع'!946:946)-1,yyyyy))</f>
        <v>#NAME?</v>
      </c>
      <c r="B952" s="144" t="str">
        <f t="shared" si="18"/>
        <v/>
      </c>
    </row>
    <row r="953" spans="1:2" ht="22.8" thickBot="1" x14ac:dyDescent="0.45">
      <c r="A953" s="99" t="e">
        <f>(IF($Z$5='بيان ع'!D947,ROW('بيان ع'!947:947)-1,yyyyy))</f>
        <v>#NAME?</v>
      </c>
      <c r="B953" s="144" t="str">
        <f t="shared" si="18"/>
        <v/>
      </c>
    </row>
    <row r="954" spans="1:2" ht="22.8" thickBot="1" x14ac:dyDescent="0.45">
      <c r="A954" s="99" t="e">
        <f>(IF($Z$5='بيان ع'!D948,ROW('بيان ع'!948:948)-1,yyyyy))</f>
        <v>#NAME?</v>
      </c>
      <c r="B954" s="144" t="str">
        <f t="shared" si="18"/>
        <v/>
      </c>
    </row>
    <row r="955" spans="1:2" ht="22.8" thickBot="1" x14ac:dyDescent="0.45">
      <c r="A955" s="99" t="e">
        <f>(IF($Z$5='بيان ع'!D949,ROW('بيان ع'!949:949)-1,yyyyy))</f>
        <v>#NAME?</v>
      </c>
      <c r="B955" s="144" t="str">
        <f t="shared" si="18"/>
        <v/>
      </c>
    </row>
    <row r="956" spans="1:2" ht="22.8" thickBot="1" x14ac:dyDescent="0.45">
      <c r="A956" s="99" t="e">
        <f>(IF($Z$5='بيان ع'!D950,ROW('بيان ع'!950:950)-1,yyyyy))</f>
        <v>#NAME?</v>
      </c>
      <c r="B956" s="144" t="str">
        <f t="shared" si="18"/>
        <v/>
      </c>
    </row>
    <row r="957" spans="1:2" ht="22.8" thickBot="1" x14ac:dyDescent="0.45">
      <c r="A957" s="99" t="e">
        <f>(IF($Z$5='بيان ع'!D951,ROW('بيان ع'!951:951)-1,yyyyy))</f>
        <v>#NAME?</v>
      </c>
      <c r="B957" s="144" t="str">
        <f t="shared" si="18"/>
        <v/>
      </c>
    </row>
    <row r="958" spans="1:2" ht="22.8" thickBot="1" x14ac:dyDescent="0.45">
      <c r="A958" s="99" t="e">
        <f>(IF($Z$5='بيان ع'!D952,ROW('بيان ع'!952:952)-1,yyyyy))</f>
        <v>#NAME?</v>
      </c>
      <c r="B958" s="144" t="str">
        <f t="shared" si="18"/>
        <v/>
      </c>
    </row>
    <row r="959" spans="1:2" ht="22.8" thickBot="1" x14ac:dyDescent="0.45">
      <c r="A959" s="99" t="e">
        <f>(IF($Z$5='بيان ع'!D953,ROW('بيان ع'!953:953)-1,yyyyy))</f>
        <v>#NAME?</v>
      </c>
      <c r="B959" s="144" t="str">
        <f t="shared" si="18"/>
        <v/>
      </c>
    </row>
    <row r="960" spans="1:2" ht="22.8" thickBot="1" x14ac:dyDescent="0.45">
      <c r="A960" s="99" t="e">
        <f>(IF($Z$5='بيان ع'!D954,ROW('بيان ع'!954:954)-1,yyyyy))</f>
        <v>#NAME?</v>
      </c>
      <c r="B960" s="144" t="str">
        <f t="shared" si="18"/>
        <v/>
      </c>
    </row>
    <row r="961" spans="1:2" ht="22.8" thickBot="1" x14ac:dyDescent="0.45">
      <c r="A961" s="99" t="e">
        <f>(IF($Z$5='بيان ع'!D955,ROW('بيان ع'!955:955)-1,yyyyy))</f>
        <v>#NAME?</v>
      </c>
      <c r="B961" s="144" t="str">
        <f t="shared" si="18"/>
        <v/>
      </c>
    </row>
    <row r="962" spans="1:2" ht="22.8" thickBot="1" x14ac:dyDescent="0.45">
      <c r="A962" s="99" t="e">
        <f>(IF($Z$5='بيان ع'!D956,ROW('بيان ع'!956:956)-1,yyyyy))</f>
        <v>#NAME?</v>
      </c>
      <c r="B962" s="144" t="str">
        <f t="shared" si="18"/>
        <v/>
      </c>
    </row>
    <row r="963" spans="1:2" ht="22.8" thickBot="1" x14ac:dyDescent="0.45">
      <c r="A963" s="99" t="e">
        <f>(IF($Z$5='بيان ع'!D957,ROW('بيان ع'!957:957)-1,yyyyy))</f>
        <v>#NAME?</v>
      </c>
      <c r="B963" s="144" t="str">
        <f t="shared" si="18"/>
        <v/>
      </c>
    </row>
    <row r="964" spans="1:2" ht="22.8" thickBot="1" x14ac:dyDescent="0.45">
      <c r="A964" s="99" t="e">
        <f>(IF($Z$5='بيان ع'!D958,ROW('بيان ع'!958:958)-1,yyyyy))</f>
        <v>#NAME?</v>
      </c>
      <c r="B964" s="144" t="str">
        <f t="shared" si="18"/>
        <v/>
      </c>
    </row>
    <row r="965" spans="1:2" ht="22.8" thickBot="1" x14ac:dyDescent="0.45">
      <c r="A965" s="99" t="e">
        <f>(IF($Z$5='بيان ع'!D959,ROW('بيان ع'!959:959)-1,yyyyy))</f>
        <v>#NAME?</v>
      </c>
      <c r="B965" s="144" t="str">
        <f t="shared" si="18"/>
        <v/>
      </c>
    </row>
    <row r="966" spans="1:2" ht="22.8" thickBot="1" x14ac:dyDescent="0.45">
      <c r="A966" s="99" t="e">
        <f>(IF($Z$5='بيان ع'!D960,ROW('بيان ع'!960:960)-1,yyyyy))</f>
        <v>#NAME?</v>
      </c>
      <c r="B966" s="144" t="str">
        <f t="shared" si="18"/>
        <v/>
      </c>
    </row>
    <row r="967" spans="1:2" ht="22.8" thickBot="1" x14ac:dyDescent="0.45">
      <c r="A967" s="99" t="e">
        <f>(IF($Z$5='بيان ع'!D961,ROW('بيان ع'!961:961)-1,yyyyy))</f>
        <v>#NAME?</v>
      </c>
      <c r="B967" s="144" t="str">
        <f t="shared" si="18"/>
        <v/>
      </c>
    </row>
    <row r="968" spans="1:2" ht="22.8" thickBot="1" x14ac:dyDescent="0.45">
      <c r="A968" s="99" t="e">
        <f>(IF($Z$5='بيان ع'!D962,ROW('بيان ع'!962:962)-1,yyyyy))</f>
        <v>#NAME?</v>
      </c>
      <c r="B968" s="144" t="str">
        <f t="shared" ref="B968:B1031" si="19">IFERROR(_xlfn.AGGREGATE(15,6,$A$8:$A$1010,ROW(A961)),"")</f>
        <v/>
      </c>
    </row>
    <row r="969" spans="1:2" ht="22.8" thickBot="1" x14ac:dyDescent="0.45">
      <c r="A969" s="99" t="e">
        <f>(IF($Z$5='بيان ع'!D963,ROW('بيان ع'!963:963)-1,yyyyy))</f>
        <v>#NAME?</v>
      </c>
      <c r="B969" s="144" t="str">
        <f t="shared" si="19"/>
        <v/>
      </c>
    </row>
    <row r="970" spans="1:2" ht="22.8" thickBot="1" x14ac:dyDescent="0.45">
      <c r="A970" s="99" t="e">
        <f>(IF($Z$5='بيان ع'!D964,ROW('بيان ع'!964:964)-1,yyyyy))</f>
        <v>#NAME?</v>
      </c>
      <c r="B970" s="144" t="str">
        <f t="shared" si="19"/>
        <v/>
      </c>
    </row>
    <row r="971" spans="1:2" ht="22.8" thickBot="1" x14ac:dyDescent="0.45">
      <c r="A971" s="99" t="e">
        <f>(IF($Z$5='بيان ع'!D965,ROW('بيان ع'!965:965)-1,yyyyy))</f>
        <v>#NAME?</v>
      </c>
      <c r="B971" s="144" t="str">
        <f t="shared" si="19"/>
        <v/>
      </c>
    </row>
    <row r="972" spans="1:2" ht="22.8" thickBot="1" x14ac:dyDescent="0.45">
      <c r="A972" s="99" t="e">
        <f>(IF($Z$5='بيان ع'!D966,ROW('بيان ع'!966:966)-1,yyyyy))</f>
        <v>#NAME?</v>
      </c>
      <c r="B972" s="144" t="str">
        <f t="shared" si="19"/>
        <v/>
      </c>
    </row>
    <row r="973" spans="1:2" ht="22.8" thickBot="1" x14ac:dyDescent="0.45">
      <c r="A973" s="99" t="e">
        <f>(IF($Z$5='بيان ع'!D967,ROW('بيان ع'!967:967)-1,yyyyy))</f>
        <v>#NAME?</v>
      </c>
      <c r="B973" s="144" t="str">
        <f t="shared" si="19"/>
        <v/>
      </c>
    </row>
    <row r="974" spans="1:2" ht="22.8" thickBot="1" x14ac:dyDescent="0.45">
      <c r="A974" s="99" t="e">
        <f>(IF($Z$5='بيان ع'!D968,ROW('بيان ع'!968:968)-1,yyyyy))</f>
        <v>#NAME?</v>
      </c>
      <c r="B974" s="144" t="str">
        <f t="shared" si="19"/>
        <v/>
      </c>
    </row>
    <row r="975" spans="1:2" ht="22.8" thickBot="1" x14ac:dyDescent="0.45">
      <c r="A975" s="99" t="e">
        <f>(IF($Z$5='بيان ع'!D969,ROW('بيان ع'!969:969)-1,yyyyy))</f>
        <v>#NAME?</v>
      </c>
      <c r="B975" s="144" t="str">
        <f t="shared" si="19"/>
        <v/>
      </c>
    </row>
    <row r="976" spans="1:2" ht="22.8" thickBot="1" x14ac:dyDescent="0.45">
      <c r="A976" s="99" t="e">
        <f>(IF($Z$5='بيان ع'!D970,ROW('بيان ع'!970:970)-1,yyyyy))</f>
        <v>#NAME?</v>
      </c>
      <c r="B976" s="144" t="str">
        <f t="shared" si="19"/>
        <v/>
      </c>
    </row>
    <row r="977" spans="1:2" ht="22.8" thickBot="1" x14ac:dyDescent="0.45">
      <c r="A977" s="99" t="e">
        <f>(IF($Z$5='بيان ع'!D971,ROW('بيان ع'!971:971)-1,yyyyy))</f>
        <v>#NAME?</v>
      </c>
      <c r="B977" s="144" t="str">
        <f t="shared" si="19"/>
        <v/>
      </c>
    </row>
    <row r="978" spans="1:2" ht="22.8" thickBot="1" x14ac:dyDescent="0.45">
      <c r="A978" s="99" t="e">
        <f>(IF($Z$5='بيان ع'!D972,ROW('بيان ع'!972:972)-1,yyyyy))</f>
        <v>#NAME?</v>
      </c>
      <c r="B978" s="144" t="str">
        <f t="shared" si="19"/>
        <v/>
      </c>
    </row>
    <row r="979" spans="1:2" ht="22.8" thickBot="1" x14ac:dyDescent="0.45">
      <c r="A979" s="99" t="e">
        <f>(IF($Z$5='بيان ع'!D973,ROW('بيان ع'!973:973)-1,yyyyy))</f>
        <v>#NAME?</v>
      </c>
      <c r="B979" s="144" t="str">
        <f t="shared" si="19"/>
        <v/>
      </c>
    </row>
    <row r="980" spans="1:2" ht="22.8" thickBot="1" x14ac:dyDescent="0.45">
      <c r="A980" s="99" t="e">
        <f>(IF($Z$5='بيان ع'!D974,ROW('بيان ع'!974:974)-1,yyyyy))</f>
        <v>#NAME?</v>
      </c>
      <c r="B980" s="144" t="str">
        <f t="shared" si="19"/>
        <v/>
      </c>
    </row>
    <row r="981" spans="1:2" ht="22.8" thickBot="1" x14ac:dyDescent="0.45">
      <c r="A981" s="99" t="e">
        <f>(IF($Z$5='بيان ع'!D975,ROW('بيان ع'!975:975)-1,yyyyy))</f>
        <v>#NAME?</v>
      </c>
      <c r="B981" s="144" t="str">
        <f t="shared" si="19"/>
        <v/>
      </c>
    </row>
    <row r="982" spans="1:2" ht="22.8" thickBot="1" x14ac:dyDescent="0.45">
      <c r="A982" s="99" t="e">
        <f>(IF($Z$5='بيان ع'!D976,ROW('بيان ع'!976:976)-1,yyyyy))</f>
        <v>#NAME?</v>
      </c>
      <c r="B982" s="144" t="str">
        <f t="shared" si="19"/>
        <v/>
      </c>
    </row>
    <row r="983" spans="1:2" ht="22.8" thickBot="1" x14ac:dyDescent="0.45">
      <c r="A983" s="99" t="e">
        <f>(IF($Z$5='بيان ع'!D977,ROW('بيان ع'!977:977)-1,yyyyy))</f>
        <v>#NAME?</v>
      </c>
      <c r="B983" s="144" t="str">
        <f t="shared" si="19"/>
        <v/>
      </c>
    </row>
    <row r="984" spans="1:2" ht="22.8" thickBot="1" x14ac:dyDescent="0.45">
      <c r="A984" s="99" t="e">
        <f>(IF($Z$5='بيان ع'!D978,ROW('بيان ع'!978:978)-1,yyyyy))</f>
        <v>#NAME?</v>
      </c>
      <c r="B984" s="144" t="str">
        <f t="shared" si="19"/>
        <v/>
      </c>
    </row>
    <row r="985" spans="1:2" ht="22.8" thickBot="1" x14ac:dyDescent="0.45">
      <c r="A985" s="99" t="e">
        <f>(IF($Z$5='بيان ع'!D979,ROW('بيان ع'!979:979)-1,yyyyy))</f>
        <v>#NAME?</v>
      </c>
      <c r="B985" s="144" t="str">
        <f t="shared" si="19"/>
        <v/>
      </c>
    </row>
    <row r="986" spans="1:2" ht="22.8" thickBot="1" x14ac:dyDescent="0.45">
      <c r="A986" s="99" t="e">
        <f>(IF($Z$5='بيان ع'!D980,ROW('بيان ع'!980:980)-1,yyyyy))</f>
        <v>#NAME?</v>
      </c>
      <c r="B986" s="144" t="str">
        <f t="shared" si="19"/>
        <v/>
      </c>
    </row>
    <row r="987" spans="1:2" ht="22.8" thickBot="1" x14ac:dyDescent="0.45">
      <c r="A987" s="99" t="e">
        <f>(IF($Z$5='بيان ع'!D981,ROW('بيان ع'!981:981)-1,yyyyy))</f>
        <v>#NAME?</v>
      </c>
      <c r="B987" s="144" t="str">
        <f t="shared" si="19"/>
        <v/>
      </c>
    </row>
    <row r="988" spans="1:2" ht="22.8" thickBot="1" x14ac:dyDescent="0.45">
      <c r="A988" s="99" t="e">
        <f>(IF($Z$5='بيان ع'!D982,ROW('بيان ع'!982:982)-1,yyyyy))</f>
        <v>#NAME?</v>
      </c>
      <c r="B988" s="144" t="str">
        <f t="shared" si="19"/>
        <v/>
      </c>
    </row>
    <row r="989" spans="1:2" ht="22.8" thickBot="1" x14ac:dyDescent="0.45">
      <c r="A989" s="99" t="e">
        <f>(IF($Z$5='بيان ع'!D983,ROW('بيان ع'!983:983)-1,yyyyy))</f>
        <v>#NAME?</v>
      </c>
      <c r="B989" s="144" t="str">
        <f t="shared" si="19"/>
        <v/>
      </c>
    </row>
    <row r="990" spans="1:2" ht="22.8" thickBot="1" x14ac:dyDescent="0.45">
      <c r="A990" s="99" t="e">
        <f>(IF($Z$5='بيان ع'!D984,ROW('بيان ع'!984:984)-1,yyyyy))</f>
        <v>#NAME?</v>
      </c>
      <c r="B990" s="144" t="str">
        <f t="shared" si="19"/>
        <v/>
      </c>
    </row>
    <row r="991" spans="1:2" ht="22.8" thickBot="1" x14ac:dyDescent="0.45">
      <c r="A991" s="99" t="e">
        <f>(IF($Z$5='بيان ع'!D985,ROW('بيان ع'!985:985)-1,yyyyy))</f>
        <v>#NAME?</v>
      </c>
      <c r="B991" s="144" t="str">
        <f t="shared" si="19"/>
        <v/>
      </c>
    </row>
    <row r="992" spans="1:2" ht="22.8" thickBot="1" x14ac:dyDescent="0.45">
      <c r="A992" s="99" t="e">
        <f>(IF($Z$5='بيان ع'!D986,ROW('بيان ع'!986:986)-1,yyyyy))</f>
        <v>#NAME?</v>
      </c>
      <c r="B992" s="144" t="str">
        <f t="shared" si="19"/>
        <v/>
      </c>
    </row>
    <row r="993" spans="1:2" ht="22.8" thickBot="1" x14ac:dyDescent="0.45">
      <c r="A993" s="99" t="e">
        <f>(IF($Z$5='بيان ع'!D987,ROW('بيان ع'!987:987)-1,yyyyy))</f>
        <v>#NAME?</v>
      </c>
      <c r="B993" s="144" t="str">
        <f t="shared" si="19"/>
        <v/>
      </c>
    </row>
    <row r="994" spans="1:2" ht="22.8" thickBot="1" x14ac:dyDescent="0.45">
      <c r="A994" s="99" t="e">
        <f>(IF($Z$5='بيان ع'!D988,ROW('بيان ع'!988:988)-1,yyyyy))</f>
        <v>#NAME?</v>
      </c>
      <c r="B994" s="144" t="str">
        <f t="shared" si="19"/>
        <v/>
      </c>
    </row>
    <row r="995" spans="1:2" ht="22.8" thickBot="1" x14ac:dyDescent="0.45">
      <c r="A995" s="99" t="e">
        <f>(IF($Z$5='بيان ع'!D989,ROW('بيان ع'!989:989)-1,yyyyy))</f>
        <v>#NAME?</v>
      </c>
      <c r="B995" s="144" t="str">
        <f t="shared" si="19"/>
        <v/>
      </c>
    </row>
    <row r="996" spans="1:2" ht="22.8" thickBot="1" x14ac:dyDescent="0.45">
      <c r="A996" s="99" t="e">
        <f>(IF($Z$5='بيان ع'!D990,ROW('بيان ع'!990:990)-1,yyyyy))</f>
        <v>#NAME?</v>
      </c>
      <c r="B996" s="144" t="str">
        <f t="shared" si="19"/>
        <v/>
      </c>
    </row>
    <row r="997" spans="1:2" ht="22.8" thickBot="1" x14ac:dyDescent="0.45">
      <c r="A997" s="99" t="e">
        <f>(IF($Z$5='بيان ع'!D991,ROW('بيان ع'!991:991)-1,yyyyy))</f>
        <v>#NAME?</v>
      </c>
      <c r="B997" s="144" t="str">
        <f t="shared" si="19"/>
        <v/>
      </c>
    </row>
    <row r="998" spans="1:2" ht="22.8" thickBot="1" x14ac:dyDescent="0.45">
      <c r="A998" s="99" t="e">
        <f>(IF($Z$5='بيان ع'!D992,ROW('بيان ع'!992:992)-1,yyyyy))</f>
        <v>#NAME?</v>
      </c>
      <c r="B998" s="144" t="str">
        <f t="shared" si="19"/>
        <v/>
      </c>
    </row>
    <row r="999" spans="1:2" ht="22.8" thickBot="1" x14ac:dyDescent="0.45">
      <c r="A999" s="99" t="e">
        <f>(IF($Z$5='بيان ع'!D993,ROW('بيان ع'!993:993)-1,yyyyy))</f>
        <v>#NAME?</v>
      </c>
      <c r="B999" s="144" t="str">
        <f t="shared" si="19"/>
        <v/>
      </c>
    </row>
    <row r="1000" spans="1:2" ht="22.8" thickBot="1" x14ac:dyDescent="0.45">
      <c r="A1000" s="99" t="e">
        <f>(IF($Z$5='بيان ع'!D994,ROW('بيان ع'!994:994)-1,yyyyy))</f>
        <v>#NAME?</v>
      </c>
      <c r="B1000" s="144" t="str">
        <f t="shared" si="19"/>
        <v/>
      </c>
    </row>
    <row r="1001" spans="1:2" ht="22.8" thickBot="1" x14ac:dyDescent="0.45">
      <c r="A1001" s="99" t="e">
        <f>(IF($Z$5='بيان ع'!D995,ROW('بيان ع'!995:995)-1,yyyyy))</f>
        <v>#NAME?</v>
      </c>
      <c r="B1001" s="144" t="str">
        <f t="shared" si="19"/>
        <v/>
      </c>
    </row>
    <row r="1002" spans="1:2" ht="22.8" thickBot="1" x14ac:dyDescent="0.45">
      <c r="A1002" s="99" t="e">
        <f>(IF($Z$5='بيان ع'!D996,ROW('بيان ع'!996:996)-1,yyyyy))</f>
        <v>#NAME?</v>
      </c>
      <c r="B1002" s="144" t="str">
        <f t="shared" si="19"/>
        <v/>
      </c>
    </row>
    <row r="1003" spans="1:2" ht="22.8" thickBot="1" x14ac:dyDescent="0.45">
      <c r="A1003" s="99" t="e">
        <f>(IF($Z$5='بيان ع'!D997,ROW('بيان ع'!997:997)-1,yyyyy))</f>
        <v>#NAME?</v>
      </c>
      <c r="B1003" s="144" t="str">
        <f t="shared" si="19"/>
        <v/>
      </c>
    </row>
    <row r="1004" spans="1:2" ht="22.8" thickBot="1" x14ac:dyDescent="0.45">
      <c r="A1004" s="99" t="e">
        <f>(IF($Z$5='بيان ع'!D998,ROW('بيان ع'!998:998)-1,yyyyy))</f>
        <v>#NAME?</v>
      </c>
      <c r="B1004" s="144" t="str">
        <f t="shared" si="19"/>
        <v/>
      </c>
    </row>
    <row r="1005" spans="1:2" ht="22.8" thickBot="1" x14ac:dyDescent="0.45">
      <c r="A1005" s="99" t="e">
        <f>(IF($Z$5='بيان ع'!D999,ROW('بيان ع'!999:999)-1,yyyyy))</f>
        <v>#NAME?</v>
      </c>
      <c r="B1005" s="144" t="str">
        <f t="shared" si="19"/>
        <v/>
      </c>
    </row>
    <row r="1006" spans="1:2" ht="22.8" thickBot="1" x14ac:dyDescent="0.45">
      <c r="A1006" s="99" t="e">
        <f>(IF($Z$5='بيان ع'!D1000,ROW('بيان ع'!1000:1000)-1,yyyyy))</f>
        <v>#NAME?</v>
      </c>
      <c r="B1006" s="144" t="str">
        <f t="shared" si="19"/>
        <v/>
      </c>
    </row>
    <row r="1007" spans="1:2" ht="22.8" thickBot="1" x14ac:dyDescent="0.45">
      <c r="A1007" s="99" t="e">
        <f>(IF($Z$5='بيان ع'!D1001,ROW('بيان ع'!1001:1001)-1,yyyyy))</f>
        <v>#NAME?</v>
      </c>
      <c r="B1007" s="144" t="str">
        <f t="shared" si="19"/>
        <v/>
      </c>
    </row>
    <row r="1008" spans="1:2" ht="22.8" thickBot="1" x14ac:dyDescent="0.45">
      <c r="A1008" s="99" t="e">
        <f>(IF($Z$5='بيان ع'!D1002,ROW('بيان ع'!1002:1002)-1,yyyyy))</f>
        <v>#NAME?</v>
      </c>
      <c r="B1008" s="144" t="str">
        <f t="shared" si="19"/>
        <v/>
      </c>
    </row>
    <row r="1009" spans="1:2" ht="22.8" thickBot="1" x14ac:dyDescent="0.45">
      <c r="A1009" s="99" t="e">
        <f>(IF($Z$5='بيان ع'!D1003,ROW('بيان ع'!1003:1003)-1,yyyyy))</f>
        <v>#NAME?</v>
      </c>
      <c r="B1009" s="144" t="str">
        <f t="shared" si="19"/>
        <v/>
      </c>
    </row>
    <row r="1010" spans="1:2" ht="22.8" thickBot="1" x14ac:dyDescent="0.45">
      <c r="A1010" s="99" t="e">
        <f>(IF($Z$5='بيان ع'!D1004,ROW('بيان ع'!1004:1004)-1,yyyyy))</f>
        <v>#NAME?</v>
      </c>
      <c r="B1010" s="144" t="str">
        <f t="shared" si="19"/>
        <v/>
      </c>
    </row>
    <row r="1011" spans="1:2" ht="22.8" thickBot="1" x14ac:dyDescent="0.45">
      <c r="A1011" s="99" t="e">
        <f>(IF($Z$5='بيان ع'!D1005,ROW('بيان ع'!1005:1005)-1,yyyyy))</f>
        <v>#NAME?</v>
      </c>
      <c r="B1011" s="144" t="str">
        <f t="shared" si="19"/>
        <v/>
      </c>
    </row>
    <row r="1012" spans="1:2" ht="22.8" thickBot="1" x14ac:dyDescent="0.45">
      <c r="A1012" s="99" t="e">
        <f>(IF($Z$5='بيان ع'!D1006,ROW('بيان ع'!1006:1006)-1,yyyyy))</f>
        <v>#NAME?</v>
      </c>
      <c r="B1012" s="144" t="str">
        <f t="shared" si="19"/>
        <v/>
      </c>
    </row>
    <row r="1013" spans="1:2" ht="22.8" thickBot="1" x14ac:dyDescent="0.45">
      <c r="A1013" s="99" t="e">
        <f>(IF($Z$5='بيان ع'!D1007,ROW('بيان ع'!1007:1007)-1,yyyyy))</f>
        <v>#NAME?</v>
      </c>
      <c r="B1013" s="144" t="str">
        <f t="shared" si="19"/>
        <v/>
      </c>
    </row>
    <row r="1014" spans="1:2" ht="22.8" thickBot="1" x14ac:dyDescent="0.45">
      <c r="A1014" s="99" t="e">
        <f>(IF($Z$5='بيان ع'!D1008,ROW('بيان ع'!1008:1008)-1,yyyyy))</f>
        <v>#NAME?</v>
      </c>
      <c r="B1014" s="144" t="str">
        <f t="shared" si="19"/>
        <v/>
      </c>
    </row>
    <row r="1015" spans="1:2" ht="22.8" thickBot="1" x14ac:dyDescent="0.45">
      <c r="A1015" s="99" t="e">
        <f>(IF($Z$5='بيان ع'!D1009,ROW('بيان ع'!1009:1009)-1,yyyyy))</f>
        <v>#NAME?</v>
      </c>
      <c r="B1015" s="144" t="str">
        <f t="shared" si="19"/>
        <v/>
      </c>
    </row>
    <row r="1016" spans="1:2" ht="22.8" thickBot="1" x14ac:dyDescent="0.45">
      <c r="A1016" s="99" t="e">
        <f>(IF($Z$5='بيان ع'!D1010,ROW('بيان ع'!1010:1010)-1,yyyyy))</f>
        <v>#NAME?</v>
      </c>
      <c r="B1016" s="144" t="str">
        <f t="shared" si="19"/>
        <v/>
      </c>
    </row>
    <row r="1017" spans="1:2" ht="22.8" thickBot="1" x14ac:dyDescent="0.45">
      <c r="A1017" s="99" t="e">
        <f>(IF($Z$5='بيان ع'!D1011,ROW('بيان ع'!1011:1011)-1,yyyyy))</f>
        <v>#NAME?</v>
      </c>
      <c r="B1017" s="144" t="str">
        <f t="shared" si="19"/>
        <v/>
      </c>
    </row>
    <row r="1018" spans="1:2" ht="22.8" thickBot="1" x14ac:dyDescent="0.45">
      <c r="A1018" s="99" t="e">
        <f>(IF($Z$5='بيان ع'!D1012,ROW('بيان ع'!1012:1012)-1,yyyyy))</f>
        <v>#NAME?</v>
      </c>
      <c r="B1018" s="144" t="str">
        <f t="shared" si="19"/>
        <v/>
      </c>
    </row>
    <row r="1019" spans="1:2" ht="22.8" thickBot="1" x14ac:dyDescent="0.45">
      <c r="A1019" s="99" t="e">
        <f>(IF($Z$5='بيان ع'!D1013,ROW('بيان ع'!1013:1013)-1,yyyyy))</f>
        <v>#NAME?</v>
      </c>
      <c r="B1019" s="144" t="str">
        <f t="shared" si="19"/>
        <v/>
      </c>
    </row>
    <row r="1020" spans="1:2" ht="22.8" thickBot="1" x14ac:dyDescent="0.45">
      <c r="A1020" s="99" t="e">
        <f>(IF($Z$5='بيان ع'!D1014,ROW('بيان ع'!1014:1014)-1,yyyyy))</f>
        <v>#NAME?</v>
      </c>
      <c r="B1020" s="144" t="str">
        <f t="shared" si="19"/>
        <v/>
      </c>
    </row>
    <row r="1021" spans="1:2" ht="22.8" thickBot="1" x14ac:dyDescent="0.45">
      <c r="A1021" s="99" t="e">
        <f>(IF($Z$5='بيان ع'!D1015,ROW('بيان ع'!1015:1015)-1,yyyyy))</f>
        <v>#NAME?</v>
      </c>
      <c r="B1021" s="144" t="str">
        <f t="shared" si="19"/>
        <v/>
      </c>
    </row>
    <row r="1022" spans="1:2" ht="22.8" thickBot="1" x14ac:dyDescent="0.45">
      <c r="A1022" s="99" t="e">
        <f>(IF($Z$5='بيان ع'!D1016,ROW('بيان ع'!1016:1016)-1,yyyyy))</f>
        <v>#NAME?</v>
      </c>
      <c r="B1022" s="144" t="str">
        <f t="shared" si="19"/>
        <v/>
      </c>
    </row>
    <row r="1023" spans="1:2" ht="22.8" thickBot="1" x14ac:dyDescent="0.45">
      <c r="A1023" s="99" t="e">
        <f>(IF($Z$5='بيان ع'!D1017,ROW('بيان ع'!1017:1017)-1,yyyyy))</f>
        <v>#NAME?</v>
      </c>
      <c r="B1023" s="144" t="str">
        <f t="shared" si="19"/>
        <v/>
      </c>
    </row>
    <row r="1024" spans="1:2" ht="22.8" thickBot="1" x14ac:dyDescent="0.45">
      <c r="A1024" s="99" t="e">
        <f>(IF($Z$5='بيان ع'!D1018,ROW('بيان ع'!1018:1018)-1,yyyyy))</f>
        <v>#NAME?</v>
      </c>
      <c r="B1024" s="144" t="str">
        <f t="shared" si="19"/>
        <v/>
      </c>
    </row>
    <row r="1025" spans="1:2" ht="22.8" thickBot="1" x14ac:dyDescent="0.45">
      <c r="A1025" s="99" t="e">
        <f>(IF($Z$5='بيان ع'!D1019,ROW('بيان ع'!1019:1019)-1,yyyyy))</f>
        <v>#NAME?</v>
      </c>
      <c r="B1025" s="144" t="str">
        <f t="shared" si="19"/>
        <v/>
      </c>
    </row>
    <row r="1026" spans="1:2" ht="22.8" thickBot="1" x14ac:dyDescent="0.45">
      <c r="A1026" s="99" t="e">
        <f>(IF($Z$5='بيان ع'!D1020,ROW('بيان ع'!1020:1020)-1,yyyyy))</f>
        <v>#NAME?</v>
      </c>
      <c r="B1026" s="144" t="str">
        <f t="shared" si="19"/>
        <v/>
      </c>
    </row>
    <row r="1027" spans="1:2" ht="22.8" thickBot="1" x14ac:dyDescent="0.45">
      <c r="A1027" s="99" t="e">
        <f>(IF($Z$5='بيان ع'!D1021,ROW('بيان ع'!1021:1021)-1,yyyyy))</f>
        <v>#NAME?</v>
      </c>
      <c r="B1027" s="144" t="str">
        <f t="shared" si="19"/>
        <v/>
      </c>
    </row>
    <row r="1028" spans="1:2" ht="22.8" thickBot="1" x14ac:dyDescent="0.45">
      <c r="A1028" s="99" t="e">
        <f>(IF($Z$5='بيان ع'!D1022,ROW('بيان ع'!1022:1022)-1,yyyyy))</f>
        <v>#NAME?</v>
      </c>
      <c r="B1028" s="144" t="str">
        <f t="shared" si="19"/>
        <v/>
      </c>
    </row>
    <row r="1029" spans="1:2" ht="22.8" thickBot="1" x14ac:dyDescent="0.45">
      <c r="A1029" s="99" t="e">
        <f>(IF($Z$5='بيان ع'!D1023,ROW('بيان ع'!1023:1023)-1,yyyyy))</f>
        <v>#NAME?</v>
      </c>
      <c r="B1029" s="144" t="str">
        <f t="shared" si="19"/>
        <v/>
      </c>
    </row>
    <row r="1030" spans="1:2" ht="22.8" thickBot="1" x14ac:dyDescent="0.45">
      <c r="A1030" s="99" t="e">
        <f>(IF($Z$5='بيان ع'!D1024,ROW('بيان ع'!1024:1024)-1,yyyyy))</f>
        <v>#NAME?</v>
      </c>
      <c r="B1030" s="144" t="str">
        <f t="shared" si="19"/>
        <v/>
      </c>
    </row>
    <row r="1031" spans="1:2" ht="22.8" thickBot="1" x14ac:dyDescent="0.45">
      <c r="A1031" s="99" t="e">
        <f>(IF($Z$5='بيان ع'!D1025,ROW('بيان ع'!1025:1025)-1,yyyyy))</f>
        <v>#NAME?</v>
      </c>
      <c r="B1031" s="144" t="str">
        <f t="shared" si="19"/>
        <v/>
      </c>
    </row>
    <row r="1032" spans="1:2" ht="22.8" thickBot="1" x14ac:dyDescent="0.45">
      <c r="A1032" s="99" t="e">
        <f>(IF($Z$5='بيان ع'!D1026,ROW('بيان ع'!1026:1026)-1,yyyyy))</f>
        <v>#NAME?</v>
      </c>
      <c r="B1032" s="144" t="str">
        <f t="shared" ref="B1032:B1095" si="20">IFERROR(_xlfn.AGGREGATE(15,6,$A$8:$A$1010,ROW(A1025)),"")</f>
        <v/>
      </c>
    </row>
    <row r="1033" spans="1:2" ht="22.8" thickBot="1" x14ac:dyDescent="0.45">
      <c r="A1033" s="99" t="e">
        <f>(IF($Z$5='بيان ع'!D1027,ROW('بيان ع'!1027:1027)-1,yyyyy))</f>
        <v>#NAME?</v>
      </c>
      <c r="B1033" s="144" t="str">
        <f t="shared" si="20"/>
        <v/>
      </c>
    </row>
    <row r="1034" spans="1:2" ht="22.8" thickBot="1" x14ac:dyDescent="0.45">
      <c r="A1034" s="99" t="e">
        <f>(IF($Z$5='بيان ع'!D1028,ROW('بيان ع'!1028:1028)-1,yyyyy))</f>
        <v>#NAME?</v>
      </c>
      <c r="B1034" s="144" t="str">
        <f t="shared" si="20"/>
        <v/>
      </c>
    </row>
    <row r="1035" spans="1:2" ht="22.8" thickBot="1" x14ac:dyDescent="0.45">
      <c r="A1035" s="99" t="e">
        <f>(IF($Z$5='بيان ع'!D1029,ROW('بيان ع'!1029:1029)-1,yyyyy))</f>
        <v>#NAME?</v>
      </c>
      <c r="B1035" s="144" t="str">
        <f t="shared" si="20"/>
        <v/>
      </c>
    </row>
    <row r="1036" spans="1:2" ht="22.8" thickBot="1" x14ac:dyDescent="0.45">
      <c r="A1036" s="99" t="e">
        <f>(IF($Z$5='بيان ع'!D1030,ROW('بيان ع'!1030:1030)-1,yyyyy))</f>
        <v>#NAME?</v>
      </c>
      <c r="B1036" s="144" t="str">
        <f t="shared" si="20"/>
        <v/>
      </c>
    </row>
    <row r="1037" spans="1:2" ht="22.8" thickBot="1" x14ac:dyDescent="0.45">
      <c r="A1037" s="99" t="e">
        <f>(IF($Z$5='بيان ع'!D1031,ROW('بيان ع'!1031:1031)-1,yyyyy))</f>
        <v>#NAME?</v>
      </c>
      <c r="B1037" s="144" t="str">
        <f t="shared" si="20"/>
        <v/>
      </c>
    </row>
    <row r="1038" spans="1:2" ht="22.8" thickBot="1" x14ac:dyDescent="0.45">
      <c r="A1038" s="99" t="e">
        <f>(IF($Z$5='بيان ع'!D1032,ROW('بيان ع'!1032:1032)-1,yyyyy))</f>
        <v>#NAME?</v>
      </c>
      <c r="B1038" s="144" t="str">
        <f t="shared" si="20"/>
        <v/>
      </c>
    </row>
    <row r="1039" spans="1:2" ht="22.8" thickBot="1" x14ac:dyDescent="0.45">
      <c r="A1039" s="99" t="e">
        <f>(IF($Z$5='بيان ع'!D1033,ROW('بيان ع'!1033:1033)-1,yyyyy))</f>
        <v>#NAME?</v>
      </c>
      <c r="B1039" s="144" t="str">
        <f t="shared" si="20"/>
        <v/>
      </c>
    </row>
    <row r="1040" spans="1:2" ht="22.8" thickBot="1" x14ac:dyDescent="0.45">
      <c r="A1040" s="99" t="e">
        <f>(IF($Z$5='بيان ع'!D1034,ROW('بيان ع'!1034:1034)-1,yyyyy))</f>
        <v>#NAME?</v>
      </c>
      <c r="B1040" s="144" t="str">
        <f t="shared" si="20"/>
        <v/>
      </c>
    </row>
    <row r="1041" spans="1:2" ht="22.8" thickBot="1" x14ac:dyDescent="0.45">
      <c r="A1041" s="99" t="e">
        <f>(IF($Z$5='بيان ع'!D1035,ROW('بيان ع'!1035:1035)-1,yyyyy))</f>
        <v>#NAME?</v>
      </c>
      <c r="B1041" s="144" t="str">
        <f t="shared" si="20"/>
        <v/>
      </c>
    </row>
    <row r="1042" spans="1:2" ht="22.8" thickBot="1" x14ac:dyDescent="0.45">
      <c r="A1042" s="99" t="e">
        <f>(IF($Z$5='بيان ع'!D1036,ROW('بيان ع'!1036:1036)-1,yyyyy))</f>
        <v>#NAME?</v>
      </c>
      <c r="B1042" s="144" t="str">
        <f t="shared" si="20"/>
        <v/>
      </c>
    </row>
    <row r="1043" spans="1:2" ht="22.8" thickBot="1" x14ac:dyDescent="0.45">
      <c r="A1043" s="99" t="e">
        <f>(IF($Z$5='بيان ع'!D1037,ROW('بيان ع'!1037:1037)-1,yyyyy))</f>
        <v>#NAME?</v>
      </c>
      <c r="B1043" s="144" t="str">
        <f t="shared" si="20"/>
        <v/>
      </c>
    </row>
    <row r="1044" spans="1:2" ht="22.8" thickBot="1" x14ac:dyDescent="0.45">
      <c r="A1044" s="99" t="e">
        <f>(IF($Z$5='بيان ع'!D1038,ROW('بيان ع'!1038:1038)-1,yyyyy))</f>
        <v>#NAME?</v>
      </c>
      <c r="B1044" s="144" t="str">
        <f t="shared" si="20"/>
        <v/>
      </c>
    </row>
    <row r="1045" spans="1:2" ht="22.8" thickBot="1" x14ac:dyDescent="0.45">
      <c r="A1045" s="99" t="e">
        <f>(IF($Z$5='بيان ع'!D1039,ROW('بيان ع'!1039:1039)-1,yyyyy))</f>
        <v>#NAME?</v>
      </c>
      <c r="B1045" s="144" t="str">
        <f t="shared" si="20"/>
        <v/>
      </c>
    </row>
    <row r="1046" spans="1:2" ht="22.8" thickBot="1" x14ac:dyDescent="0.45">
      <c r="A1046" s="99" t="e">
        <f>(IF($Z$5='بيان ع'!D1040,ROW('بيان ع'!1040:1040)-1,yyyyy))</f>
        <v>#NAME?</v>
      </c>
      <c r="B1046" s="144" t="str">
        <f t="shared" si="20"/>
        <v/>
      </c>
    </row>
    <row r="1047" spans="1:2" ht="22.8" thickBot="1" x14ac:dyDescent="0.45">
      <c r="A1047" s="99" t="e">
        <f>(IF($Z$5='بيان ع'!D1041,ROW('بيان ع'!1041:1041)-1,yyyyy))</f>
        <v>#NAME?</v>
      </c>
      <c r="B1047" s="144" t="str">
        <f t="shared" si="20"/>
        <v/>
      </c>
    </row>
    <row r="1048" spans="1:2" ht="22.8" thickBot="1" x14ac:dyDescent="0.45">
      <c r="A1048" s="99" t="e">
        <f>(IF($Z$5='بيان ع'!D1042,ROW('بيان ع'!1042:1042)-1,yyyyy))</f>
        <v>#NAME?</v>
      </c>
      <c r="B1048" s="144" t="str">
        <f t="shared" si="20"/>
        <v/>
      </c>
    </row>
    <row r="1049" spans="1:2" ht="22.8" thickBot="1" x14ac:dyDescent="0.45">
      <c r="A1049" s="99" t="e">
        <f>(IF($Z$5='بيان ع'!D1043,ROW('بيان ع'!1043:1043)-1,yyyyy))</f>
        <v>#NAME?</v>
      </c>
      <c r="B1049" s="144" t="str">
        <f t="shared" si="20"/>
        <v/>
      </c>
    </row>
    <row r="1050" spans="1:2" ht="22.8" thickBot="1" x14ac:dyDescent="0.45">
      <c r="A1050" s="99" t="e">
        <f>(IF($Z$5='بيان ع'!D1044,ROW('بيان ع'!1044:1044)-1,yyyyy))</f>
        <v>#NAME?</v>
      </c>
      <c r="B1050" s="144" t="str">
        <f t="shared" si="20"/>
        <v/>
      </c>
    </row>
    <row r="1051" spans="1:2" ht="22.8" thickBot="1" x14ac:dyDescent="0.45">
      <c r="A1051" s="99" t="e">
        <f>(IF($Z$5='بيان ع'!D1045,ROW('بيان ع'!1045:1045)-1,yyyyy))</f>
        <v>#NAME?</v>
      </c>
      <c r="B1051" s="144" t="str">
        <f t="shared" si="20"/>
        <v/>
      </c>
    </row>
    <row r="1052" spans="1:2" ht="22.8" thickBot="1" x14ac:dyDescent="0.45">
      <c r="A1052" s="99" t="e">
        <f>(IF($Z$5='بيان ع'!D1046,ROW('بيان ع'!1046:1046)-1,yyyyy))</f>
        <v>#NAME?</v>
      </c>
      <c r="B1052" s="144" t="str">
        <f t="shared" si="20"/>
        <v/>
      </c>
    </row>
    <row r="1053" spans="1:2" ht="22.8" thickBot="1" x14ac:dyDescent="0.45">
      <c r="A1053" s="99" t="e">
        <f>(IF($Z$5='بيان ع'!D1047,ROW('بيان ع'!1047:1047)-1,yyyyy))</f>
        <v>#NAME?</v>
      </c>
      <c r="B1053" s="144" t="str">
        <f t="shared" si="20"/>
        <v/>
      </c>
    </row>
    <row r="1054" spans="1:2" ht="22.8" thickBot="1" x14ac:dyDescent="0.45">
      <c r="A1054" s="99" t="e">
        <f>(IF($Z$5='بيان ع'!D1048,ROW('بيان ع'!1048:1048)-1,yyyyy))</f>
        <v>#NAME?</v>
      </c>
      <c r="B1054" s="144" t="str">
        <f t="shared" si="20"/>
        <v/>
      </c>
    </row>
    <row r="1055" spans="1:2" ht="22.8" thickBot="1" x14ac:dyDescent="0.45">
      <c r="A1055" s="99" t="e">
        <f>(IF($Z$5='بيان ع'!D1049,ROW('بيان ع'!1049:1049)-1,yyyyy))</f>
        <v>#NAME?</v>
      </c>
      <c r="B1055" s="144" t="str">
        <f t="shared" si="20"/>
        <v/>
      </c>
    </row>
    <row r="1056" spans="1:2" ht="22.8" thickBot="1" x14ac:dyDescent="0.45">
      <c r="A1056" s="99" t="e">
        <f>(IF($Z$5='بيان ع'!D1050,ROW('بيان ع'!1050:1050)-1,yyyyy))</f>
        <v>#NAME?</v>
      </c>
      <c r="B1056" s="144" t="str">
        <f t="shared" si="20"/>
        <v/>
      </c>
    </row>
    <row r="1057" spans="1:2" ht="22.8" thickBot="1" x14ac:dyDescent="0.45">
      <c r="A1057" s="99" t="e">
        <f>(IF($Z$5='بيان ع'!D1051,ROW('بيان ع'!1051:1051)-1,yyyyy))</f>
        <v>#NAME?</v>
      </c>
      <c r="B1057" s="144" t="str">
        <f t="shared" si="20"/>
        <v/>
      </c>
    </row>
    <row r="1058" spans="1:2" ht="22.8" thickBot="1" x14ac:dyDescent="0.45">
      <c r="A1058" s="99" t="e">
        <f>(IF($Z$5='بيان ع'!D1052,ROW('بيان ع'!1052:1052)-1,yyyyy))</f>
        <v>#NAME?</v>
      </c>
      <c r="B1058" s="144" t="str">
        <f t="shared" si="20"/>
        <v/>
      </c>
    </row>
    <row r="1059" spans="1:2" ht="22.8" thickBot="1" x14ac:dyDescent="0.45">
      <c r="A1059" s="99" t="e">
        <f>(IF($Z$5='بيان ع'!D1053,ROW('بيان ع'!1053:1053)-1,yyyyy))</f>
        <v>#NAME?</v>
      </c>
      <c r="B1059" s="144" t="str">
        <f t="shared" si="20"/>
        <v/>
      </c>
    </row>
    <row r="1060" spans="1:2" ht="22.8" thickBot="1" x14ac:dyDescent="0.45">
      <c r="A1060" s="99" t="e">
        <f>(IF($Z$5='بيان ع'!D1054,ROW('بيان ع'!1054:1054)-1,yyyyy))</f>
        <v>#NAME?</v>
      </c>
      <c r="B1060" s="144" t="str">
        <f t="shared" si="20"/>
        <v/>
      </c>
    </row>
    <row r="1061" spans="1:2" ht="22.8" thickBot="1" x14ac:dyDescent="0.45">
      <c r="A1061" s="99" t="e">
        <f>(IF($Z$5='بيان ع'!D1055,ROW('بيان ع'!1055:1055)-1,yyyyy))</f>
        <v>#NAME?</v>
      </c>
      <c r="B1061" s="144" t="str">
        <f t="shared" si="20"/>
        <v/>
      </c>
    </row>
    <row r="1062" spans="1:2" ht="22.8" thickBot="1" x14ac:dyDescent="0.45">
      <c r="A1062" s="99" t="e">
        <f>(IF($Z$5='بيان ع'!D1056,ROW('بيان ع'!1056:1056)-1,yyyyy))</f>
        <v>#NAME?</v>
      </c>
      <c r="B1062" s="144" t="str">
        <f t="shared" si="20"/>
        <v/>
      </c>
    </row>
    <row r="1063" spans="1:2" ht="22.8" thickBot="1" x14ac:dyDescent="0.45">
      <c r="A1063" s="99" t="e">
        <f>(IF($Z$5='بيان ع'!D1057,ROW('بيان ع'!1057:1057)-1,yyyyy))</f>
        <v>#NAME?</v>
      </c>
      <c r="B1063" s="144" t="str">
        <f t="shared" si="20"/>
        <v/>
      </c>
    </row>
    <row r="1064" spans="1:2" ht="22.8" thickBot="1" x14ac:dyDescent="0.45">
      <c r="A1064" s="99" t="e">
        <f>(IF($Z$5='بيان ع'!D1058,ROW('بيان ع'!1058:1058)-1,yyyyy))</f>
        <v>#NAME?</v>
      </c>
      <c r="B1064" s="144" t="str">
        <f t="shared" si="20"/>
        <v/>
      </c>
    </row>
    <row r="1065" spans="1:2" ht="22.8" thickBot="1" x14ac:dyDescent="0.45">
      <c r="A1065" s="99" t="e">
        <f>(IF($Z$5='بيان ع'!D1059,ROW('بيان ع'!1059:1059)-1,yyyyy))</f>
        <v>#NAME?</v>
      </c>
      <c r="B1065" s="144" t="str">
        <f t="shared" si="20"/>
        <v/>
      </c>
    </row>
    <row r="1066" spans="1:2" ht="22.8" thickBot="1" x14ac:dyDescent="0.45">
      <c r="A1066" s="99" t="e">
        <f>(IF($Z$5='بيان ع'!D1060,ROW('بيان ع'!1060:1060)-1,yyyyy))</f>
        <v>#NAME?</v>
      </c>
      <c r="B1066" s="144" t="str">
        <f t="shared" si="20"/>
        <v/>
      </c>
    </row>
    <row r="1067" spans="1:2" ht="22.8" thickBot="1" x14ac:dyDescent="0.45">
      <c r="A1067" s="99" t="e">
        <f>(IF($Z$5='بيان ع'!D1061,ROW('بيان ع'!1061:1061)-1,yyyyy))</f>
        <v>#NAME?</v>
      </c>
      <c r="B1067" s="144" t="str">
        <f t="shared" si="20"/>
        <v/>
      </c>
    </row>
    <row r="1068" spans="1:2" ht="22.8" thickBot="1" x14ac:dyDescent="0.45">
      <c r="A1068" s="99" t="e">
        <f>(IF($Z$5='بيان ع'!D1062,ROW('بيان ع'!1062:1062)-1,yyyyy))</f>
        <v>#NAME?</v>
      </c>
      <c r="B1068" s="144" t="str">
        <f t="shared" si="20"/>
        <v/>
      </c>
    </row>
    <row r="1069" spans="1:2" ht="22.8" thickBot="1" x14ac:dyDescent="0.45">
      <c r="A1069" s="99" t="e">
        <f>(IF($Z$5='بيان ع'!D1063,ROW('بيان ع'!1063:1063)-1,yyyyy))</f>
        <v>#NAME?</v>
      </c>
      <c r="B1069" s="144" t="str">
        <f t="shared" si="20"/>
        <v/>
      </c>
    </row>
    <row r="1070" spans="1:2" ht="22.8" thickBot="1" x14ac:dyDescent="0.45">
      <c r="A1070" s="99" t="e">
        <f>(IF($Z$5='بيان ع'!D1064,ROW('بيان ع'!1064:1064)-1,yyyyy))</f>
        <v>#NAME?</v>
      </c>
      <c r="B1070" s="144" t="str">
        <f t="shared" si="20"/>
        <v/>
      </c>
    </row>
    <row r="1071" spans="1:2" ht="22.8" thickBot="1" x14ac:dyDescent="0.45">
      <c r="A1071" s="99" t="e">
        <f>(IF($Z$5='بيان ع'!D1065,ROW('بيان ع'!1065:1065)-1,yyyyy))</f>
        <v>#NAME?</v>
      </c>
      <c r="B1071" s="144" t="str">
        <f t="shared" si="20"/>
        <v/>
      </c>
    </row>
    <row r="1072" spans="1:2" ht="22.8" thickBot="1" x14ac:dyDescent="0.45">
      <c r="A1072" s="99" t="e">
        <f>(IF($Z$5='بيان ع'!D1066,ROW('بيان ع'!1066:1066)-1,yyyyy))</f>
        <v>#NAME?</v>
      </c>
      <c r="B1072" s="144" t="str">
        <f t="shared" si="20"/>
        <v/>
      </c>
    </row>
    <row r="1073" spans="1:2" ht="22.8" thickBot="1" x14ac:dyDescent="0.45">
      <c r="A1073" s="99" t="e">
        <f>(IF($Z$5='بيان ع'!D1067,ROW('بيان ع'!1067:1067)-1,yyyyy))</f>
        <v>#NAME?</v>
      </c>
      <c r="B1073" s="144" t="str">
        <f t="shared" si="20"/>
        <v/>
      </c>
    </row>
    <row r="1074" spans="1:2" ht="22.8" thickBot="1" x14ac:dyDescent="0.45">
      <c r="A1074" s="99" t="e">
        <f>(IF($Z$5='بيان ع'!D1068,ROW('بيان ع'!1068:1068)-1,yyyyy))</f>
        <v>#NAME?</v>
      </c>
      <c r="B1074" s="144" t="str">
        <f t="shared" si="20"/>
        <v/>
      </c>
    </row>
    <row r="1075" spans="1:2" ht="22.8" thickBot="1" x14ac:dyDescent="0.45">
      <c r="A1075" s="99" t="e">
        <f>(IF($Z$5='بيان ع'!D1069,ROW('بيان ع'!1069:1069)-1,yyyyy))</f>
        <v>#NAME?</v>
      </c>
      <c r="B1075" s="144" t="str">
        <f t="shared" si="20"/>
        <v/>
      </c>
    </row>
    <row r="1076" spans="1:2" ht="22.8" thickBot="1" x14ac:dyDescent="0.45">
      <c r="A1076" s="99" t="e">
        <f>(IF($Z$5='بيان ع'!D1070,ROW('بيان ع'!1070:1070)-1,yyyyy))</f>
        <v>#NAME?</v>
      </c>
      <c r="B1076" s="144" t="str">
        <f t="shared" si="20"/>
        <v/>
      </c>
    </row>
    <row r="1077" spans="1:2" ht="22.8" thickBot="1" x14ac:dyDescent="0.45">
      <c r="A1077" s="99" t="e">
        <f>(IF($Z$5='بيان ع'!D1071,ROW('بيان ع'!1071:1071)-1,yyyyy))</f>
        <v>#NAME?</v>
      </c>
      <c r="B1077" s="144" t="str">
        <f t="shared" si="20"/>
        <v/>
      </c>
    </row>
    <row r="1078" spans="1:2" ht="22.8" thickBot="1" x14ac:dyDescent="0.45">
      <c r="A1078" s="99" t="e">
        <f>(IF($Z$5='بيان ع'!D1072,ROW('بيان ع'!1072:1072)-1,yyyyy))</f>
        <v>#NAME?</v>
      </c>
      <c r="B1078" s="144" t="str">
        <f t="shared" si="20"/>
        <v/>
      </c>
    </row>
    <row r="1079" spans="1:2" ht="22.8" thickBot="1" x14ac:dyDescent="0.45">
      <c r="A1079" s="99" t="e">
        <f>(IF($Z$5='بيان ع'!D1073,ROW('بيان ع'!1073:1073)-1,yyyyy))</f>
        <v>#NAME?</v>
      </c>
      <c r="B1079" s="144" t="str">
        <f t="shared" si="20"/>
        <v/>
      </c>
    </row>
    <row r="1080" spans="1:2" ht="22.8" thickBot="1" x14ac:dyDescent="0.45">
      <c r="A1080" s="99" t="e">
        <f>(IF($Z$5='بيان ع'!D1074,ROW('بيان ع'!1074:1074)-1,yyyyy))</f>
        <v>#NAME?</v>
      </c>
      <c r="B1080" s="144" t="str">
        <f t="shared" si="20"/>
        <v/>
      </c>
    </row>
    <row r="1081" spans="1:2" ht="22.8" thickBot="1" x14ac:dyDescent="0.45">
      <c r="A1081" s="99" t="e">
        <f>(IF($Z$5='بيان ع'!D1075,ROW('بيان ع'!1075:1075)-1,yyyyy))</f>
        <v>#NAME?</v>
      </c>
      <c r="B1081" s="144" t="str">
        <f t="shared" si="20"/>
        <v/>
      </c>
    </row>
    <row r="1082" spans="1:2" ht="22.8" thickBot="1" x14ac:dyDescent="0.45">
      <c r="A1082" s="99" t="e">
        <f>(IF($Z$5='بيان ع'!D1076,ROW('بيان ع'!1076:1076)-1,yyyyy))</f>
        <v>#NAME?</v>
      </c>
      <c r="B1082" s="144" t="str">
        <f t="shared" si="20"/>
        <v/>
      </c>
    </row>
    <row r="1083" spans="1:2" ht="22.8" thickBot="1" x14ac:dyDescent="0.45">
      <c r="A1083" s="99" t="e">
        <f>(IF($Z$5='بيان ع'!D1077,ROW('بيان ع'!1077:1077)-1,yyyyy))</f>
        <v>#NAME?</v>
      </c>
      <c r="B1083" s="144" t="str">
        <f t="shared" si="20"/>
        <v/>
      </c>
    </row>
    <row r="1084" spans="1:2" ht="22.8" thickBot="1" x14ac:dyDescent="0.45">
      <c r="A1084" s="99" t="e">
        <f>(IF($Z$5='بيان ع'!D1078,ROW('بيان ع'!1078:1078)-1,yyyyy))</f>
        <v>#NAME?</v>
      </c>
      <c r="B1084" s="144" t="str">
        <f t="shared" si="20"/>
        <v/>
      </c>
    </row>
    <row r="1085" spans="1:2" ht="22.8" thickBot="1" x14ac:dyDescent="0.45">
      <c r="A1085" s="99" t="e">
        <f>(IF($Z$5='بيان ع'!D1079,ROW('بيان ع'!1079:1079)-1,yyyyy))</f>
        <v>#NAME?</v>
      </c>
      <c r="B1085" s="144" t="str">
        <f t="shared" si="20"/>
        <v/>
      </c>
    </row>
    <row r="1086" spans="1:2" ht="22.8" thickBot="1" x14ac:dyDescent="0.45">
      <c r="A1086" s="99" t="e">
        <f>(IF($Z$5='بيان ع'!D1080,ROW('بيان ع'!1080:1080)-1,yyyyy))</f>
        <v>#NAME?</v>
      </c>
      <c r="B1086" s="144" t="str">
        <f t="shared" si="20"/>
        <v/>
      </c>
    </row>
    <row r="1087" spans="1:2" ht="22.8" thickBot="1" x14ac:dyDescent="0.45">
      <c r="A1087" s="99" t="e">
        <f>(IF($Z$5='بيان ع'!D1081,ROW('بيان ع'!1081:1081)-1,yyyyy))</f>
        <v>#NAME?</v>
      </c>
      <c r="B1087" s="144" t="str">
        <f t="shared" si="20"/>
        <v/>
      </c>
    </row>
    <row r="1088" spans="1:2" ht="22.8" thickBot="1" x14ac:dyDescent="0.45">
      <c r="A1088" s="99" t="e">
        <f>(IF($Z$5='بيان ع'!D1082,ROW('بيان ع'!1082:1082)-1,yyyyy))</f>
        <v>#NAME?</v>
      </c>
      <c r="B1088" s="144" t="str">
        <f t="shared" si="20"/>
        <v/>
      </c>
    </row>
    <row r="1089" spans="1:2" ht="22.8" thickBot="1" x14ac:dyDescent="0.45">
      <c r="A1089" s="99" t="e">
        <f>(IF($Z$5='بيان ع'!D1083,ROW('بيان ع'!1083:1083)-1,yyyyy))</f>
        <v>#NAME?</v>
      </c>
      <c r="B1089" s="144" t="str">
        <f t="shared" si="20"/>
        <v/>
      </c>
    </row>
    <row r="1090" spans="1:2" ht="22.8" thickBot="1" x14ac:dyDescent="0.45">
      <c r="A1090" s="99" t="e">
        <f>(IF($Z$5='بيان ع'!D1084,ROW('بيان ع'!1084:1084)-1,yyyyy))</f>
        <v>#NAME?</v>
      </c>
      <c r="B1090" s="144" t="str">
        <f t="shared" si="20"/>
        <v/>
      </c>
    </row>
    <row r="1091" spans="1:2" ht="22.8" thickBot="1" x14ac:dyDescent="0.45">
      <c r="A1091" s="99" t="e">
        <f>(IF($Z$5='بيان ع'!D1085,ROW('بيان ع'!1085:1085)-1,yyyyy))</f>
        <v>#NAME?</v>
      </c>
      <c r="B1091" s="144" t="str">
        <f t="shared" si="20"/>
        <v/>
      </c>
    </row>
    <row r="1092" spans="1:2" ht="22.8" thickBot="1" x14ac:dyDescent="0.45">
      <c r="A1092" s="99" t="e">
        <f>(IF($Z$5='بيان ع'!D1086,ROW('بيان ع'!1086:1086)-1,yyyyy))</f>
        <v>#NAME?</v>
      </c>
      <c r="B1092" s="144" t="str">
        <f t="shared" si="20"/>
        <v/>
      </c>
    </row>
    <row r="1093" spans="1:2" ht="22.8" thickBot="1" x14ac:dyDescent="0.45">
      <c r="A1093" s="99" t="e">
        <f>(IF($Z$5='بيان ع'!D1087,ROW('بيان ع'!1087:1087)-1,yyyyy))</f>
        <v>#NAME?</v>
      </c>
      <c r="B1093" s="144" t="str">
        <f t="shared" si="20"/>
        <v/>
      </c>
    </row>
    <row r="1094" spans="1:2" ht="22.8" thickBot="1" x14ac:dyDescent="0.45">
      <c r="A1094" s="99" t="e">
        <f>(IF($Z$5='بيان ع'!D1088,ROW('بيان ع'!1088:1088)-1,yyyyy))</f>
        <v>#NAME?</v>
      </c>
      <c r="B1094" s="144" t="str">
        <f t="shared" si="20"/>
        <v/>
      </c>
    </row>
    <row r="1095" spans="1:2" ht="22.8" thickBot="1" x14ac:dyDescent="0.45">
      <c r="A1095" s="99" t="e">
        <f>(IF($Z$5='بيان ع'!D1089,ROW('بيان ع'!1089:1089)-1,yyyyy))</f>
        <v>#NAME?</v>
      </c>
      <c r="B1095" s="144" t="str">
        <f t="shared" si="20"/>
        <v/>
      </c>
    </row>
    <row r="1096" spans="1:2" ht="22.8" thickBot="1" x14ac:dyDescent="0.45">
      <c r="A1096" s="99" t="e">
        <f>(IF($Z$5='بيان ع'!D1090,ROW('بيان ع'!1090:1090)-1,yyyyy))</f>
        <v>#NAME?</v>
      </c>
      <c r="B1096" s="144" t="str">
        <f t="shared" ref="B1096:B1105" si="21">IFERROR(_xlfn.AGGREGATE(15,6,$A$8:$A$1010,ROW(A1089)),"")</f>
        <v/>
      </c>
    </row>
    <row r="1097" spans="1:2" ht="22.8" thickBot="1" x14ac:dyDescent="0.45">
      <c r="A1097" s="99" t="e">
        <f>(IF($Z$5='بيان ع'!D1091,ROW('بيان ع'!1091:1091)-1,yyyyy))</f>
        <v>#NAME?</v>
      </c>
      <c r="B1097" s="144" t="str">
        <f t="shared" si="21"/>
        <v/>
      </c>
    </row>
    <row r="1098" spans="1:2" ht="22.8" thickBot="1" x14ac:dyDescent="0.45">
      <c r="A1098" s="99" t="e">
        <f>(IF($Z$5='بيان ع'!D1092,ROW('بيان ع'!1092:1092)-1,yyyyy))</f>
        <v>#NAME?</v>
      </c>
      <c r="B1098" s="144" t="str">
        <f t="shared" si="21"/>
        <v/>
      </c>
    </row>
    <row r="1099" spans="1:2" ht="22.8" thickBot="1" x14ac:dyDescent="0.45">
      <c r="A1099" s="99" t="e">
        <f>(IF($Z$5='بيان ع'!D1093,ROW('بيان ع'!1093:1093)-1,yyyyy))</f>
        <v>#NAME?</v>
      </c>
      <c r="B1099" s="144" t="str">
        <f t="shared" si="21"/>
        <v/>
      </c>
    </row>
    <row r="1100" spans="1:2" ht="22.8" thickBot="1" x14ac:dyDescent="0.45">
      <c r="A1100" s="99" t="e">
        <f>(IF($Z$5='بيان ع'!D1094,ROW('بيان ع'!1094:1094)-1,yyyyy))</f>
        <v>#NAME?</v>
      </c>
      <c r="B1100" s="144" t="str">
        <f t="shared" si="21"/>
        <v/>
      </c>
    </row>
    <row r="1101" spans="1:2" ht="22.8" thickBot="1" x14ac:dyDescent="0.45">
      <c r="A1101" s="99" t="e">
        <f>(IF($Z$5='بيان ع'!D1095,ROW('بيان ع'!1095:1095)-1,yyyyy))</f>
        <v>#NAME?</v>
      </c>
      <c r="B1101" s="144" t="str">
        <f t="shared" si="21"/>
        <v/>
      </c>
    </row>
    <row r="1102" spans="1:2" ht="22.8" thickBot="1" x14ac:dyDescent="0.45">
      <c r="A1102" s="99" t="e">
        <f>(IF($Z$5='بيان ع'!D1096,ROW('بيان ع'!1096:1096)-1,yyyyy))</f>
        <v>#NAME?</v>
      </c>
      <c r="B1102" s="144" t="str">
        <f t="shared" si="21"/>
        <v/>
      </c>
    </row>
    <row r="1103" spans="1:2" ht="22.8" thickBot="1" x14ac:dyDescent="0.45">
      <c r="A1103" s="99" t="e">
        <f>(IF($Z$5='بيان ع'!D1097,ROW('بيان ع'!1097:1097)-1,yyyyy))</f>
        <v>#NAME?</v>
      </c>
      <c r="B1103" s="144" t="str">
        <f t="shared" si="21"/>
        <v/>
      </c>
    </row>
    <row r="1104" spans="1:2" ht="22.8" thickBot="1" x14ac:dyDescent="0.45">
      <c r="A1104" s="99" t="e">
        <f>(IF($Z$5='بيان ع'!D1098,ROW('بيان ع'!1098:1098)-1,yyyyy))</f>
        <v>#NAME?</v>
      </c>
      <c r="B1104" s="144" t="str">
        <f t="shared" si="21"/>
        <v/>
      </c>
    </row>
    <row r="1105" spans="1:2" ht="22.8" thickBot="1" x14ac:dyDescent="0.45">
      <c r="A1105" s="99" t="e">
        <f>(IF($Z$5='بيان ع'!D1099,ROW('بيان ع'!1099:1099)-1,yyyyy))</f>
        <v>#NAME?</v>
      </c>
      <c r="B1105" s="144" t="str">
        <f t="shared" si="21"/>
        <v/>
      </c>
    </row>
  </sheetData>
  <sheetProtection password="CEA6" sheet="1" objects="1" scenarios="1" formatCells="0" formatColumns="0" formatRows="0"/>
  <mergeCells count="29">
    <mergeCell ref="R5:T5"/>
    <mergeCell ref="U5:U6"/>
    <mergeCell ref="V5:V6"/>
    <mergeCell ref="W5:W6"/>
    <mergeCell ref="C5:C7"/>
    <mergeCell ref="D5:D7"/>
    <mergeCell ref="C1:D1"/>
    <mergeCell ref="P2:Q2"/>
    <mergeCell ref="P3:Q3"/>
    <mergeCell ref="I2:K2"/>
    <mergeCell ref="L2:N2"/>
    <mergeCell ref="I3:K3"/>
    <mergeCell ref="L3:N3"/>
    <mergeCell ref="Y3:Y4"/>
    <mergeCell ref="Z3:Z4"/>
    <mergeCell ref="C78:D78"/>
    <mergeCell ref="C79:D79"/>
    <mergeCell ref="F78:I78"/>
    <mergeCell ref="F79:I79"/>
    <mergeCell ref="Q78:T78"/>
    <mergeCell ref="Q79:T79"/>
    <mergeCell ref="E5:H5"/>
    <mergeCell ref="I5:L5"/>
    <mergeCell ref="P5:P6"/>
    <mergeCell ref="M5:O5"/>
    <mergeCell ref="Y5:Y6"/>
    <mergeCell ref="J4:K4"/>
    <mergeCell ref="Z5:Z6"/>
    <mergeCell ref="Q5:Q6"/>
  </mergeCells>
  <conditionalFormatting sqref="E9:V73 E8:U8">
    <cfRule type="cellIs" dxfId="19" priority="3" operator="equal">
      <formula>"معيد"</formula>
    </cfRule>
  </conditionalFormatting>
  <conditionalFormatting sqref="U74:W77">
    <cfRule type="cellIs" dxfId="18" priority="2" operator="equal">
      <formula>"معيد"</formula>
    </cfRule>
  </conditionalFormatting>
  <conditionalFormatting sqref="E74:T77">
    <cfRule type="cellIs" dxfId="17" priority="1" operator="equal">
      <formula>"معيد"</formula>
    </cfRule>
  </conditionalFormatting>
  <dataValidations count="2">
    <dataValidation type="list" allowBlank="1" showInputMessage="1" showErrorMessage="1" sqref="Z1">
      <formula1>$AI$1:$AI$4</formula1>
    </dataValidation>
    <dataValidation type="list" allowBlank="1" showInputMessage="1" showErrorMessage="1" sqref="Z3:Z4">
      <formula1>$AJ$1:$AJ$5</formula1>
    </dataValidation>
  </dataValidations>
  <printOptions horizontalCentered="1"/>
  <pageMargins left="0.19685039370078741" right="0.19685039370078741" top="0.19685039370078741" bottom="0.19685039370078741" header="0" footer="0"/>
  <pageSetup paperSize="9" scale="74" orientation="landscape" r:id="rId1"/>
  <rowBreaks count="2" manualBreakCount="2">
    <brk id="54" min="2" max="22" man="1"/>
    <brk id="79" min="2" max="2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'بيان ع'!$V$1:$V$60</xm:f>
          </x14:formula1>
          <xm:sqref>Z5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5"/>
  <sheetViews>
    <sheetView showZeros="0" rightToLeft="1" topLeftCell="I1" zoomScaleNormal="100" workbookViewId="0"/>
  </sheetViews>
  <sheetFormatPr defaultColWidth="8.88671875" defaultRowHeight="14.4" x14ac:dyDescent="0.3"/>
  <cols>
    <col min="1" max="1" width="6.44140625" style="7" hidden="1" customWidth="1"/>
    <col min="2" max="2" width="6.6640625" style="7" hidden="1" customWidth="1"/>
    <col min="3" max="3" width="7.109375" style="6" customWidth="1"/>
    <col min="4" max="4" width="30.33203125" style="4" customWidth="1"/>
    <col min="5" max="23" width="7.6640625" style="1" customWidth="1"/>
    <col min="24" max="24" width="1.33203125" style="1" customWidth="1"/>
    <col min="25" max="25" width="9.88671875" style="1" customWidth="1"/>
    <col min="26" max="26" width="13.6640625" style="24" customWidth="1"/>
    <col min="27" max="28" width="8.88671875" style="1"/>
    <col min="29" max="29" width="0" style="7" hidden="1" customWidth="1"/>
    <col min="30" max="30" width="8.6640625" style="7" hidden="1" customWidth="1"/>
    <col min="31" max="34" width="8.88671875" style="7" hidden="1" customWidth="1"/>
    <col min="35" max="35" width="13.21875" style="7" hidden="1" customWidth="1"/>
    <col min="36" max="36" width="14.88671875" style="7" hidden="1" customWidth="1"/>
    <col min="37" max="37" width="0" style="7" hidden="1" customWidth="1"/>
    <col min="38" max="40" width="8.88671875" style="1"/>
    <col min="41" max="41" width="8.88671875" style="6"/>
    <col min="42" max="43" width="8.88671875" style="6" customWidth="1"/>
    <col min="44" max="44" width="8.88671875" style="6"/>
    <col min="45" max="16384" width="8.88671875" style="1"/>
  </cols>
  <sheetData>
    <row r="1" spans="1:44" s="18" customFormat="1" ht="19.95" customHeight="1" x14ac:dyDescent="0.4">
      <c r="A1" s="17"/>
      <c r="B1" s="17"/>
      <c r="C1" s="221" t="s">
        <v>312</v>
      </c>
      <c r="D1" s="22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19"/>
      <c r="Y1" s="3"/>
      <c r="Z1" s="3"/>
      <c r="AA1" s="17" t="s">
        <v>329</v>
      </c>
      <c r="AB1" s="17">
        <v>1</v>
      </c>
      <c r="AC1" s="22">
        <f>SUM(AA1:AB1)+SUM(Y1:Z1)</f>
        <v>1</v>
      </c>
      <c r="AD1" s="22">
        <f>AC1/2</f>
        <v>0.5</v>
      </c>
      <c r="AE1" s="17" t="s">
        <v>6</v>
      </c>
      <c r="AF1" s="17" t="s">
        <v>9</v>
      </c>
      <c r="AG1" s="17"/>
      <c r="AH1" s="17"/>
      <c r="AI1" s="17" t="s">
        <v>340</v>
      </c>
      <c r="AJ1" s="17"/>
      <c r="AK1" s="17"/>
      <c r="AO1" s="21"/>
      <c r="AP1" s="21"/>
      <c r="AQ1" s="17" t="s">
        <v>19</v>
      </c>
      <c r="AR1" s="21"/>
    </row>
    <row r="2" spans="1:44" s="18" customFormat="1" ht="19.95" customHeight="1" thickBot="1" x14ac:dyDescent="0.55000000000000004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24" t="s">
        <v>337</v>
      </c>
      <c r="J2" s="224"/>
      <c r="K2" s="224"/>
      <c r="L2" s="225" t="s">
        <v>341</v>
      </c>
      <c r="M2" s="225"/>
      <c r="N2" s="225"/>
      <c r="O2" s="73"/>
      <c r="P2" s="222"/>
      <c r="Q2" s="222"/>
      <c r="R2" s="73"/>
      <c r="S2" s="73"/>
      <c r="T2" s="73"/>
      <c r="U2" s="73"/>
      <c r="V2" s="73"/>
      <c r="W2" s="73"/>
      <c r="X2" s="24"/>
      <c r="Y2" s="3"/>
      <c r="Z2" s="3"/>
      <c r="AC2" s="17"/>
      <c r="AD2" s="17"/>
      <c r="AE2" s="22" t="e">
        <f>COUNTIF(#REF!,AG2)</f>
        <v>#REF!</v>
      </c>
      <c r="AF2" s="22" t="e">
        <f>COUNTIF(#REF!,AG3)</f>
        <v>#REF!</v>
      </c>
      <c r="AG2" s="17" t="s">
        <v>6</v>
      </c>
      <c r="AH2" s="17"/>
      <c r="AI2" s="17" t="s">
        <v>341</v>
      </c>
      <c r="AJ2" s="17"/>
      <c r="AK2" s="17"/>
      <c r="AO2" s="21"/>
      <c r="AP2" s="21"/>
      <c r="AQ2" s="21"/>
      <c r="AR2" s="21"/>
    </row>
    <row r="3" spans="1:44" s="18" customFormat="1" ht="19.95" customHeight="1" thickTop="1" x14ac:dyDescent="0.3">
      <c r="A3" s="17"/>
      <c r="B3" s="17"/>
      <c r="C3" s="75" t="s">
        <v>14</v>
      </c>
      <c r="D3" s="76">
        <f>'بيان ع'!K3</f>
        <v>0</v>
      </c>
      <c r="E3" s="74"/>
      <c r="F3" s="72"/>
      <c r="G3" s="74"/>
      <c r="H3" s="74"/>
      <c r="I3" s="226" t="s">
        <v>338</v>
      </c>
      <c r="J3" s="226"/>
      <c r="K3" s="226"/>
      <c r="L3" s="225" t="str">
        <f>Z3</f>
        <v>التربية الإسلامية</v>
      </c>
      <c r="M3" s="225"/>
      <c r="N3" s="225"/>
      <c r="O3" s="74"/>
      <c r="P3" s="223" t="str">
        <f>Z5</f>
        <v>1/1</v>
      </c>
      <c r="Q3" s="223"/>
      <c r="R3" s="74"/>
      <c r="S3" s="74"/>
      <c r="T3" s="74"/>
      <c r="U3" s="74"/>
      <c r="V3" s="74"/>
      <c r="W3" s="74"/>
      <c r="X3" s="24"/>
      <c r="Y3" s="200" t="s">
        <v>339</v>
      </c>
      <c r="Z3" s="202" t="s">
        <v>344</v>
      </c>
      <c r="AC3" s="17"/>
      <c r="AD3" s="17"/>
      <c r="AE3" s="22" t="e">
        <f>COUNTIF(#REF!,AG2)</f>
        <v>#REF!</v>
      </c>
      <c r="AF3" s="22" t="e">
        <f>COUNTIF(#REF!,AG3)</f>
        <v>#REF!</v>
      </c>
      <c r="AG3" s="17" t="s">
        <v>9</v>
      </c>
      <c r="AH3" s="17"/>
      <c r="AI3" s="17" t="s">
        <v>342</v>
      </c>
      <c r="AJ3" s="17" t="s">
        <v>344</v>
      </c>
      <c r="AK3" s="17"/>
      <c r="AO3" s="21"/>
      <c r="AP3" s="21"/>
      <c r="AQ3" s="21"/>
      <c r="AR3" s="21"/>
    </row>
    <row r="4" spans="1:44" s="18" customFormat="1" ht="28.5" customHeight="1" thickBot="1" x14ac:dyDescent="0.55000000000000004">
      <c r="A4" s="17"/>
      <c r="B4" s="17"/>
      <c r="C4" s="80" t="s">
        <v>16</v>
      </c>
      <c r="D4" s="79">
        <f>'بيان ع'!K4</f>
        <v>0</v>
      </c>
      <c r="E4" s="139"/>
      <c r="F4" s="139"/>
      <c r="G4" s="139"/>
      <c r="H4" s="139"/>
      <c r="I4" s="140" t="s">
        <v>326</v>
      </c>
      <c r="J4" s="219" t="str">
        <f>'بيان ع'!K7</f>
        <v xml:space="preserve"> 2026م/ 2027م</v>
      </c>
      <c r="K4" s="21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24"/>
      <c r="Y4" s="236"/>
      <c r="Z4" s="220"/>
      <c r="AC4" s="17"/>
      <c r="AD4" s="17"/>
      <c r="AE4" s="17"/>
      <c r="AF4" s="17"/>
      <c r="AG4" s="17"/>
      <c r="AH4" s="17"/>
      <c r="AI4" s="17" t="s">
        <v>343</v>
      </c>
      <c r="AJ4" s="17" t="s">
        <v>347</v>
      </c>
      <c r="AK4" s="17"/>
      <c r="AO4" s="21"/>
      <c r="AP4" s="21"/>
      <c r="AQ4" s="21"/>
      <c r="AR4" s="21"/>
    </row>
    <row r="5" spans="1:44" ht="26.4" customHeight="1" thickBot="1" x14ac:dyDescent="0.35">
      <c r="C5" s="230" t="s">
        <v>0</v>
      </c>
      <c r="D5" s="233" t="s">
        <v>18</v>
      </c>
      <c r="E5" s="210" t="s">
        <v>313</v>
      </c>
      <c r="F5" s="211"/>
      <c r="G5" s="211"/>
      <c r="H5" s="212"/>
      <c r="I5" s="210" t="s">
        <v>316</v>
      </c>
      <c r="J5" s="211"/>
      <c r="K5" s="211"/>
      <c r="L5" s="211"/>
      <c r="M5" s="215" t="s">
        <v>318</v>
      </c>
      <c r="N5" s="216"/>
      <c r="O5" s="216"/>
      <c r="P5" s="213" t="s">
        <v>319</v>
      </c>
      <c r="Q5" s="227" t="s">
        <v>320</v>
      </c>
      <c r="R5" s="211" t="s">
        <v>321</v>
      </c>
      <c r="S5" s="211"/>
      <c r="T5" s="212"/>
      <c r="U5" s="227" t="s">
        <v>322</v>
      </c>
      <c r="V5" s="227" t="s">
        <v>323</v>
      </c>
      <c r="W5" s="228" t="s">
        <v>23</v>
      </c>
      <c r="Y5" s="217" t="s">
        <v>351</v>
      </c>
      <c r="Z5" s="220" t="s">
        <v>7</v>
      </c>
      <c r="AJ5" s="17" t="s">
        <v>346</v>
      </c>
    </row>
    <row r="6" spans="1:44" ht="68.25" customHeight="1" thickBot="1" x14ac:dyDescent="0.5">
      <c r="B6" s="52"/>
      <c r="C6" s="231"/>
      <c r="D6" s="234"/>
      <c r="E6" s="114" t="s">
        <v>314</v>
      </c>
      <c r="F6" s="115" t="s">
        <v>317</v>
      </c>
      <c r="G6" s="115" t="s">
        <v>315</v>
      </c>
      <c r="H6" s="116" t="s">
        <v>23</v>
      </c>
      <c r="I6" s="114" t="s">
        <v>314</v>
      </c>
      <c r="J6" s="115" t="s">
        <v>317</v>
      </c>
      <c r="K6" s="115" t="s">
        <v>315</v>
      </c>
      <c r="L6" s="116" t="s">
        <v>23</v>
      </c>
      <c r="M6" s="114" t="s">
        <v>314</v>
      </c>
      <c r="N6" s="115" t="s">
        <v>315</v>
      </c>
      <c r="O6" s="116" t="s">
        <v>23</v>
      </c>
      <c r="P6" s="214"/>
      <c r="Q6" s="214"/>
      <c r="R6" s="109" t="s">
        <v>313</v>
      </c>
      <c r="S6" s="110" t="s">
        <v>316</v>
      </c>
      <c r="T6" s="111" t="s">
        <v>23</v>
      </c>
      <c r="U6" s="214"/>
      <c r="V6" s="214"/>
      <c r="W6" s="229"/>
      <c r="X6" s="23"/>
      <c r="Y6" s="218"/>
      <c r="Z6" s="203"/>
      <c r="AJ6" s="7" t="s">
        <v>348</v>
      </c>
    </row>
    <row r="7" spans="1:44" ht="22.5" customHeight="1" thickBot="1" x14ac:dyDescent="0.55000000000000004">
      <c r="A7" s="53" t="s">
        <v>2</v>
      </c>
      <c r="B7" s="141" t="s">
        <v>2</v>
      </c>
      <c r="C7" s="232"/>
      <c r="D7" s="235"/>
      <c r="E7" s="105">
        <v>7.5</v>
      </c>
      <c r="F7" s="106">
        <v>7.5</v>
      </c>
      <c r="G7" s="106">
        <v>15</v>
      </c>
      <c r="H7" s="107">
        <v>30</v>
      </c>
      <c r="I7" s="105">
        <v>7.5</v>
      </c>
      <c r="J7" s="106">
        <v>7.5</v>
      </c>
      <c r="K7" s="106">
        <v>15</v>
      </c>
      <c r="L7" s="107">
        <v>30</v>
      </c>
      <c r="M7" s="105">
        <v>15</v>
      </c>
      <c r="N7" s="106">
        <v>15</v>
      </c>
      <c r="O7" s="107">
        <v>30</v>
      </c>
      <c r="P7" s="108">
        <v>15</v>
      </c>
      <c r="Q7" s="108">
        <v>15</v>
      </c>
      <c r="R7" s="105">
        <v>5</v>
      </c>
      <c r="S7" s="106">
        <v>5</v>
      </c>
      <c r="T7" s="107">
        <v>10</v>
      </c>
      <c r="U7" s="108">
        <v>30</v>
      </c>
      <c r="V7" s="108">
        <v>60</v>
      </c>
      <c r="W7" s="112">
        <v>100</v>
      </c>
      <c r="X7" s="25"/>
      <c r="AJ7" s="7" t="s">
        <v>349</v>
      </c>
    </row>
    <row r="8" spans="1:44" s="3" customFormat="1" ht="25.05" customHeight="1" thickBot="1" x14ac:dyDescent="0.5">
      <c r="A8" s="99">
        <f>(IF($Z$5='بيان ع'!D2,ROW('بيان ع'!2:2)-1,yyyyy))</f>
        <v>1</v>
      </c>
      <c r="B8" s="142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91"/>
      <c r="G8" s="91"/>
      <c r="H8" s="92"/>
      <c r="I8" s="89"/>
      <c r="J8" s="91"/>
      <c r="K8" s="91"/>
      <c r="L8" s="92"/>
      <c r="M8" s="136"/>
      <c r="N8" s="136"/>
      <c r="O8" s="135"/>
      <c r="P8" s="93"/>
      <c r="Q8" s="93"/>
      <c r="R8" s="89"/>
      <c r="S8" s="91"/>
      <c r="T8" s="92"/>
      <c r="U8" s="93"/>
      <c r="V8" s="88"/>
      <c r="W8" s="98"/>
      <c r="X8" s="138"/>
      <c r="Z8" s="27"/>
      <c r="AC8" s="29"/>
      <c r="AD8" s="29"/>
      <c r="AE8" s="29"/>
      <c r="AF8" s="29"/>
      <c r="AG8" s="29"/>
      <c r="AH8" s="29"/>
      <c r="AI8" s="29"/>
      <c r="AJ8" s="29" t="s">
        <v>350</v>
      </c>
      <c r="AK8" s="29"/>
      <c r="AO8" s="28"/>
      <c r="AP8" s="28"/>
      <c r="AQ8" s="28"/>
      <c r="AR8" s="28"/>
    </row>
    <row r="9" spans="1:44" s="3" customFormat="1" ht="25.05" customHeight="1" thickBot="1" x14ac:dyDescent="0.45">
      <c r="A9" s="99" t="e">
        <f>(IF($Z$5='بيان ع'!D3,ROW('بيان ع'!3:3)-1,yyyyy))</f>
        <v>#NAME?</v>
      </c>
      <c r="B9" s="142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4"/>
      <c r="H9" s="92"/>
      <c r="I9" s="90"/>
      <c r="J9" s="94"/>
      <c r="K9" s="94"/>
      <c r="L9" s="92"/>
      <c r="M9" s="136"/>
      <c r="N9" s="136"/>
      <c r="O9" s="135"/>
      <c r="P9" s="95"/>
      <c r="Q9" s="95"/>
      <c r="R9" s="90"/>
      <c r="S9" s="94"/>
      <c r="T9" s="92"/>
      <c r="U9" s="95"/>
      <c r="V9" s="95"/>
      <c r="W9" s="96"/>
      <c r="X9" s="138"/>
      <c r="Z9" s="27"/>
      <c r="AC9" s="29"/>
      <c r="AD9" s="29"/>
      <c r="AE9" s="29"/>
      <c r="AF9" s="29"/>
      <c r="AG9" s="29"/>
      <c r="AH9" s="29"/>
      <c r="AI9" s="29"/>
      <c r="AJ9" s="29"/>
      <c r="AK9" s="29"/>
      <c r="AO9" s="28"/>
      <c r="AP9" s="28"/>
      <c r="AQ9" s="28"/>
      <c r="AR9" s="28"/>
    </row>
    <row r="10" spans="1:44" s="3" customFormat="1" ht="25.05" customHeight="1" thickBot="1" x14ac:dyDescent="0.45">
      <c r="A10" s="99" t="e">
        <f>(IF($Z$5='بيان ع'!D4,ROW('بيان ع'!4:4)-1,yyyyy))</f>
        <v>#NAME?</v>
      </c>
      <c r="B10" s="142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4"/>
      <c r="H10" s="92"/>
      <c r="I10" s="90"/>
      <c r="J10" s="94"/>
      <c r="K10" s="94"/>
      <c r="L10" s="92"/>
      <c r="M10" s="136"/>
      <c r="N10" s="136"/>
      <c r="O10" s="135"/>
      <c r="P10" s="95"/>
      <c r="Q10" s="95"/>
      <c r="R10" s="90"/>
      <c r="S10" s="94"/>
      <c r="T10" s="92"/>
      <c r="U10" s="95"/>
      <c r="V10" s="95"/>
      <c r="W10" s="96"/>
      <c r="X10" s="138"/>
      <c r="Z10" s="27"/>
      <c r="AC10" s="29"/>
      <c r="AD10" s="29"/>
      <c r="AE10" s="29"/>
      <c r="AF10" s="29"/>
      <c r="AG10" s="29"/>
      <c r="AH10" s="29"/>
      <c r="AI10" s="29"/>
      <c r="AJ10" s="29"/>
      <c r="AK10" s="29"/>
      <c r="AO10" s="28"/>
      <c r="AP10" s="28"/>
      <c r="AQ10" s="28"/>
      <c r="AR10" s="28"/>
    </row>
    <row r="11" spans="1:44" s="3" customFormat="1" ht="25.05" customHeight="1" thickBot="1" x14ac:dyDescent="0.45">
      <c r="A11" s="99" t="e">
        <f>(IF($Z$5='بيان ع'!D5,ROW('بيان ع'!5:5)-1,yyyyy))</f>
        <v>#NAME?</v>
      </c>
      <c r="B11" s="142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4"/>
      <c r="H11" s="92"/>
      <c r="I11" s="90"/>
      <c r="J11" s="94"/>
      <c r="K11" s="94"/>
      <c r="L11" s="92"/>
      <c r="M11" s="136"/>
      <c r="N11" s="136"/>
      <c r="O11" s="135"/>
      <c r="P11" s="95"/>
      <c r="Q11" s="95"/>
      <c r="R11" s="90"/>
      <c r="S11" s="94"/>
      <c r="T11" s="92"/>
      <c r="U11" s="95"/>
      <c r="V11" s="95"/>
      <c r="W11" s="96"/>
      <c r="X11" s="138"/>
      <c r="Z11" s="27"/>
      <c r="AC11" s="29"/>
      <c r="AD11" s="29"/>
      <c r="AE11" s="29"/>
      <c r="AF11" s="29"/>
      <c r="AG11" s="29"/>
      <c r="AH11" s="29"/>
      <c r="AI11" s="29"/>
      <c r="AJ11" s="29"/>
      <c r="AK11" s="29"/>
      <c r="AO11" s="28"/>
      <c r="AP11" s="28"/>
      <c r="AQ11" s="28"/>
      <c r="AR11" s="28"/>
    </row>
    <row r="12" spans="1:44" s="3" customFormat="1" ht="25.05" customHeight="1" thickBot="1" x14ac:dyDescent="0.45">
      <c r="A12" s="99" t="e">
        <f>(IF($Z$5='بيان ع'!D6,ROW('بيان ع'!6:6)-1,yyyyy))</f>
        <v>#NAME?</v>
      </c>
      <c r="B12" s="142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4"/>
      <c r="H12" s="92"/>
      <c r="I12" s="90"/>
      <c r="J12" s="94"/>
      <c r="K12" s="94"/>
      <c r="L12" s="92"/>
      <c r="M12" s="136"/>
      <c r="N12" s="136"/>
      <c r="O12" s="135"/>
      <c r="P12" s="95"/>
      <c r="Q12" s="95"/>
      <c r="R12" s="90"/>
      <c r="S12" s="94"/>
      <c r="T12" s="92"/>
      <c r="U12" s="95"/>
      <c r="V12" s="95"/>
      <c r="W12" s="96"/>
      <c r="X12" s="138"/>
      <c r="Z12" s="27"/>
      <c r="AC12" s="29"/>
      <c r="AD12" s="29"/>
      <c r="AE12" s="29"/>
      <c r="AF12" s="29"/>
      <c r="AG12" s="29"/>
      <c r="AH12" s="29"/>
      <c r="AI12" s="29"/>
      <c r="AJ12" s="29"/>
      <c r="AK12" s="29"/>
      <c r="AO12" s="28"/>
      <c r="AP12" s="28"/>
      <c r="AQ12" s="28"/>
      <c r="AR12" s="28"/>
    </row>
    <row r="13" spans="1:44" s="3" customFormat="1" ht="25.05" customHeight="1" thickBot="1" x14ac:dyDescent="0.45">
      <c r="A13" s="99" t="e">
        <f>(IF($Z$5='بيان ع'!D7,ROW('بيان ع'!7:7)-1,yyyyy))</f>
        <v>#NAME?</v>
      </c>
      <c r="B13" s="142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4"/>
      <c r="H13" s="92"/>
      <c r="I13" s="90"/>
      <c r="J13" s="94"/>
      <c r="K13" s="94"/>
      <c r="L13" s="92"/>
      <c r="M13" s="136"/>
      <c r="N13" s="136"/>
      <c r="O13" s="135"/>
      <c r="P13" s="95"/>
      <c r="Q13" s="95"/>
      <c r="R13" s="90"/>
      <c r="S13" s="94"/>
      <c r="T13" s="92"/>
      <c r="U13" s="95"/>
      <c r="V13" s="95"/>
      <c r="W13" s="96"/>
      <c r="X13" s="138"/>
      <c r="Z13" s="27"/>
      <c r="AC13" s="29"/>
      <c r="AD13" s="29"/>
      <c r="AE13" s="29"/>
      <c r="AF13" s="29"/>
      <c r="AG13" s="29"/>
      <c r="AH13" s="29"/>
      <c r="AI13" s="29"/>
      <c r="AJ13" s="29"/>
      <c r="AK13" s="29"/>
      <c r="AO13" s="28"/>
      <c r="AP13" s="28"/>
      <c r="AQ13" s="28"/>
      <c r="AR13" s="28"/>
    </row>
    <row r="14" spans="1:44" s="3" customFormat="1" ht="25.05" customHeight="1" thickBot="1" x14ac:dyDescent="0.45">
      <c r="A14" s="99" t="e">
        <f>(IF($Z$5='بيان ع'!D8,ROW('بيان ع'!8:8)-1,yyyyy))</f>
        <v>#NAME?</v>
      </c>
      <c r="B14" s="142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4"/>
      <c r="H14" s="92"/>
      <c r="I14" s="90"/>
      <c r="J14" s="94"/>
      <c r="K14" s="94"/>
      <c r="L14" s="92"/>
      <c r="M14" s="136"/>
      <c r="N14" s="136"/>
      <c r="O14" s="135"/>
      <c r="P14" s="95"/>
      <c r="Q14" s="95"/>
      <c r="R14" s="90"/>
      <c r="S14" s="94"/>
      <c r="T14" s="92"/>
      <c r="U14" s="95"/>
      <c r="V14" s="95"/>
      <c r="W14" s="96"/>
      <c r="X14" s="138"/>
      <c r="Z14" s="27"/>
      <c r="AC14" s="29"/>
      <c r="AD14" s="29"/>
      <c r="AE14" s="29"/>
      <c r="AF14" s="29"/>
      <c r="AG14" s="29"/>
      <c r="AH14" s="29"/>
      <c r="AI14" s="29"/>
      <c r="AJ14" s="29"/>
      <c r="AK14" s="29"/>
      <c r="AO14" s="28"/>
      <c r="AP14" s="28"/>
      <c r="AQ14" s="28"/>
      <c r="AR14" s="28"/>
    </row>
    <row r="15" spans="1:44" s="3" customFormat="1" ht="25.05" customHeight="1" thickBot="1" x14ac:dyDescent="0.45">
      <c r="A15" s="99" t="e">
        <f>(IF($Z$5='بيان ع'!D9,ROW('بيان ع'!9:9)-1,yyyyy))</f>
        <v>#NAME?</v>
      </c>
      <c r="B15" s="142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4"/>
      <c r="H15" s="92"/>
      <c r="I15" s="90"/>
      <c r="J15" s="94"/>
      <c r="K15" s="94"/>
      <c r="L15" s="92"/>
      <c r="M15" s="136"/>
      <c r="N15" s="136"/>
      <c r="O15" s="135"/>
      <c r="P15" s="95"/>
      <c r="Q15" s="95"/>
      <c r="R15" s="90"/>
      <c r="S15" s="94"/>
      <c r="T15" s="92"/>
      <c r="U15" s="95"/>
      <c r="V15" s="95"/>
      <c r="W15" s="96"/>
      <c r="X15" s="138"/>
      <c r="Z15" s="27"/>
      <c r="AC15" s="29"/>
      <c r="AD15" s="29"/>
      <c r="AE15" s="29"/>
      <c r="AF15" s="29"/>
      <c r="AG15" s="29"/>
      <c r="AH15" s="29"/>
      <c r="AI15" s="29"/>
      <c r="AJ15" s="29"/>
      <c r="AK15" s="29"/>
      <c r="AO15" s="28"/>
      <c r="AP15" s="28"/>
      <c r="AQ15" s="28"/>
      <c r="AR15" s="28"/>
    </row>
    <row r="16" spans="1:44" s="3" customFormat="1" ht="25.05" customHeight="1" thickBot="1" x14ac:dyDescent="0.45">
      <c r="A16" s="99" t="e">
        <f>(IF($Z$5='بيان ع'!D10,ROW('بيان ع'!10:10)-1,yyyyy))</f>
        <v>#NAME?</v>
      </c>
      <c r="B16" s="142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4"/>
      <c r="H16" s="92"/>
      <c r="I16" s="90"/>
      <c r="J16" s="94"/>
      <c r="K16" s="94"/>
      <c r="L16" s="92"/>
      <c r="M16" s="136"/>
      <c r="N16" s="136"/>
      <c r="O16" s="135"/>
      <c r="P16" s="95"/>
      <c r="Q16" s="95"/>
      <c r="R16" s="90"/>
      <c r="S16" s="94"/>
      <c r="T16" s="92"/>
      <c r="U16" s="95"/>
      <c r="V16" s="95"/>
      <c r="W16" s="96"/>
      <c r="X16" s="138"/>
      <c r="Z16" s="27"/>
      <c r="AC16" s="29"/>
      <c r="AD16" s="29"/>
      <c r="AE16" s="29"/>
      <c r="AF16" s="29"/>
      <c r="AG16" s="29"/>
      <c r="AH16" s="29"/>
      <c r="AI16" s="29"/>
      <c r="AJ16" s="29"/>
      <c r="AK16" s="29"/>
      <c r="AO16" s="28"/>
      <c r="AP16" s="28"/>
      <c r="AQ16" s="28"/>
      <c r="AR16" s="28"/>
    </row>
    <row r="17" spans="1:44" s="3" customFormat="1" ht="25.05" customHeight="1" thickBot="1" x14ac:dyDescent="0.45">
      <c r="A17" s="99" t="e">
        <f>(IF($Z$5='بيان ع'!D11,ROW('بيان ع'!11:11)-1,yyyyy))</f>
        <v>#NAME?</v>
      </c>
      <c r="B17" s="142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4"/>
      <c r="H17" s="92"/>
      <c r="I17" s="90"/>
      <c r="J17" s="94"/>
      <c r="K17" s="94"/>
      <c r="L17" s="92"/>
      <c r="M17" s="136"/>
      <c r="N17" s="136"/>
      <c r="O17" s="135"/>
      <c r="P17" s="95"/>
      <c r="Q17" s="95"/>
      <c r="R17" s="90"/>
      <c r="S17" s="94"/>
      <c r="T17" s="92"/>
      <c r="U17" s="95"/>
      <c r="V17" s="95"/>
      <c r="W17" s="96"/>
      <c r="X17" s="138"/>
      <c r="Z17" s="27"/>
      <c r="AC17" s="29"/>
      <c r="AD17" s="29"/>
      <c r="AE17" s="29"/>
      <c r="AF17" s="29"/>
      <c r="AG17" s="29"/>
      <c r="AH17" s="29"/>
      <c r="AI17" s="29"/>
      <c r="AJ17" s="29"/>
      <c r="AK17" s="29"/>
      <c r="AO17" s="28"/>
      <c r="AP17" s="28"/>
      <c r="AQ17" s="28"/>
      <c r="AR17" s="28"/>
    </row>
    <row r="18" spans="1:44" s="3" customFormat="1" ht="25.05" customHeight="1" thickBot="1" x14ac:dyDescent="0.45">
      <c r="A18" s="99" t="e">
        <f>(IF($Z$5='بيان ع'!D12,ROW('بيان ع'!12:12)-1,yyyyy))</f>
        <v>#NAME?</v>
      </c>
      <c r="B18" s="142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4"/>
      <c r="H18" s="92"/>
      <c r="I18" s="90"/>
      <c r="J18" s="94"/>
      <c r="K18" s="94"/>
      <c r="L18" s="92"/>
      <c r="M18" s="136"/>
      <c r="N18" s="136"/>
      <c r="O18" s="135"/>
      <c r="P18" s="95"/>
      <c r="Q18" s="95"/>
      <c r="R18" s="90"/>
      <c r="S18" s="94"/>
      <c r="T18" s="92"/>
      <c r="U18" s="95"/>
      <c r="V18" s="95"/>
      <c r="W18" s="96"/>
      <c r="X18" s="138"/>
      <c r="Z18" s="27"/>
      <c r="AC18" s="29"/>
      <c r="AD18" s="29"/>
      <c r="AE18" s="29"/>
      <c r="AF18" s="29"/>
      <c r="AG18" s="29"/>
      <c r="AH18" s="29"/>
      <c r="AI18" s="29"/>
      <c r="AJ18" s="29"/>
      <c r="AK18" s="29"/>
      <c r="AO18" s="28"/>
      <c r="AP18" s="28"/>
      <c r="AQ18" s="28"/>
      <c r="AR18" s="28"/>
    </row>
    <row r="19" spans="1:44" s="3" customFormat="1" ht="25.05" customHeight="1" thickBot="1" x14ac:dyDescent="0.45">
      <c r="A19" s="99" t="e">
        <f>(IF($Z$5='بيان ع'!D13,ROW('بيان ع'!13:13)-1,yyyyy))</f>
        <v>#NAME?</v>
      </c>
      <c r="B19" s="142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4"/>
      <c r="H19" s="92"/>
      <c r="I19" s="90"/>
      <c r="J19" s="94"/>
      <c r="K19" s="94"/>
      <c r="L19" s="92"/>
      <c r="M19" s="136"/>
      <c r="N19" s="136"/>
      <c r="O19" s="135"/>
      <c r="P19" s="95"/>
      <c r="Q19" s="95"/>
      <c r="R19" s="90"/>
      <c r="S19" s="94"/>
      <c r="T19" s="92"/>
      <c r="U19" s="95"/>
      <c r="V19" s="95"/>
      <c r="W19" s="96"/>
      <c r="X19" s="138"/>
      <c r="Z19" s="27"/>
      <c r="AC19" s="29"/>
      <c r="AD19" s="29"/>
      <c r="AE19" s="29"/>
      <c r="AF19" s="29"/>
      <c r="AG19" s="29"/>
      <c r="AH19" s="29"/>
      <c r="AI19" s="29"/>
      <c r="AJ19" s="29"/>
      <c r="AK19" s="29"/>
      <c r="AO19" s="28"/>
      <c r="AP19" s="28"/>
      <c r="AQ19" s="28"/>
      <c r="AR19" s="28"/>
    </row>
    <row r="20" spans="1:44" s="3" customFormat="1" ht="25.05" customHeight="1" thickBot="1" x14ac:dyDescent="0.45">
      <c r="A20" s="99" t="e">
        <f>(IF($Z$5='بيان ع'!D14,ROW('بيان ع'!14:14)-1,yyyyy))</f>
        <v>#NAME?</v>
      </c>
      <c r="B20" s="142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4"/>
      <c r="H20" s="92"/>
      <c r="I20" s="90"/>
      <c r="J20" s="94"/>
      <c r="K20" s="94"/>
      <c r="L20" s="92"/>
      <c r="M20" s="136"/>
      <c r="N20" s="136"/>
      <c r="O20" s="135"/>
      <c r="P20" s="95"/>
      <c r="Q20" s="95"/>
      <c r="R20" s="90"/>
      <c r="S20" s="94"/>
      <c r="T20" s="92"/>
      <c r="U20" s="95"/>
      <c r="V20" s="95"/>
      <c r="W20" s="96"/>
      <c r="X20" s="138"/>
      <c r="Z20" s="27"/>
      <c r="AC20" s="29"/>
      <c r="AD20" s="29"/>
      <c r="AE20" s="29"/>
      <c r="AF20" s="29"/>
      <c r="AG20" s="29"/>
      <c r="AH20" s="29"/>
      <c r="AI20" s="29"/>
      <c r="AJ20" s="29"/>
      <c r="AK20" s="29"/>
      <c r="AO20" s="28"/>
      <c r="AP20" s="28"/>
      <c r="AQ20" s="28"/>
      <c r="AR20" s="28"/>
    </row>
    <row r="21" spans="1:44" s="3" customFormat="1" ht="25.05" customHeight="1" thickBot="1" x14ac:dyDescent="0.45">
      <c r="A21" s="99" t="e">
        <f>(IF($Z$5='بيان ع'!D15,ROW('بيان ع'!15:15)-1,yyyyy))</f>
        <v>#NAME?</v>
      </c>
      <c r="B21" s="142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4"/>
      <c r="H21" s="92"/>
      <c r="I21" s="90"/>
      <c r="J21" s="94"/>
      <c r="K21" s="94"/>
      <c r="L21" s="92"/>
      <c r="M21" s="136"/>
      <c r="N21" s="136"/>
      <c r="O21" s="135"/>
      <c r="P21" s="95"/>
      <c r="Q21" s="95"/>
      <c r="R21" s="90"/>
      <c r="S21" s="94"/>
      <c r="T21" s="92"/>
      <c r="U21" s="95"/>
      <c r="V21" s="95"/>
      <c r="W21" s="96"/>
      <c r="X21" s="138"/>
      <c r="Z21" s="27"/>
      <c r="AC21" s="29"/>
      <c r="AD21" s="29"/>
      <c r="AE21" s="29"/>
      <c r="AF21" s="29"/>
      <c r="AG21" s="29"/>
      <c r="AH21" s="29"/>
      <c r="AI21" s="29"/>
      <c r="AJ21" s="29"/>
      <c r="AK21" s="29"/>
      <c r="AO21" s="28"/>
      <c r="AP21" s="28"/>
      <c r="AQ21" s="28"/>
      <c r="AR21" s="28"/>
    </row>
    <row r="22" spans="1:44" s="3" customFormat="1" ht="25.05" customHeight="1" thickBot="1" x14ac:dyDescent="0.45">
      <c r="A22" s="99" t="e">
        <f>(IF($Z$5='بيان ع'!D16,ROW('بيان ع'!16:16)-1,yyyyy))</f>
        <v>#NAME?</v>
      </c>
      <c r="B22" s="142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4"/>
      <c r="H22" s="92"/>
      <c r="I22" s="90"/>
      <c r="J22" s="94"/>
      <c r="K22" s="94"/>
      <c r="L22" s="92"/>
      <c r="M22" s="136"/>
      <c r="N22" s="136"/>
      <c r="O22" s="135"/>
      <c r="P22" s="95"/>
      <c r="Q22" s="95"/>
      <c r="R22" s="90"/>
      <c r="S22" s="94"/>
      <c r="T22" s="92"/>
      <c r="U22" s="95"/>
      <c r="V22" s="95"/>
      <c r="W22" s="96"/>
      <c r="X22" s="138"/>
      <c r="Z22" s="27"/>
      <c r="AC22" s="29"/>
      <c r="AD22" s="29"/>
      <c r="AE22" s="29"/>
      <c r="AF22" s="29"/>
      <c r="AG22" s="29"/>
      <c r="AH22" s="29"/>
      <c r="AI22" s="29"/>
      <c r="AJ22" s="29"/>
      <c r="AK22" s="29"/>
      <c r="AO22" s="28"/>
      <c r="AP22" s="28"/>
      <c r="AQ22" s="28"/>
      <c r="AR22" s="28"/>
    </row>
    <row r="23" spans="1:44" s="3" customFormat="1" ht="25.05" customHeight="1" thickBot="1" x14ac:dyDescent="0.45">
      <c r="A23" s="99" t="e">
        <f>(IF($Z$5='بيان ع'!D17,ROW('بيان ع'!17:17)-1,yyyyy))</f>
        <v>#NAME?</v>
      </c>
      <c r="B23" s="142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4"/>
      <c r="H23" s="92"/>
      <c r="I23" s="90"/>
      <c r="J23" s="94"/>
      <c r="K23" s="94"/>
      <c r="L23" s="92"/>
      <c r="M23" s="136"/>
      <c r="N23" s="136"/>
      <c r="O23" s="135"/>
      <c r="P23" s="95"/>
      <c r="Q23" s="95"/>
      <c r="R23" s="90"/>
      <c r="S23" s="94"/>
      <c r="T23" s="92"/>
      <c r="U23" s="95"/>
      <c r="V23" s="95"/>
      <c r="W23" s="96"/>
      <c r="X23" s="138"/>
      <c r="Z23" s="27"/>
      <c r="AC23" s="29"/>
      <c r="AD23" s="29"/>
      <c r="AE23" s="29"/>
      <c r="AF23" s="29"/>
      <c r="AG23" s="29"/>
      <c r="AH23" s="29"/>
      <c r="AI23" s="29"/>
      <c r="AJ23" s="29"/>
      <c r="AK23" s="29"/>
      <c r="AO23" s="28"/>
      <c r="AP23" s="28"/>
      <c r="AQ23" s="28"/>
      <c r="AR23" s="28"/>
    </row>
    <row r="24" spans="1:44" s="3" customFormat="1" ht="25.05" customHeight="1" thickBot="1" x14ac:dyDescent="0.45">
      <c r="A24" s="99" t="e">
        <f>(IF($Z$5='بيان ع'!D18,ROW('بيان ع'!18:18)-1,yyyyy))</f>
        <v>#NAME?</v>
      </c>
      <c r="B24" s="142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4"/>
      <c r="H24" s="92"/>
      <c r="I24" s="90"/>
      <c r="J24" s="94"/>
      <c r="K24" s="94"/>
      <c r="L24" s="92"/>
      <c r="M24" s="136"/>
      <c r="N24" s="136"/>
      <c r="O24" s="135"/>
      <c r="P24" s="95"/>
      <c r="Q24" s="95"/>
      <c r="R24" s="90"/>
      <c r="S24" s="94"/>
      <c r="T24" s="92"/>
      <c r="U24" s="95"/>
      <c r="V24" s="95"/>
      <c r="W24" s="96"/>
      <c r="X24" s="138"/>
      <c r="Z24" s="27"/>
      <c r="AC24" s="29"/>
      <c r="AD24" s="29"/>
      <c r="AE24" s="29"/>
      <c r="AF24" s="29"/>
      <c r="AG24" s="29"/>
      <c r="AH24" s="29"/>
      <c r="AI24" s="29"/>
      <c r="AJ24" s="29"/>
      <c r="AK24" s="29"/>
      <c r="AO24" s="28"/>
      <c r="AP24" s="28"/>
      <c r="AQ24" s="28"/>
      <c r="AR24" s="28"/>
    </row>
    <row r="25" spans="1:44" s="3" customFormat="1" ht="25.05" customHeight="1" thickBot="1" x14ac:dyDescent="0.45">
      <c r="A25" s="99" t="e">
        <f>(IF($Z$5='بيان ع'!D19,ROW('بيان ع'!19:19)-1,yyyyy))</f>
        <v>#NAME?</v>
      </c>
      <c r="B25" s="142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4"/>
      <c r="H25" s="92"/>
      <c r="I25" s="90"/>
      <c r="J25" s="94"/>
      <c r="K25" s="94"/>
      <c r="L25" s="92"/>
      <c r="M25" s="136"/>
      <c r="N25" s="136"/>
      <c r="O25" s="135"/>
      <c r="P25" s="95"/>
      <c r="Q25" s="95"/>
      <c r="R25" s="90"/>
      <c r="S25" s="94"/>
      <c r="T25" s="92"/>
      <c r="U25" s="95"/>
      <c r="V25" s="95"/>
      <c r="W25" s="96"/>
      <c r="X25" s="138"/>
      <c r="Z25" s="27"/>
      <c r="AC25" s="29"/>
      <c r="AD25" s="29"/>
      <c r="AE25" s="29"/>
      <c r="AF25" s="29"/>
      <c r="AG25" s="29"/>
      <c r="AH25" s="29"/>
      <c r="AI25" s="29"/>
      <c r="AJ25" s="29"/>
      <c r="AK25" s="29"/>
      <c r="AO25" s="28"/>
      <c r="AP25" s="28"/>
      <c r="AQ25" s="28"/>
      <c r="AR25" s="28"/>
    </row>
    <row r="26" spans="1:44" s="3" customFormat="1" ht="25.05" customHeight="1" thickBot="1" x14ac:dyDescent="0.45">
      <c r="A26" s="99" t="e">
        <f>(IF($Z$5='بيان ع'!D20,ROW('بيان ع'!20:20)-1,yyyyy))</f>
        <v>#NAME?</v>
      </c>
      <c r="B26" s="142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4"/>
      <c r="H26" s="92"/>
      <c r="I26" s="90"/>
      <c r="J26" s="94"/>
      <c r="K26" s="94"/>
      <c r="L26" s="92"/>
      <c r="M26" s="136"/>
      <c r="N26" s="136"/>
      <c r="O26" s="135"/>
      <c r="P26" s="95"/>
      <c r="Q26" s="95"/>
      <c r="R26" s="90"/>
      <c r="S26" s="94"/>
      <c r="T26" s="92"/>
      <c r="U26" s="95"/>
      <c r="V26" s="95"/>
      <c r="W26" s="96"/>
      <c r="X26" s="138"/>
      <c r="Z26" s="27"/>
      <c r="AC26" s="29"/>
      <c r="AD26" s="29"/>
      <c r="AE26" s="29"/>
      <c r="AF26" s="29"/>
      <c r="AG26" s="29"/>
      <c r="AH26" s="29"/>
      <c r="AI26" s="29"/>
      <c r="AJ26" s="29"/>
      <c r="AK26" s="29"/>
      <c r="AO26" s="28"/>
      <c r="AP26" s="28"/>
      <c r="AQ26" s="28"/>
      <c r="AR26" s="28"/>
    </row>
    <row r="27" spans="1:44" s="3" customFormat="1" ht="25.05" customHeight="1" thickBot="1" x14ac:dyDescent="0.45">
      <c r="A27" s="99" t="e">
        <f>(IF($Z$5='بيان ع'!D21,ROW('بيان ع'!21:21)-1,yyyyy))</f>
        <v>#NAME?</v>
      </c>
      <c r="B27" s="142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4"/>
      <c r="H27" s="92"/>
      <c r="I27" s="90"/>
      <c r="J27" s="94"/>
      <c r="K27" s="94"/>
      <c r="L27" s="92"/>
      <c r="M27" s="136"/>
      <c r="N27" s="136"/>
      <c r="O27" s="135"/>
      <c r="P27" s="95"/>
      <c r="Q27" s="95"/>
      <c r="R27" s="90"/>
      <c r="S27" s="94"/>
      <c r="T27" s="92"/>
      <c r="U27" s="95"/>
      <c r="V27" s="95"/>
      <c r="W27" s="96"/>
      <c r="X27" s="138"/>
      <c r="Z27" s="27"/>
      <c r="AC27" s="29"/>
      <c r="AD27" s="29"/>
      <c r="AE27" s="29"/>
      <c r="AF27" s="29"/>
      <c r="AG27" s="29"/>
      <c r="AH27" s="29"/>
      <c r="AI27" s="29"/>
      <c r="AJ27" s="29"/>
      <c r="AK27" s="29"/>
      <c r="AO27" s="28"/>
      <c r="AP27" s="28"/>
      <c r="AQ27" s="28"/>
      <c r="AR27" s="28"/>
    </row>
    <row r="28" spans="1:44" s="3" customFormat="1" ht="25.05" customHeight="1" thickBot="1" x14ac:dyDescent="0.45">
      <c r="A28" s="99" t="e">
        <f>(IF($Z$5='بيان ع'!D22,ROW('بيان ع'!22:22)-1,yyyyy))</f>
        <v>#NAME?</v>
      </c>
      <c r="B28" s="142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4"/>
      <c r="H28" s="92"/>
      <c r="I28" s="90"/>
      <c r="J28" s="94"/>
      <c r="K28" s="94"/>
      <c r="L28" s="92"/>
      <c r="M28" s="136"/>
      <c r="N28" s="136"/>
      <c r="O28" s="135"/>
      <c r="P28" s="95"/>
      <c r="Q28" s="95"/>
      <c r="R28" s="90"/>
      <c r="S28" s="94"/>
      <c r="T28" s="92"/>
      <c r="U28" s="95"/>
      <c r="V28" s="95"/>
      <c r="W28" s="96"/>
      <c r="X28" s="138"/>
      <c r="Z28" s="27"/>
      <c r="AC28" s="29"/>
      <c r="AD28" s="29"/>
      <c r="AE28" s="29"/>
      <c r="AF28" s="29"/>
      <c r="AG28" s="29"/>
      <c r="AH28" s="29"/>
      <c r="AI28" s="29"/>
      <c r="AJ28" s="29"/>
      <c r="AK28" s="29"/>
      <c r="AO28" s="28"/>
      <c r="AP28" s="28"/>
      <c r="AQ28" s="28"/>
      <c r="AR28" s="28"/>
    </row>
    <row r="29" spans="1:44" s="3" customFormat="1" ht="25.05" customHeight="1" thickBot="1" x14ac:dyDescent="0.45">
      <c r="A29" s="99" t="e">
        <f>(IF($Z$5='بيان ع'!D23,ROW('بيان ع'!23:23)-1,yyyyy))</f>
        <v>#NAME?</v>
      </c>
      <c r="B29" s="142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4"/>
      <c r="H29" s="92"/>
      <c r="I29" s="90"/>
      <c r="J29" s="94"/>
      <c r="K29" s="94"/>
      <c r="L29" s="92"/>
      <c r="M29" s="136"/>
      <c r="N29" s="136"/>
      <c r="O29" s="135"/>
      <c r="P29" s="95"/>
      <c r="Q29" s="95"/>
      <c r="R29" s="90"/>
      <c r="S29" s="94"/>
      <c r="T29" s="92"/>
      <c r="U29" s="95"/>
      <c r="V29" s="95"/>
      <c r="W29" s="96"/>
      <c r="X29" s="138"/>
      <c r="Z29" s="27"/>
      <c r="AC29" s="29"/>
      <c r="AD29" s="29"/>
      <c r="AE29" s="29"/>
      <c r="AF29" s="29"/>
      <c r="AG29" s="29"/>
      <c r="AH29" s="29"/>
      <c r="AI29" s="29"/>
      <c r="AJ29" s="29"/>
      <c r="AK29" s="29"/>
      <c r="AO29" s="28"/>
      <c r="AP29" s="28"/>
      <c r="AQ29" s="28"/>
      <c r="AR29" s="28"/>
    </row>
    <row r="30" spans="1:44" s="3" customFormat="1" ht="25.05" customHeight="1" thickBot="1" x14ac:dyDescent="0.45">
      <c r="A30" s="99" t="e">
        <f>(IF($Z$5='بيان ع'!D24,ROW('بيان ع'!24:24)-1,yyyyy))</f>
        <v>#NAME?</v>
      </c>
      <c r="B30" s="142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4"/>
      <c r="H30" s="92"/>
      <c r="I30" s="90"/>
      <c r="J30" s="94"/>
      <c r="K30" s="94"/>
      <c r="L30" s="92"/>
      <c r="M30" s="136"/>
      <c r="N30" s="136"/>
      <c r="O30" s="135"/>
      <c r="P30" s="95"/>
      <c r="Q30" s="95"/>
      <c r="R30" s="90"/>
      <c r="S30" s="94"/>
      <c r="T30" s="92"/>
      <c r="U30" s="95"/>
      <c r="V30" s="95"/>
      <c r="W30" s="96"/>
      <c r="X30" s="138"/>
      <c r="Z30" s="27"/>
      <c r="AC30" s="29"/>
      <c r="AD30" s="29"/>
      <c r="AE30" s="29"/>
      <c r="AF30" s="29"/>
      <c r="AG30" s="29"/>
      <c r="AH30" s="29"/>
      <c r="AI30" s="29"/>
      <c r="AJ30" s="29"/>
      <c r="AK30" s="29"/>
      <c r="AO30" s="28"/>
      <c r="AP30" s="28"/>
      <c r="AQ30" s="28"/>
      <c r="AR30" s="28"/>
    </row>
    <row r="31" spans="1:44" s="3" customFormat="1" ht="25.05" customHeight="1" thickBot="1" x14ac:dyDescent="0.45">
      <c r="A31" s="99" t="e">
        <f>(IF($Z$5='بيان ع'!D25,ROW('بيان ع'!25:25)-1,yyyyy))</f>
        <v>#NAME?</v>
      </c>
      <c r="B31" s="142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4"/>
      <c r="H31" s="92"/>
      <c r="I31" s="90"/>
      <c r="J31" s="94"/>
      <c r="K31" s="94"/>
      <c r="L31" s="92"/>
      <c r="M31" s="136"/>
      <c r="N31" s="136"/>
      <c r="O31" s="135"/>
      <c r="P31" s="95"/>
      <c r="Q31" s="95"/>
      <c r="R31" s="90"/>
      <c r="S31" s="94"/>
      <c r="T31" s="92"/>
      <c r="U31" s="95"/>
      <c r="V31" s="95"/>
      <c r="W31" s="96"/>
      <c r="X31" s="138"/>
      <c r="Z31" s="27"/>
      <c r="AC31" s="29"/>
      <c r="AD31" s="29"/>
      <c r="AE31" s="29"/>
      <c r="AF31" s="29"/>
      <c r="AG31" s="29"/>
      <c r="AH31" s="29"/>
      <c r="AI31" s="29"/>
      <c r="AJ31" s="29"/>
      <c r="AK31" s="29"/>
      <c r="AO31" s="28"/>
      <c r="AP31" s="28"/>
      <c r="AQ31" s="28"/>
      <c r="AR31" s="28"/>
    </row>
    <row r="32" spans="1:44" s="3" customFormat="1" ht="25.05" customHeight="1" thickBot="1" x14ac:dyDescent="0.45">
      <c r="A32" s="99" t="e">
        <f>(IF($Z$5='بيان ع'!D26,ROW('بيان ع'!26:26)-1,yyyyy))</f>
        <v>#NAME?</v>
      </c>
      <c r="B32" s="142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4"/>
      <c r="H32" s="92"/>
      <c r="I32" s="90"/>
      <c r="J32" s="94"/>
      <c r="K32" s="94"/>
      <c r="L32" s="92"/>
      <c r="M32" s="136"/>
      <c r="N32" s="136"/>
      <c r="O32" s="135"/>
      <c r="P32" s="95"/>
      <c r="Q32" s="95"/>
      <c r="R32" s="90"/>
      <c r="S32" s="94"/>
      <c r="T32" s="92"/>
      <c r="U32" s="95"/>
      <c r="V32" s="95"/>
      <c r="W32" s="96"/>
      <c r="X32" s="138"/>
      <c r="Z32" s="27"/>
      <c r="AC32" s="29"/>
      <c r="AD32" s="29"/>
      <c r="AE32" s="29"/>
      <c r="AF32" s="29"/>
      <c r="AG32" s="29"/>
      <c r="AH32" s="29"/>
      <c r="AI32" s="29"/>
      <c r="AJ32" s="29"/>
      <c r="AK32" s="29"/>
      <c r="AO32" s="28"/>
      <c r="AP32" s="28"/>
      <c r="AQ32" s="28"/>
      <c r="AR32" s="28"/>
    </row>
    <row r="33" spans="1:44" s="3" customFormat="1" ht="25.05" customHeight="1" thickBot="1" x14ac:dyDescent="0.45">
      <c r="A33" s="99" t="e">
        <f>(IF($Z$5='بيان ع'!D27,ROW('بيان ع'!27:27)-1,yyyyy))</f>
        <v>#NAME?</v>
      </c>
      <c r="B33" s="142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4"/>
      <c r="H33" s="92"/>
      <c r="I33" s="90"/>
      <c r="J33" s="94"/>
      <c r="K33" s="94"/>
      <c r="L33" s="92"/>
      <c r="M33" s="136"/>
      <c r="N33" s="136"/>
      <c r="O33" s="135"/>
      <c r="P33" s="95"/>
      <c r="Q33" s="95"/>
      <c r="R33" s="90"/>
      <c r="S33" s="94"/>
      <c r="T33" s="92"/>
      <c r="U33" s="95"/>
      <c r="V33" s="95"/>
      <c r="W33" s="96"/>
      <c r="X33" s="138"/>
      <c r="Z33" s="27"/>
      <c r="AC33" s="29"/>
      <c r="AD33" s="29"/>
      <c r="AE33" s="29"/>
      <c r="AF33" s="29"/>
      <c r="AG33" s="29"/>
      <c r="AH33" s="29"/>
      <c r="AI33" s="29"/>
      <c r="AJ33" s="29"/>
      <c r="AK33" s="29"/>
      <c r="AO33" s="28"/>
      <c r="AP33" s="28"/>
      <c r="AQ33" s="28"/>
      <c r="AR33" s="28"/>
    </row>
    <row r="34" spans="1:44" s="3" customFormat="1" ht="25.05" customHeight="1" thickBot="1" x14ac:dyDescent="0.45">
      <c r="A34" s="99" t="e">
        <f>(IF($Z$5='بيان ع'!D28,ROW('بيان ع'!28:28)-1,yyyyy))</f>
        <v>#NAME?</v>
      </c>
      <c r="B34" s="142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4"/>
      <c r="H34" s="92"/>
      <c r="I34" s="90"/>
      <c r="J34" s="94"/>
      <c r="K34" s="94"/>
      <c r="L34" s="92"/>
      <c r="M34" s="136"/>
      <c r="N34" s="136"/>
      <c r="O34" s="135"/>
      <c r="P34" s="95"/>
      <c r="Q34" s="95"/>
      <c r="R34" s="90"/>
      <c r="S34" s="94"/>
      <c r="T34" s="92"/>
      <c r="U34" s="95"/>
      <c r="V34" s="95"/>
      <c r="W34" s="96"/>
      <c r="X34" s="138"/>
      <c r="Z34" s="27"/>
      <c r="AC34" s="29"/>
      <c r="AD34" s="29"/>
      <c r="AE34" s="29"/>
      <c r="AF34" s="29"/>
      <c r="AG34" s="29"/>
      <c r="AH34" s="29"/>
      <c r="AI34" s="29"/>
      <c r="AJ34" s="29"/>
      <c r="AK34" s="29"/>
      <c r="AO34" s="28"/>
      <c r="AP34" s="28"/>
      <c r="AQ34" s="28"/>
      <c r="AR34" s="28"/>
    </row>
    <row r="35" spans="1:44" s="3" customFormat="1" ht="25.05" customHeight="1" thickBot="1" x14ac:dyDescent="0.45">
      <c r="A35" s="99" t="e">
        <f>(IF($Z$5='بيان ع'!D29,ROW('بيان ع'!29:29)-1,yyyyy))</f>
        <v>#NAME?</v>
      </c>
      <c r="B35" s="142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4"/>
      <c r="H35" s="92"/>
      <c r="I35" s="90"/>
      <c r="J35" s="94"/>
      <c r="K35" s="94"/>
      <c r="L35" s="92"/>
      <c r="M35" s="136"/>
      <c r="N35" s="136"/>
      <c r="O35" s="135"/>
      <c r="P35" s="95"/>
      <c r="Q35" s="95"/>
      <c r="R35" s="90"/>
      <c r="S35" s="94"/>
      <c r="T35" s="92"/>
      <c r="U35" s="95"/>
      <c r="V35" s="95"/>
      <c r="W35" s="96"/>
      <c r="X35" s="138"/>
      <c r="Z35" s="27"/>
      <c r="AC35" s="29"/>
      <c r="AD35" s="29"/>
      <c r="AE35" s="29"/>
      <c r="AF35" s="29"/>
      <c r="AG35" s="29"/>
      <c r="AH35" s="29"/>
      <c r="AI35" s="29"/>
      <c r="AJ35" s="29"/>
      <c r="AK35" s="29"/>
      <c r="AO35" s="28"/>
      <c r="AP35" s="28"/>
      <c r="AQ35" s="28"/>
      <c r="AR35" s="28"/>
    </row>
    <row r="36" spans="1:44" s="3" customFormat="1" ht="25.05" customHeight="1" thickBot="1" x14ac:dyDescent="0.45">
      <c r="A36" s="99" t="e">
        <f>(IF($Z$5='بيان ع'!D30,ROW('بيان ع'!30:30)-1,yyyyy))</f>
        <v>#NAME?</v>
      </c>
      <c r="B36" s="142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4"/>
      <c r="H36" s="92"/>
      <c r="I36" s="90"/>
      <c r="J36" s="94"/>
      <c r="K36" s="94"/>
      <c r="L36" s="92"/>
      <c r="M36" s="136"/>
      <c r="N36" s="136"/>
      <c r="O36" s="135"/>
      <c r="P36" s="95"/>
      <c r="Q36" s="95"/>
      <c r="R36" s="90"/>
      <c r="S36" s="94"/>
      <c r="T36" s="92"/>
      <c r="U36" s="95"/>
      <c r="V36" s="95"/>
      <c r="W36" s="96"/>
      <c r="X36" s="138"/>
      <c r="Z36" s="27"/>
      <c r="AC36" s="29"/>
      <c r="AD36" s="29"/>
      <c r="AE36" s="29"/>
      <c r="AF36" s="29"/>
      <c r="AG36" s="29"/>
      <c r="AH36" s="29"/>
      <c r="AI36" s="29"/>
      <c r="AJ36" s="29"/>
      <c r="AK36" s="29"/>
      <c r="AO36" s="28"/>
      <c r="AP36" s="28"/>
      <c r="AQ36" s="28"/>
      <c r="AR36" s="28"/>
    </row>
    <row r="37" spans="1:44" s="3" customFormat="1" ht="25.05" customHeight="1" thickBot="1" x14ac:dyDescent="0.45">
      <c r="A37" s="99" t="e">
        <f>(IF($Z$5='بيان ع'!D31,ROW('بيان ع'!31:31)-1,yyyyy))</f>
        <v>#NAME?</v>
      </c>
      <c r="B37" s="142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4"/>
      <c r="H37" s="92"/>
      <c r="I37" s="90"/>
      <c r="J37" s="94"/>
      <c r="K37" s="94"/>
      <c r="L37" s="92"/>
      <c r="M37" s="136"/>
      <c r="N37" s="136"/>
      <c r="O37" s="135"/>
      <c r="P37" s="95"/>
      <c r="Q37" s="95"/>
      <c r="R37" s="90"/>
      <c r="S37" s="94"/>
      <c r="T37" s="92"/>
      <c r="U37" s="95"/>
      <c r="V37" s="95"/>
      <c r="W37" s="96"/>
      <c r="X37" s="138"/>
      <c r="Z37" s="27"/>
      <c r="AC37" s="29"/>
      <c r="AD37" s="29"/>
      <c r="AE37" s="29"/>
      <c r="AF37" s="29"/>
      <c r="AG37" s="29"/>
      <c r="AH37" s="29"/>
      <c r="AI37" s="29"/>
      <c r="AJ37" s="29"/>
      <c r="AK37" s="29"/>
      <c r="AO37" s="28"/>
      <c r="AP37" s="28"/>
      <c r="AQ37" s="28"/>
      <c r="AR37" s="28"/>
    </row>
    <row r="38" spans="1:44" s="3" customFormat="1" ht="25.05" customHeight="1" thickBot="1" x14ac:dyDescent="0.45">
      <c r="A38" s="99" t="e">
        <f>(IF($Z$5='بيان ع'!D32,ROW('بيان ع'!32:32)-1,yyyyy))</f>
        <v>#NAME?</v>
      </c>
      <c r="B38" s="142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4"/>
      <c r="H38" s="92"/>
      <c r="I38" s="90"/>
      <c r="J38" s="94"/>
      <c r="K38" s="94"/>
      <c r="L38" s="92"/>
      <c r="M38" s="136"/>
      <c r="N38" s="136"/>
      <c r="O38" s="135"/>
      <c r="P38" s="95"/>
      <c r="Q38" s="95"/>
      <c r="R38" s="90"/>
      <c r="S38" s="94"/>
      <c r="T38" s="92"/>
      <c r="U38" s="95"/>
      <c r="V38" s="95"/>
      <c r="W38" s="96"/>
      <c r="X38" s="138"/>
      <c r="Z38" s="27"/>
      <c r="AC38" s="29"/>
      <c r="AD38" s="29"/>
      <c r="AE38" s="29"/>
      <c r="AF38" s="29"/>
      <c r="AG38" s="29"/>
      <c r="AH38" s="29"/>
      <c r="AI38" s="29"/>
      <c r="AJ38" s="29"/>
      <c r="AK38" s="29"/>
      <c r="AO38" s="28"/>
      <c r="AP38" s="28"/>
      <c r="AQ38" s="28"/>
      <c r="AR38" s="28"/>
    </row>
    <row r="39" spans="1:44" s="3" customFormat="1" ht="25.05" customHeight="1" thickBot="1" x14ac:dyDescent="0.45">
      <c r="A39" s="99" t="e">
        <f>(IF($Z$5='بيان ع'!D33,ROW('بيان ع'!33:33)-1,yyyyy))</f>
        <v>#NAME?</v>
      </c>
      <c r="B39" s="142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4"/>
      <c r="H39" s="92"/>
      <c r="I39" s="90"/>
      <c r="J39" s="94"/>
      <c r="K39" s="94"/>
      <c r="L39" s="92"/>
      <c r="M39" s="136"/>
      <c r="N39" s="136"/>
      <c r="O39" s="135"/>
      <c r="P39" s="95"/>
      <c r="Q39" s="95"/>
      <c r="R39" s="90"/>
      <c r="S39" s="94"/>
      <c r="T39" s="92"/>
      <c r="U39" s="95"/>
      <c r="V39" s="95"/>
      <c r="W39" s="96"/>
      <c r="X39" s="138"/>
      <c r="Z39" s="27"/>
      <c r="AC39" s="29"/>
      <c r="AD39" s="29"/>
      <c r="AE39" s="29"/>
      <c r="AF39" s="29"/>
      <c r="AG39" s="29"/>
      <c r="AH39" s="29"/>
      <c r="AI39" s="29"/>
      <c r="AJ39" s="29"/>
      <c r="AK39" s="29"/>
      <c r="AO39" s="28"/>
      <c r="AP39" s="28"/>
      <c r="AQ39" s="28"/>
      <c r="AR39" s="28"/>
    </row>
    <row r="40" spans="1:44" s="3" customFormat="1" ht="25.05" customHeight="1" thickBot="1" x14ac:dyDescent="0.45">
      <c r="A40" s="99" t="e">
        <f>(IF($Z$5='بيان ع'!D34,ROW('بيان ع'!34:34)-1,yyyyy))</f>
        <v>#NAME?</v>
      </c>
      <c r="B40" s="142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4"/>
      <c r="H40" s="92"/>
      <c r="I40" s="90"/>
      <c r="J40" s="94"/>
      <c r="K40" s="94"/>
      <c r="L40" s="92"/>
      <c r="M40" s="136"/>
      <c r="N40" s="136"/>
      <c r="O40" s="135"/>
      <c r="P40" s="95"/>
      <c r="Q40" s="95"/>
      <c r="R40" s="90"/>
      <c r="S40" s="94"/>
      <c r="T40" s="92"/>
      <c r="U40" s="95"/>
      <c r="V40" s="95"/>
      <c r="W40" s="96"/>
      <c r="X40" s="26"/>
      <c r="Z40" s="27"/>
      <c r="AC40" s="29"/>
      <c r="AD40" s="29"/>
      <c r="AE40" s="29"/>
      <c r="AF40" s="29"/>
      <c r="AG40" s="29"/>
      <c r="AH40" s="29"/>
      <c r="AI40" s="29"/>
      <c r="AJ40" s="29"/>
      <c r="AK40" s="29"/>
      <c r="AO40" s="28"/>
      <c r="AP40" s="28"/>
      <c r="AQ40" s="28"/>
      <c r="AR40" s="28"/>
    </row>
    <row r="41" spans="1:44" s="3" customFormat="1" ht="25.05" customHeight="1" thickBot="1" x14ac:dyDescent="0.45">
      <c r="A41" s="99" t="e">
        <f>(IF($Z$5='بيان ع'!D35,ROW('بيان ع'!35:35)-1,yyyyy))</f>
        <v>#NAME?</v>
      </c>
      <c r="B41" s="142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4"/>
      <c r="H41" s="92"/>
      <c r="I41" s="90"/>
      <c r="J41" s="94"/>
      <c r="K41" s="94"/>
      <c r="L41" s="92"/>
      <c r="M41" s="136"/>
      <c r="N41" s="136"/>
      <c r="O41" s="135"/>
      <c r="P41" s="95"/>
      <c r="Q41" s="95"/>
      <c r="R41" s="90"/>
      <c r="S41" s="94"/>
      <c r="T41" s="92"/>
      <c r="U41" s="95"/>
      <c r="V41" s="95"/>
      <c r="W41" s="96"/>
      <c r="X41" s="30"/>
      <c r="Z41" s="27"/>
      <c r="AC41" s="29"/>
      <c r="AD41" s="29"/>
      <c r="AE41" s="29"/>
      <c r="AF41" s="29"/>
      <c r="AG41" s="29"/>
      <c r="AH41" s="29"/>
      <c r="AI41" s="29"/>
      <c r="AJ41" s="29"/>
      <c r="AK41" s="29"/>
      <c r="AO41" s="28"/>
      <c r="AP41" s="28"/>
      <c r="AQ41" s="28"/>
      <c r="AR41" s="28"/>
    </row>
    <row r="42" spans="1:44" s="3" customFormat="1" ht="25.05" customHeight="1" thickBot="1" x14ac:dyDescent="0.45">
      <c r="A42" s="99" t="e">
        <f>(IF($Z$5='بيان ع'!D36,ROW('بيان ع'!36:36)-1,yyyyy))</f>
        <v>#NAME?</v>
      </c>
      <c r="B42" s="142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4"/>
      <c r="H42" s="92"/>
      <c r="I42" s="90"/>
      <c r="J42" s="94"/>
      <c r="K42" s="94"/>
      <c r="L42" s="92"/>
      <c r="M42" s="136"/>
      <c r="N42" s="136"/>
      <c r="O42" s="135"/>
      <c r="P42" s="95"/>
      <c r="Q42" s="95"/>
      <c r="R42" s="90"/>
      <c r="S42" s="94"/>
      <c r="T42" s="92"/>
      <c r="U42" s="95"/>
      <c r="V42" s="95"/>
      <c r="W42" s="96"/>
      <c r="Z42" s="27"/>
      <c r="AC42" s="29"/>
      <c r="AD42" s="29"/>
      <c r="AE42" s="29"/>
      <c r="AF42" s="29"/>
      <c r="AG42" s="29"/>
      <c r="AH42" s="29"/>
      <c r="AI42" s="29"/>
      <c r="AJ42" s="29"/>
      <c r="AK42" s="29"/>
      <c r="AO42" s="28"/>
      <c r="AP42" s="28"/>
      <c r="AQ42" s="28"/>
      <c r="AR42" s="28"/>
    </row>
    <row r="43" spans="1:44" s="3" customFormat="1" ht="25.05" customHeight="1" thickBot="1" x14ac:dyDescent="0.45">
      <c r="A43" s="99" t="e">
        <f>(IF($Z$5='بيان ع'!D37,ROW('بيان ع'!37:37)-1,yyyyy))</f>
        <v>#NAME?</v>
      </c>
      <c r="B43" s="142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4"/>
      <c r="H43" s="92"/>
      <c r="I43" s="90"/>
      <c r="J43" s="94"/>
      <c r="K43" s="94"/>
      <c r="L43" s="92"/>
      <c r="M43" s="136"/>
      <c r="N43" s="136"/>
      <c r="O43" s="135"/>
      <c r="P43" s="95"/>
      <c r="Q43" s="95"/>
      <c r="R43" s="90"/>
      <c r="S43" s="94"/>
      <c r="T43" s="92"/>
      <c r="U43" s="95"/>
      <c r="V43" s="95"/>
      <c r="W43" s="96"/>
      <c r="Z43" s="27"/>
      <c r="AC43" s="29"/>
      <c r="AD43" s="29"/>
      <c r="AE43" s="29"/>
      <c r="AF43" s="29"/>
      <c r="AG43" s="29"/>
      <c r="AH43" s="29"/>
      <c r="AI43" s="29"/>
      <c r="AJ43" s="29"/>
      <c r="AK43" s="29"/>
      <c r="AO43" s="28"/>
      <c r="AP43" s="28"/>
      <c r="AQ43" s="28"/>
      <c r="AR43" s="28"/>
    </row>
    <row r="44" spans="1:44" s="3" customFormat="1" ht="25.05" customHeight="1" thickBot="1" x14ac:dyDescent="0.45">
      <c r="A44" s="99" t="e">
        <f>(IF($Z$5='بيان ع'!D38,ROW('بيان ع'!38:38)-1,yyyyy))</f>
        <v>#NAME?</v>
      </c>
      <c r="B44" s="142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4"/>
      <c r="H44" s="92"/>
      <c r="I44" s="90"/>
      <c r="J44" s="94"/>
      <c r="K44" s="94"/>
      <c r="L44" s="92"/>
      <c r="M44" s="136"/>
      <c r="N44" s="136"/>
      <c r="O44" s="135"/>
      <c r="P44" s="95"/>
      <c r="Q44" s="95"/>
      <c r="R44" s="90"/>
      <c r="S44" s="94"/>
      <c r="T44" s="92"/>
      <c r="U44" s="95"/>
      <c r="V44" s="95"/>
      <c r="W44" s="96"/>
      <c r="Z44" s="27"/>
      <c r="AC44" s="29"/>
      <c r="AD44" s="29"/>
      <c r="AE44" s="29"/>
      <c r="AF44" s="29"/>
      <c r="AG44" s="29"/>
      <c r="AH44" s="29"/>
      <c r="AI44" s="29"/>
      <c r="AJ44" s="29"/>
      <c r="AK44" s="29"/>
      <c r="AO44" s="28"/>
      <c r="AP44" s="28"/>
      <c r="AQ44" s="28"/>
      <c r="AR44" s="28"/>
    </row>
    <row r="45" spans="1:44" s="3" customFormat="1" ht="25.05" customHeight="1" thickBot="1" x14ac:dyDescent="0.45">
      <c r="A45" s="99" t="e">
        <f>(IF($Z$5='بيان ع'!D39,ROW('بيان ع'!39:39)-1,yyyyy))</f>
        <v>#NAME?</v>
      </c>
      <c r="B45" s="142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4"/>
      <c r="H45" s="92"/>
      <c r="I45" s="90"/>
      <c r="J45" s="94"/>
      <c r="K45" s="94"/>
      <c r="L45" s="92"/>
      <c r="M45" s="136"/>
      <c r="N45" s="136"/>
      <c r="O45" s="135"/>
      <c r="P45" s="95"/>
      <c r="Q45" s="95"/>
      <c r="R45" s="90"/>
      <c r="S45" s="94"/>
      <c r="T45" s="92"/>
      <c r="U45" s="95"/>
      <c r="V45" s="95"/>
      <c r="W45" s="96"/>
      <c r="Z45" s="27"/>
      <c r="AC45" s="29"/>
      <c r="AD45" s="29"/>
      <c r="AE45" s="29"/>
      <c r="AF45" s="29"/>
      <c r="AG45" s="29"/>
      <c r="AH45" s="29"/>
      <c r="AI45" s="29"/>
      <c r="AJ45" s="29"/>
      <c r="AK45" s="29"/>
      <c r="AO45" s="28"/>
      <c r="AP45" s="28"/>
      <c r="AQ45" s="28"/>
      <c r="AR45" s="28"/>
    </row>
    <row r="46" spans="1:44" s="3" customFormat="1" ht="25.05" customHeight="1" thickBot="1" x14ac:dyDescent="0.45">
      <c r="A46" s="99" t="e">
        <f>(IF($Z$5='بيان ع'!D40,ROW('بيان ع'!40:40)-1,yyyyy))</f>
        <v>#NAME?</v>
      </c>
      <c r="B46" s="142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4"/>
      <c r="H46" s="92"/>
      <c r="I46" s="90"/>
      <c r="J46" s="94"/>
      <c r="K46" s="94"/>
      <c r="L46" s="92"/>
      <c r="M46" s="136"/>
      <c r="N46" s="136"/>
      <c r="O46" s="135"/>
      <c r="P46" s="95"/>
      <c r="Q46" s="95"/>
      <c r="R46" s="90"/>
      <c r="S46" s="94"/>
      <c r="T46" s="92"/>
      <c r="U46" s="95"/>
      <c r="V46" s="95"/>
      <c r="W46" s="96"/>
      <c r="Z46" s="27"/>
      <c r="AC46" s="29"/>
      <c r="AD46" s="29"/>
      <c r="AE46" s="29"/>
      <c r="AF46" s="29"/>
      <c r="AG46" s="29"/>
      <c r="AH46" s="29"/>
      <c r="AI46" s="29"/>
      <c r="AJ46" s="29"/>
      <c r="AK46" s="29"/>
      <c r="AO46" s="28"/>
      <c r="AP46" s="28"/>
      <c r="AQ46" s="28"/>
      <c r="AR46" s="28"/>
    </row>
    <row r="47" spans="1:44" s="3" customFormat="1" ht="25.05" customHeight="1" thickBot="1" x14ac:dyDescent="0.45">
      <c r="A47" s="99" t="e">
        <f>(IF($Z$5='بيان ع'!D41,ROW('بيان ع'!41:41)-1,yyyyy))</f>
        <v>#NAME?</v>
      </c>
      <c r="B47" s="142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4"/>
      <c r="H47" s="92"/>
      <c r="I47" s="90"/>
      <c r="J47" s="94"/>
      <c r="K47" s="94"/>
      <c r="L47" s="92"/>
      <c r="M47" s="136"/>
      <c r="N47" s="136"/>
      <c r="O47" s="135"/>
      <c r="P47" s="95"/>
      <c r="Q47" s="95"/>
      <c r="R47" s="90"/>
      <c r="S47" s="94"/>
      <c r="T47" s="92"/>
      <c r="U47" s="95"/>
      <c r="V47" s="95"/>
      <c r="W47" s="96"/>
      <c r="Z47" s="27"/>
      <c r="AC47" s="29"/>
      <c r="AD47" s="29"/>
      <c r="AE47" s="29"/>
      <c r="AF47" s="29"/>
      <c r="AG47" s="29"/>
      <c r="AH47" s="29"/>
      <c r="AI47" s="29"/>
      <c r="AJ47" s="29"/>
      <c r="AK47" s="29"/>
      <c r="AO47" s="28"/>
      <c r="AP47" s="28"/>
      <c r="AQ47" s="28"/>
      <c r="AR47" s="28"/>
    </row>
    <row r="48" spans="1:44" s="3" customFormat="1" ht="25.05" customHeight="1" thickBot="1" x14ac:dyDescent="0.45">
      <c r="A48" s="99" t="e">
        <f>(IF($Z$5='بيان ع'!D42,ROW('بيان ع'!42:42)-1,yyyyy))</f>
        <v>#NAME?</v>
      </c>
      <c r="B48" s="142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4"/>
      <c r="H48" s="92"/>
      <c r="I48" s="90"/>
      <c r="J48" s="94"/>
      <c r="K48" s="94"/>
      <c r="L48" s="92"/>
      <c r="M48" s="136"/>
      <c r="N48" s="136"/>
      <c r="O48" s="135"/>
      <c r="P48" s="95"/>
      <c r="Q48" s="95"/>
      <c r="R48" s="90"/>
      <c r="S48" s="94"/>
      <c r="T48" s="92"/>
      <c r="U48" s="95"/>
      <c r="V48" s="95"/>
      <c r="W48" s="96"/>
      <c r="Z48" s="27"/>
      <c r="AC48" s="29"/>
      <c r="AD48" s="29"/>
      <c r="AE48" s="29"/>
      <c r="AF48" s="29"/>
      <c r="AG48" s="29"/>
      <c r="AH48" s="29"/>
      <c r="AI48" s="29"/>
      <c r="AJ48" s="29"/>
      <c r="AK48" s="29"/>
      <c r="AO48" s="28"/>
      <c r="AP48" s="28"/>
      <c r="AQ48" s="28"/>
      <c r="AR48" s="28"/>
    </row>
    <row r="49" spans="1:44" s="3" customFormat="1" ht="25.05" customHeight="1" thickBot="1" x14ac:dyDescent="0.45">
      <c r="A49" s="99" t="e">
        <f>(IF($Z$5='بيان ع'!D43,ROW('بيان ع'!43:43)-1,yyyyy))</f>
        <v>#NAME?</v>
      </c>
      <c r="B49" s="142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4"/>
      <c r="H49" s="92"/>
      <c r="I49" s="90"/>
      <c r="J49" s="94"/>
      <c r="K49" s="94"/>
      <c r="L49" s="92"/>
      <c r="M49" s="136"/>
      <c r="N49" s="136"/>
      <c r="O49" s="135"/>
      <c r="P49" s="95"/>
      <c r="Q49" s="95"/>
      <c r="R49" s="90"/>
      <c r="S49" s="94"/>
      <c r="T49" s="92"/>
      <c r="U49" s="95"/>
      <c r="V49" s="95"/>
      <c r="W49" s="96"/>
      <c r="Z49" s="27"/>
      <c r="AC49" s="29"/>
      <c r="AD49" s="29"/>
      <c r="AE49" s="29"/>
      <c r="AF49" s="29"/>
      <c r="AG49" s="29"/>
      <c r="AH49" s="29"/>
      <c r="AI49" s="29"/>
      <c r="AJ49" s="29"/>
      <c r="AK49" s="29"/>
      <c r="AO49" s="28"/>
      <c r="AP49" s="28"/>
      <c r="AQ49" s="28"/>
      <c r="AR49" s="28"/>
    </row>
    <row r="50" spans="1:44" s="3" customFormat="1" ht="25.05" customHeight="1" thickBot="1" x14ac:dyDescent="0.45">
      <c r="A50" s="99" t="e">
        <f>(IF($Z$5='بيان ع'!D44,ROW('بيان ع'!44:44)-1,yyyyy))</f>
        <v>#NAME?</v>
      </c>
      <c r="B50" s="142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4"/>
      <c r="H50" s="92"/>
      <c r="I50" s="90"/>
      <c r="J50" s="94"/>
      <c r="K50" s="94"/>
      <c r="L50" s="92"/>
      <c r="M50" s="136"/>
      <c r="N50" s="136"/>
      <c r="O50" s="135"/>
      <c r="P50" s="95"/>
      <c r="Q50" s="95"/>
      <c r="R50" s="90"/>
      <c r="S50" s="94"/>
      <c r="T50" s="92"/>
      <c r="U50" s="95"/>
      <c r="V50" s="95"/>
      <c r="W50" s="96"/>
      <c r="Z50" s="27"/>
      <c r="AC50" s="29"/>
      <c r="AD50" s="29"/>
      <c r="AE50" s="29"/>
      <c r="AF50" s="29"/>
      <c r="AG50" s="29"/>
      <c r="AH50" s="29"/>
      <c r="AI50" s="29"/>
      <c r="AJ50" s="29"/>
      <c r="AK50" s="29"/>
      <c r="AO50" s="28"/>
      <c r="AP50" s="28"/>
      <c r="AQ50" s="28"/>
      <c r="AR50" s="28"/>
    </row>
    <row r="51" spans="1:44" s="3" customFormat="1" ht="25.05" customHeight="1" thickBot="1" x14ac:dyDescent="0.45">
      <c r="A51" s="99" t="e">
        <f>(IF($Z$5='بيان ع'!D45,ROW('بيان ع'!45:45)-1,yyyyy))</f>
        <v>#NAME?</v>
      </c>
      <c r="B51" s="142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4"/>
      <c r="H51" s="92"/>
      <c r="I51" s="90"/>
      <c r="J51" s="94"/>
      <c r="K51" s="94"/>
      <c r="L51" s="92"/>
      <c r="M51" s="136"/>
      <c r="N51" s="136"/>
      <c r="O51" s="135"/>
      <c r="P51" s="95"/>
      <c r="Q51" s="95"/>
      <c r="R51" s="90"/>
      <c r="S51" s="94"/>
      <c r="T51" s="92"/>
      <c r="U51" s="95"/>
      <c r="V51" s="95"/>
      <c r="W51" s="96"/>
      <c r="Z51" s="27"/>
      <c r="AC51" s="29"/>
      <c r="AD51" s="29"/>
      <c r="AE51" s="29"/>
      <c r="AF51" s="29"/>
      <c r="AG51" s="29"/>
      <c r="AH51" s="29"/>
      <c r="AI51" s="29"/>
      <c r="AJ51" s="29"/>
      <c r="AK51" s="29"/>
      <c r="AO51" s="28"/>
      <c r="AP51" s="28"/>
      <c r="AQ51" s="28"/>
      <c r="AR51" s="28"/>
    </row>
    <row r="52" spans="1:44" s="3" customFormat="1" ht="25.05" customHeight="1" thickBot="1" x14ac:dyDescent="0.45">
      <c r="A52" s="99" t="e">
        <f>(IF($Z$5='بيان ع'!D46,ROW('بيان ع'!46:46)-1,yyyyy))</f>
        <v>#NAME?</v>
      </c>
      <c r="B52" s="142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4"/>
      <c r="H52" s="92"/>
      <c r="I52" s="90"/>
      <c r="J52" s="94"/>
      <c r="K52" s="94"/>
      <c r="L52" s="92"/>
      <c r="M52" s="136"/>
      <c r="N52" s="136"/>
      <c r="O52" s="135"/>
      <c r="P52" s="95"/>
      <c r="Q52" s="95"/>
      <c r="R52" s="90"/>
      <c r="S52" s="94"/>
      <c r="T52" s="92"/>
      <c r="U52" s="95"/>
      <c r="V52" s="95"/>
      <c r="W52" s="96"/>
      <c r="Z52" s="27"/>
      <c r="AC52" s="29"/>
      <c r="AD52" s="29"/>
      <c r="AE52" s="29"/>
      <c r="AF52" s="29"/>
      <c r="AG52" s="29"/>
      <c r="AH52" s="29"/>
      <c r="AI52" s="29"/>
      <c r="AJ52" s="29"/>
      <c r="AK52" s="29"/>
      <c r="AO52" s="28"/>
      <c r="AP52" s="28"/>
      <c r="AQ52" s="28"/>
      <c r="AR52" s="28"/>
    </row>
    <row r="53" spans="1:44" s="3" customFormat="1" ht="25.05" customHeight="1" thickBot="1" x14ac:dyDescent="0.45">
      <c r="A53" s="99" t="e">
        <f>(IF($Z$5='بيان ع'!D47,ROW('بيان ع'!47:47)-1,yyyyy))</f>
        <v>#NAME?</v>
      </c>
      <c r="B53" s="142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4"/>
      <c r="H53" s="92"/>
      <c r="I53" s="90"/>
      <c r="J53" s="94"/>
      <c r="K53" s="94"/>
      <c r="L53" s="92"/>
      <c r="M53" s="136"/>
      <c r="N53" s="136"/>
      <c r="O53" s="135"/>
      <c r="P53" s="95"/>
      <c r="Q53" s="95"/>
      <c r="R53" s="90"/>
      <c r="S53" s="94"/>
      <c r="T53" s="92"/>
      <c r="U53" s="95"/>
      <c r="V53" s="95"/>
      <c r="W53" s="96"/>
      <c r="Z53" s="27"/>
      <c r="AC53" s="29"/>
      <c r="AD53" s="29"/>
      <c r="AE53" s="29"/>
      <c r="AF53" s="29"/>
      <c r="AG53" s="29"/>
      <c r="AH53" s="29"/>
      <c r="AI53" s="29"/>
      <c r="AJ53" s="29"/>
      <c r="AK53" s="29"/>
      <c r="AO53" s="28"/>
      <c r="AP53" s="28"/>
      <c r="AQ53" s="28"/>
      <c r="AR53" s="28"/>
    </row>
    <row r="54" spans="1:44" s="3" customFormat="1" ht="25.05" customHeight="1" thickBot="1" x14ac:dyDescent="0.45">
      <c r="A54" s="99" t="e">
        <f>(IF($Z$5='بيان ع'!D48,ROW('بيان ع'!48:48)-1,yyyyy))</f>
        <v>#NAME?</v>
      </c>
      <c r="B54" s="142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4"/>
      <c r="H54" s="92"/>
      <c r="I54" s="90"/>
      <c r="J54" s="94"/>
      <c r="K54" s="94"/>
      <c r="L54" s="92"/>
      <c r="M54" s="136"/>
      <c r="N54" s="136"/>
      <c r="O54" s="135"/>
      <c r="P54" s="95"/>
      <c r="Q54" s="95"/>
      <c r="R54" s="90"/>
      <c r="S54" s="94"/>
      <c r="T54" s="92"/>
      <c r="U54" s="95"/>
      <c r="V54" s="95"/>
      <c r="W54" s="96"/>
      <c r="Z54" s="27"/>
      <c r="AC54" s="29"/>
      <c r="AD54" s="29"/>
      <c r="AE54" s="29"/>
      <c r="AF54" s="29"/>
      <c r="AG54" s="29"/>
      <c r="AH54" s="29"/>
      <c r="AI54" s="29"/>
      <c r="AJ54" s="29"/>
      <c r="AK54" s="29"/>
      <c r="AO54" s="28"/>
      <c r="AP54" s="28"/>
      <c r="AQ54" s="28"/>
      <c r="AR54" s="28"/>
    </row>
    <row r="55" spans="1:44" s="3" customFormat="1" ht="25.05" customHeight="1" thickBot="1" x14ac:dyDescent="0.45">
      <c r="A55" s="99" t="e">
        <f>(IF($Z$5='بيان ع'!D49,ROW('بيان ع'!49:49)-1,yyyyy))</f>
        <v>#NAME?</v>
      </c>
      <c r="B55" s="142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4"/>
      <c r="H55" s="92"/>
      <c r="I55" s="90"/>
      <c r="J55" s="94"/>
      <c r="K55" s="94"/>
      <c r="L55" s="92"/>
      <c r="M55" s="136"/>
      <c r="N55" s="136"/>
      <c r="O55" s="135"/>
      <c r="P55" s="95"/>
      <c r="Q55" s="95"/>
      <c r="R55" s="90"/>
      <c r="S55" s="94"/>
      <c r="T55" s="92"/>
      <c r="U55" s="95"/>
      <c r="V55" s="95"/>
      <c r="W55" s="96"/>
      <c r="Z55" s="27"/>
      <c r="AC55" s="29"/>
      <c r="AD55" s="29"/>
      <c r="AE55" s="29"/>
      <c r="AF55" s="29"/>
      <c r="AG55" s="29"/>
      <c r="AH55" s="29"/>
      <c r="AI55" s="29"/>
      <c r="AJ55" s="29"/>
      <c r="AK55" s="29"/>
      <c r="AO55" s="28"/>
      <c r="AP55" s="28"/>
      <c r="AQ55" s="28"/>
      <c r="AR55" s="28"/>
    </row>
    <row r="56" spans="1:44" s="3" customFormat="1" ht="25.05" customHeight="1" thickBot="1" x14ac:dyDescent="0.45">
      <c r="A56" s="99" t="e">
        <f>(IF($Z$5='بيان ع'!D50,ROW('بيان ع'!50:50)-1,yyyyy))</f>
        <v>#NAME?</v>
      </c>
      <c r="B56" s="142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4"/>
      <c r="H56" s="92"/>
      <c r="I56" s="90"/>
      <c r="J56" s="94"/>
      <c r="K56" s="94"/>
      <c r="L56" s="92"/>
      <c r="M56" s="136"/>
      <c r="N56" s="136"/>
      <c r="O56" s="135"/>
      <c r="P56" s="95"/>
      <c r="Q56" s="95"/>
      <c r="R56" s="90"/>
      <c r="S56" s="94"/>
      <c r="T56" s="92"/>
      <c r="U56" s="95"/>
      <c r="V56" s="95"/>
      <c r="W56" s="96"/>
      <c r="Z56" s="27"/>
      <c r="AC56" s="29"/>
      <c r="AD56" s="29"/>
      <c r="AE56" s="29"/>
      <c r="AF56" s="29"/>
      <c r="AG56" s="29"/>
      <c r="AH56" s="29"/>
      <c r="AI56" s="29"/>
      <c r="AJ56" s="29"/>
      <c r="AK56" s="29"/>
      <c r="AO56" s="28"/>
      <c r="AP56" s="28"/>
      <c r="AQ56" s="28"/>
      <c r="AR56" s="28"/>
    </row>
    <row r="57" spans="1:44" s="3" customFormat="1" ht="25.05" customHeight="1" thickBot="1" x14ac:dyDescent="0.45">
      <c r="A57" s="99" t="e">
        <f>(IF($Z$5='بيان ع'!D51,ROW('بيان ع'!51:51)-1,yyyyy))</f>
        <v>#NAME?</v>
      </c>
      <c r="B57" s="142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4"/>
      <c r="H57" s="92"/>
      <c r="I57" s="90"/>
      <c r="J57" s="94"/>
      <c r="K57" s="94"/>
      <c r="L57" s="92"/>
      <c r="M57" s="136"/>
      <c r="N57" s="136"/>
      <c r="O57" s="135"/>
      <c r="P57" s="95"/>
      <c r="Q57" s="95"/>
      <c r="R57" s="90"/>
      <c r="S57" s="94"/>
      <c r="T57" s="92"/>
      <c r="U57" s="95"/>
      <c r="V57" s="95"/>
      <c r="W57" s="96"/>
      <c r="Z57" s="27"/>
      <c r="AC57" s="29"/>
      <c r="AD57" s="29"/>
      <c r="AE57" s="29"/>
      <c r="AF57" s="29"/>
      <c r="AG57" s="29"/>
      <c r="AH57" s="29"/>
      <c r="AI57" s="29"/>
      <c r="AJ57" s="29"/>
      <c r="AK57" s="29"/>
      <c r="AO57" s="28"/>
      <c r="AP57" s="28"/>
      <c r="AQ57" s="28"/>
      <c r="AR57" s="28"/>
    </row>
    <row r="58" spans="1:44" s="3" customFormat="1" ht="25.05" customHeight="1" thickBot="1" x14ac:dyDescent="0.45">
      <c r="A58" s="99" t="e">
        <f>(IF($Z$5='بيان ع'!D52,ROW('بيان ع'!52:52)-1,yyyyy))</f>
        <v>#NAME?</v>
      </c>
      <c r="B58" s="142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4"/>
      <c r="H58" s="92"/>
      <c r="I58" s="90"/>
      <c r="J58" s="94"/>
      <c r="K58" s="94"/>
      <c r="L58" s="92"/>
      <c r="M58" s="136"/>
      <c r="N58" s="136"/>
      <c r="O58" s="135"/>
      <c r="P58" s="95"/>
      <c r="Q58" s="95"/>
      <c r="R58" s="90"/>
      <c r="S58" s="94"/>
      <c r="T58" s="92"/>
      <c r="U58" s="95"/>
      <c r="V58" s="95"/>
      <c r="W58" s="96"/>
      <c r="Z58" s="27"/>
      <c r="AC58" s="29"/>
      <c r="AD58" s="29"/>
      <c r="AE58" s="29"/>
      <c r="AF58" s="29"/>
      <c r="AG58" s="29"/>
      <c r="AH58" s="29"/>
      <c r="AI58" s="29"/>
      <c r="AJ58" s="29"/>
      <c r="AK58" s="29"/>
      <c r="AO58" s="28"/>
      <c r="AP58" s="28"/>
      <c r="AQ58" s="28"/>
      <c r="AR58" s="28"/>
    </row>
    <row r="59" spans="1:44" s="3" customFormat="1" ht="25.05" customHeight="1" thickBot="1" x14ac:dyDescent="0.45">
      <c r="A59" s="99" t="e">
        <f>(IF($Z$5='بيان ع'!D53,ROW('بيان ع'!53:53)-1,yyyyy))</f>
        <v>#NAME?</v>
      </c>
      <c r="B59" s="142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4"/>
      <c r="H59" s="92"/>
      <c r="I59" s="90"/>
      <c r="J59" s="94"/>
      <c r="K59" s="94"/>
      <c r="L59" s="92"/>
      <c r="M59" s="136"/>
      <c r="N59" s="136"/>
      <c r="O59" s="135"/>
      <c r="P59" s="95"/>
      <c r="Q59" s="95"/>
      <c r="R59" s="90"/>
      <c r="S59" s="94"/>
      <c r="T59" s="92"/>
      <c r="U59" s="95"/>
      <c r="V59" s="95"/>
      <c r="W59" s="96"/>
      <c r="Z59" s="27"/>
      <c r="AC59" s="29"/>
      <c r="AD59" s="29"/>
      <c r="AE59" s="29"/>
      <c r="AF59" s="29"/>
      <c r="AG59" s="29"/>
      <c r="AH59" s="29"/>
      <c r="AI59" s="29"/>
      <c r="AJ59" s="29"/>
      <c r="AK59" s="29"/>
      <c r="AO59" s="28"/>
      <c r="AP59" s="28"/>
      <c r="AQ59" s="28"/>
      <c r="AR59" s="28"/>
    </row>
    <row r="60" spans="1:44" s="3" customFormat="1" ht="25.05" customHeight="1" thickBot="1" x14ac:dyDescent="0.45">
      <c r="A60" s="99" t="e">
        <f>(IF($Z$5='بيان ع'!D54,ROW('بيان ع'!54:54)-1,yyyyy))</f>
        <v>#NAME?</v>
      </c>
      <c r="B60" s="142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4"/>
      <c r="H60" s="92"/>
      <c r="I60" s="90"/>
      <c r="J60" s="94"/>
      <c r="K60" s="94"/>
      <c r="L60" s="92"/>
      <c r="M60" s="136"/>
      <c r="N60" s="136"/>
      <c r="O60" s="135"/>
      <c r="P60" s="95"/>
      <c r="Q60" s="95"/>
      <c r="R60" s="90"/>
      <c r="S60" s="94"/>
      <c r="T60" s="92"/>
      <c r="U60" s="95"/>
      <c r="V60" s="95"/>
      <c r="W60" s="96"/>
      <c r="Z60" s="27"/>
      <c r="AC60" s="29"/>
      <c r="AD60" s="29"/>
      <c r="AE60" s="29"/>
      <c r="AF60" s="29"/>
      <c r="AG60" s="29"/>
      <c r="AH60" s="29"/>
      <c r="AI60" s="29"/>
      <c r="AJ60" s="29"/>
      <c r="AK60" s="29"/>
      <c r="AO60" s="28"/>
      <c r="AP60" s="28"/>
      <c r="AQ60" s="28"/>
      <c r="AR60" s="28"/>
    </row>
    <row r="61" spans="1:44" s="3" customFormat="1" ht="25.05" customHeight="1" thickBot="1" x14ac:dyDescent="0.45">
      <c r="A61" s="99" t="e">
        <f>(IF($Z$5='بيان ع'!D55,ROW('بيان ع'!55:55)-1,yyyyy))</f>
        <v>#NAME?</v>
      </c>
      <c r="B61" s="142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4"/>
      <c r="H61" s="92"/>
      <c r="I61" s="90"/>
      <c r="J61" s="94"/>
      <c r="K61" s="94"/>
      <c r="L61" s="92"/>
      <c r="M61" s="136"/>
      <c r="N61" s="136"/>
      <c r="O61" s="135"/>
      <c r="P61" s="95"/>
      <c r="Q61" s="95"/>
      <c r="R61" s="90"/>
      <c r="S61" s="94"/>
      <c r="T61" s="92"/>
      <c r="U61" s="95"/>
      <c r="V61" s="95"/>
      <c r="W61" s="96"/>
      <c r="Z61" s="27"/>
      <c r="AC61" s="29"/>
      <c r="AD61" s="29"/>
      <c r="AE61" s="29"/>
      <c r="AF61" s="29"/>
      <c r="AG61" s="29"/>
      <c r="AH61" s="29"/>
      <c r="AI61" s="29"/>
      <c r="AJ61" s="29"/>
      <c r="AK61" s="29"/>
      <c r="AO61" s="28"/>
      <c r="AP61" s="28"/>
      <c r="AQ61" s="28"/>
      <c r="AR61" s="28"/>
    </row>
    <row r="62" spans="1:44" s="3" customFormat="1" ht="25.05" customHeight="1" thickBot="1" x14ac:dyDescent="0.45">
      <c r="A62" s="99" t="e">
        <f>(IF($Z$5='بيان ع'!D56,ROW('بيان ع'!56:56)-1,yyyyy))</f>
        <v>#NAME?</v>
      </c>
      <c r="B62" s="142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4"/>
      <c r="H62" s="92"/>
      <c r="I62" s="90"/>
      <c r="J62" s="94"/>
      <c r="K62" s="94"/>
      <c r="L62" s="92"/>
      <c r="M62" s="136"/>
      <c r="N62" s="136"/>
      <c r="O62" s="135"/>
      <c r="P62" s="95"/>
      <c r="Q62" s="95"/>
      <c r="R62" s="90"/>
      <c r="S62" s="94"/>
      <c r="T62" s="92"/>
      <c r="U62" s="95"/>
      <c r="V62" s="95"/>
      <c r="W62" s="96"/>
      <c r="Z62" s="27"/>
      <c r="AC62" s="29"/>
      <c r="AD62" s="29"/>
      <c r="AE62" s="29"/>
      <c r="AF62" s="29"/>
      <c r="AG62" s="29"/>
      <c r="AH62" s="29"/>
      <c r="AI62" s="29"/>
      <c r="AJ62" s="29"/>
      <c r="AK62" s="29"/>
      <c r="AO62" s="28"/>
      <c r="AP62" s="28"/>
      <c r="AQ62" s="28"/>
      <c r="AR62" s="28"/>
    </row>
    <row r="63" spans="1:44" s="3" customFormat="1" ht="25.05" customHeight="1" thickBot="1" x14ac:dyDescent="0.45">
      <c r="A63" s="99" t="e">
        <f>(IF($Z$5='بيان ع'!D57,ROW('بيان ع'!57:57)-1,yyyyy))</f>
        <v>#NAME?</v>
      </c>
      <c r="B63" s="142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4"/>
      <c r="H63" s="92"/>
      <c r="I63" s="90"/>
      <c r="J63" s="94"/>
      <c r="K63" s="94"/>
      <c r="L63" s="92"/>
      <c r="M63" s="136"/>
      <c r="N63" s="136"/>
      <c r="O63" s="135"/>
      <c r="P63" s="95"/>
      <c r="Q63" s="95"/>
      <c r="R63" s="90"/>
      <c r="S63" s="94"/>
      <c r="T63" s="92"/>
      <c r="U63" s="95"/>
      <c r="V63" s="95"/>
      <c r="W63" s="96"/>
      <c r="Z63" s="27"/>
      <c r="AC63" s="29"/>
      <c r="AD63" s="29"/>
      <c r="AE63" s="29"/>
      <c r="AF63" s="29"/>
      <c r="AG63" s="29"/>
      <c r="AH63" s="29"/>
      <c r="AI63" s="29"/>
      <c r="AJ63" s="29"/>
      <c r="AK63" s="29"/>
      <c r="AO63" s="28"/>
      <c r="AP63" s="28"/>
      <c r="AQ63" s="28"/>
      <c r="AR63" s="28"/>
    </row>
    <row r="64" spans="1:44" s="3" customFormat="1" ht="25.05" customHeight="1" thickBot="1" x14ac:dyDescent="0.45">
      <c r="A64" s="99" t="e">
        <f>(IF($Z$5='بيان ع'!D58,ROW('بيان ع'!58:58)-1,yyyyy))</f>
        <v>#NAME?</v>
      </c>
      <c r="B64" s="142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4"/>
      <c r="H64" s="92"/>
      <c r="I64" s="90"/>
      <c r="J64" s="94"/>
      <c r="K64" s="94"/>
      <c r="L64" s="92"/>
      <c r="M64" s="136"/>
      <c r="N64" s="136"/>
      <c r="O64" s="135"/>
      <c r="P64" s="95"/>
      <c r="Q64" s="95"/>
      <c r="R64" s="90"/>
      <c r="S64" s="94"/>
      <c r="T64" s="92"/>
      <c r="U64" s="95"/>
      <c r="V64" s="95"/>
      <c r="W64" s="96"/>
      <c r="Z64" s="27"/>
      <c r="AC64" s="29"/>
      <c r="AD64" s="29"/>
      <c r="AE64" s="29"/>
      <c r="AF64" s="29"/>
      <c r="AG64" s="29"/>
      <c r="AH64" s="29"/>
      <c r="AI64" s="29"/>
      <c r="AJ64" s="29"/>
      <c r="AK64" s="29"/>
      <c r="AO64" s="28"/>
      <c r="AP64" s="28"/>
      <c r="AQ64" s="28"/>
      <c r="AR64" s="28"/>
    </row>
    <row r="65" spans="1:44" s="3" customFormat="1" ht="25.05" customHeight="1" thickBot="1" x14ac:dyDescent="0.45">
      <c r="A65" s="99" t="e">
        <f>(IF($Z$5='بيان ع'!D59,ROW('بيان ع'!59:59)-1,yyyyy))</f>
        <v>#NAME?</v>
      </c>
      <c r="B65" s="142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4"/>
      <c r="H65" s="92"/>
      <c r="I65" s="90"/>
      <c r="J65" s="94"/>
      <c r="K65" s="94"/>
      <c r="L65" s="92"/>
      <c r="M65" s="136"/>
      <c r="N65" s="136"/>
      <c r="O65" s="135"/>
      <c r="P65" s="95"/>
      <c r="Q65" s="95"/>
      <c r="R65" s="90"/>
      <c r="S65" s="94"/>
      <c r="T65" s="92"/>
      <c r="U65" s="95"/>
      <c r="V65" s="95"/>
      <c r="W65" s="96"/>
      <c r="Z65" s="27"/>
      <c r="AC65" s="29"/>
      <c r="AD65" s="29"/>
      <c r="AE65" s="29"/>
      <c r="AF65" s="29"/>
      <c r="AG65" s="29"/>
      <c r="AH65" s="29"/>
      <c r="AI65" s="29"/>
      <c r="AJ65" s="29"/>
      <c r="AK65" s="29"/>
      <c r="AO65" s="28"/>
      <c r="AP65" s="28"/>
      <c r="AQ65" s="28"/>
      <c r="AR65" s="28"/>
    </row>
    <row r="66" spans="1:44" s="3" customFormat="1" ht="25.05" customHeight="1" thickBot="1" x14ac:dyDescent="0.45">
      <c r="A66" s="99" t="e">
        <f>(IF($Z$5='بيان ع'!D60,ROW('بيان ع'!60:60)-1,yyyyy))</f>
        <v>#NAME?</v>
      </c>
      <c r="B66" s="142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4"/>
      <c r="H66" s="92"/>
      <c r="I66" s="90"/>
      <c r="J66" s="94"/>
      <c r="K66" s="94"/>
      <c r="L66" s="92"/>
      <c r="M66" s="136"/>
      <c r="N66" s="136"/>
      <c r="O66" s="135"/>
      <c r="P66" s="95"/>
      <c r="Q66" s="95"/>
      <c r="R66" s="90"/>
      <c r="S66" s="94"/>
      <c r="T66" s="92"/>
      <c r="U66" s="95"/>
      <c r="V66" s="95"/>
      <c r="W66" s="96"/>
      <c r="Z66" s="27"/>
      <c r="AC66" s="29"/>
      <c r="AD66" s="29"/>
      <c r="AE66" s="29"/>
      <c r="AF66" s="29"/>
      <c r="AG66" s="29"/>
      <c r="AH66" s="29"/>
      <c r="AI66" s="29"/>
      <c r="AJ66" s="29"/>
      <c r="AK66" s="29"/>
      <c r="AO66" s="28"/>
      <c r="AP66" s="28"/>
      <c r="AQ66" s="28"/>
      <c r="AR66" s="28"/>
    </row>
    <row r="67" spans="1:44" s="3" customFormat="1" ht="25.05" customHeight="1" thickBot="1" x14ac:dyDescent="0.45">
      <c r="A67" s="99" t="e">
        <f>(IF($Z$5='بيان ع'!D61,ROW('بيان ع'!61:61)-1,yyyyy))</f>
        <v>#NAME?</v>
      </c>
      <c r="B67" s="142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4"/>
      <c r="H67" s="92"/>
      <c r="I67" s="90"/>
      <c r="J67" s="94"/>
      <c r="K67" s="94"/>
      <c r="L67" s="92"/>
      <c r="M67" s="136"/>
      <c r="N67" s="136"/>
      <c r="O67" s="135"/>
      <c r="P67" s="95"/>
      <c r="Q67" s="95"/>
      <c r="R67" s="90"/>
      <c r="S67" s="94"/>
      <c r="T67" s="92"/>
      <c r="U67" s="95"/>
      <c r="V67" s="95"/>
      <c r="W67" s="96"/>
      <c r="Z67" s="27"/>
      <c r="AC67" s="29"/>
      <c r="AD67" s="29"/>
      <c r="AE67" s="29"/>
      <c r="AF67" s="29"/>
      <c r="AG67" s="29"/>
      <c r="AH67" s="29"/>
      <c r="AI67" s="29"/>
      <c r="AJ67" s="29"/>
      <c r="AK67" s="29"/>
      <c r="AO67" s="28"/>
      <c r="AP67" s="28"/>
      <c r="AQ67" s="28"/>
      <c r="AR67" s="28"/>
    </row>
    <row r="68" spans="1:44" s="3" customFormat="1" ht="25.05" customHeight="1" thickBot="1" x14ac:dyDescent="0.45">
      <c r="A68" s="99" t="e">
        <f>(IF($Z$5='بيان ع'!D62,ROW('بيان ع'!62:62)-1,yyyyy))</f>
        <v>#NAME?</v>
      </c>
      <c r="B68" s="143" t="str">
        <f t="shared" si="0"/>
        <v/>
      </c>
      <c r="C68" s="103" t="str">
        <f t="shared" si="1"/>
        <v/>
      </c>
      <c r="D68" s="104" t="str">
        <f t="shared" si="2"/>
        <v/>
      </c>
      <c r="E68" s="90"/>
      <c r="F68" s="94"/>
      <c r="G68" s="94"/>
      <c r="H68" s="92"/>
      <c r="I68" s="90"/>
      <c r="J68" s="94"/>
      <c r="K68" s="94"/>
      <c r="L68" s="92"/>
      <c r="M68" s="135"/>
      <c r="N68" s="135"/>
      <c r="O68" s="135"/>
      <c r="P68" s="95"/>
      <c r="Q68" s="95"/>
      <c r="R68" s="90"/>
      <c r="S68" s="94"/>
      <c r="T68" s="92"/>
      <c r="U68" s="95"/>
      <c r="V68" s="95"/>
      <c r="W68" s="96"/>
      <c r="Z68" s="27"/>
      <c r="AC68" s="29"/>
      <c r="AD68" s="29"/>
      <c r="AE68" s="29"/>
      <c r="AF68" s="29"/>
      <c r="AG68" s="29"/>
      <c r="AH68" s="29"/>
      <c r="AI68" s="29"/>
      <c r="AJ68" s="29"/>
      <c r="AK68" s="29"/>
      <c r="AO68" s="28"/>
      <c r="AP68" s="28"/>
      <c r="AQ68" s="28"/>
      <c r="AR68" s="28"/>
    </row>
    <row r="69" spans="1:44" s="3" customFormat="1" ht="25.05" customHeight="1" thickBot="1" x14ac:dyDescent="0.45">
      <c r="A69" s="99" t="e">
        <f>(IF($Z$5='بيان ع'!D63,ROW('بيان ع'!63:63)-1,yyyyy))</f>
        <v>#NAME?</v>
      </c>
      <c r="B69" s="143" t="str">
        <f t="shared" si="0"/>
        <v/>
      </c>
      <c r="C69" s="103" t="str">
        <f t="shared" si="1"/>
        <v/>
      </c>
      <c r="D69" s="104" t="str">
        <f t="shared" si="2"/>
        <v/>
      </c>
      <c r="E69" s="90"/>
      <c r="F69" s="94"/>
      <c r="G69" s="94"/>
      <c r="H69" s="92"/>
      <c r="I69" s="90"/>
      <c r="J69" s="94"/>
      <c r="K69" s="94"/>
      <c r="L69" s="92"/>
      <c r="M69" s="135"/>
      <c r="N69" s="135"/>
      <c r="O69" s="135"/>
      <c r="P69" s="95"/>
      <c r="Q69" s="95"/>
      <c r="R69" s="90"/>
      <c r="S69" s="94"/>
      <c r="T69" s="92"/>
      <c r="U69" s="95"/>
      <c r="V69" s="95"/>
      <c r="W69" s="96"/>
      <c r="Z69" s="27"/>
      <c r="AC69" s="29"/>
      <c r="AD69" s="29"/>
      <c r="AE69" s="29"/>
      <c r="AF69" s="29"/>
      <c r="AG69" s="29"/>
      <c r="AH69" s="29"/>
      <c r="AI69" s="29"/>
      <c r="AJ69" s="29"/>
      <c r="AK69" s="29"/>
      <c r="AO69" s="28"/>
      <c r="AP69" s="28"/>
      <c r="AQ69" s="28"/>
      <c r="AR69" s="28"/>
    </row>
    <row r="70" spans="1:44" s="3" customFormat="1" ht="25.05" customHeight="1" thickBot="1" x14ac:dyDescent="0.45">
      <c r="A70" s="99" t="e">
        <f>(IF($Z$5='بيان ع'!D64,ROW('بيان ع'!64:64)-1,yyyyy))</f>
        <v>#NAME?</v>
      </c>
      <c r="B70" s="143" t="str">
        <f t="shared" si="0"/>
        <v/>
      </c>
      <c r="C70" s="103" t="str">
        <f t="shared" si="1"/>
        <v/>
      </c>
      <c r="D70" s="104" t="str">
        <f t="shared" si="2"/>
        <v/>
      </c>
      <c r="E70" s="90"/>
      <c r="F70" s="94"/>
      <c r="G70" s="94"/>
      <c r="H70" s="92"/>
      <c r="I70" s="90"/>
      <c r="J70" s="94"/>
      <c r="K70" s="94"/>
      <c r="L70" s="92"/>
      <c r="M70" s="135"/>
      <c r="N70" s="135"/>
      <c r="O70" s="135"/>
      <c r="P70" s="95"/>
      <c r="Q70" s="95"/>
      <c r="R70" s="90"/>
      <c r="S70" s="94"/>
      <c r="T70" s="92"/>
      <c r="U70" s="95"/>
      <c r="V70" s="95"/>
      <c r="W70" s="96"/>
      <c r="Z70" s="27"/>
      <c r="AC70" s="29"/>
      <c r="AD70" s="29"/>
      <c r="AE70" s="29"/>
      <c r="AF70" s="29"/>
      <c r="AG70" s="29"/>
      <c r="AH70" s="29"/>
      <c r="AI70" s="29"/>
      <c r="AJ70" s="29"/>
      <c r="AK70" s="29"/>
      <c r="AO70" s="28"/>
      <c r="AP70" s="28"/>
      <c r="AQ70" s="28"/>
      <c r="AR70" s="28"/>
    </row>
    <row r="71" spans="1:44" s="3" customFormat="1" ht="25.05" customHeight="1" thickBot="1" x14ac:dyDescent="0.45">
      <c r="A71" s="99" t="e">
        <f>(IF($Z$5='بيان ع'!D65,ROW('بيان ع'!65:65)-1,yyyyy))</f>
        <v>#NAME?</v>
      </c>
      <c r="B71" s="143" t="str">
        <f t="shared" si="0"/>
        <v/>
      </c>
      <c r="C71" s="103" t="str">
        <f t="shared" si="1"/>
        <v/>
      </c>
      <c r="D71" s="104" t="str">
        <f t="shared" si="2"/>
        <v/>
      </c>
      <c r="E71" s="90"/>
      <c r="F71" s="94"/>
      <c r="G71" s="94"/>
      <c r="H71" s="92"/>
      <c r="I71" s="90"/>
      <c r="J71" s="94"/>
      <c r="K71" s="94"/>
      <c r="L71" s="92"/>
      <c r="M71" s="135"/>
      <c r="N71" s="135"/>
      <c r="O71" s="135"/>
      <c r="P71" s="95"/>
      <c r="Q71" s="95"/>
      <c r="R71" s="90"/>
      <c r="S71" s="94"/>
      <c r="T71" s="92"/>
      <c r="U71" s="95"/>
      <c r="V71" s="95"/>
      <c r="W71" s="96"/>
      <c r="Z71" s="27"/>
      <c r="AC71" s="29"/>
      <c r="AD71" s="29"/>
      <c r="AE71" s="29"/>
      <c r="AF71" s="29"/>
      <c r="AG71" s="29"/>
      <c r="AH71" s="29"/>
      <c r="AI71" s="29"/>
      <c r="AJ71" s="29"/>
      <c r="AK71" s="29"/>
      <c r="AO71" s="28"/>
      <c r="AP71" s="28"/>
      <c r="AQ71" s="28"/>
      <c r="AR71" s="28"/>
    </row>
    <row r="72" spans="1:44" s="3" customFormat="1" ht="25.05" customHeight="1" thickBot="1" x14ac:dyDescent="0.45">
      <c r="A72" s="99" t="e">
        <f>(IF($Z$5='بيان ع'!D66,ROW('بيان ع'!66:66)-1,yyyyy))</f>
        <v>#NAME?</v>
      </c>
      <c r="B72" s="143" t="str">
        <f t="shared" ref="B72:B135" si="3">IFERROR(_xlfn.AGGREGATE(15,6,$A$8:$A$1010,ROW(A65)),"")</f>
        <v/>
      </c>
      <c r="C72" s="103" t="str">
        <f t="shared" ref="C72:C77" si="4">IFERROR(VLOOKUP(B72,m,2,0),"")</f>
        <v/>
      </c>
      <c r="D72" s="104" t="str">
        <f t="shared" ref="D72:D77" si="5">IFERROR(VLOOKUP(B72,m,3,0),"")</f>
        <v/>
      </c>
      <c r="E72" s="90"/>
      <c r="F72" s="94"/>
      <c r="G72" s="94"/>
      <c r="H72" s="92"/>
      <c r="I72" s="90"/>
      <c r="J72" s="94"/>
      <c r="K72" s="94"/>
      <c r="L72" s="92"/>
      <c r="M72" s="135"/>
      <c r="N72" s="135"/>
      <c r="O72" s="135"/>
      <c r="P72" s="95"/>
      <c r="Q72" s="95"/>
      <c r="R72" s="90"/>
      <c r="S72" s="94"/>
      <c r="T72" s="92"/>
      <c r="U72" s="95"/>
      <c r="V72" s="95"/>
      <c r="W72" s="96"/>
      <c r="Z72" s="27"/>
      <c r="AC72" s="29"/>
      <c r="AD72" s="29"/>
      <c r="AE72" s="29"/>
      <c r="AF72" s="29"/>
      <c r="AG72" s="29"/>
      <c r="AH72" s="29"/>
      <c r="AI72" s="29"/>
      <c r="AJ72" s="29"/>
      <c r="AK72" s="29"/>
      <c r="AO72" s="28"/>
      <c r="AP72" s="28"/>
      <c r="AQ72" s="28"/>
      <c r="AR72" s="28"/>
    </row>
    <row r="73" spans="1:44" s="3" customFormat="1" ht="25.05" customHeight="1" thickBot="1" x14ac:dyDescent="0.45">
      <c r="A73" s="99" t="e">
        <f>(IF($Z$5='بيان ع'!D67,ROW('بيان ع'!67:67)-1,yyyyy))</f>
        <v>#NAME?</v>
      </c>
      <c r="B73" s="143" t="str">
        <f t="shared" si="3"/>
        <v/>
      </c>
      <c r="C73" s="103" t="str">
        <f t="shared" si="4"/>
        <v/>
      </c>
      <c r="D73" s="104" t="str">
        <f t="shared" si="5"/>
        <v/>
      </c>
      <c r="E73" s="90"/>
      <c r="F73" s="94"/>
      <c r="G73" s="94"/>
      <c r="H73" s="92"/>
      <c r="I73" s="90"/>
      <c r="J73" s="94"/>
      <c r="K73" s="94"/>
      <c r="L73" s="92"/>
      <c r="M73" s="135"/>
      <c r="N73" s="135"/>
      <c r="O73" s="135"/>
      <c r="P73" s="95"/>
      <c r="Q73" s="95"/>
      <c r="R73" s="90"/>
      <c r="S73" s="94"/>
      <c r="T73" s="92"/>
      <c r="U73" s="95"/>
      <c r="V73" s="95"/>
      <c r="W73" s="97"/>
      <c r="Z73" s="27"/>
      <c r="AC73" s="29"/>
      <c r="AD73" s="29"/>
      <c r="AE73" s="29"/>
      <c r="AF73" s="29"/>
      <c r="AG73" s="29"/>
      <c r="AH73" s="29"/>
      <c r="AI73" s="29"/>
      <c r="AJ73" s="29"/>
      <c r="AK73" s="29"/>
      <c r="AO73" s="28"/>
      <c r="AP73" s="28"/>
      <c r="AQ73" s="28"/>
      <c r="AR73" s="28"/>
    </row>
    <row r="74" spans="1:44" ht="25.05" customHeight="1" thickBot="1" x14ac:dyDescent="0.45">
      <c r="A74" s="99" t="e">
        <f>(IF($Z$5='بيان ع'!D68,ROW('بيان ع'!68:68)-1,yyyyy))</f>
        <v>#NAME?</v>
      </c>
      <c r="B74" s="142" t="str">
        <f t="shared" si="3"/>
        <v/>
      </c>
      <c r="C74" s="103" t="str">
        <f t="shared" si="4"/>
        <v/>
      </c>
      <c r="D74" s="104" t="str">
        <f t="shared" si="5"/>
        <v/>
      </c>
      <c r="E74" s="90"/>
      <c r="F74" s="94"/>
      <c r="G74" s="94"/>
      <c r="H74" s="92"/>
      <c r="I74" s="90"/>
      <c r="J74" s="94"/>
      <c r="K74" s="94"/>
      <c r="L74" s="92"/>
      <c r="M74" s="136"/>
      <c r="N74" s="136"/>
      <c r="O74" s="135"/>
      <c r="P74" s="95"/>
      <c r="Q74" s="95"/>
      <c r="R74" s="90"/>
      <c r="S74" s="94"/>
      <c r="T74" s="92"/>
      <c r="U74" s="95"/>
      <c r="V74" s="95"/>
      <c r="W74" s="95"/>
    </row>
    <row r="75" spans="1:44" ht="25.05" customHeight="1" thickBot="1" x14ac:dyDescent="0.45">
      <c r="A75" s="99" t="e">
        <f>(IF($Z$5='بيان ع'!D69,ROW('بيان ع'!69:69)-1,yyyyy))</f>
        <v>#NAME?</v>
      </c>
      <c r="B75" s="142" t="str">
        <f t="shared" si="3"/>
        <v/>
      </c>
      <c r="C75" s="103" t="str">
        <f t="shared" si="4"/>
        <v/>
      </c>
      <c r="D75" s="104" t="str">
        <f t="shared" si="5"/>
        <v/>
      </c>
      <c r="E75" s="90"/>
      <c r="F75" s="94"/>
      <c r="G75" s="94"/>
      <c r="H75" s="92"/>
      <c r="I75" s="90"/>
      <c r="J75" s="94"/>
      <c r="K75" s="94"/>
      <c r="L75" s="92"/>
      <c r="M75" s="136"/>
      <c r="N75" s="136"/>
      <c r="O75" s="135"/>
      <c r="P75" s="95"/>
      <c r="Q75" s="95"/>
      <c r="R75" s="90"/>
      <c r="S75" s="94"/>
      <c r="T75" s="92"/>
      <c r="U75" s="95"/>
      <c r="V75" s="95"/>
      <c r="W75" s="95"/>
    </row>
    <row r="76" spans="1:44" ht="25.05" customHeight="1" thickBot="1" x14ac:dyDescent="0.45">
      <c r="A76" s="99" t="e">
        <f>(IF($Z$5='بيان ع'!D70,ROW('بيان ع'!70:70)-1,yyyyy))</f>
        <v>#NAME?</v>
      </c>
      <c r="B76" s="144" t="str">
        <f t="shared" si="3"/>
        <v/>
      </c>
      <c r="C76" s="103" t="str">
        <f t="shared" si="4"/>
        <v/>
      </c>
      <c r="D76" s="104" t="str">
        <f t="shared" si="5"/>
        <v/>
      </c>
      <c r="E76" s="90"/>
      <c r="F76" s="94"/>
      <c r="G76" s="94"/>
      <c r="H76" s="92"/>
      <c r="I76" s="90"/>
      <c r="J76" s="94"/>
      <c r="K76" s="94"/>
      <c r="L76" s="92"/>
      <c r="M76" s="136"/>
      <c r="N76" s="136"/>
      <c r="O76" s="135"/>
      <c r="P76" s="95"/>
      <c r="Q76" s="95"/>
      <c r="R76" s="90"/>
      <c r="S76" s="94"/>
      <c r="T76" s="92"/>
      <c r="U76" s="95"/>
      <c r="V76" s="95"/>
      <c r="W76" s="95"/>
    </row>
    <row r="77" spans="1:44" ht="25.05" customHeight="1" thickBot="1" x14ac:dyDescent="0.45">
      <c r="A77" s="99" t="e">
        <f>(IF($Z$5='بيان ع'!D71,ROW('بيان ع'!71:71)-1,yyyyy))</f>
        <v>#NAME?</v>
      </c>
      <c r="B77" s="144" t="str">
        <f t="shared" si="3"/>
        <v/>
      </c>
      <c r="C77" s="103" t="str">
        <f t="shared" si="4"/>
        <v/>
      </c>
      <c r="D77" s="104" t="str">
        <f t="shared" si="5"/>
        <v/>
      </c>
      <c r="E77" s="90"/>
      <c r="F77" s="94"/>
      <c r="G77" s="94"/>
      <c r="H77" s="92"/>
      <c r="I77" s="90"/>
      <c r="J77" s="94"/>
      <c r="K77" s="94"/>
      <c r="L77" s="92"/>
      <c r="M77" s="136"/>
      <c r="N77" s="136"/>
      <c r="O77" s="135"/>
      <c r="P77" s="95"/>
      <c r="Q77" s="95"/>
      <c r="R77" s="90"/>
      <c r="S77" s="94"/>
      <c r="T77" s="92"/>
      <c r="U77" s="95"/>
      <c r="V77" s="95"/>
      <c r="W77" s="95"/>
    </row>
    <row r="78" spans="1:44" ht="22.8" thickBot="1" x14ac:dyDescent="0.45">
      <c r="A78" s="99" t="e">
        <f>(IF($Z$5='بيان ع'!D72,ROW('بيان ع'!72:72)-1,yyyyy))</f>
        <v>#NAME?</v>
      </c>
      <c r="B78" s="144" t="str">
        <f t="shared" si="3"/>
        <v/>
      </c>
      <c r="C78" s="204" t="s">
        <v>20</v>
      </c>
      <c r="D78" s="205"/>
      <c r="F78" s="208" t="s">
        <v>324</v>
      </c>
      <c r="G78" s="208"/>
      <c r="H78" s="208"/>
      <c r="I78" s="208"/>
      <c r="Q78" s="208" t="s">
        <v>325</v>
      </c>
      <c r="R78" s="208"/>
      <c r="S78" s="208"/>
      <c r="T78" s="208"/>
    </row>
    <row r="79" spans="1:44" ht="22.8" thickBot="1" x14ac:dyDescent="0.45">
      <c r="A79" s="99" t="e">
        <f>(IF($Z$5='بيان ع'!D73,ROW('بيان ع'!73:73)-1,yyyyy))</f>
        <v>#NAME?</v>
      </c>
      <c r="B79" s="144" t="str">
        <f t="shared" si="3"/>
        <v/>
      </c>
      <c r="C79" s="206" t="s">
        <v>21</v>
      </c>
      <c r="D79" s="207"/>
      <c r="F79" s="209">
        <f>'بيان ع'!K5</f>
        <v>0</v>
      </c>
      <c r="G79" s="209"/>
      <c r="H79" s="209"/>
      <c r="I79" s="209"/>
      <c r="Q79" s="209">
        <f>'بيان ع'!K6</f>
        <v>0</v>
      </c>
      <c r="R79" s="209"/>
      <c r="S79" s="209"/>
      <c r="T79" s="209"/>
    </row>
    <row r="80" spans="1:44" ht="22.8" thickBot="1" x14ac:dyDescent="0.45">
      <c r="A80" s="99" t="e">
        <f>(IF($Z$5='بيان ع'!D74,ROW('بيان ع'!74:74)-1,yyyyy))</f>
        <v>#NAME?</v>
      </c>
      <c r="B80" s="144" t="str">
        <f t="shared" si="3"/>
        <v/>
      </c>
    </row>
    <row r="81" spans="1:2" ht="22.8" thickBot="1" x14ac:dyDescent="0.45">
      <c r="A81" s="99" t="e">
        <f>(IF($Z$5='بيان ع'!D75,ROW('بيان ع'!75:75)-1,yyyyy))</f>
        <v>#NAME?</v>
      </c>
      <c r="B81" s="144" t="str">
        <f t="shared" si="3"/>
        <v/>
      </c>
    </row>
    <row r="82" spans="1:2" ht="22.8" thickBot="1" x14ac:dyDescent="0.45">
      <c r="A82" s="99" t="e">
        <f>(IF($Z$5='بيان ع'!D76,ROW('بيان ع'!76:76)-1,yyyyy))</f>
        <v>#NAME?</v>
      </c>
      <c r="B82" s="144" t="str">
        <f t="shared" si="3"/>
        <v/>
      </c>
    </row>
    <row r="83" spans="1:2" ht="22.8" thickBot="1" x14ac:dyDescent="0.45">
      <c r="A83" s="99" t="e">
        <f>(IF($Z$5='بيان ع'!D77,ROW('بيان ع'!77:77)-1,yyyyy))</f>
        <v>#NAME?</v>
      </c>
      <c r="B83" s="144" t="str">
        <f t="shared" si="3"/>
        <v/>
      </c>
    </row>
    <row r="84" spans="1:2" ht="22.8" thickBot="1" x14ac:dyDescent="0.45">
      <c r="A84" s="99" t="e">
        <f>(IF($Z$5='بيان ع'!D78,ROW('بيان ع'!78:78)-1,yyyyy))</f>
        <v>#NAME?</v>
      </c>
      <c r="B84" s="144" t="str">
        <f t="shared" si="3"/>
        <v/>
      </c>
    </row>
    <row r="85" spans="1:2" ht="22.8" thickBot="1" x14ac:dyDescent="0.45">
      <c r="A85" s="99" t="e">
        <f>(IF($Z$5='بيان ع'!D79,ROW('بيان ع'!79:79)-1,yyyyy))</f>
        <v>#NAME?</v>
      </c>
      <c r="B85" s="144" t="str">
        <f t="shared" si="3"/>
        <v/>
      </c>
    </row>
    <row r="86" spans="1:2" ht="22.8" thickBot="1" x14ac:dyDescent="0.45">
      <c r="A86" s="99" t="e">
        <f>(IF($Z$5='بيان ع'!D80,ROW('بيان ع'!80:80)-1,yyyyy))</f>
        <v>#NAME?</v>
      </c>
      <c r="B86" s="144" t="str">
        <f t="shared" si="3"/>
        <v/>
      </c>
    </row>
    <row r="87" spans="1:2" ht="22.8" thickBot="1" x14ac:dyDescent="0.45">
      <c r="A87" s="99" t="e">
        <f>(IF($Z$5='بيان ع'!D81,ROW('بيان ع'!81:81)-1,yyyyy))</f>
        <v>#NAME?</v>
      </c>
      <c r="B87" s="144" t="str">
        <f t="shared" si="3"/>
        <v/>
      </c>
    </row>
    <row r="88" spans="1:2" ht="22.8" thickBot="1" x14ac:dyDescent="0.45">
      <c r="A88" s="99" t="e">
        <f>(IF($Z$5='بيان ع'!D82,ROW('بيان ع'!82:82)-1,yyyyy))</f>
        <v>#NAME?</v>
      </c>
      <c r="B88" s="144" t="str">
        <f t="shared" si="3"/>
        <v/>
      </c>
    </row>
    <row r="89" spans="1:2" ht="22.8" thickBot="1" x14ac:dyDescent="0.45">
      <c r="A89" s="99" t="e">
        <f>(IF($Z$5='بيان ع'!D83,ROW('بيان ع'!83:83)-1,yyyyy))</f>
        <v>#NAME?</v>
      </c>
      <c r="B89" s="144" t="str">
        <f t="shared" si="3"/>
        <v/>
      </c>
    </row>
    <row r="90" spans="1:2" ht="22.8" thickBot="1" x14ac:dyDescent="0.45">
      <c r="A90" s="99" t="e">
        <f>(IF($Z$5='بيان ع'!D84,ROW('بيان ع'!84:84)-1,yyyyy))</f>
        <v>#NAME?</v>
      </c>
      <c r="B90" s="144" t="str">
        <f t="shared" si="3"/>
        <v/>
      </c>
    </row>
    <row r="91" spans="1:2" ht="22.8" thickBot="1" x14ac:dyDescent="0.45">
      <c r="A91" s="99" t="e">
        <f>(IF($Z$5='بيان ع'!D85,ROW('بيان ع'!85:85)-1,yyyyy))</f>
        <v>#NAME?</v>
      </c>
      <c r="B91" s="144" t="str">
        <f t="shared" si="3"/>
        <v/>
      </c>
    </row>
    <row r="92" spans="1:2" ht="22.8" thickBot="1" x14ac:dyDescent="0.45">
      <c r="A92" s="99" t="e">
        <f>(IF($Z$5='بيان ع'!D86,ROW('بيان ع'!86:86)-1,yyyyy))</f>
        <v>#NAME?</v>
      </c>
      <c r="B92" s="144" t="str">
        <f t="shared" si="3"/>
        <v/>
      </c>
    </row>
    <row r="93" spans="1:2" ht="22.8" thickBot="1" x14ac:dyDescent="0.45">
      <c r="A93" s="99" t="e">
        <f>(IF($Z$5='بيان ع'!D87,ROW('بيان ع'!87:87)-1,yyyyy))</f>
        <v>#NAME?</v>
      </c>
      <c r="B93" s="144" t="str">
        <f t="shared" si="3"/>
        <v/>
      </c>
    </row>
    <row r="94" spans="1:2" ht="22.8" thickBot="1" x14ac:dyDescent="0.45">
      <c r="A94" s="99" t="e">
        <f>(IF($Z$5='بيان ع'!D88,ROW('بيان ع'!88:88)-1,yyyyy))</f>
        <v>#NAME?</v>
      </c>
      <c r="B94" s="144" t="str">
        <f t="shared" si="3"/>
        <v/>
      </c>
    </row>
    <row r="95" spans="1:2" ht="22.8" thickBot="1" x14ac:dyDescent="0.45">
      <c r="A95" s="99" t="e">
        <f>(IF($Z$5='بيان ع'!D89,ROW('بيان ع'!89:89)-1,yyyyy))</f>
        <v>#NAME?</v>
      </c>
      <c r="B95" s="144" t="str">
        <f t="shared" si="3"/>
        <v/>
      </c>
    </row>
    <row r="96" spans="1:2" ht="22.8" thickBot="1" x14ac:dyDescent="0.45">
      <c r="A96" s="99" t="e">
        <f>(IF($Z$5='بيان ع'!D90,ROW('بيان ع'!90:90)-1,yyyyy))</f>
        <v>#NAME?</v>
      </c>
      <c r="B96" s="144" t="str">
        <f t="shared" si="3"/>
        <v/>
      </c>
    </row>
    <row r="97" spans="1:2" ht="22.8" thickBot="1" x14ac:dyDescent="0.45">
      <c r="A97" s="99" t="e">
        <f>(IF($Z$5='بيان ع'!D91,ROW('بيان ع'!91:91)-1,yyyyy))</f>
        <v>#NAME?</v>
      </c>
      <c r="B97" s="144" t="str">
        <f t="shared" si="3"/>
        <v/>
      </c>
    </row>
    <row r="98" spans="1:2" ht="22.8" thickBot="1" x14ac:dyDescent="0.45">
      <c r="A98" s="99" t="e">
        <f>(IF($Z$5='بيان ع'!D92,ROW('بيان ع'!92:92)-1,yyyyy))</f>
        <v>#NAME?</v>
      </c>
      <c r="B98" s="144" t="str">
        <f t="shared" si="3"/>
        <v/>
      </c>
    </row>
    <row r="99" spans="1:2" ht="22.8" thickBot="1" x14ac:dyDescent="0.45">
      <c r="A99" s="99" t="e">
        <f>(IF($Z$5='بيان ع'!D93,ROW('بيان ع'!93:93)-1,yyyyy))</f>
        <v>#NAME?</v>
      </c>
      <c r="B99" s="144" t="str">
        <f t="shared" si="3"/>
        <v/>
      </c>
    </row>
    <row r="100" spans="1:2" ht="22.8" thickBot="1" x14ac:dyDescent="0.45">
      <c r="A100" s="99" t="e">
        <f>(IF($Z$5='بيان ع'!D94,ROW('بيان ع'!94:94)-1,yyyyy))</f>
        <v>#NAME?</v>
      </c>
      <c r="B100" s="144" t="str">
        <f t="shared" si="3"/>
        <v/>
      </c>
    </row>
    <row r="101" spans="1:2" ht="22.8" thickBot="1" x14ac:dyDescent="0.45">
      <c r="A101" s="99" t="e">
        <f>(IF($Z$5='بيان ع'!D95,ROW('بيان ع'!95:95)-1,yyyyy))</f>
        <v>#NAME?</v>
      </c>
      <c r="B101" s="144" t="str">
        <f t="shared" si="3"/>
        <v/>
      </c>
    </row>
    <row r="102" spans="1:2" ht="22.8" thickBot="1" x14ac:dyDescent="0.45">
      <c r="A102" s="99" t="e">
        <f>(IF($Z$5='بيان ع'!D96,ROW('بيان ع'!96:96)-1,yyyyy))</f>
        <v>#NAME?</v>
      </c>
      <c r="B102" s="144" t="str">
        <f t="shared" si="3"/>
        <v/>
      </c>
    </row>
    <row r="103" spans="1:2" ht="22.8" thickBot="1" x14ac:dyDescent="0.45">
      <c r="A103" s="99" t="e">
        <f>(IF($Z$5='بيان ع'!D97,ROW('بيان ع'!97:97)-1,yyyyy))</f>
        <v>#NAME?</v>
      </c>
      <c r="B103" s="144" t="str">
        <f t="shared" si="3"/>
        <v/>
      </c>
    </row>
    <row r="104" spans="1:2" ht="22.8" thickBot="1" x14ac:dyDescent="0.45">
      <c r="A104" s="99" t="e">
        <f>(IF($Z$5='بيان ع'!D98,ROW('بيان ع'!98:98)-1,yyyyy))</f>
        <v>#NAME?</v>
      </c>
      <c r="B104" s="144" t="str">
        <f t="shared" si="3"/>
        <v/>
      </c>
    </row>
    <row r="105" spans="1:2" ht="22.8" thickBot="1" x14ac:dyDescent="0.45">
      <c r="A105" s="99" t="e">
        <f>(IF($Z$5='بيان ع'!D99,ROW('بيان ع'!99:99)-1,yyyyy))</f>
        <v>#NAME?</v>
      </c>
      <c r="B105" s="144" t="str">
        <f t="shared" si="3"/>
        <v/>
      </c>
    </row>
    <row r="106" spans="1:2" ht="22.8" thickBot="1" x14ac:dyDescent="0.45">
      <c r="A106" s="99" t="e">
        <f>(IF($Z$5='بيان ع'!D100,ROW('بيان ع'!100:100)-1,yyyyy))</f>
        <v>#NAME?</v>
      </c>
      <c r="B106" s="144" t="str">
        <f t="shared" si="3"/>
        <v/>
      </c>
    </row>
    <row r="107" spans="1:2" ht="22.8" thickBot="1" x14ac:dyDescent="0.45">
      <c r="A107" s="99" t="e">
        <f>(IF($Z$5='بيان ع'!D101,ROW('بيان ع'!101:101)-1,yyyyy))</f>
        <v>#NAME?</v>
      </c>
      <c r="B107" s="144" t="str">
        <f t="shared" si="3"/>
        <v/>
      </c>
    </row>
    <row r="108" spans="1:2" ht="22.8" thickBot="1" x14ac:dyDescent="0.45">
      <c r="A108" s="99" t="e">
        <f>(IF($Z$5='بيان ع'!D102,ROW('بيان ع'!102:102)-1,yyyyy))</f>
        <v>#NAME?</v>
      </c>
      <c r="B108" s="144" t="str">
        <f t="shared" si="3"/>
        <v/>
      </c>
    </row>
    <row r="109" spans="1:2" ht="22.8" thickBot="1" x14ac:dyDescent="0.45">
      <c r="A109" s="99" t="e">
        <f>(IF($Z$5='بيان ع'!D103,ROW('بيان ع'!103:103)-1,yyyyy))</f>
        <v>#NAME?</v>
      </c>
      <c r="B109" s="144" t="str">
        <f t="shared" si="3"/>
        <v/>
      </c>
    </row>
    <row r="110" spans="1:2" ht="22.8" thickBot="1" x14ac:dyDescent="0.45">
      <c r="A110" s="99" t="e">
        <f>(IF($Z$5='بيان ع'!D104,ROW('بيان ع'!104:104)-1,yyyyy))</f>
        <v>#NAME?</v>
      </c>
      <c r="B110" s="144" t="str">
        <f t="shared" si="3"/>
        <v/>
      </c>
    </row>
    <row r="111" spans="1:2" ht="22.8" thickBot="1" x14ac:dyDescent="0.45">
      <c r="A111" s="99" t="e">
        <f>(IF($Z$5='بيان ع'!D105,ROW('بيان ع'!105:105)-1,yyyyy))</f>
        <v>#NAME?</v>
      </c>
      <c r="B111" s="144" t="str">
        <f t="shared" si="3"/>
        <v/>
      </c>
    </row>
    <row r="112" spans="1:2" ht="22.8" thickBot="1" x14ac:dyDescent="0.45">
      <c r="A112" s="99" t="e">
        <f>(IF($Z$5='بيان ع'!D106,ROW('بيان ع'!106:106)-1,yyyyy))</f>
        <v>#NAME?</v>
      </c>
      <c r="B112" s="144" t="str">
        <f t="shared" si="3"/>
        <v/>
      </c>
    </row>
    <row r="113" spans="1:2" ht="22.8" thickBot="1" x14ac:dyDescent="0.45">
      <c r="A113" s="99" t="e">
        <f>(IF($Z$5='بيان ع'!D107,ROW('بيان ع'!107:107)-1,yyyyy))</f>
        <v>#NAME?</v>
      </c>
      <c r="B113" s="144" t="str">
        <f t="shared" si="3"/>
        <v/>
      </c>
    </row>
    <row r="114" spans="1:2" ht="22.8" thickBot="1" x14ac:dyDescent="0.45">
      <c r="A114" s="99" t="e">
        <f>(IF($Z$5='بيان ع'!D108,ROW('بيان ع'!108:108)-1,yyyyy))</f>
        <v>#NAME?</v>
      </c>
      <c r="B114" s="144" t="str">
        <f t="shared" si="3"/>
        <v/>
      </c>
    </row>
    <row r="115" spans="1:2" ht="22.8" thickBot="1" x14ac:dyDescent="0.45">
      <c r="A115" s="99" t="e">
        <f>(IF($Z$5='بيان ع'!D109,ROW('بيان ع'!109:109)-1,yyyyy))</f>
        <v>#NAME?</v>
      </c>
      <c r="B115" s="144" t="str">
        <f t="shared" si="3"/>
        <v/>
      </c>
    </row>
    <row r="116" spans="1:2" ht="22.8" thickBot="1" x14ac:dyDescent="0.45">
      <c r="A116" s="99" t="e">
        <f>(IF($Z$5='بيان ع'!D110,ROW('بيان ع'!110:110)-1,yyyyy))</f>
        <v>#NAME?</v>
      </c>
      <c r="B116" s="144" t="str">
        <f t="shared" si="3"/>
        <v/>
      </c>
    </row>
    <row r="117" spans="1:2" ht="22.8" thickBot="1" x14ac:dyDescent="0.45">
      <c r="A117" s="99" t="e">
        <f>(IF($Z$5='بيان ع'!D111,ROW('بيان ع'!111:111)-1,yyyyy))</f>
        <v>#NAME?</v>
      </c>
      <c r="B117" s="144" t="str">
        <f t="shared" si="3"/>
        <v/>
      </c>
    </row>
    <row r="118" spans="1:2" ht="22.8" thickBot="1" x14ac:dyDescent="0.45">
      <c r="A118" s="99" t="e">
        <f>(IF($Z$5='بيان ع'!D112,ROW('بيان ع'!112:112)-1,yyyyy))</f>
        <v>#NAME?</v>
      </c>
      <c r="B118" s="144" t="str">
        <f t="shared" si="3"/>
        <v/>
      </c>
    </row>
    <row r="119" spans="1:2" ht="22.8" thickBot="1" x14ac:dyDescent="0.45">
      <c r="A119" s="99" t="e">
        <f>(IF($Z$5='بيان ع'!D113,ROW('بيان ع'!113:113)-1,yyyyy))</f>
        <v>#NAME?</v>
      </c>
      <c r="B119" s="144" t="str">
        <f t="shared" si="3"/>
        <v/>
      </c>
    </row>
    <row r="120" spans="1:2" ht="22.8" thickBot="1" x14ac:dyDescent="0.45">
      <c r="A120" s="99" t="e">
        <f>(IF($Z$5='بيان ع'!D114,ROW('بيان ع'!114:114)-1,yyyyy))</f>
        <v>#NAME?</v>
      </c>
      <c r="B120" s="144" t="str">
        <f t="shared" si="3"/>
        <v/>
      </c>
    </row>
    <row r="121" spans="1:2" ht="22.8" thickBot="1" x14ac:dyDescent="0.45">
      <c r="A121" s="99" t="e">
        <f>(IF($Z$5='بيان ع'!D115,ROW('بيان ع'!115:115)-1,yyyyy))</f>
        <v>#NAME?</v>
      </c>
      <c r="B121" s="144" t="str">
        <f t="shared" si="3"/>
        <v/>
      </c>
    </row>
    <row r="122" spans="1:2" ht="22.8" thickBot="1" x14ac:dyDescent="0.45">
      <c r="A122" s="99" t="e">
        <f>(IF($Z$5='بيان ع'!D116,ROW('بيان ع'!116:116)-1,yyyyy))</f>
        <v>#NAME?</v>
      </c>
      <c r="B122" s="144" t="str">
        <f t="shared" si="3"/>
        <v/>
      </c>
    </row>
    <row r="123" spans="1:2" ht="22.8" thickBot="1" x14ac:dyDescent="0.45">
      <c r="A123" s="99" t="e">
        <f>(IF($Z$5='بيان ع'!D117,ROW('بيان ع'!117:117)-1,yyyyy))</f>
        <v>#NAME?</v>
      </c>
      <c r="B123" s="144" t="str">
        <f t="shared" si="3"/>
        <v/>
      </c>
    </row>
    <row r="124" spans="1:2" ht="22.8" thickBot="1" x14ac:dyDescent="0.45">
      <c r="A124" s="99" t="e">
        <f>(IF($Z$5='بيان ع'!D118,ROW('بيان ع'!118:118)-1,yyyyy))</f>
        <v>#NAME?</v>
      </c>
      <c r="B124" s="144" t="str">
        <f t="shared" si="3"/>
        <v/>
      </c>
    </row>
    <row r="125" spans="1:2" ht="22.8" thickBot="1" x14ac:dyDescent="0.45">
      <c r="A125" s="99" t="e">
        <f>(IF($Z$5='بيان ع'!D119,ROW('بيان ع'!119:119)-1,yyyyy))</f>
        <v>#NAME?</v>
      </c>
      <c r="B125" s="144" t="str">
        <f t="shared" si="3"/>
        <v/>
      </c>
    </row>
    <row r="126" spans="1:2" ht="22.8" thickBot="1" x14ac:dyDescent="0.45">
      <c r="A126" s="99" t="e">
        <f>(IF($Z$5='بيان ع'!D120,ROW('بيان ع'!120:120)-1,yyyyy))</f>
        <v>#NAME?</v>
      </c>
      <c r="B126" s="144" t="str">
        <f t="shared" si="3"/>
        <v/>
      </c>
    </row>
    <row r="127" spans="1:2" ht="22.8" thickBot="1" x14ac:dyDescent="0.45">
      <c r="A127" s="99" t="e">
        <f>(IF($Z$5='بيان ع'!D121,ROW('بيان ع'!121:121)-1,yyyyy))</f>
        <v>#NAME?</v>
      </c>
      <c r="B127" s="144" t="str">
        <f t="shared" si="3"/>
        <v/>
      </c>
    </row>
    <row r="128" spans="1:2" ht="22.8" thickBot="1" x14ac:dyDescent="0.45">
      <c r="A128" s="99" t="e">
        <f>(IF($Z$5='بيان ع'!D122,ROW('بيان ع'!122:122)-1,yyyyy))</f>
        <v>#NAME?</v>
      </c>
      <c r="B128" s="144" t="str">
        <f t="shared" si="3"/>
        <v/>
      </c>
    </row>
    <row r="129" spans="1:2" ht="22.8" thickBot="1" x14ac:dyDescent="0.45">
      <c r="A129" s="99" t="e">
        <f>(IF($Z$5='بيان ع'!D123,ROW('بيان ع'!123:123)-1,yyyyy))</f>
        <v>#NAME?</v>
      </c>
      <c r="B129" s="144" t="str">
        <f t="shared" si="3"/>
        <v/>
      </c>
    </row>
    <row r="130" spans="1:2" ht="22.8" thickBot="1" x14ac:dyDescent="0.45">
      <c r="A130" s="99" t="e">
        <f>(IF($Z$5='بيان ع'!D124,ROW('بيان ع'!124:124)-1,yyyyy))</f>
        <v>#NAME?</v>
      </c>
      <c r="B130" s="144" t="str">
        <f t="shared" si="3"/>
        <v/>
      </c>
    </row>
    <row r="131" spans="1:2" ht="22.8" thickBot="1" x14ac:dyDescent="0.45">
      <c r="A131" s="99" t="e">
        <f>(IF($Z$5='بيان ع'!D125,ROW('بيان ع'!125:125)-1,yyyyy))</f>
        <v>#NAME?</v>
      </c>
      <c r="B131" s="144" t="str">
        <f t="shared" si="3"/>
        <v/>
      </c>
    </row>
    <row r="132" spans="1:2" ht="22.8" thickBot="1" x14ac:dyDescent="0.45">
      <c r="A132" s="99" t="e">
        <f>(IF($Z$5='بيان ع'!D126,ROW('بيان ع'!126:126)-1,yyyyy))</f>
        <v>#NAME?</v>
      </c>
      <c r="B132" s="144" t="str">
        <f t="shared" si="3"/>
        <v/>
      </c>
    </row>
    <row r="133" spans="1:2" ht="22.8" thickBot="1" x14ac:dyDescent="0.45">
      <c r="A133" s="99" t="e">
        <f>(IF($Z$5='بيان ع'!D127,ROW('بيان ع'!127:127)-1,yyyyy))</f>
        <v>#NAME?</v>
      </c>
      <c r="B133" s="144" t="str">
        <f t="shared" si="3"/>
        <v/>
      </c>
    </row>
    <row r="134" spans="1:2" ht="22.8" thickBot="1" x14ac:dyDescent="0.45">
      <c r="A134" s="99" t="e">
        <f>(IF($Z$5='بيان ع'!D128,ROW('بيان ع'!128:128)-1,yyyyy))</f>
        <v>#NAME?</v>
      </c>
      <c r="B134" s="144" t="str">
        <f t="shared" si="3"/>
        <v/>
      </c>
    </row>
    <row r="135" spans="1:2" ht="22.8" thickBot="1" x14ac:dyDescent="0.45">
      <c r="A135" s="99" t="e">
        <f>(IF($Z$5='بيان ع'!D129,ROW('بيان ع'!129:129)-1,yyyyy))</f>
        <v>#NAME?</v>
      </c>
      <c r="B135" s="144" t="str">
        <f t="shared" si="3"/>
        <v/>
      </c>
    </row>
    <row r="136" spans="1:2" ht="22.8" thickBot="1" x14ac:dyDescent="0.45">
      <c r="A136" s="99" t="e">
        <f>(IF($Z$5='بيان ع'!D130,ROW('بيان ع'!130:130)-1,yyyyy))</f>
        <v>#NAME?</v>
      </c>
      <c r="B136" s="144" t="str">
        <f t="shared" ref="B136:B199" si="6">IFERROR(_xlfn.AGGREGATE(15,6,$A$8:$A$1010,ROW(A129)),"")</f>
        <v/>
      </c>
    </row>
    <row r="137" spans="1:2" ht="22.8" thickBot="1" x14ac:dyDescent="0.45">
      <c r="A137" s="99" t="e">
        <f>(IF($Z$5='بيان ع'!D131,ROW('بيان ع'!131:131)-1,yyyyy))</f>
        <v>#NAME?</v>
      </c>
      <c r="B137" s="144" t="str">
        <f t="shared" si="6"/>
        <v/>
      </c>
    </row>
    <row r="138" spans="1:2" ht="22.8" thickBot="1" x14ac:dyDescent="0.45">
      <c r="A138" s="99" t="e">
        <f>(IF($Z$5='بيان ع'!D132,ROW('بيان ع'!132:132)-1,yyyyy))</f>
        <v>#NAME?</v>
      </c>
      <c r="B138" s="144" t="str">
        <f t="shared" si="6"/>
        <v/>
      </c>
    </row>
    <row r="139" spans="1:2" ht="22.8" thickBot="1" x14ac:dyDescent="0.45">
      <c r="A139" s="99" t="e">
        <f>(IF($Z$5='بيان ع'!D133,ROW('بيان ع'!133:133)-1,yyyyy))</f>
        <v>#NAME?</v>
      </c>
      <c r="B139" s="144" t="str">
        <f t="shared" si="6"/>
        <v/>
      </c>
    </row>
    <row r="140" spans="1:2" ht="22.8" thickBot="1" x14ac:dyDescent="0.45">
      <c r="A140" s="99" t="e">
        <f>(IF($Z$5='بيان ع'!D134,ROW('بيان ع'!134:134)-1,yyyyy))</f>
        <v>#NAME?</v>
      </c>
      <c r="B140" s="144" t="str">
        <f t="shared" si="6"/>
        <v/>
      </c>
    </row>
    <row r="141" spans="1:2" ht="22.8" thickBot="1" x14ac:dyDescent="0.45">
      <c r="A141" s="99" t="e">
        <f>(IF($Z$5='بيان ع'!D135,ROW('بيان ع'!135:135)-1,yyyyy))</f>
        <v>#NAME?</v>
      </c>
      <c r="B141" s="144" t="str">
        <f t="shared" si="6"/>
        <v/>
      </c>
    </row>
    <row r="142" spans="1:2" ht="22.8" thickBot="1" x14ac:dyDescent="0.45">
      <c r="A142" s="99" t="e">
        <f>(IF($Z$5='بيان ع'!D136,ROW('بيان ع'!136:136)-1,yyyyy))</f>
        <v>#NAME?</v>
      </c>
      <c r="B142" s="144" t="str">
        <f t="shared" si="6"/>
        <v/>
      </c>
    </row>
    <row r="143" spans="1:2" ht="22.8" thickBot="1" x14ac:dyDescent="0.45">
      <c r="A143" s="99" t="e">
        <f>(IF($Z$5='بيان ع'!D137,ROW('بيان ع'!137:137)-1,yyyyy))</f>
        <v>#NAME?</v>
      </c>
      <c r="B143" s="144" t="str">
        <f t="shared" si="6"/>
        <v/>
      </c>
    </row>
    <row r="144" spans="1:2" ht="22.8" thickBot="1" x14ac:dyDescent="0.45">
      <c r="A144" s="99" t="e">
        <f>(IF($Z$5='بيان ع'!D138,ROW('بيان ع'!138:138)-1,yyyyy))</f>
        <v>#NAME?</v>
      </c>
      <c r="B144" s="144" t="str">
        <f t="shared" si="6"/>
        <v/>
      </c>
    </row>
    <row r="145" spans="1:2" ht="22.8" thickBot="1" x14ac:dyDescent="0.45">
      <c r="A145" s="99" t="e">
        <f>(IF($Z$5='بيان ع'!D139,ROW('بيان ع'!139:139)-1,yyyyy))</f>
        <v>#NAME?</v>
      </c>
      <c r="B145" s="144" t="str">
        <f t="shared" si="6"/>
        <v/>
      </c>
    </row>
    <row r="146" spans="1:2" ht="22.8" thickBot="1" x14ac:dyDescent="0.45">
      <c r="A146" s="99" t="e">
        <f>(IF($Z$5='بيان ع'!D140,ROW('بيان ع'!140:140)-1,yyyyy))</f>
        <v>#NAME?</v>
      </c>
      <c r="B146" s="144" t="str">
        <f t="shared" si="6"/>
        <v/>
      </c>
    </row>
    <row r="147" spans="1:2" ht="22.8" thickBot="1" x14ac:dyDescent="0.45">
      <c r="A147" s="99" t="e">
        <f>(IF($Z$5='بيان ع'!D141,ROW('بيان ع'!141:141)-1,yyyyy))</f>
        <v>#NAME?</v>
      </c>
      <c r="B147" s="144" t="str">
        <f t="shared" si="6"/>
        <v/>
      </c>
    </row>
    <row r="148" spans="1:2" ht="22.8" thickBot="1" x14ac:dyDescent="0.45">
      <c r="A148" s="99" t="e">
        <f>(IF($Z$5='بيان ع'!D142,ROW('بيان ع'!142:142)-1,yyyyy))</f>
        <v>#NAME?</v>
      </c>
      <c r="B148" s="144" t="str">
        <f t="shared" si="6"/>
        <v/>
      </c>
    </row>
    <row r="149" spans="1:2" ht="22.8" thickBot="1" x14ac:dyDescent="0.45">
      <c r="A149" s="99" t="e">
        <f>(IF($Z$5='بيان ع'!D143,ROW('بيان ع'!143:143)-1,yyyyy))</f>
        <v>#NAME?</v>
      </c>
      <c r="B149" s="144" t="str">
        <f t="shared" si="6"/>
        <v/>
      </c>
    </row>
    <row r="150" spans="1:2" ht="22.8" thickBot="1" x14ac:dyDescent="0.45">
      <c r="A150" s="99" t="e">
        <f>(IF($Z$5='بيان ع'!D144,ROW('بيان ع'!144:144)-1,yyyyy))</f>
        <v>#NAME?</v>
      </c>
      <c r="B150" s="144" t="str">
        <f t="shared" si="6"/>
        <v/>
      </c>
    </row>
    <row r="151" spans="1:2" ht="22.8" thickBot="1" x14ac:dyDescent="0.45">
      <c r="A151" s="99" t="e">
        <f>(IF($Z$5='بيان ع'!D145,ROW('بيان ع'!145:145)-1,yyyyy))</f>
        <v>#NAME?</v>
      </c>
      <c r="B151" s="144" t="str">
        <f t="shared" si="6"/>
        <v/>
      </c>
    </row>
    <row r="152" spans="1:2" ht="22.8" thickBot="1" x14ac:dyDescent="0.45">
      <c r="A152" s="99" t="e">
        <f>(IF($Z$5='بيان ع'!D146,ROW('بيان ع'!146:146)-1,yyyyy))</f>
        <v>#NAME?</v>
      </c>
      <c r="B152" s="144" t="str">
        <f t="shared" si="6"/>
        <v/>
      </c>
    </row>
    <row r="153" spans="1:2" ht="22.8" thickBot="1" x14ac:dyDescent="0.45">
      <c r="A153" s="99" t="e">
        <f>(IF($Z$5='بيان ع'!D147,ROW('بيان ع'!147:147)-1,yyyyy))</f>
        <v>#NAME?</v>
      </c>
      <c r="B153" s="144" t="str">
        <f t="shared" si="6"/>
        <v/>
      </c>
    </row>
    <row r="154" spans="1:2" ht="22.8" thickBot="1" x14ac:dyDescent="0.45">
      <c r="A154" s="99" t="e">
        <f>(IF($Z$5='بيان ع'!D148,ROW('بيان ع'!148:148)-1,yyyyy))</f>
        <v>#NAME?</v>
      </c>
      <c r="B154" s="144" t="str">
        <f t="shared" si="6"/>
        <v/>
      </c>
    </row>
    <row r="155" spans="1:2" ht="22.8" thickBot="1" x14ac:dyDescent="0.45">
      <c r="A155" s="99" t="e">
        <f>(IF($Z$5='بيان ع'!D149,ROW('بيان ع'!149:149)-1,yyyyy))</f>
        <v>#NAME?</v>
      </c>
      <c r="B155" s="144" t="str">
        <f t="shared" si="6"/>
        <v/>
      </c>
    </row>
    <row r="156" spans="1:2" ht="22.8" thickBot="1" x14ac:dyDescent="0.45">
      <c r="A156" s="99" t="e">
        <f>(IF($Z$5='بيان ع'!D150,ROW('بيان ع'!150:150)-1,yyyyy))</f>
        <v>#NAME?</v>
      </c>
      <c r="B156" s="144" t="str">
        <f t="shared" si="6"/>
        <v/>
      </c>
    </row>
    <row r="157" spans="1:2" ht="22.8" thickBot="1" x14ac:dyDescent="0.45">
      <c r="A157" s="99" t="e">
        <f>(IF($Z$5='بيان ع'!D151,ROW('بيان ع'!151:151)-1,yyyyy))</f>
        <v>#NAME?</v>
      </c>
      <c r="B157" s="144" t="str">
        <f t="shared" si="6"/>
        <v/>
      </c>
    </row>
    <row r="158" spans="1:2" ht="22.8" thickBot="1" x14ac:dyDescent="0.45">
      <c r="A158" s="99" t="e">
        <f>(IF($Z$5='بيان ع'!D152,ROW('بيان ع'!152:152)-1,yyyyy))</f>
        <v>#NAME?</v>
      </c>
      <c r="B158" s="144" t="str">
        <f t="shared" si="6"/>
        <v/>
      </c>
    </row>
    <row r="159" spans="1:2" ht="22.8" thickBot="1" x14ac:dyDescent="0.45">
      <c r="A159" s="99" t="e">
        <f>(IF($Z$5='بيان ع'!D153,ROW('بيان ع'!153:153)-1,yyyyy))</f>
        <v>#NAME?</v>
      </c>
      <c r="B159" s="144" t="str">
        <f t="shared" si="6"/>
        <v/>
      </c>
    </row>
    <row r="160" spans="1:2" ht="22.8" thickBot="1" x14ac:dyDescent="0.45">
      <c r="A160" s="99" t="e">
        <f>(IF($Z$5='بيان ع'!D154,ROW('بيان ع'!154:154)-1,yyyyy))</f>
        <v>#NAME?</v>
      </c>
      <c r="B160" s="144" t="str">
        <f t="shared" si="6"/>
        <v/>
      </c>
    </row>
    <row r="161" spans="1:2" ht="22.8" thickBot="1" x14ac:dyDescent="0.45">
      <c r="A161" s="99" t="e">
        <f>(IF($Z$5='بيان ع'!D155,ROW('بيان ع'!155:155)-1,yyyyy))</f>
        <v>#NAME?</v>
      </c>
      <c r="B161" s="144" t="str">
        <f t="shared" si="6"/>
        <v/>
      </c>
    </row>
    <row r="162" spans="1:2" ht="22.8" thickBot="1" x14ac:dyDescent="0.45">
      <c r="A162" s="99" t="e">
        <f>(IF($Z$5='بيان ع'!D156,ROW('بيان ع'!156:156)-1,yyyyy))</f>
        <v>#NAME?</v>
      </c>
      <c r="B162" s="144" t="str">
        <f t="shared" si="6"/>
        <v/>
      </c>
    </row>
    <row r="163" spans="1:2" ht="22.8" thickBot="1" x14ac:dyDescent="0.45">
      <c r="A163" s="99" t="e">
        <f>(IF($Z$5='بيان ع'!D157,ROW('بيان ع'!157:157)-1,yyyyy))</f>
        <v>#NAME?</v>
      </c>
      <c r="B163" s="144" t="str">
        <f t="shared" si="6"/>
        <v/>
      </c>
    </row>
    <row r="164" spans="1:2" ht="22.8" thickBot="1" x14ac:dyDescent="0.45">
      <c r="A164" s="99" t="e">
        <f>(IF($Z$5='بيان ع'!D158,ROW('بيان ع'!158:158)-1,yyyyy))</f>
        <v>#NAME?</v>
      </c>
      <c r="B164" s="144" t="str">
        <f t="shared" si="6"/>
        <v/>
      </c>
    </row>
    <row r="165" spans="1:2" ht="22.8" thickBot="1" x14ac:dyDescent="0.45">
      <c r="A165" s="99" t="e">
        <f>(IF($Z$5='بيان ع'!D159,ROW('بيان ع'!159:159)-1,yyyyy))</f>
        <v>#NAME?</v>
      </c>
      <c r="B165" s="144" t="str">
        <f t="shared" si="6"/>
        <v/>
      </c>
    </row>
    <row r="166" spans="1:2" ht="22.8" thickBot="1" x14ac:dyDescent="0.45">
      <c r="A166" s="99" t="e">
        <f>(IF($Z$5='بيان ع'!D160,ROW('بيان ع'!160:160)-1,yyyyy))</f>
        <v>#NAME?</v>
      </c>
      <c r="B166" s="144" t="str">
        <f t="shared" si="6"/>
        <v/>
      </c>
    </row>
    <row r="167" spans="1:2" ht="22.8" thickBot="1" x14ac:dyDescent="0.45">
      <c r="A167" s="99" t="e">
        <f>(IF($Z$5='بيان ع'!D161,ROW('بيان ع'!161:161)-1,yyyyy))</f>
        <v>#NAME?</v>
      </c>
      <c r="B167" s="144" t="str">
        <f t="shared" si="6"/>
        <v/>
      </c>
    </row>
    <row r="168" spans="1:2" ht="22.8" thickBot="1" x14ac:dyDescent="0.45">
      <c r="A168" s="99" t="e">
        <f>(IF($Z$5='بيان ع'!D162,ROW('بيان ع'!162:162)-1,yyyyy))</f>
        <v>#NAME?</v>
      </c>
      <c r="B168" s="144" t="str">
        <f t="shared" si="6"/>
        <v/>
      </c>
    </row>
    <row r="169" spans="1:2" ht="22.8" thickBot="1" x14ac:dyDescent="0.45">
      <c r="A169" s="99" t="e">
        <f>(IF($Z$5='بيان ع'!D163,ROW('بيان ع'!163:163)-1,yyyyy))</f>
        <v>#NAME?</v>
      </c>
      <c r="B169" s="144" t="str">
        <f t="shared" si="6"/>
        <v/>
      </c>
    </row>
    <row r="170" spans="1:2" ht="22.8" thickBot="1" x14ac:dyDescent="0.45">
      <c r="A170" s="99" t="e">
        <f>(IF($Z$5='بيان ع'!D164,ROW('بيان ع'!164:164)-1,yyyyy))</f>
        <v>#NAME?</v>
      </c>
      <c r="B170" s="144" t="str">
        <f t="shared" si="6"/>
        <v/>
      </c>
    </row>
    <row r="171" spans="1:2" ht="22.8" thickBot="1" x14ac:dyDescent="0.45">
      <c r="A171" s="99" t="e">
        <f>(IF($Z$5='بيان ع'!D165,ROW('بيان ع'!165:165)-1,yyyyy))</f>
        <v>#NAME?</v>
      </c>
      <c r="B171" s="144" t="str">
        <f t="shared" si="6"/>
        <v/>
      </c>
    </row>
    <row r="172" spans="1:2" ht="22.8" thickBot="1" x14ac:dyDescent="0.45">
      <c r="A172" s="99" t="e">
        <f>(IF($Z$5='بيان ع'!D166,ROW('بيان ع'!166:166)-1,yyyyy))</f>
        <v>#NAME?</v>
      </c>
      <c r="B172" s="144" t="str">
        <f t="shared" si="6"/>
        <v/>
      </c>
    </row>
    <row r="173" spans="1:2" ht="22.8" thickBot="1" x14ac:dyDescent="0.45">
      <c r="A173" s="99" t="e">
        <f>(IF($Z$5='بيان ع'!D167,ROW('بيان ع'!167:167)-1,yyyyy))</f>
        <v>#NAME?</v>
      </c>
      <c r="B173" s="144" t="str">
        <f t="shared" si="6"/>
        <v/>
      </c>
    </row>
    <row r="174" spans="1:2" ht="22.8" thickBot="1" x14ac:dyDescent="0.45">
      <c r="A174" s="99" t="e">
        <f>(IF($Z$5='بيان ع'!D168,ROW('بيان ع'!168:168)-1,yyyyy))</f>
        <v>#NAME?</v>
      </c>
      <c r="B174" s="144" t="str">
        <f t="shared" si="6"/>
        <v/>
      </c>
    </row>
    <row r="175" spans="1:2" ht="22.8" thickBot="1" x14ac:dyDescent="0.45">
      <c r="A175" s="99" t="e">
        <f>(IF($Z$5='بيان ع'!D169,ROW('بيان ع'!169:169)-1,yyyyy))</f>
        <v>#NAME?</v>
      </c>
      <c r="B175" s="144" t="str">
        <f t="shared" si="6"/>
        <v/>
      </c>
    </row>
    <row r="176" spans="1:2" ht="22.8" thickBot="1" x14ac:dyDescent="0.45">
      <c r="A176" s="99" t="e">
        <f>(IF($Z$5='بيان ع'!D170,ROW('بيان ع'!170:170)-1,yyyyy))</f>
        <v>#NAME?</v>
      </c>
      <c r="B176" s="144" t="str">
        <f t="shared" si="6"/>
        <v/>
      </c>
    </row>
    <row r="177" spans="1:2" ht="22.8" thickBot="1" x14ac:dyDescent="0.45">
      <c r="A177" s="99" t="e">
        <f>(IF($Z$5='بيان ع'!D171,ROW('بيان ع'!171:171)-1,yyyyy))</f>
        <v>#NAME?</v>
      </c>
      <c r="B177" s="144" t="str">
        <f t="shared" si="6"/>
        <v/>
      </c>
    </row>
    <row r="178" spans="1:2" ht="22.8" thickBot="1" x14ac:dyDescent="0.45">
      <c r="A178" s="99" t="e">
        <f>(IF($Z$5='بيان ع'!D172,ROW('بيان ع'!172:172)-1,yyyyy))</f>
        <v>#NAME?</v>
      </c>
      <c r="B178" s="144" t="str">
        <f t="shared" si="6"/>
        <v/>
      </c>
    </row>
    <row r="179" spans="1:2" ht="22.8" thickBot="1" x14ac:dyDescent="0.45">
      <c r="A179" s="99" t="e">
        <f>(IF($Z$5='بيان ع'!D173,ROW('بيان ع'!173:173)-1,yyyyy))</f>
        <v>#NAME?</v>
      </c>
      <c r="B179" s="144" t="str">
        <f t="shared" si="6"/>
        <v/>
      </c>
    </row>
    <row r="180" spans="1:2" ht="22.8" thickBot="1" x14ac:dyDescent="0.45">
      <c r="A180" s="99" t="e">
        <f>(IF($Z$5='بيان ع'!D174,ROW('بيان ع'!174:174)-1,yyyyy))</f>
        <v>#NAME?</v>
      </c>
      <c r="B180" s="144" t="str">
        <f t="shared" si="6"/>
        <v/>
      </c>
    </row>
    <row r="181" spans="1:2" ht="22.8" thickBot="1" x14ac:dyDescent="0.45">
      <c r="A181" s="99" t="e">
        <f>(IF($Z$5='بيان ع'!D175,ROW('بيان ع'!175:175)-1,yyyyy))</f>
        <v>#NAME?</v>
      </c>
      <c r="B181" s="144" t="str">
        <f t="shared" si="6"/>
        <v/>
      </c>
    </row>
    <row r="182" spans="1:2" ht="22.8" thickBot="1" x14ac:dyDescent="0.45">
      <c r="A182" s="99" t="e">
        <f>(IF($Z$5='بيان ع'!D176,ROW('بيان ع'!176:176)-1,yyyyy))</f>
        <v>#NAME?</v>
      </c>
      <c r="B182" s="144" t="str">
        <f t="shared" si="6"/>
        <v/>
      </c>
    </row>
    <row r="183" spans="1:2" ht="22.8" thickBot="1" x14ac:dyDescent="0.45">
      <c r="A183" s="99" t="e">
        <f>(IF($Z$5='بيان ع'!D177,ROW('بيان ع'!177:177)-1,yyyyy))</f>
        <v>#NAME?</v>
      </c>
      <c r="B183" s="144" t="str">
        <f t="shared" si="6"/>
        <v/>
      </c>
    </row>
    <row r="184" spans="1:2" ht="22.8" thickBot="1" x14ac:dyDescent="0.45">
      <c r="A184" s="99" t="e">
        <f>(IF($Z$5='بيان ع'!D178,ROW('بيان ع'!178:178)-1,yyyyy))</f>
        <v>#NAME?</v>
      </c>
      <c r="B184" s="144" t="str">
        <f t="shared" si="6"/>
        <v/>
      </c>
    </row>
    <row r="185" spans="1:2" ht="22.8" thickBot="1" x14ac:dyDescent="0.45">
      <c r="A185" s="99" t="e">
        <f>(IF($Z$5='بيان ع'!D179,ROW('بيان ع'!179:179)-1,yyyyy))</f>
        <v>#NAME?</v>
      </c>
      <c r="B185" s="144" t="str">
        <f t="shared" si="6"/>
        <v/>
      </c>
    </row>
    <row r="186" spans="1:2" ht="22.8" thickBot="1" x14ac:dyDescent="0.45">
      <c r="A186" s="99" t="e">
        <f>(IF($Z$5='بيان ع'!D180,ROW('بيان ع'!180:180)-1,yyyyy))</f>
        <v>#NAME?</v>
      </c>
      <c r="B186" s="144" t="str">
        <f t="shared" si="6"/>
        <v/>
      </c>
    </row>
    <row r="187" spans="1:2" ht="22.8" thickBot="1" x14ac:dyDescent="0.45">
      <c r="A187" s="99" t="e">
        <f>(IF($Z$5='بيان ع'!D181,ROW('بيان ع'!181:181)-1,yyyyy))</f>
        <v>#NAME?</v>
      </c>
      <c r="B187" s="144" t="str">
        <f t="shared" si="6"/>
        <v/>
      </c>
    </row>
    <row r="188" spans="1:2" ht="22.8" thickBot="1" x14ac:dyDescent="0.45">
      <c r="A188" s="99" t="e">
        <f>(IF($Z$5='بيان ع'!D182,ROW('بيان ع'!182:182)-1,yyyyy))</f>
        <v>#NAME?</v>
      </c>
      <c r="B188" s="144" t="str">
        <f t="shared" si="6"/>
        <v/>
      </c>
    </row>
    <row r="189" spans="1:2" ht="22.8" thickBot="1" x14ac:dyDescent="0.45">
      <c r="A189" s="99" t="e">
        <f>(IF($Z$5='بيان ع'!D183,ROW('بيان ع'!183:183)-1,yyyyy))</f>
        <v>#NAME?</v>
      </c>
      <c r="B189" s="144" t="str">
        <f t="shared" si="6"/>
        <v/>
      </c>
    </row>
    <row r="190" spans="1:2" ht="22.8" thickBot="1" x14ac:dyDescent="0.45">
      <c r="A190" s="99" t="e">
        <f>(IF($Z$5='بيان ع'!D184,ROW('بيان ع'!184:184)-1,yyyyy))</f>
        <v>#NAME?</v>
      </c>
      <c r="B190" s="144" t="str">
        <f t="shared" si="6"/>
        <v/>
      </c>
    </row>
    <row r="191" spans="1:2" ht="22.8" thickBot="1" x14ac:dyDescent="0.45">
      <c r="A191" s="99" t="e">
        <f>(IF($Z$5='بيان ع'!D185,ROW('بيان ع'!185:185)-1,yyyyy))</f>
        <v>#NAME?</v>
      </c>
      <c r="B191" s="144" t="str">
        <f t="shared" si="6"/>
        <v/>
      </c>
    </row>
    <row r="192" spans="1:2" ht="22.8" thickBot="1" x14ac:dyDescent="0.45">
      <c r="A192" s="99" t="e">
        <f>(IF($Z$5='بيان ع'!D186,ROW('بيان ع'!186:186)-1,yyyyy))</f>
        <v>#NAME?</v>
      </c>
      <c r="B192" s="144" t="str">
        <f t="shared" si="6"/>
        <v/>
      </c>
    </row>
    <row r="193" spans="1:2" ht="22.8" thickBot="1" x14ac:dyDescent="0.45">
      <c r="A193" s="99" t="e">
        <f>(IF($Z$5='بيان ع'!D187,ROW('بيان ع'!187:187)-1,yyyyy))</f>
        <v>#NAME?</v>
      </c>
      <c r="B193" s="144" t="str">
        <f t="shared" si="6"/>
        <v/>
      </c>
    </row>
    <row r="194" spans="1:2" ht="22.8" thickBot="1" x14ac:dyDescent="0.45">
      <c r="A194" s="99" t="e">
        <f>(IF($Z$5='بيان ع'!D188,ROW('بيان ع'!188:188)-1,yyyyy))</f>
        <v>#NAME?</v>
      </c>
      <c r="B194" s="144" t="str">
        <f t="shared" si="6"/>
        <v/>
      </c>
    </row>
    <row r="195" spans="1:2" ht="22.8" thickBot="1" x14ac:dyDescent="0.45">
      <c r="A195" s="99" t="e">
        <f>(IF($Z$5='بيان ع'!D189,ROW('بيان ع'!189:189)-1,yyyyy))</f>
        <v>#NAME?</v>
      </c>
      <c r="B195" s="144" t="str">
        <f t="shared" si="6"/>
        <v/>
      </c>
    </row>
    <row r="196" spans="1:2" ht="22.8" thickBot="1" x14ac:dyDescent="0.45">
      <c r="A196" s="99" t="e">
        <f>(IF($Z$5='بيان ع'!D190,ROW('بيان ع'!190:190)-1,yyyyy))</f>
        <v>#NAME?</v>
      </c>
      <c r="B196" s="144" t="str">
        <f t="shared" si="6"/>
        <v/>
      </c>
    </row>
    <row r="197" spans="1:2" ht="22.8" thickBot="1" x14ac:dyDescent="0.45">
      <c r="A197" s="99" t="e">
        <f>(IF($Z$5='بيان ع'!D191,ROW('بيان ع'!191:191)-1,yyyyy))</f>
        <v>#NAME?</v>
      </c>
      <c r="B197" s="144" t="str">
        <f t="shared" si="6"/>
        <v/>
      </c>
    </row>
    <row r="198" spans="1:2" ht="22.8" thickBot="1" x14ac:dyDescent="0.45">
      <c r="A198" s="99" t="e">
        <f>(IF($Z$5='بيان ع'!D192,ROW('بيان ع'!192:192)-1,yyyyy))</f>
        <v>#NAME?</v>
      </c>
      <c r="B198" s="144" t="str">
        <f t="shared" si="6"/>
        <v/>
      </c>
    </row>
    <row r="199" spans="1:2" ht="22.8" thickBot="1" x14ac:dyDescent="0.45">
      <c r="A199" s="99" t="e">
        <f>(IF($Z$5='بيان ع'!D193,ROW('بيان ع'!193:193)-1,yyyyy))</f>
        <v>#NAME?</v>
      </c>
      <c r="B199" s="144" t="str">
        <f t="shared" si="6"/>
        <v/>
      </c>
    </row>
    <row r="200" spans="1:2" ht="22.8" thickBot="1" x14ac:dyDescent="0.45">
      <c r="A200" s="99" t="e">
        <f>(IF($Z$5='بيان ع'!D194,ROW('بيان ع'!194:194)-1,yyyyy))</f>
        <v>#NAME?</v>
      </c>
      <c r="B200" s="144" t="str">
        <f t="shared" ref="B200:B263" si="7">IFERROR(_xlfn.AGGREGATE(15,6,$A$8:$A$1010,ROW(A193)),"")</f>
        <v/>
      </c>
    </row>
    <row r="201" spans="1:2" ht="22.8" thickBot="1" x14ac:dyDescent="0.45">
      <c r="A201" s="99" t="e">
        <f>(IF($Z$5='بيان ع'!D195,ROW('بيان ع'!195:195)-1,yyyyy))</f>
        <v>#NAME?</v>
      </c>
      <c r="B201" s="144" t="str">
        <f t="shared" si="7"/>
        <v/>
      </c>
    </row>
    <row r="202" spans="1:2" ht="22.8" thickBot="1" x14ac:dyDescent="0.45">
      <c r="A202" s="99" t="e">
        <f>(IF($Z$5='بيان ع'!D196,ROW('بيان ع'!196:196)-1,yyyyy))</f>
        <v>#NAME?</v>
      </c>
      <c r="B202" s="144" t="str">
        <f t="shared" si="7"/>
        <v/>
      </c>
    </row>
    <row r="203" spans="1:2" ht="22.8" thickBot="1" x14ac:dyDescent="0.45">
      <c r="A203" s="99" t="e">
        <f>(IF($Z$5='بيان ع'!D197,ROW('بيان ع'!197:197)-1,yyyyy))</f>
        <v>#NAME?</v>
      </c>
      <c r="B203" s="144" t="str">
        <f t="shared" si="7"/>
        <v/>
      </c>
    </row>
    <row r="204" spans="1:2" ht="22.8" thickBot="1" x14ac:dyDescent="0.45">
      <c r="A204" s="99" t="e">
        <f>(IF($Z$5='بيان ع'!D198,ROW('بيان ع'!198:198)-1,yyyyy))</f>
        <v>#NAME?</v>
      </c>
      <c r="B204" s="144" t="str">
        <f t="shared" si="7"/>
        <v/>
      </c>
    </row>
    <row r="205" spans="1:2" ht="22.8" thickBot="1" x14ac:dyDescent="0.45">
      <c r="A205" s="99" t="e">
        <f>(IF($Z$5='بيان ع'!D199,ROW('بيان ع'!199:199)-1,yyyyy))</f>
        <v>#NAME?</v>
      </c>
      <c r="B205" s="144" t="str">
        <f t="shared" si="7"/>
        <v/>
      </c>
    </row>
    <row r="206" spans="1:2" ht="22.8" thickBot="1" x14ac:dyDescent="0.45">
      <c r="A206" s="99" t="e">
        <f>(IF($Z$5='بيان ع'!D200,ROW('بيان ع'!200:200)-1,yyyyy))</f>
        <v>#NAME?</v>
      </c>
      <c r="B206" s="144" t="str">
        <f t="shared" si="7"/>
        <v/>
      </c>
    </row>
    <row r="207" spans="1:2" ht="22.8" thickBot="1" x14ac:dyDescent="0.45">
      <c r="A207" s="99" t="e">
        <f>(IF($Z$5='بيان ع'!D201,ROW('بيان ع'!201:201)-1,yyyyy))</f>
        <v>#NAME?</v>
      </c>
      <c r="B207" s="144" t="str">
        <f t="shared" si="7"/>
        <v/>
      </c>
    </row>
    <row r="208" spans="1:2" ht="22.8" thickBot="1" x14ac:dyDescent="0.45">
      <c r="A208" s="99" t="e">
        <f>(IF($Z$5='بيان ع'!D202,ROW('بيان ع'!202:202)-1,yyyyy))</f>
        <v>#NAME?</v>
      </c>
      <c r="B208" s="144" t="str">
        <f t="shared" si="7"/>
        <v/>
      </c>
    </row>
    <row r="209" spans="1:2" ht="22.8" thickBot="1" x14ac:dyDescent="0.45">
      <c r="A209" s="99" t="e">
        <f>(IF($Z$5='بيان ع'!D203,ROW('بيان ع'!203:203)-1,yyyyy))</f>
        <v>#NAME?</v>
      </c>
      <c r="B209" s="144" t="str">
        <f t="shared" si="7"/>
        <v/>
      </c>
    </row>
    <row r="210" spans="1:2" ht="22.8" thickBot="1" x14ac:dyDescent="0.45">
      <c r="A210" s="99" t="e">
        <f>(IF($Z$5='بيان ع'!D204,ROW('بيان ع'!204:204)-1,yyyyy))</f>
        <v>#NAME?</v>
      </c>
      <c r="B210" s="144" t="str">
        <f t="shared" si="7"/>
        <v/>
      </c>
    </row>
    <row r="211" spans="1:2" ht="22.8" thickBot="1" x14ac:dyDescent="0.45">
      <c r="A211" s="99" t="e">
        <f>(IF($Z$5='بيان ع'!D205,ROW('بيان ع'!205:205)-1,yyyyy))</f>
        <v>#NAME?</v>
      </c>
      <c r="B211" s="144" t="str">
        <f t="shared" si="7"/>
        <v/>
      </c>
    </row>
    <row r="212" spans="1:2" ht="22.8" thickBot="1" x14ac:dyDescent="0.45">
      <c r="A212" s="99" t="e">
        <f>(IF($Z$5='بيان ع'!D206,ROW('بيان ع'!206:206)-1,yyyyy))</f>
        <v>#NAME?</v>
      </c>
      <c r="B212" s="144" t="str">
        <f t="shared" si="7"/>
        <v/>
      </c>
    </row>
    <row r="213" spans="1:2" ht="22.8" thickBot="1" x14ac:dyDescent="0.45">
      <c r="A213" s="99" t="e">
        <f>(IF($Z$5='بيان ع'!D207,ROW('بيان ع'!207:207)-1,yyyyy))</f>
        <v>#NAME?</v>
      </c>
      <c r="B213" s="144" t="str">
        <f t="shared" si="7"/>
        <v/>
      </c>
    </row>
    <row r="214" spans="1:2" ht="22.8" thickBot="1" x14ac:dyDescent="0.45">
      <c r="A214" s="99" t="e">
        <f>(IF($Z$5='بيان ع'!D208,ROW('بيان ع'!208:208)-1,yyyyy))</f>
        <v>#NAME?</v>
      </c>
      <c r="B214" s="144" t="str">
        <f t="shared" si="7"/>
        <v/>
      </c>
    </row>
    <row r="215" spans="1:2" ht="22.8" thickBot="1" x14ac:dyDescent="0.45">
      <c r="A215" s="99" t="e">
        <f>(IF($Z$5='بيان ع'!D209,ROW('بيان ع'!209:209)-1,yyyyy))</f>
        <v>#NAME?</v>
      </c>
      <c r="B215" s="144" t="str">
        <f t="shared" si="7"/>
        <v/>
      </c>
    </row>
    <row r="216" spans="1:2" ht="22.8" thickBot="1" x14ac:dyDescent="0.45">
      <c r="A216" s="99" t="e">
        <f>(IF($Z$5='بيان ع'!D210,ROW('بيان ع'!210:210)-1,yyyyy))</f>
        <v>#NAME?</v>
      </c>
      <c r="B216" s="144" t="str">
        <f t="shared" si="7"/>
        <v/>
      </c>
    </row>
    <row r="217" spans="1:2" ht="22.8" thickBot="1" x14ac:dyDescent="0.45">
      <c r="A217" s="99" t="e">
        <f>(IF($Z$5='بيان ع'!D211,ROW('بيان ع'!211:211)-1,yyyyy))</f>
        <v>#NAME?</v>
      </c>
      <c r="B217" s="144" t="str">
        <f t="shared" si="7"/>
        <v/>
      </c>
    </row>
    <row r="218" spans="1:2" ht="22.8" thickBot="1" x14ac:dyDescent="0.45">
      <c r="A218" s="99" t="e">
        <f>(IF($Z$5='بيان ع'!D212,ROW('بيان ع'!212:212)-1,yyyyy))</f>
        <v>#NAME?</v>
      </c>
      <c r="B218" s="144" t="str">
        <f t="shared" si="7"/>
        <v/>
      </c>
    </row>
    <row r="219" spans="1:2" ht="22.8" thickBot="1" x14ac:dyDescent="0.45">
      <c r="A219" s="99" t="e">
        <f>(IF($Z$5='بيان ع'!D213,ROW('بيان ع'!213:213)-1,yyyyy))</f>
        <v>#NAME?</v>
      </c>
      <c r="B219" s="144" t="str">
        <f t="shared" si="7"/>
        <v/>
      </c>
    </row>
    <row r="220" spans="1:2" ht="22.8" thickBot="1" x14ac:dyDescent="0.45">
      <c r="A220" s="99" t="e">
        <f>(IF($Z$5='بيان ع'!D214,ROW('بيان ع'!214:214)-1,yyyyy))</f>
        <v>#NAME?</v>
      </c>
      <c r="B220" s="144" t="str">
        <f t="shared" si="7"/>
        <v/>
      </c>
    </row>
    <row r="221" spans="1:2" ht="22.8" thickBot="1" x14ac:dyDescent="0.45">
      <c r="A221" s="99" t="e">
        <f>(IF($Z$5='بيان ع'!D215,ROW('بيان ع'!215:215)-1,yyyyy))</f>
        <v>#NAME?</v>
      </c>
      <c r="B221" s="144" t="str">
        <f t="shared" si="7"/>
        <v/>
      </c>
    </row>
    <row r="222" spans="1:2" ht="22.8" thickBot="1" x14ac:dyDescent="0.45">
      <c r="A222" s="99" t="e">
        <f>(IF($Z$5='بيان ع'!D216,ROW('بيان ع'!216:216)-1,yyyyy))</f>
        <v>#NAME?</v>
      </c>
      <c r="B222" s="144" t="str">
        <f t="shared" si="7"/>
        <v/>
      </c>
    </row>
    <row r="223" spans="1:2" ht="22.8" thickBot="1" x14ac:dyDescent="0.45">
      <c r="A223" s="99" t="e">
        <f>(IF($Z$5='بيان ع'!D217,ROW('بيان ع'!217:217)-1,yyyyy))</f>
        <v>#NAME?</v>
      </c>
      <c r="B223" s="144" t="str">
        <f t="shared" si="7"/>
        <v/>
      </c>
    </row>
    <row r="224" spans="1:2" ht="22.8" thickBot="1" x14ac:dyDescent="0.45">
      <c r="A224" s="99" t="e">
        <f>(IF($Z$5='بيان ع'!D218,ROW('بيان ع'!218:218)-1,yyyyy))</f>
        <v>#NAME?</v>
      </c>
      <c r="B224" s="144" t="str">
        <f t="shared" si="7"/>
        <v/>
      </c>
    </row>
    <row r="225" spans="1:2" ht="22.8" thickBot="1" x14ac:dyDescent="0.45">
      <c r="A225" s="99" t="e">
        <f>(IF($Z$5='بيان ع'!D219,ROW('بيان ع'!219:219)-1,yyyyy))</f>
        <v>#NAME?</v>
      </c>
      <c r="B225" s="144" t="str">
        <f t="shared" si="7"/>
        <v/>
      </c>
    </row>
    <row r="226" spans="1:2" ht="22.8" thickBot="1" x14ac:dyDescent="0.45">
      <c r="A226" s="99" t="e">
        <f>(IF($Z$5='بيان ع'!D220,ROW('بيان ع'!220:220)-1,yyyyy))</f>
        <v>#NAME?</v>
      </c>
      <c r="B226" s="144" t="str">
        <f t="shared" si="7"/>
        <v/>
      </c>
    </row>
    <row r="227" spans="1:2" ht="22.8" thickBot="1" x14ac:dyDescent="0.45">
      <c r="A227" s="99" t="e">
        <f>(IF($Z$5='بيان ع'!D221,ROW('بيان ع'!221:221)-1,yyyyy))</f>
        <v>#NAME?</v>
      </c>
      <c r="B227" s="144" t="str">
        <f t="shared" si="7"/>
        <v/>
      </c>
    </row>
    <row r="228" spans="1:2" ht="22.8" thickBot="1" x14ac:dyDescent="0.45">
      <c r="A228" s="99" t="e">
        <f>(IF($Z$5='بيان ع'!D222,ROW('بيان ع'!222:222)-1,yyyyy))</f>
        <v>#NAME?</v>
      </c>
      <c r="B228" s="144" t="str">
        <f t="shared" si="7"/>
        <v/>
      </c>
    </row>
    <row r="229" spans="1:2" ht="22.8" thickBot="1" x14ac:dyDescent="0.45">
      <c r="A229" s="99" t="e">
        <f>(IF($Z$5='بيان ع'!D223,ROW('بيان ع'!223:223)-1,yyyyy))</f>
        <v>#NAME?</v>
      </c>
      <c r="B229" s="144" t="str">
        <f t="shared" si="7"/>
        <v/>
      </c>
    </row>
    <row r="230" spans="1:2" ht="22.8" thickBot="1" x14ac:dyDescent="0.45">
      <c r="A230" s="99" t="e">
        <f>(IF($Z$5='بيان ع'!D224,ROW('بيان ع'!224:224)-1,yyyyy))</f>
        <v>#NAME?</v>
      </c>
      <c r="B230" s="144" t="str">
        <f t="shared" si="7"/>
        <v/>
      </c>
    </row>
    <row r="231" spans="1:2" ht="22.8" thickBot="1" x14ac:dyDescent="0.45">
      <c r="A231" s="99" t="e">
        <f>(IF($Z$5='بيان ع'!D225,ROW('بيان ع'!225:225)-1,yyyyy))</f>
        <v>#NAME?</v>
      </c>
      <c r="B231" s="144" t="str">
        <f t="shared" si="7"/>
        <v/>
      </c>
    </row>
    <row r="232" spans="1:2" ht="22.8" thickBot="1" x14ac:dyDescent="0.45">
      <c r="A232" s="99" t="e">
        <f>(IF($Z$5='بيان ع'!D226,ROW('بيان ع'!226:226)-1,yyyyy))</f>
        <v>#NAME?</v>
      </c>
      <c r="B232" s="144" t="str">
        <f t="shared" si="7"/>
        <v/>
      </c>
    </row>
    <row r="233" spans="1:2" ht="22.8" thickBot="1" x14ac:dyDescent="0.45">
      <c r="A233" s="99" t="e">
        <f>(IF($Z$5='بيان ع'!D227,ROW('بيان ع'!227:227)-1,yyyyy))</f>
        <v>#NAME?</v>
      </c>
      <c r="B233" s="144" t="str">
        <f t="shared" si="7"/>
        <v/>
      </c>
    </row>
    <row r="234" spans="1:2" ht="22.8" thickBot="1" x14ac:dyDescent="0.45">
      <c r="A234" s="99" t="e">
        <f>(IF($Z$5='بيان ع'!D228,ROW('بيان ع'!228:228)-1,yyyyy))</f>
        <v>#NAME?</v>
      </c>
      <c r="B234" s="144" t="str">
        <f t="shared" si="7"/>
        <v/>
      </c>
    </row>
    <row r="235" spans="1:2" ht="22.8" thickBot="1" x14ac:dyDescent="0.45">
      <c r="A235" s="99" t="e">
        <f>(IF($Z$5='بيان ع'!D229,ROW('بيان ع'!229:229)-1,yyyyy))</f>
        <v>#NAME?</v>
      </c>
      <c r="B235" s="144" t="str">
        <f t="shared" si="7"/>
        <v/>
      </c>
    </row>
    <row r="236" spans="1:2" ht="22.8" thickBot="1" x14ac:dyDescent="0.45">
      <c r="A236" s="99" t="e">
        <f>(IF($Z$5='بيان ع'!D230,ROW('بيان ع'!230:230)-1,yyyyy))</f>
        <v>#NAME?</v>
      </c>
      <c r="B236" s="144" t="str">
        <f t="shared" si="7"/>
        <v/>
      </c>
    </row>
    <row r="237" spans="1:2" ht="22.8" thickBot="1" x14ac:dyDescent="0.45">
      <c r="A237" s="99" t="e">
        <f>(IF($Z$5='بيان ع'!D231,ROW('بيان ع'!231:231)-1,yyyyy))</f>
        <v>#NAME?</v>
      </c>
      <c r="B237" s="144" t="str">
        <f t="shared" si="7"/>
        <v/>
      </c>
    </row>
    <row r="238" spans="1:2" ht="22.8" thickBot="1" x14ac:dyDescent="0.45">
      <c r="A238" s="99" t="e">
        <f>(IF($Z$5='بيان ع'!D232,ROW('بيان ع'!232:232)-1,yyyyy))</f>
        <v>#NAME?</v>
      </c>
      <c r="B238" s="144" t="str">
        <f t="shared" si="7"/>
        <v/>
      </c>
    </row>
    <row r="239" spans="1:2" ht="22.8" thickBot="1" x14ac:dyDescent="0.45">
      <c r="A239" s="99" t="e">
        <f>(IF($Z$5='بيان ع'!D233,ROW('بيان ع'!233:233)-1,yyyyy))</f>
        <v>#NAME?</v>
      </c>
      <c r="B239" s="144" t="str">
        <f t="shared" si="7"/>
        <v/>
      </c>
    </row>
    <row r="240" spans="1:2" ht="22.8" thickBot="1" x14ac:dyDescent="0.45">
      <c r="A240" s="99" t="e">
        <f>(IF($Z$5='بيان ع'!D234,ROW('بيان ع'!234:234)-1,yyyyy))</f>
        <v>#NAME?</v>
      </c>
      <c r="B240" s="144" t="str">
        <f t="shared" si="7"/>
        <v/>
      </c>
    </row>
    <row r="241" spans="1:2" ht="22.8" thickBot="1" x14ac:dyDescent="0.45">
      <c r="A241" s="99" t="e">
        <f>(IF($Z$5='بيان ع'!D235,ROW('بيان ع'!235:235)-1,yyyyy))</f>
        <v>#NAME?</v>
      </c>
      <c r="B241" s="144" t="str">
        <f t="shared" si="7"/>
        <v/>
      </c>
    </row>
    <row r="242" spans="1:2" ht="22.8" thickBot="1" x14ac:dyDescent="0.45">
      <c r="A242" s="99" t="e">
        <f>(IF($Z$5='بيان ع'!D236,ROW('بيان ع'!236:236)-1,yyyyy))</f>
        <v>#NAME?</v>
      </c>
      <c r="B242" s="144" t="str">
        <f t="shared" si="7"/>
        <v/>
      </c>
    </row>
    <row r="243" spans="1:2" ht="22.8" thickBot="1" x14ac:dyDescent="0.45">
      <c r="A243" s="99" t="e">
        <f>(IF($Z$5='بيان ع'!D237,ROW('بيان ع'!237:237)-1,yyyyy))</f>
        <v>#NAME?</v>
      </c>
      <c r="B243" s="144" t="str">
        <f t="shared" si="7"/>
        <v/>
      </c>
    </row>
    <row r="244" spans="1:2" ht="22.8" thickBot="1" x14ac:dyDescent="0.45">
      <c r="A244" s="99" t="e">
        <f>(IF($Z$5='بيان ع'!D238,ROW('بيان ع'!238:238)-1,yyyyy))</f>
        <v>#NAME?</v>
      </c>
      <c r="B244" s="144" t="str">
        <f t="shared" si="7"/>
        <v/>
      </c>
    </row>
    <row r="245" spans="1:2" ht="22.8" thickBot="1" x14ac:dyDescent="0.45">
      <c r="A245" s="99" t="e">
        <f>(IF($Z$5='بيان ع'!D239,ROW('بيان ع'!239:239)-1,yyyyy))</f>
        <v>#NAME?</v>
      </c>
      <c r="B245" s="144" t="str">
        <f t="shared" si="7"/>
        <v/>
      </c>
    </row>
    <row r="246" spans="1:2" ht="22.8" thickBot="1" x14ac:dyDescent="0.45">
      <c r="A246" s="99" t="e">
        <f>(IF($Z$5='بيان ع'!D240,ROW('بيان ع'!240:240)-1,yyyyy))</f>
        <v>#NAME?</v>
      </c>
      <c r="B246" s="144" t="str">
        <f t="shared" si="7"/>
        <v/>
      </c>
    </row>
    <row r="247" spans="1:2" ht="22.8" thickBot="1" x14ac:dyDescent="0.45">
      <c r="A247" s="99" t="e">
        <f>(IF($Z$5='بيان ع'!D241,ROW('بيان ع'!241:241)-1,yyyyy))</f>
        <v>#NAME?</v>
      </c>
      <c r="B247" s="144" t="str">
        <f t="shared" si="7"/>
        <v/>
      </c>
    </row>
    <row r="248" spans="1:2" ht="22.8" thickBot="1" x14ac:dyDescent="0.45">
      <c r="A248" s="99" t="e">
        <f>(IF($Z$5='بيان ع'!D242,ROW('بيان ع'!242:242)-1,yyyyy))</f>
        <v>#NAME?</v>
      </c>
      <c r="B248" s="144" t="str">
        <f t="shared" si="7"/>
        <v/>
      </c>
    </row>
    <row r="249" spans="1:2" ht="22.8" thickBot="1" x14ac:dyDescent="0.45">
      <c r="A249" s="99" t="e">
        <f>(IF($Z$5='بيان ع'!D243,ROW('بيان ع'!243:243)-1,yyyyy))</f>
        <v>#NAME?</v>
      </c>
      <c r="B249" s="144" t="str">
        <f t="shared" si="7"/>
        <v/>
      </c>
    </row>
    <row r="250" spans="1:2" ht="22.8" thickBot="1" x14ac:dyDescent="0.45">
      <c r="A250" s="99" t="e">
        <f>(IF($Z$5='بيان ع'!D244,ROW('بيان ع'!244:244)-1,yyyyy))</f>
        <v>#NAME?</v>
      </c>
      <c r="B250" s="144" t="str">
        <f t="shared" si="7"/>
        <v/>
      </c>
    </row>
    <row r="251" spans="1:2" ht="22.8" thickBot="1" x14ac:dyDescent="0.45">
      <c r="A251" s="99" t="e">
        <f>(IF($Z$5='بيان ع'!D245,ROW('بيان ع'!245:245)-1,yyyyy))</f>
        <v>#NAME?</v>
      </c>
      <c r="B251" s="144" t="str">
        <f t="shared" si="7"/>
        <v/>
      </c>
    </row>
    <row r="252" spans="1:2" ht="22.8" thickBot="1" x14ac:dyDescent="0.45">
      <c r="A252" s="99" t="e">
        <f>(IF($Z$5='بيان ع'!D246,ROW('بيان ع'!246:246)-1,yyyyy))</f>
        <v>#NAME?</v>
      </c>
      <c r="B252" s="144" t="str">
        <f t="shared" si="7"/>
        <v/>
      </c>
    </row>
    <row r="253" spans="1:2" ht="22.8" thickBot="1" x14ac:dyDescent="0.45">
      <c r="A253" s="99" t="e">
        <f>(IF($Z$5='بيان ع'!D247,ROW('بيان ع'!247:247)-1,yyyyy))</f>
        <v>#NAME?</v>
      </c>
      <c r="B253" s="144" t="str">
        <f t="shared" si="7"/>
        <v/>
      </c>
    </row>
    <row r="254" spans="1:2" ht="22.8" thickBot="1" x14ac:dyDescent="0.45">
      <c r="A254" s="99" t="e">
        <f>(IF($Z$5='بيان ع'!D248,ROW('بيان ع'!248:248)-1,yyyyy))</f>
        <v>#NAME?</v>
      </c>
      <c r="B254" s="144" t="str">
        <f t="shared" si="7"/>
        <v/>
      </c>
    </row>
    <row r="255" spans="1:2" ht="22.8" thickBot="1" x14ac:dyDescent="0.45">
      <c r="A255" s="99" t="e">
        <f>(IF($Z$5='بيان ع'!D249,ROW('بيان ع'!249:249)-1,yyyyy))</f>
        <v>#NAME?</v>
      </c>
      <c r="B255" s="144" t="str">
        <f t="shared" si="7"/>
        <v/>
      </c>
    </row>
    <row r="256" spans="1:2" ht="22.8" thickBot="1" x14ac:dyDescent="0.45">
      <c r="A256" s="99" t="e">
        <f>(IF($Z$5='بيان ع'!D250,ROW('بيان ع'!250:250)-1,yyyyy))</f>
        <v>#NAME?</v>
      </c>
      <c r="B256" s="144" t="str">
        <f t="shared" si="7"/>
        <v/>
      </c>
    </row>
    <row r="257" spans="1:2" ht="22.8" thickBot="1" x14ac:dyDescent="0.45">
      <c r="A257" s="99" t="e">
        <f>(IF($Z$5='بيان ع'!D251,ROW('بيان ع'!251:251)-1,yyyyy))</f>
        <v>#NAME?</v>
      </c>
      <c r="B257" s="144" t="str">
        <f t="shared" si="7"/>
        <v/>
      </c>
    </row>
    <row r="258" spans="1:2" ht="22.8" thickBot="1" x14ac:dyDescent="0.45">
      <c r="A258" s="99" t="e">
        <f>(IF($Z$5='بيان ع'!D252,ROW('بيان ع'!252:252)-1,yyyyy))</f>
        <v>#NAME?</v>
      </c>
      <c r="B258" s="144" t="str">
        <f t="shared" si="7"/>
        <v/>
      </c>
    </row>
    <row r="259" spans="1:2" ht="22.8" thickBot="1" x14ac:dyDescent="0.45">
      <c r="A259" s="99" t="e">
        <f>(IF($Z$5='بيان ع'!D253,ROW('بيان ع'!253:253)-1,yyyyy))</f>
        <v>#NAME?</v>
      </c>
      <c r="B259" s="144" t="str">
        <f t="shared" si="7"/>
        <v/>
      </c>
    </row>
    <row r="260" spans="1:2" ht="22.8" thickBot="1" x14ac:dyDescent="0.45">
      <c r="A260" s="99" t="e">
        <f>(IF($Z$5='بيان ع'!D254,ROW('بيان ع'!254:254)-1,yyyyy))</f>
        <v>#NAME?</v>
      </c>
      <c r="B260" s="144" t="str">
        <f t="shared" si="7"/>
        <v/>
      </c>
    </row>
    <row r="261" spans="1:2" ht="22.8" thickBot="1" x14ac:dyDescent="0.45">
      <c r="A261" s="99" t="e">
        <f>(IF($Z$5='بيان ع'!D255,ROW('بيان ع'!255:255)-1,yyyyy))</f>
        <v>#NAME?</v>
      </c>
      <c r="B261" s="144" t="str">
        <f t="shared" si="7"/>
        <v/>
      </c>
    </row>
    <row r="262" spans="1:2" ht="22.8" thickBot="1" x14ac:dyDescent="0.45">
      <c r="A262" s="99" t="e">
        <f>(IF($Z$5='بيان ع'!D256,ROW('بيان ع'!256:256)-1,yyyyy))</f>
        <v>#NAME?</v>
      </c>
      <c r="B262" s="144" t="str">
        <f t="shared" si="7"/>
        <v/>
      </c>
    </row>
    <row r="263" spans="1:2" ht="22.8" thickBot="1" x14ac:dyDescent="0.45">
      <c r="A263" s="99" t="e">
        <f>(IF($Z$5='بيان ع'!D257,ROW('بيان ع'!257:257)-1,yyyyy))</f>
        <v>#NAME?</v>
      </c>
      <c r="B263" s="144" t="str">
        <f t="shared" si="7"/>
        <v/>
      </c>
    </row>
    <row r="264" spans="1:2" ht="22.8" thickBot="1" x14ac:dyDescent="0.45">
      <c r="A264" s="99" t="e">
        <f>(IF($Z$5='بيان ع'!D258,ROW('بيان ع'!258:258)-1,yyyyy))</f>
        <v>#NAME?</v>
      </c>
      <c r="B264" s="144" t="str">
        <f t="shared" ref="B264:B327" si="8">IFERROR(_xlfn.AGGREGATE(15,6,$A$8:$A$1010,ROW(A257)),"")</f>
        <v/>
      </c>
    </row>
    <row r="265" spans="1:2" ht="22.8" thickBot="1" x14ac:dyDescent="0.45">
      <c r="A265" s="99" t="e">
        <f>(IF($Z$5='بيان ع'!D259,ROW('بيان ع'!259:259)-1,yyyyy))</f>
        <v>#NAME?</v>
      </c>
      <c r="B265" s="144" t="str">
        <f t="shared" si="8"/>
        <v/>
      </c>
    </row>
    <row r="266" spans="1:2" ht="22.8" thickBot="1" x14ac:dyDescent="0.45">
      <c r="A266" s="99" t="e">
        <f>(IF($Z$5='بيان ع'!D260,ROW('بيان ع'!260:260)-1,yyyyy))</f>
        <v>#NAME?</v>
      </c>
      <c r="B266" s="144" t="str">
        <f t="shared" si="8"/>
        <v/>
      </c>
    </row>
    <row r="267" spans="1:2" ht="22.8" thickBot="1" x14ac:dyDescent="0.45">
      <c r="A267" s="99" t="e">
        <f>(IF($Z$5='بيان ع'!D261,ROW('بيان ع'!261:261)-1,yyyyy))</f>
        <v>#NAME?</v>
      </c>
      <c r="B267" s="144" t="str">
        <f t="shared" si="8"/>
        <v/>
      </c>
    </row>
    <row r="268" spans="1:2" ht="22.8" thickBot="1" x14ac:dyDescent="0.45">
      <c r="A268" s="99" t="e">
        <f>(IF($Z$5='بيان ع'!D262,ROW('بيان ع'!262:262)-1,yyyyy))</f>
        <v>#NAME?</v>
      </c>
      <c r="B268" s="144" t="str">
        <f t="shared" si="8"/>
        <v/>
      </c>
    </row>
    <row r="269" spans="1:2" ht="22.8" thickBot="1" x14ac:dyDescent="0.45">
      <c r="A269" s="99" t="e">
        <f>(IF($Z$5='بيان ع'!D263,ROW('بيان ع'!263:263)-1,yyyyy))</f>
        <v>#NAME?</v>
      </c>
      <c r="B269" s="144" t="str">
        <f t="shared" si="8"/>
        <v/>
      </c>
    </row>
    <row r="270" spans="1:2" ht="22.8" thickBot="1" x14ac:dyDescent="0.45">
      <c r="A270" s="99" t="e">
        <f>(IF($Z$5='بيان ع'!D264,ROW('بيان ع'!264:264)-1,yyyyy))</f>
        <v>#NAME?</v>
      </c>
      <c r="B270" s="144" t="str">
        <f t="shared" si="8"/>
        <v/>
      </c>
    </row>
    <row r="271" spans="1:2" ht="22.8" thickBot="1" x14ac:dyDescent="0.45">
      <c r="A271" s="99" t="e">
        <f>(IF($Z$5='بيان ع'!D265,ROW('بيان ع'!265:265)-1,yyyyy))</f>
        <v>#NAME?</v>
      </c>
      <c r="B271" s="144" t="str">
        <f t="shared" si="8"/>
        <v/>
      </c>
    </row>
    <row r="272" spans="1:2" ht="22.8" thickBot="1" x14ac:dyDescent="0.45">
      <c r="A272" s="99" t="e">
        <f>(IF($Z$5='بيان ع'!D266,ROW('بيان ع'!266:266)-1,yyyyy))</f>
        <v>#NAME?</v>
      </c>
      <c r="B272" s="144" t="str">
        <f t="shared" si="8"/>
        <v/>
      </c>
    </row>
    <row r="273" spans="1:2" ht="22.8" thickBot="1" x14ac:dyDescent="0.45">
      <c r="A273" s="99" t="e">
        <f>(IF($Z$5='بيان ع'!D267,ROW('بيان ع'!267:267)-1,yyyyy))</f>
        <v>#NAME?</v>
      </c>
      <c r="B273" s="144" t="str">
        <f t="shared" si="8"/>
        <v/>
      </c>
    </row>
    <row r="274" spans="1:2" ht="22.8" thickBot="1" x14ac:dyDescent="0.45">
      <c r="A274" s="99" t="e">
        <f>(IF($Z$5='بيان ع'!D268,ROW('بيان ع'!268:268)-1,yyyyy))</f>
        <v>#NAME?</v>
      </c>
      <c r="B274" s="144" t="str">
        <f t="shared" si="8"/>
        <v/>
      </c>
    </row>
    <row r="275" spans="1:2" ht="22.8" thickBot="1" x14ac:dyDescent="0.45">
      <c r="A275" s="99" t="e">
        <f>(IF($Z$5='بيان ع'!D269,ROW('بيان ع'!269:269)-1,yyyyy))</f>
        <v>#NAME?</v>
      </c>
      <c r="B275" s="144" t="str">
        <f t="shared" si="8"/>
        <v/>
      </c>
    </row>
    <row r="276" spans="1:2" ht="22.8" thickBot="1" x14ac:dyDescent="0.45">
      <c r="A276" s="99" t="e">
        <f>(IF($Z$5='بيان ع'!D270,ROW('بيان ع'!270:270)-1,yyyyy))</f>
        <v>#NAME?</v>
      </c>
      <c r="B276" s="144" t="str">
        <f t="shared" si="8"/>
        <v/>
      </c>
    </row>
    <row r="277" spans="1:2" ht="22.8" thickBot="1" x14ac:dyDescent="0.45">
      <c r="A277" s="99" t="e">
        <f>(IF($Z$5='بيان ع'!D271,ROW('بيان ع'!271:271)-1,yyyyy))</f>
        <v>#NAME?</v>
      </c>
      <c r="B277" s="144" t="str">
        <f t="shared" si="8"/>
        <v/>
      </c>
    </row>
    <row r="278" spans="1:2" ht="22.8" thickBot="1" x14ac:dyDescent="0.45">
      <c r="A278" s="99" t="e">
        <f>(IF($Z$5='بيان ع'!D272,ROW('بيان ع'!272:272)-1,yyyyy))</f>
        <v>#NAME?</v>
      </c>
      <c r="B278" s="144" t="str">
        <f t="shared" si="8"/>
        <v/>
      </c>
    </row>
    <row r="279" spans="1:2" ht="22.8" thickBot="1" x14ac:dyDescent="0.45">
      <c r="A279" s="99" t="e">
        <f>(IF($Z$5='بيان ع'!D273,ROW('بيان ع'!273:273)-1,yyyyy))</f>
        <v>#NAME?</v>
      </c>
      <c r="B279" s="144" t="str">
        <f t="shared" si="8"/>
        <v/>
      </c>
    </row>
    <row r="280" spans="1:2" ht="22.8" thickBot="1" x14ac:dyDescent="0.45">
      <c r="A280" s="99" t="e">
        <f>(IF($Z$5='بيان ع'!D274,ROW('بيان ع'!274:274)-1,yyyyy))</f>
        <v>#NAME?</v>
      </c>
      <c r="B280" s="144" t="str">
        <f t="shared" si="8"/>
        <v/>
      </c>
    </row>
    <row r="281" spans="1:2" ht="22.8" thickBot="1" x14ac:dyDescent="0.45">
      <c r="A281" s="99" t="e">
        <f>(IF($Z$5='بيان ع'!D275,ROW('بيان ع'!275:275)-1,yyyyy))</f>
        <v>#NAME?</v>
      </c>
      <c r="B281" s="144" t="str">
        <f t="shared" si="8"/>
        <v/>
      </c>
    </row>
    <row r="282" spans="1:2" ht="22.8" thickBot="1" x14ac:dyDescent="0.45">
      <c r="A282" s="99" t="e">
        <f>(IF($Z$5='بيان ع'!D276,ROW('بيان ع'!276:276)-1,yyyyy))</f>
        <v>#NAME?</v>
      </c>
      <c r="B282" s="144" t="str">
        <f t="shared" si="8"/>
        <v/>
      </c>
    </row>
    <row r="283" spans="1:2" ht="22.8" thickBot="1" x14ac:dyDescent="0.45">
      <c r="A283" s="99" t="e">
        <f>(IF($Z$5='بيان ع'!D277,ROW('بيان ع'!277:277)-1,yyyyy))</f>
        <v>#NAME?</v>
      </c>
      <c r="B283" s="144" t="str">
        <f t="shared" si="8"/>
        <v/>
      </c>
    </row>
    <row r="284" spans="1:2" ht="22.8" thickBot="1" x14ac:dyDescent="0.45">
      <c r="A284" s="99" t="e">
        <f>(IF($Z$5='بيان ع'!D278,ROW('بيان ع'!278:278)-1,yyyyy))</f>
        <v>#NAME?</v>
      </c>
      <c r="B284" s="144" t="str">
        <f t="shared" si="8"/>
        <v/>
      </c>
    </row>
    <row r="285" spans="1:2" ht="22.8" thickBot="1" x14ac:dyDescent="0.45">
      <c r="A285" s="99" t="e">
        <f>(IF($Z$5='بيان ع'!D279,ROW('بيان ع'!279:279)-1,yyyyy))</f>
        <v>#NAME?</v>
      </c>
      <c r="B285" s="144" t="str">
        <f t="shared" si="8"/>
        <v/>
      </c>
    </row>
    <row r="286" spans="1:2" ht="22.8" thickBot="1" x14ac:dyDescent="0.45">
      <c r="A286" s="99" t="e">
        <f>(IF($Z$5='بيان ع'!D280,ROW('بيان ع'!280:280)-1,yyyyy))</f>
        <v>#NAME?</v>
      </c>
      <c r="B286" s="144" t="str">
        <f t="shared" si="8"/>
        <v/>
      </c>
    </row>
    <row r="287" spans="1:2" ht="22.8" thickBot="1" x14ac:dyDescent="0.45">
      <c r="A287" s="99" t="e">
        <f>(IF($Z$5='بيان ع'!D281,ROW('بيان ع'!281:281)-1,yyyyy))</f>
        <v>#NAME?</v>
      </c>
      <c r="B287" s="144" t="str">
        <f t="shared" si="8"/>
        <v/>
      </c>
    </row>
    <row r="288" spans="1:2" ht="22.8" thickBot="1" x14ac:dyDescent="0.45">
      <c r="A288" s="99" t="e">
        <f>(IF($Z$5='بيان ع'!D282,ROW('بيان ع'!282:282)-1,yyyyy))</f>
        <v>#NAME?</v>
      </c>
      <c r="B288" s="144" t="str">
        <f t="shared" si="8"/>
        <v/>
      </c>
    </row>
    <row r="289" spans="1:2" ht="22.8" thickBot="1" x14ac:dyDescent="0.45">
      <c r="A289" s="99" t="e">
        <f>(IF($Z$5='بيان ع'!D283,ROW('بيان ع'!283:283)-1,yyyyy))</f>
        <v>#NAME?</v>
      </c>
      <c r="B289" s="144" t="str">
        <f t="shared" si="8"/>
        <v/>
      </c>
    </row>
    <row r="290" spans="1:2" ht="22.8" thickBot="1" x14ac:dyDescent="0.45">
      <c r="A290" s="99" t="e">
        <f>(IF($Z$5='بيان ع'!D284,ROW('بيان ع'!284:284)-1,yyyyy))</f>
        <v>#NAME?</v>
      </c>
      <c r="B290" s="144" t="str">
        <f t="shared" si="8"/>
        <v/>
      </c>
    </row>
    <row r="291" spans="1:2" ht="22.8" thickBot="1" x14ac:dyDescent="0.45">
      <c r="A291" s="99" t="e">
        <f>(IF($Z$5='بيان ع'!D285,ROW('بيان ع'!285:285)-1,yyyyy))</f>
        <v>#NAME?</v>
      </c>
      <c r="B291" s="144" t="str">
        <f t="shared" si="8"/>
        <v/>
      </c>
    </row>
    <row r="292" spans="1:2" ht="22.8" thickBot="1" x14ac:dyDescent="0.45">
      <c r="A292" s="99" t="e">
        <f>(IF($Z$5='بيان ع'!D286,ROW('بيان ع'!286:286)-1,yyyyy))</f>
        <v>#NAME?</v>
      </c>
      <c r="B292" s="144" t="str">
        <f t="shared" si="8"/>
        <v/>
      </c>
    </row>
    <row r="293" spans="1:2" ht="22.8" thickBot="1" x14ac:dyDescent="0.45">
      <c r="A293" s="99" t="e">
        <f>(IF($Z$5='بيان ع'!D287,ROW('بيان ع'!287:287)-1,yyyyy))</f>
        <v>#NAME?</v>
      </c>
      <c r="B293" s="144" t="str">
        <f t="shared" si="8"/>
        <v/>
      </c>
    </row>
    <row r="294" spans="1:2" ht="22.8" thickBot="1" x14ac:dyDescent="0.45">
      <c r="A294" s="99" t="e">
        <f>(IF($Z$5='بيان ع'!D288,ROW('بيان ع'!288:288)-1,yyyyy))</f>
        <v>#NAME?</v>
      </c>
      <c r="B294" s="144" t="str">
        <f t="shared" si="8"/>
        <v/>
      </c>
    </row>
    <row r="295" spans="1:2" ht="22.8" thickBot="1" x14ac:dyDescent="0.45">
      <c r="A295" s="99" t="e">
        <f>(IF($Z$5='بيان ع'!D289,ROW('بيان ع'!289:289)-1,yyyyy))</f>
        <v>#NAME?</v>
      </c>
      <c r="B295" s="144" t="str">
        <f t="shared" si="8"/>
        <v/>
      </c>
    </row>
    <row r="296" spans="1:2" ht="22.8" thickBot="1" x14ac:dyDescent="0.45">
      <c r="A296" s="99" t="e">
        <f>(IF($Z$5='بيان ع'!D290,ROW('بيان ع'!290:290)-1,yyyyy))</f>
        <v>#NAME?</v>
      </c>
      <c r="B296" s="144" t="str">
        <f t="shared" si="8"/>
        <v/>
      </c>
    </row>
    <row r="297" spans="1:2" ht="22.8" thickBot="1" x14ac:dyDescent="0.45">
      <c r="A297" s="99" t="e">
        <f>(IF($Z$5='بيان ع'!D291,ROW('بيان ع'!291:291)-1,yyyyy))</f>
        <v>#NAME?</v>
      </c>
      <c r="B297" s="144" t="str">
        <f t="shared" si="8"/>
        <v/>
      </c>
    </row>
    <row r="298" spans="1:2" ht="22.8" thickBot="1" x14ac:dyDescent="0.45">
      <c r="A298" s="99" t="e">
        <f>(IF($Z$5='بيان ع'!D292,ROW('بيان ع'!292:292)-1,yyyyy))</f>
        <v>#NAME?</v>
      </c>
      <c r="B298" s="144" t="str">
        <f t="shared" si="8"/>
        <v/>
      </c>
    </row>
    <row r="299" spans="1:2" ht="22.8" thickBot="1" x14ac:dyDescent="0.45">
      <c r="A299" s="99" t="e">
        <f>(IF($Z$5='بيان ع'!D293,ROW('بيان ع'!293:293)-1,yyyyy))</f>
        <v>#NAME?</v>
      </c>
      <c r="B299" s="144" t="str">
        <f t="shared" si="8"/>
        <v/>
      </c>
    </row>
    <row r="300" spans="1:2" ht="22.8" thickBot="1" x14ac:dyDescent="0.45">
      <c r="A300" s="99" t="e">
        <f>(IF($Z$5='بيان ع'!D294,ROW('بيان ع'!294:294)-1,yyyyy))</f>
        <v>#NAME?</v>
      </c>
      <c r="B300" s="144" t="str">
        <f t="shared" si="8"/>
        <v/>
      </c>
    </row>
    <row r="301" spans="1:2" ht="22.8" thickBot="1" x14ac:dyDescent="0.45">
      <c r="A301" s="99" t="e">
        <f>(IF($Z$5='بيان ع'!D295,ROW('بيان ع'!295:295)-1,yyyyy))</f>
        <v>#NAME?</v>
      </c>
      <c r="B301" s="144" t="str">
        <f t="shared" si="8"/>
        <v/>
      </c>
    </row>
    <row r="302" spans="1:2" ht="22.8" thickBot="1" x14ac:dyDescent="0.45">
      <c r="A302" s="99" t="e">
        <f>(IF($Z$5='بيان ع'!D296,ROW('بيان ع'!296:296)-1,yyyyy))</f>
        <v>#NAME?</v>
      </c>
      <c r="B302" s="144" t="str">
        <f t="shared" si="8"/>
        <v/>
      </c>
    </row>
    <row r="303" spans="1:2" ht="22.8" thickBot="1" x14ac:dyDescent="0.45">
      <c r="A303" s="99" t="e">
        <f>(IF($Z$5='بيان ع'!D297,ROW('بيان ع'!297:297)-1,yyyyy))</f>
        <v>#NAME?</v>
      </c>
      <c r="B303" s="144" t="str">
        <f t="shared" si="8"/>
        <v/>
      </c>
    </row>
    <row r="304" spans="1:2" ht="22.8" thickBot="1" x14ac:dyDescent="0.45">
      <c r="A304" s="99" t="e">
        <f>(IF($Z$5='بيان ع'!D298,ROW('بيان ع'!298:298)-1,yyyyy))</f>
        <v>#NAME?</v>
      </c>
      <c r="B304" s="144" t="str">
        <f t="shared" si="8"/>
        <v/>
      </c>
    </row>
    <row r="305" spans="1:2" ht="22.8" thickBot="1" x14ac:dyDescent="0.45">
      <c r="A305" s="99" t="e">
        <f>(IF($Z$5='بيان ع'!D299,ROW('بيان ع'!299:299)-1,yyyyy))</f>
        <v>#NAME?</v>
      </c>
      <c r="B305" s="144" t="str">
        <f t="shared" si="8"/>
        <v/>
      </c>
    </row>
    <row r="306" spans="1:2" ht="22.8" thickBot="1" x14ac:dyDescent="0.45">
      <c r="A306" s="99" t="e">
        <f>(IF($Z$5='بيان ع'!D300,ROW('بيان ع'!300:300)-1,yyyyy))</f>
        <v>#NAME?</v>
      </c>
      <c r="B306" s="144" t="str">
        <f t="shared" si="8"/>
        <v/>
      </c>
    </row>
    <row r="307" spans="1:2" ht="22.8" thickBot="1" x14ac:dyDescent="0.45">
      <c r="A307" s="99" t="e">
        <f>(IF($Z$5='بيان ع'!D301,ROW('بيان ع'!301:301)-1,yyyyy))</f>
        <v>#NAME?</v>
      </c>
      <c r="B307" s="144" t="str">
        <f t="shared" si="8"/>
        <v/>
      </c>
    </row>
    <row r="308" spans="1:2" ht="22.8" thickBot="1" x14ac:dyDescent="0.45">
      <c r="A308" s="99" t="e">
        <f>(IF($Z$5='بيان ع'!D302,ROW('بيان ع'!302:302)-1,yyyyy))</f>
        <v>#NAME?</v>
      </c>
      <c r="B308" s="144" t="str">
        <f t="shared" si="8"/>
        <v/>
      </c>
    </row>
    <row r="309" spans="1:2" ht="22.8" thickBot="1" x14ac:dyDescent="0.45">
      <c r="A309" s="99" t="e">
        <f>(IF($Z$5='بيان ع'!D303,ROW('بيان ع'!303:303)-1,yyyyy))</f>
        <v>#NAME?</v>
      </c>
      <c r="B309" s="144" t="str">
        <f t="shared" si="8"/>
        <v/>
      </c>
    </row>
    <row r="310" spans="1:2" ht="22.8" thickBot="1" x14ac:dyDescent="0.45">
      <c r="A310" s="99" t="e">
        <f>(IF($Z$5='بيان ع'!D304,ROW('بيان ع'!304:304)-1,yyyyy))</f>
        <v>#NAME?</v>
      </c>
      <c r="B310" s="144" t="str">
        <f t="shared" si="8"/>
        <v/>
      </c>
    </row>
    <row r="311" spans="1:2" ht="22.8" thickBot="1" x14ac:dyDescent="0.45">
      <c r="A311" s="99" t="e">
        <f>(IF($Z$5='بيان ع'!D305,ROW('بيان ع'!305:305)-1,yyyyy))</f>
        <v>#NAME?</v>
      </c>
      <c r="B311" s="144" t="str">
        <f t="shared" si="8"/>
        <v/>
      </c>
    </row>
    <row r="312" spans="1:2" ht="22.8" thickBot="1" x14ac:dyDescent="0.45">
      <c r="A312" s="99" t="e">
        <f>(IF($Z$5='بيان ع'!D306,ROW('بيان ع'!306:306)-1,yyyyy))</f>
        <v>#NAME?</v>
      </c>
      <c r="B312" s="144" t="str">
        <f t="shared" si="8"/>
        <v/>
      </c>
    </row>
    <row r="313" spans="1:2" ht="22.8" thickBot="1" x14ac:dyDescent="0.45">
      <c r="A313" s="99" t="e">
        <f>(IF($Z$5='بيان ع'!D307,ROW('بيان ع'!307:307)-1,yyyyy))</f>
        <v>#NAME?</v>
      </c>
      <c r="B313" s="144" t="str">
        <f t="shared" si="8"/>
        <v/>
      </c>
    </row>
    <row r="314" spans="1:2" ht="22.8" thickBot="1" x14ac:dyDescent="0.45">
      <c r="A314" s="99" t="e">
        <f>(IF($Z$5='بيان ع'!D308,ROW('بيان ع'!308:308)-1,yyyyy))</f>
        <v>#NAME?</v>
      </c>
      <c r="B314" s="144" t="str">
        <f t="shared" si="8"/>
        <v/>
      </c>
    </row>
    <row r="315" spans="1:2" ht="22.8" thickBot="1" x14ac:dyDescent="0.45">
      <c r="A315" s="99" t="e">
        <f>(IF($Z$5='بيان ع'!D309,ROW('بيان ع'!309:309)-1,yyyyy))</f>
        <v>#NAME?</v>
      </c>
      <c r="B315" s="144" t="str">
        <f t="shared" si="8"/>
        <v/>
      </c>
    </row>
    <row r="316" spans="1:2" ht="22.8" thickBot="1" x14ac:dyDescent="0.45">
      <c r="A316" s="99" t="e">
        <f>(IF($Z$5='بيان ع'!D310,ROW('بيان ع'!310:310)-1,yyyyy))</f>
        <v>#NAME?</v>
      </c>
      <c r="B316" s="144" t="str">
        <f t="shared" si="8"/>
        <v/>
      </c>
    </row>
    <row r="317" spans="1:2" ht="22.8" thickBot="1" x14ac:dyDescent="0.45">
      <c r="A317" s="99" t="e">
        <f>(IF($Z$5='بيان ع'!D311,ROW('بيان ع'!311:311)-1,yyyyy))</f>
        <v>#NAME?</v>
      </c>
      <c r="B317" s="144" t="str">
        <f t="shared" si="8"/>
        <v/>
      </c>
    </row>
    <row r="318" spans="1:2" ht="22.8" thickBot="1" x14ac:dyDescent="0.45">
      <c r="A318" s="99" t="e">
        <f>(IF($Z$5='بيان ع'!D312,ROW('بيان ع'!312:312)-1,yyyyy))</f>
        <v>#NAME?</v>
      </c>
      <c r="B318" s="144" t="str">
        <f t="shared" si="8"/>
        <v/>
      </c>
    </row>
    <row r="319" spans="1:2" ht="22.8" thickBot="1" x14ac:dyDescent="0.45">
      <c r="A319" s="99" t="e">
        <f>(IF($Z$5='بيان ع'!D313,ROW('بيان ع'!313:313)-1,yyyyy))</f>
        <v>#NAME?</v>
      </c>
      <c r="B319" s="144" t="str">
        <f t="shared" si="8"/>
        <v/>
      </c>
    </row>
    <row r="320" spans="1:2" ht="22.8" thickBot="1" x14ac:dyDescent="0.45">
      <c r="A320" s="99" t="e">
        <f>(IF($Z$5='بيان ع'!D314,ROW('بيان ع'!314:314)-1,yyyyy))</f>
        <v>#NAME?</v>
      </c>
      <c r="B320" s="144" t="str">
        <f t="shared" si="8"/>
        <v/>
      </c>
    </row>
    <row r="321" spans="1:2" ht="22.8" thickBot="1" x14ac:dyDescent="0.45">
      <c r="A321" s="99" t="e">
        <f>(IF($Z$5='بيان ع'!D315,ROW('بيان ع'!315:315)-1,yyyyy))</f>
        <v>#NAME?</v>
      </c>
      <c r="B321" s="144" t="str">
        <f t="shared" si="8"/>
        <v/>
      </c>
    </row>
    <row r="322" spans="1:2" ht="22.8" thickBot="1" x14ac:dyDescent="0.45">
      <c r="A322" s="99" t="e">
        <f>(IF($Z$5='بيان ع'!D316,ROW('بيان ع'!316:316)-1,yyyyy))</f>
        <v>#NAME?</v>
      </c>
      <c r="B322" s="144" t="str">
        <f t="shared" si="8"/>
        <v/>
      </c>
    </row>
    <row r="323" spans="1:2" ht="22.8" thickBot="1" x14ac:dyDescent="0.45">
      <c r="A323" s="99" t="e">
        <f>(IF($Z$5='بيان ع'!D317,ROW('بيان ع'!317:317)-1,yyyyy))</f>
        <v>#NAME?</v>
      </c>
      <c r="B323" s="144" t="str">
        <f t="shared" si="8"/>
        <v/>
      </c>
    </row>
    <row r="324" spans="1:2" ht="22.8" thickBot="1" x14ac:dyDescent="0.45">
      <c r="A324" s="99" t="e">
        <f>(IF($Z$5='بيان ع'!D318,ROW('بيان ع'!318:318)-1,yyyyy))</f>
        <v>#NAME?</v>
      </c>
      <c r="B324" s="144" t="str">
        <f t="shared" si="8"/>
        <v/>
      </c>
    </row>
    <row r="325" spans="1:2" ht="22.8" thickBot="1" x14ac:dyDescent="0.45">
      <c r="A325" s="99" t="e">
        <f>(IF($Z$5='بيان ع'!D319,ROW('بيان ع'!319:319)-1,yyyyy))</f>
        <v>#NAME?</v>
      </c>
      <c r="B325" s="144" t="str">
        <f t="shared" si="8"/>
        <v/>
      </c>
    </row>
    <row r="326" spans="1:2" ht="22.8" thickBot="1" x14ac:dyDescent="0.45">
      <c r="A326" s="99" t="e">
        <f>(IF($Z$5='بيان ع'!D320,ROW('بيان ع'!320:320)-1,yyyyy))</f>
        <v>#NAME?</v>
      </c>
      <c r="B326" s="144" t="str">
        <f t="shared" si="8"/>
        <v/>
      </c>
    </row>
    <row r="327" spans="1:2" ht="22.8" thickBot="1" x14ac:dyDescent="0.45">
      <c r="A327" s="99" t="e">
        <f>(IF($Z$5='بيان ع'!D321,ROW('بيان ع'!321:321)-1,yyyyy))</f>
        <v>#NAME?</v>
      </c>
      <c r="B327" s="144" t="str">
        <f t="shared" si="8"/>
        <v/>
      </c>
    </row>
    <row r="328" spans="1:2" ht="22.8" thickBot="1" x14ac:dyDescent="0.45">
      <c r="A328" s="99" t="e">
        <f>(IF($Z$5='بيان ع'!D322,ROW('بيان ع'!322:322)-1,yyyyy))</f>
        <v>#NAME?</v>
      </c>
      <c r="B328" s="144" t="str">
        <f t="shared" ref="B328:B391" si="9">IFERROR(_xlfn.AGGREGATE(15,6,$A$8:$A$1010,ROW(A321)),"")</f>
        <v/>
      </c>
    </row>
    <row r="329" spans="1:2" ht="22.8" thickBot="1" x14ac:dyDescent="0.45">
      <c r="A329" s="99" t="e">
        <f>(IF($Z$5='بيان ع'!D323,ROW('بيان ع'!323:323)-1,yyyyy))</f>
        <v>#NAME?</v>
      </c>
      <c r="B329" s="144" t="str">
        <f t="shared" si="9"/>
        <v/>
      </c>
    </row>
    <row r="330" spans="1:2" ht="22.8" thickBot="1" x14ac:dyDescent="0.45">
      <c r="A330" s="99" t="e">
        <f>(IF($Z$5='بيان ع'!D324,ROW('بيان ع'!324:324)-1,yyyyy))</f>
        <v>#NAME?</v>
      </c>
      <c r="B330" s="144" t="str">
        <f t="shared" si="9"/>
        <v/>
      </c>
    </row>
    <row r="331" spans="1:2" ht="22.8" thickBot="1" x14ac:dyDescent="0.45">
      <c r="A331" s="99" t="e">
        <f>(IF($Z$5='بيان ع'!D325,ROW('بيان ع'!325:325)-1,yyyyy))</f>
        <v>#NAME?</v>
      </c>
      <c r="B331" s="144" t="str">
        <f t="shared" si="9"/>
        <v/>
      </c>
    </row>
    <row r="332" spans="1:2" ht="22.8" thickBot="1" x14ac:dyDescent="0.45">
      <c r="A332" s="99" t="e">
        <f>(IF($Z$5='بيان ع'!D326,ROW('بيان ع'!326:326)-1,yyyyy))</f>
        <v>#NAME?</v>
      </c>
      <c r="B332" s="144" t="str">
        <f t="shared" si="9"/>
        <v/>
      </c>
    </row>
    <row r="333" spans="1:2" ht="22.8" thickBot="1" x14ac:dyDescent="0.45">
      <c r="A333" s="99" t="e">
        <f>(IF($Z$5='بيان ع'!D327,ROW('بيان ع'!327:327)-1,yyyyy))</f>
        <v>#NAME?</v>
      </c>
      <c r="B333" s="144" t="str">
        <f t="shared" si="9"/>
        <v/>
      </c>
    </row>
    <row r="334" spans="1:2" ht="22.8" thickBot="1" x14ac:dyDescent="0.45">
      <c r="A334" s="99" t="e">
        <f>(IF($Z$5='بيان ع'!D328,ROW('بيان ع'!328:328)-1,yyyyy))</f>
        <v>#NAME?</v>
      </c>
      <c r="B334" s="144" t="str">
        <f t="shared" si="9"/>
        <v/>
      </c>
    </row>
    <row r="335" spans="1:2" ht="22.8" thickBot="1" x14ac:dyDescent="0.45">
      <c r="A335" s="99" t="e">
        <f>(IF($Z$5='بيان ع'!D329,ROW('بيان ع'!329:329)-1,yyyyy))</f>
        <v>#NAME?</v>
      </c>
      <c r="B335" s="144" t="str">
        <f t="shared" si="9"/>
        <v/>
      </c>
    </row>
    <row r="336" spans="1:2" ht="22.8" thickBot="1" x14ac:dyDescent="0.45">
      <c r="A336" s="99" t="e">
        <f>(IF($Z$5='بيان ع'!D330,ROW('بيان ع'!330:330)-1,yyyyy))</f>
        <v>#NAME?</v>
      </c>
      <c r="B336" s="144" t="str">
        <f t="shared" si="9"/>
        <v/>
      </c>
    </row>
    <row r="337" spans="1:2" ht="22.8" thickBot="1" x14ac:dyDescent="0.45">
      <c r="A337" s="99" t="e">
        <f>(IF($Z$5='بيان ع'!D331,ROW('بيان ع'!331:331)-1,yyyyy))</f>
        <v>#NAME?</v>
      </c>
      <c r="B337" s="144" t="str">
        <f t="shared" si="9"/>
        <v/>
      </c>
    </row>
    <row r="338" spans="1:2" ht="22.8" thickBot="1" x14ac:dyDescent="0.45">
      <c r="A338" s="99" t="e">
        <f>(IF($Z$5='بيان ع'!D332,ROW('بيان ع'!332:332)-1,yyyyy))</f>
        <v>#NAME?</v>
      </c>
      <c r="B338" s="144" t="str">
        <f t="shared" si="9"/>
        <v/>
      </c>
    </row>
    <row r="339" spans="1:2" ht="22.8" thickBot="1" x14ac:dyDescent="0.45">
      <c r="A339" s="99" t="e">
        <f>(IF($Z$5='بيان ع'!D333,ROW('بيان ع'!333:333)-1,yyyyy))</f>
        <v>#NAME?</v>
      </c>
      <c r="B339" s="144" t="str">
        <f t="shared" si="9"/>
        <v/>
      </c>
    </row>
    <row r="340" spans="1:2" ht="22.8" thickBot="1" x14ac:dyDescent="0.45">
      <c r="A340" s="99" t="e">
        <f>(IF($Z$5='بيان ع'!D334,ROW('بيان ع'!334:334)-1,yyyyy))</f>
        <v>#NAME?</v>
      </c>
      <c r="B340" s="144" t="str">
        <f t="shared" si="9"/>
        <v/>
      </c>
    </row>
    <row r="341" spans="1:2" ht="22.8" thickBot="1" x14ac:dyDescent="0.45">
      <c r="A341" s="99" t="e">
        <f>(IF($Z$5='بيان ع'!D335,ROW('بيان ع'!335:335)-1,yyyyy))</f>
        <v>#NAME?</v>
      </c>
      <c r="B341" s="144" t="str">
        <f t="shared" si="9"/>
        <v/>
      </c>
    </row>
    <row r="342" spans="1:2" ht="22.8" thickBot="1" x14ac:dyDescent="0.45">
      <c r="A342" s="99" t="e">
        <f>(IF($Z$5='بيان ع'!D336,ROW('بيان ع'!336:336)-1,yyyyy))</f>
        <v>#NAME?</v>
      </c>
      <c r="B342" s="144" t="str">
        <f t="shared" si="9"/>
        <v/>
      </c>
    </row>
    <row r="343" spans="1:2" ht="22.8" thickBot="1" x14ac:dyDescent="0.45">
      <c r="A343" s="99" t="e">
        <f>(IF($Z$5='بيان ع'!D337,ROW('بيان ع'!337:337)-1,yyyyy))</f>
        <v>#NAME?</v>
      </c>
      <c r="B343" s="144" t="str">
        <f t="shared" si="9"/>
        <v/>
      </c>
    </row>
    <row r="344" spans="1:2" ht="22.8" thickBot="1" x14ac:dyDescent="0.45">
      <c r="A344" s="99" t="e">
        <f>(IF($Z$5='بيان ع'!D338,ROW('بيان ع'!338:338)-1,yyyyy))</f>
        <v>#NAME?</v>
      </c>
      <c r="B344" s="144" t="str">
        <f t="shared" si="9"/>
        <v/>
      </c>
    </row>
    <row r="345" spans="1:2" ht="22.8" thickBot="1" x14ac:dyDescent="0.45">
      <c r="A345" s="99" t="e">
        <f>(IF($Z$5='بيان ع'!D339,ROW('بيان ع'!339:339)-1,yyyyy))</f>
        <v>#NAME?</v>
      </c>
      <c r="B345" s="144" t="str">
        <f t="shared" si="9"/>
        <v/>
      </c>
    </row>
    <row r="346" spans="1:2" ht="22.8" thickBot="1" x14ac:dyDescent="0.45">
      <c r="A346" s="99" t="e">
        <f>(IF($Z$5='بيان ع'!D340,ROW('بيان ع'!340:340)-1,yyyyy))</f>
        <v>#NAME?</v>
      </c>
      <c r="B346" s="144" t="str">
        <f t="shared" si="9"/>
        <v/>
      </c>
    </row>
    <row r="347" spans="1:2" ht="22.8" thickBot="1" x14ac:dyDescent="0.45">
      <c r="A347" s="99" t="e">
        <f>(IF($Z$5='بيان ع'!D341,ROW('بيان ع'!341:341)-1,yyyyy))</f>
        <v>#NAME?</v>
      </c>
      <c r="B347" s="144" t="str">
        <f t="shared" si="9"/>
        <v/>
      </c>
    </row>
    <row r="348" spans="1:2" ht="22.8" thickBot="1" x14ac:dyDescent="0.45">
      <c r="A348" s="99" t="e">
        <f>(IF($Z$5='بيان ع'!D342,ROW('بيان ع'!342:342)-1,yyyyy))</f>
        <v>#NAME?</v>
      </c>
      <c r="B348" s="144" t="str">
        <f t="shared" si="9"/>
        <v/>
      </c>
    </row>
    <row r="349" spans="1:2" ht="22.8" thickBot="1" x14ac:dyDescent="0.45">
      <c r="A349" s="99" t="e">
        <f>(IF($Z$5='بيان ع'!D343,ROW('بيان ع'!343:343)-1,yyyyy))</f>
        <v>#NAME?</v>
      </c>
      <c r="B349" s="144" t="str">
        <f t="shared" si="9"/>
        <v/>
      </c>
    </row>
    <row r="350" spans="1:2" ht="22.8" thickBot="1" x14ac:dyDescent="0.45">
      <c r="A350" s="99" t="e">
        <f>(IF($Z$5='بيان ع'!D344,ROW('بيان ع'!344:344)-1,yyyyy))</f>
        <v>#NAME?</v>
      </c>
      <c r="B350" s="144" t="str">
        <f t="shared" si="9"/>
        <v/>
      </c>
    </row>
    <row r="351" spans="1:2" ht="22.8" thickBot="1" x14ac:dyDescent="0.45">
      <c r="A351" s="99" t="e">
        <f>(IF($Z$5='بيان ع'!D345,ROW('بيان ع'!345:345)-1,yyyyy))</f>
        <v>#NAME?</v>
      </c>
      <c r="B351" s="144" t="str">
        <f t="shared" si="9"/>
        <v/>
      </c>
    </row>
    <row r="352" spans="1:2" ht="22.8" thickBot="1" x14ac:dyDescent="0.45">
      <c r="A352" s="99" t="e">
        <f>(IF($Z$5='بيان ع'!D346,ROW('بيان ع'!346:346)-1,yyyyy))</f>
        <v>#NAME?</v>
      </c>
      <c r="B352" s="144" t="str">
        <f t="shared" si="9"/>
        <v/>
      </c>
    </row>
    <row r="353" spans="1:2" ht="22.8" thickBot="1" x14ac:dyDescent="0.45">
      <c r="A353" s="99" t="e">
        <f>(IF($Z$5='بيان ع'!D347,ROW('بيان ع'!347:347)-1,yyyyy))</f>
        <v>#NAME?</v>
      </c>
      <c r="B353" s="144" t="str">
        <f t="shared" si="9"/>
        <v/>
      </c>
    </row>
    <row r="354" spans="1:2" ht="22.8" thickBot="1" x14ac:dyDescent="0.45">
      <c r="A354" s="99" t="e">
        <f>(IF($Z$5='بيان ع'!D348,ROW('بيان ع'!348:348)-1,yyyyy))</f>
        <v>#NAME?</v>
      </c>
      <c r="B354" s="144" t="str">
        <f t="shared" si="9"/>
        <v/>
      </c>
    </row>
    <row r="355" spans="1:2" ht="22.8" thickBot="1" x14ac:dyDescent="0.45">
      <c r="A355" s="99" t="e">
        <f>(IF($Z$5='بيان ع'!D349,ROW('بيان ع'!349:349)-1,yyyyy))</f>
        <v>#NAME?</v>
      </c>
      <c r="B355" s="144" t="str">
        <f t="shared" si="9"/>
        <v/>
      </c>
    </row>
    <row r="356" spans="1:2" ht="22.8" thickBot="1" x14ac:dyDescent="0.45">
      <c r="A356" s="99" t="e">
        <f>(IF($Z$5='بيان ع'!D350,ROW('بيان ع'!350:350)-1,yyyyy))</f>
        <v>#NAME?</v>
      </c>
      <c r="B356" s="144" t="str">
        <f t="shared" si="9"/>
        <v/>
      </c>
    </row>
    <row r="357" spans="1:2" ht="22.8" thickBot="1" x14ac:dyDescent="0.45">
      <c r="A357" s="99" t="e">
        <f>(IF($Z$5='بيان ع'!D351,ROW('بيان ع'!351:351)-1,yyyyy))</f>
        <v>#NAME?</v>
      </c>
      <c r="B357" s="144" t="str">
        <f t="shared" si="9"/>
        <v/>
      </c>
    </row>
    <row r="358" spans="1:2" ht="22.8" thickBot="1" x14ac:dyDescent="0.45">
      <c r="A358" s="99" t="e">
        <f>(IF($Z$5='بيان ع'!D352,ROW('بيان ع'!352:352)-1,yyyyy))</f>
        <v>#NAME?</v>
      </c>
      <c r="B358" s="144" t="str">
        <f t="shared" si="9"/>
        <v/>
      </c>
    </row>
    <row r="359" spans="1:2" ht="22.8" thickBot="1" x14ac:dyDescent="0.45">
      <c r="A359" s="99" t="e">
        <f>(IF($Z$5='بيان ع'!D353,ROW('بيان ع'!353:353)-1,yyyyy))</f>
        <v>#NAME?</v>
      </c>
      <c r="B359" s="144" t="str">
        <f t="shared" si="9"/>
        <v/>
      </c>
    </row>
    <row r="360" spans="1:2" ht="22.8" thickBot="1" x14ac:dyDescent="0.45">
      <c r="A360" s="99" t="e">
        <f>(IF($Z$5='بيان ع'!D354,ROW('بيان ع'!354:354)-1,yyyyy))</f>
        <v>#NAME?</v>
      </c>
      <c r="B360" s="144" t="str">
        <f t="shared" si="9"/>
        <v/>
      </c>
    </row>
    <row r="361" spans="1:2" ht="22.8" thickBot="1" x14ac:dyDescent="0.45">
      <c r="A361" s="99" t="e">
        <f>(IF($Z$5='بيان ع'!D355,ROW('بيان ع'!355:355)-1,yyyyy))</f>
        <v>#NAME?</v>
      </c>
      <c r="B361" s="144" t="str">
        <f t="shared" si="9"/>
        <v/>
      </c>
    </row>
    <row r="362" spans="1:2" ht="22.8" thickBot="1" x14ac:dyDescent="0.45">
      <c r="A362" s="99" t="e">
        <f>(IF($Z$5='بيان ع'!D356,ROW('بيان ع'!356:356)-1,yyyyy))</f>
        <v>#NAME?</v>
      </c>
      <c r="B362" s="144" t="str">
        <f t="shared" si="9"/>
        <v/>
      </c>
    </row>
    <row r="363" spans="1:2" ht="22.8" thickBot="1" x14ac:dyDescent="0.45">
      <c r="A363" s="99" t="e">
        <f>(IF($Z$5='بيان ع'!D357,ROW('بيان ع'!357:357)-1,yyyyy))</f>
        <v>#NAME?</v>
      </c>
      <c r="B363" s="144" t="str">
        <f t="shared" si="9"/>
        <v/>
      </c>
    </row>
    <row r="364" spans="1:2" ht="22.8" thickBot="1" x14ac:dyDescent="0.45">
      <c r="A364" s="99" t="e">
        <f>(IF($Z$5='بيان ع'!D358,ROW('بيان ع'!358:358)-1,yyyyy))</f>
        <v>#NAME?</v>
      </c>
      <c r="B364" s="144" t="str">
        <f t="shared" si="9"/>
        <v/>
      </c>
    </row>
    <row r="365" spans="1:2" ht="22.8" thickBot="1" x14ac:dyDescent="0.45">
      <c r="A365" s="99" t="e">
        <f>(IF($Z$5='بيان ع'!D359,ROW('بيان ع'!359:359)-1,yyyyy))</f>
        <v>#NAME?</v>
      </c>
      <c r="B365" s="144" t="str">
        <f t="shared" si="9"/>
        <v/>
      </c>
    </row>
    <row r="366" spans="1:2" ht="22.8" thickBot="1" x14ac:dyDescent="0.45">
      <c r="A366" s="99" t="e">
        <f>(IF($Z$5='بيان ع'!D360,ROW('بيان ع'!360:360)-1,yyyyy))</f>
        <v>#NAME?</v>
      </c>
      <c r="B366" s="144" t="str">
        <f t="shared" si="9"/>
        <v/>
      </c>
    </row>
    <row r="367" spans="1:2" ht="22.8" thickBot="1" x14ac:dyDescent="0.45">
      <c r="A367" s="99" t="e">
        <f>(IF($Z$5='بيان ع'!D361,ROW('بيان ع'!361:361)-1,yyyyy))</f>
        <v>#NAME?</v>
      </c>
      <c r="B367" s="144" t="str">
        <f t="shared" si="9"/>
        <v/>
      </c>
    </row>
    <row r="368" spans="1:2" ht="22.8" thickBot="1" x14ac:dyDescent="0.45">
      <c r="A368" s="99" t="e">
        <f>(IF($Z$5='بيان ع'!D362,ROW('بيان ع'!362:362)-1,yyyyy))</f>
        <v>#NAME?</v>
      </c>
      <c r="B368" s="144" t="str">
        <f t="shared" si="9"/>
        <v/>
      </c>
    </row>
    <row r="369" spans="1:2" ht="22.8" thickBot="1" x14ac:dyDescent="0.45">
      <c r="A369" s="99" t="e">
        <f>(IF($Z$5='بيان ع'!D363,ROW('بيان ع'!363:363)-1,yyyyy))</f>
        <v>#NAME?</v>
      </c>
      <c r="B369" s="144" t="str">
        <f t="shared" si="9"/>
        <v/>
      </c>
    </row>
    <row r="370" spans="1:2" ht="22.8" thickBot="1" x14ac:dyDescent="0.45">
      <c r="A370" s="99" t="e">
        <f>(IF($Z$5='بيان ع'!D364,ROW('بيان ع'!364:364)-1,yyyyy))</f>
        <v>#NAME?</v>
      </c>
      <c r="B370" s="144" t="str">
        <f t="shared" si="9"/>
        <v/>
      </c>
    </row>
    <row r="371" spans="1:2" ht="22.8" thickBot="1" x14ac:dyDescent="0.45">
      <c r="A371" s="99" t="e">
        <f>(IF($Z$5='بيان ع'!D365,ROW('بيان ع'!365:365)-1,yyyyy))</f>
        <v>#NAME?</v>
      </c>
      <c r="B371" s="144" t="str">
        <f t="shared" si="9"/>
        <v/>
      </c>
    </row>
    <row r="372" spans="1:2" ht="22.8" thickBot="1" x14ac:dyDescent="0.45">
      <c r="A372" s="99" t="e">
        <f>(IF($Z$5='بيان ع'!D366,ROW('بيان ع'!366:366)-1,yyyyy))</f>
        <v>#NAME?</v>
      </c>
      <c r="B372" s="144" t="str">
        <f t="shared" si="9"/>
        <v/>
      </c>
    </row>
    <row r="373" spans="1:2" ht="22.8" thickBot="1" x14ac:dyDescent="0.45">
      <c r="A373" s="99" t="e">
        <f>(IF($Z$5='بيان ع'!D367,ROW('بيان ع'!367:367)-1,yyyyy))</f>
        <v>#NAME?</v>
      </c>
      <c r="B373" s="144" t="str">
        <f t="shared" si="9"/>
        <v/>
      </c>
    </row>
    <row r="374" spans="1:2" ht="22.8" thickBot="1" x14ac:dyDescent="0.45">
      <c r="A374" s="99" t="e">
        <f>(IF($Z$5='بيان ع'!D368,ROW('بيان ع'!368:368)-1,yyyyy))</f>
        <v>#NAME?</v>
      </c>
      <c r="B374" s="144" t="str">
        <f t="shared" si="9"/>
        <v/>
      </c>
    </row>
    <row r="375" spans="1:2" ht="22.8" thickBot="1" x14ac:dyDescent="0.45">
      <c r="A375" s="99" t="e">
        <f>(IF($Z$5='بيان ع'!D369,ROW('بيان ع'!369:369)-1,yyyyy))</f>
        <v>#NAME?</v>
      </c>
      <c r="B375" s="144" t="str">
        <f t="shared" si="9"/>
        <v/>
      </c>
    </row>
    <row r="376" spans="1:2" ht="22.8" thickBot="1" x14ac:dyDescent="0.45">
      <c r="A376" s="99" t="e">
        <f>(IF($Z$5='بيان ع'!D370,ROW('بيان ع'!370:370)-1,yyyyy))</f>
        <v>#NAME?</v>
      </c>
      <c r="B376" s="144" t="str">
        <f t="shared" si="9"/>
        <v/>
      </c>
    </row>
    <row r="377" spans="1:2" ht="22.8" thickBot="1" x14ac:dyDescent="0.45">
      <c r="A377" s="99" t="e">
        <f>(IF($Z$5='بيان ع'!D371,ROW('بيان ع'!371:371)-1,yyyyy))</f>
        <v>#NAME?</v>
      </c>
      <c r="B377" s="144" t="str">
        <f t="shared" si="9"/>
        <v/>
      </c>
    </row>
    <row r="378" spans="1:2" ht="22.8" thickBot="1" x14ac:dyDescent="0.45">
      <c r="A378" s="99" t="e">
        <f>(IF($Z$5='بيان ع'!D372,ROW('بيان ع'!372:372)-1,yyyyy))</f>
        <v>#NAME?</v>
      </c>
      <c r="B378" s="144" t="str">
        <f t="shared" si="9"/>
        <v/>
      </c>
    </row>
    <row r="379" spans="1:2" ht="22.8" thickBot="1" x14ac:dyDescent="0.45">
      <c r="A379" s="99" t="e">
        <f>(IF($Z$5='بيان ع'!D373,ROW('بيان ع'!373:373)-1,yyyyy))</f>
        <v>#NAME?</v>
      </c>
      <c r="B379" s="144" t="str">
        <f t="shared" si="9"/>
        <v/>
      </c>
    </row>
    <row r="380" spans="1:2" ht="22.8" thickBot="1" x14ac:dyDescent="0.45">
      <c r="A380" s="99" t="e">
        <f>(IF($Z$5='بيان ع'!D374,ROW('بيان ع'!374:374)-1,yyyyy))</f>
        <v>#NAME?</v>
      </c>
      <c r="B380" s="144" t="str">
        <f t="shared" si="9"/>
        <v/>
      </c>
    </row>
    <row r="381" spans="1:2" ht="22.8" thickBot="1" x14ac:dyDescent="0.45">
      <c r="A381" s="99" t="e">
        <f>(IF($Z$5='بيان ع'!D375,ROW('بيان ع'!375:375)-1,yyyyy))</f>
        <v>#NAME?</v>
      </c>
      <c r="B381" s="144" t="str">
        <f t="shared" si="9"/>
        <v/>
      </c>
    </row>
    <row r="382" spans="1:2" ht="22.8" thickBot="1" x14ac:dyDescent="0.45">
      <c r="A382" s="99" t="e">
        <f>(IF($Z$5='بيان ع'!D376,ROW('بيان ع'!376:376)-1,yyyyy))</f>
        <v>#NAME?</v>
      </c>
      <c r="B382" s="144" t="str">
        <f t="shared" si="9"/>
        <v/>
      </c>
    </row>
    <row r="383" spans="1:2" ht="22.8" thickBot="1" x14ac:dyDescent="0.45">
      <c r="A383" s="99" t="e">
        <f>(IF($Z$5='بيان ع'!D377,ROW('بيان ع'!377:377)-1,yyyyy))</f>
        <v>#NAME?</v>
      </c>
      <c r="B383" s="144" t="str">
        <f t="shared" si="9"/>
        <v/>
      </c>
    </row>
    <row r="384" spans="1:2" ht="22.8" thickBot="1" x14ac:dyDescent="0.45">
      <c r="A384" s="99" t="e">
        <f>(IF($Z$5='بيان ع'!D378,ROW('بيان ع'!378:378)-1,yyyyy))</f>
        <v>#NAME?</v>
      </c>
      <c r="B384" s="144" t="str">
        <f t="shared" si="9"/>
        <v/>
      </c>
    </row>
    <row r="385" spans="1:2" ht="22.8" thickBot="1" x14ac:dyDescent="0.45">
      <c r="A385" s="99" t="e">
        <f>(IF($Z$5='بيان ع'!D379,ROW('بيان ع'!379:379)-1,yyyyy))</f>
        <v>#NAME?</v>
      </c>
      <c r="B385" s="144" t="str">
        <f t="shared" si="9"/>
        <v/>
      </c>
    </row>
    <row r="386" spans="1:2" ht="22.8" thickBot="1" x14ac:dyDescent="0.45">
      <c r="A386" s="99" t="e">
        <f>(IF($Z$5='بيان ع'!D380,ROW('بيان ع'!380:380)-1,yyyyy))</f>
        <v>#NAME?</v>
      </c>
      <c r="B386" s="144" t="str">
        <f t="shared" si="9"/>
        <v/>
      </c>
    </row>
    <row r="387" spans="1:2" ht="22.8" thickBot="1" x14ac:dyDescent="0.45">
      <c r="A387" s="99" t="e">
        <f>(IF($Z$5='بيان ع'!D381,ROW('بيان ع'!381:381)-1,yyyyy))</f>
        <v>#NAME?</v>
      </c>
      <c r="B387" s="144" t="str">
        <f t="shared" si="9"/>
        <v/>
      </c>
    </row>
    <row r="388" spans="1:2" ht="22.8" thickBot="1" x14ac:dyDescent="0.45">
      <c r="A388" s="99" t="e">
        <f>(IF($Z$5='بيان ع'!D382,ROW('بيان ع'!382:382)-1,yyyyy))</f>
        <v>#NAME?</v>
      </c>
      <c r="B388" s="144" t="str">
        <f t="shared" si="9"/>
        <v/>
      </c>
    </row>
    <row r="389" spans="1:2" ht="22.8" thickBot="1" x14ac:dyDescent="0.45">
      <c r="A389" s="99" t="e">
        <f>(IF($Z$5='بيان ع'!D383,ROW('بيان ع'!383:383)-1,yyyyy))</f>
        <v>#NAME?</v>
      </c>
      <c r="B389" s="144" t="str">
        <f t="shared" si="9"/>
        <v/>
      </c>
    </row>
    <row r="390" spans="1:2" ht="22.8" thickBot="1" x14ac:dyDescent="0.45">
      <c r="A390" s="99" t="e">
        <f>(IF($Z$5='بيان ع'!D384,ROW('بيان ع'!384:384)-1,yyyyy))</f>
        <v>#NAME?</v>
      </c>
      <c r="B390" s="144" t="str">
        <f t="shared" si="9"/>
        <v/>
      </c>
    </row>
    <row r="391" spans="1:2" ht="22.8" thickBot="1" x14ac:dyDescent="0.45">
      <c r="A391" s="99" t="e">
        <f>(IF($Z$5='بيان ع'!D385,ROW('بيان ع'!385:385)-1,yyyyy))</f>
        <v>#NAME?</v>
      </c>
      <c r="B391" s="144" t="str">
        <f t="shared" si="9"/>
        <v/>
      </c>
    </row>
    <row r="392" spans="1:2" ht="22.8" thickBot="1" x14ac:dyDescent="0.45">
      <c r="A392" s="99" t="e">
        <f>(IF($Z$5='بيان ع'!D386,ROW('بيان ع'!386:386)-1,yyyyy))</f>
        <v>#NAME?</v>
      </c>
      <c r="B392" s="144" t="str">
        <f t="shared" ref="B392:B455" si="10">IFERROR(_xlfn.AGGREGATE(15,6,$A$8:$A$1010,ROW(A385)),"")</f>
        <v/>
      </c>
    </row>
    <row r="393" spans="1:2" ht="22.8" thickBot="1" x14ac:dyDescent="0.45">
      <c r="A393" s="99" t="e">
        <f>(IF($Z$5='بيان ع'!D387,ROW('بيان ع'!387:387)-1,yyyyy))</f>
        <v>#NAME?</v>
      </c>
      <c r="B393" s="144" t="str">
        <f t="shared" si="10"/>
        <v/>
      </c>
    </row>
    <row r="394" spans="1:2" ht="22.8" thickBot="1" x14ac:dyDescent="0.45">
      <c r="A394" s="99" t="e">
        <f>(IF($Z$5='بيان ع'!D388,ROW('بيان ع'!388:388)-1,yyyyy))</f>
        <v>#NAME?</v>
      </c>
      <c r="B394" s="144" t="str">
        <f t="shared" si="10"/>
        <v/>
      </c>
    </row>
    <row r="395" spans="1:2" ht="22.8" thickBot="1" x14ac:dyDescent="0.45">
      <c r="A395" s="99" t="e">
        <f>(IF($Z$5='بيان ع'!D389,ROW('بيان ع'!389:389)-1,yyyyy))</f>
        <v>#NAME?</v>
      </c>
      <c r="B395" s="144" t="str">
        <f t="shared" si="10"/>
        <v/>
      </c>
    </row>
    <row r="396" spans="1:2" ht="22.8" thickBot="1" x14ac:dyDescent="0.45">
      <c r="A396" s="99" t="e">
        <f>(IF($Z$5='بيان ع'!D390,ROW('بيان ع'!390:390)-1,yyyyy))</f>
        <v>#NAME?</v>
      </c>
      <c r="B396" s="144" t="str">
        <f t="shared" si="10"/>
        <v/>
      </c>
    </row>
    <row r="397" spans="1:2" ht="22.8" thickBot="1" x14ac:dyDescent="0.45">
      <c r="A397" s="99" t="e">
        <f>(IF($Z$5='بيان ع'!D391,ROW('بيان ع'!391:391)-1,yyyyy))</f>
        <v>#NAME?</v>
      </c>
      <c r="B397" s="144" t="str">
        <f t="shared" si="10"/>
        <v/>
      </c>
    </row>
    <row r="398" spans="1:2" ht="22.8" thickBot="1" x14ac:dyDescent="0.45">
      <c r="A398" s="99" t="e">
        <f>(IF($Z$5='بيان ع'!D392,ROW('بيان ع'!392:392)-1,yyyyy))</f>
        <v>#NAME?</v>
      </c>
      <c r="B398" s="144" t="str">
        <f t="shared" si="10"/>
        <v/>
      </c>
    </row>
    <row r="399" spans="1:2" ht="22.8" thickBot="1" x14ac:dyDescent="0.45">
      <c r="A399" s="99" t="e">
        <f>(IF($Z$5='بيان ع'!D393,ROW('بيان ع'!393:393)-1,yyyyy))</f>
        <v>#NAME?</v>
      </c>
      <c r="B399" s="144" t="str">
        <f t="shared" si="10"/>
        <v/>
      </c>
    </row>
    <row r="400" spans="1:2" ht="22.8" thickBot="1" x14ac:dyDescent="0.45">
      <c r="A400" s="99" t="e">
        <f>(IF($Z$5='بيان ع'!D394,ROW('بيان ع'!394:394)-1,yyyyy))</f>
        <v>#NAME?</v>
      </c>
      <c r="B400" s="144" t="str">
        <f t="shared" si="10"/>
        <v/>
      </c>
    </row>
    <row r="401" spans="1:2" ht="22.8" thickBot="1" x14ac:dyDescent="0.45">
      <c r="A401" s="99" t="e">
        <f>(IF($Z$5='بيان ع'!D395,ROW('بيان ع'!395:395)-1,yyyyy))</f>
        <v>#NAME?</v>
      </c>
      <c r="B401" s="144" t="str">
        <f t="shared" si="10"/>
        <v/>
      </c>
    </row>
    <row r="402" spans="1:2" ht="22.8" thickBot="1" x14ac:dyDescent="0.45">
      <c r="A402" s="99" t="e">
        <f>(IF($Z$5='بيان ع'!D396,ROW('بيان ع'!396:396)-1,yyyyy))</f>
        <v>#NAME?</v>
      </c>
      <c r="B402" s="144" t="str">
        <f t="shared" si="10"/>
        <v/>
      </c>
    </row>
    <row r="403" spans="1:2" ht="22.8" thickBot="1" x14ac:dyDescent="0.45">
      <c r="A403" s="99" t="e">
        <f>(IF($Z$5='بيان ع'!D397,ROW('بيان ع'!397:397)-1,yyyyy))</f>
        <v>#NAME?</v>
      </c>
      <c r="B403" s="144" t="str">
        <f t="shared" si="10"/>
        <v/>
      </c>
    </row>
    <row r="404" spans="1:2" ht="22.8" thickBot="1" x14ac:dyDescent="0.45">
      <c r="A404" s="99" t="e">
        <f>(IF($Z$5='بيان ع'!D398,ROW('بيان ع'!398:398)-1,yyyyy))</f>
        <v>#NAME?</v>
      </c>
      <c r="B404" s="144" t="str">
        <f t="shared" si="10"/>
        <v/>
      </c>
    </row>
    <row r="405" spans="1:2" ht="22.8" thickBot="1" x14ac:dyDescent="0.45">
      <c r="A405" s="99" t="e">
        <f>(IF($Z$5='بيان ع'!D399,ROW('بيان ع'!399:399)-1,yyyyy))</f>
        <v>#NAME?</v>
      </c>
      <c r="B405" s="144" t="str">
        <f t="shared" si="10"/>
        <v/>
      </c>
    </row>
    <row r="406" spans="1:2" ht="22.8" thickBot="1" x14ac:dyDescent="0.45">
      <c r="A406" s="99" t="e">
        <f>(IF($Z$5='بيان ع'!D400,ROW('بيان ع'!400:400)-1,yyyyy))</f>
        <v>#NAME?</v>
      </c>
      <c r="B406" s="144" t="str">
        <f t="shared" si="10"/>
        <v/>
      </c>
    </row>
    <row r="407" spans="1:2" ht="22.8" thickBot="1" x14ac:dyDescent="0.45">
      <c r="A407" s="99" t="e">
        <f>(IF($Z$5='بيان ع'!D401,ROW('بيان ع'!401:401)-1,yyyyy))</f>
        <v>#NAME?</v>
      </c>
      <c r="B407" s="144" t="str">
        <f t="shared" si="10"/>
        <v/>
      </c>
    </row>
    <row r="408" spans="1:2" ht="22.8" thickBot="1" x14ac:dyDescent="0.45">
      <c r="A408" s="99" t="e">
        <f>(IF($Z$5='بيان ع'!D402,ROW('بيان ع'!402:402)-1,yyyyy))</f>
        <v>#NAME?</v>
      </c>
      <c r="B408" s="144" t="str">
        <f t="shared" si="10"/>
        <v/>
      </c>
    </row>
    <row r="409" spans="1:2" ht="22.8" thickBot="1" x14ac:dyDescent="0.45">
      <c r="A409" s="99" t="e">
        <f>(IF($Z$5='بيان ع'!D403,ROW('بيان ع'!403:403)-1,yyyyy))</f>
        <v>#NAME?</v>
      </c>
      <c r="B409" s="144" t="str">
        <f t="shared" si="10"/>
        <v/>
      </c>
    </row>
    <row r="410" spans="1:2" ht="22.8" thickBot="1" x14ac:dyDescent="0.45">
      <c r="A410" s="99" t="e">
        <f>(IF($Z$5='بيان ع'!D404,ROW('بيان ع'!404:404)-1,yyyyy))</f>
        <v>#NAME?</v>
      </c>
      <c r="B410" s="144" t="str">
        <f t="shared" si="10"/>
        <v/>
      </c>
    </row>
    <row r="411" spans="1:2" ht="22.8" thickBot="1" x14ac:dyDescent="0.45">
      <c r="A411" s="99" t="e">
        <f>(IF($Z$5='بيان ع'!D405,ROW('بيان ع'!405:405)-1,yyyyy))</f>
        <v>#NAME?</v>
      </c>
      <c r="B411" s="144" t="str">
        <f t="shared" si="10"/>
        <v/>
      </c>
    </row>
    <row r="412" spans="1:2" ht="22.8" thickBot="1" x14ac:dyDescent="0.45">
      <c r="A412" s="99" t="e">
        <f>(IF($Z$5='بيان ع'!D406,ROW('بيان ع'!406:406)-1,yyyyy))</f>
        <v>#NAME?</v>
      </c>
      <c r="B412" s="144" t="str">
        <f t="shared" si="10"/>
        <v/>
      </c>
    </row>
    <row r="413" spans="1:2" ht="22.8" thickBot="1" x14ac:dyDescent="0.45">
      <c r="A413" s="99" t="e">
        <f>(IF($Z$5='بيان ع'!D407,ROW('بيان ع'!407:407)-1,yyyyy))</f>
        <v>#NAME?</v>
      </c>
      <c r="B413" s="144" t="str">
        <f t="shared" si="10"/>
        <v/>
      </c>
    </row>
    <row r="414" spans="1:2" ht="22.8" thickBot="1" x14ac:dyDescent="0.45">
      <c r="A414" s="99" t="e">
        <f>(IF($Z$5='بيان ع'!D408,ROW('بيان ع'!408:408)-1,yyyyy))</f>
        <v>#NAME?</v>
      </c>
      <c r="B414" s="144" t="str">
        <f t="shared" si="10"/>
        <v/>
      </c>
    </row>
    <row r="415" spans="1:2" ht="22.8" thickBot="1" x14ac:dyDescent="0.45">
      <c r="A415" s="99" t="e">
        <f>(IF($Z$5='بيان ع'!D409,ROW('بيان ع'!409:409)-1,yyyyy))</f>
        <v>#NAME?</v>
      </c>
      <c r="B415" s="144" t="str">
        <f t="shared" si="10"/>
        <v/>
      </c>
    </row>
    <row r="416" spans="1:2" ht="22.8" thickBot="1" x14ac:dyDescent="0.45">
      <c r="A416" s="99" t="e">
        <f>(IF($Z$5='بيان ع'!D410,ROW('بيان ع'!410:410)-1,yyyyy))</f>
        <v>#NAME?</v>
      </c>
      <c r="B416" s="144" t="str">
        <f t="shared" si="10"/>
        <v/>
      </c>
    </row>
    <row r="417" spans="1:2" ht="22.8" thickBot="1" x14ac:dyDescent="0.45">
      <c r="A417" s="99" t="e">
        <f>(IF($Z$5='بيان ع'!D411,ROW('بيان ع'!411:411)-1,yyyyy))</f>
        <v>#NAME?</v>
      </c>
      <c r="B417" s="144" t="str">
        <f t="shared" si="10"/>
        <v/>
      </c>
    </row>
    <row r="418" spans="1:2" ht="22.8" thickBot="1" x14ac:dyDescent="0.45">
      <c r="A418" s="99" t="e">
        <f>(IF($Z$5='بيان ع'!D412,ROW('بيان ع'!412:412)-1,yyyyy))</f>
        <v>#NAME?</v>
      </c>
      <c r="B418" s="144" t="str">
        <f t="shared" si="10"/>
        <v/>
      </c>
    </row>
    <row r="419" spans="1:2" ht="22.8" thickBot="1" x14ac:dyDescent="0.45">
      <c r="A419" s="99" t="e">
        <f>(IF($Z$5='بيان ع'!D413,ROW('بيان ع'!413:413)-1,yyyyy))</f>
        <v>#NAME?</v>
      </c>
      <c r="B419" s="144" t="str">
        <f t="shared" si="10"/>
        <v/>
      </c>
    </row>
    <row r="420" spans="1:2" ht="22.8" thickBot="1" x14ac:dyDescent="0.45">
      <c r="A420" s="99" t="e">
        <f>(IF($Z$5='بيان ع'!D414,ROW('بيان ع'!414:414)-1,yyyyy))</f>
        <v>#NAME?</v>
      </c>
      <c r="B420" s="144" t="str">
        <f t="shared" si="10"/>
        <v/>
      </c>
    </row>
    <row r="421" spans="1:2" ht="22.8" thickBot="1" x14ac:dyDescent="0.45">
      <c r="A421" s="99" t="e">
        <f>(IF($Z$5='بيان ع'!D415,ROW('بيان ع'!415:415)-1,yyyyy))</f>
        <v>#NAME?</v>
      </c>
      <c r="B421" s="144" t="str">
        <f t="shared" si="10"/>
        <v/>
      </c>
    </row>
    <row r="422" spans="1:2" ht="22.8" thickBot="1" x14ac:dyDescent="0.45">
      <c r="A422" s="99" t="e">
        <f>(IF($Z$5='بيان ع'!D416,ROW('بيان ع'!416:416)-1,yyyyy))</f>
        <v>#NAME?</v>
      </c>
      <c r="B422" s="144" t="str">
        <f t="shared" si="10"/>
        <v/>
      </c>
    </row>
    <row r="423" spans="1:2" ht="22.8" thickBot="1" x14ac:dyDescent="0.45">
      <c r="A423" s="99" t="e">
        <f>(IF($Z$5='بيان ع'!D417,ROW('بيان ع'!417:417)-1,yyyyy))</f>
        <v>#NAME?</v>
      </c>
      <c r="B423" s="144" t="str">
        <f t="shared" si="10"/>
        <v/>
      </c>
    </row>
    <row r="424" spans="1:2" ht="22.8" thickBot="1" x14ac:dyDescent="0.45">
      <c r="A424" s="99" t="e">
        <f>(IF($Z$5='بيان ع'!D418,ROW('بيان ع'!418:418)-1,yyyyy))</f>
        <v>#NAME?</v>
      </c>
      <c r="B424" s="144" t="str">
        <f t="shared" si="10"/>
        <v/>
      </c>
    </row>
    <row r="425" spans="1:2" ht="22.8" thickBot="1" x14ac:dyDescent="0.45">
      <c r="A425" s="99" t="e">
        <f>(IF($Z$5='بيان ع'!D419,ROW('بيان ع'!419:419)-1,yyyyy))</f>
        <v>#NAME?</v>
      </c>
      <c r="B425" s="144" t="str">
        <f t="shared" si="10"/>
        <v/>
      </c>
    </row>
    <row r="426" spans="1:2" ht="22.8" thickBot="1" x14ac:dyDescent="0.45">
      <c r="A426" s="99" t="e">
        <f>(IF($Z$5='بيان ع'!D420,ROW('بيان ع'!420:420)-1,yyyyy))</f>
        <v>#NAME?</v>
      </c>
      <c r="B426" s="144" t="str">
        <f t="shared" si="10"/>
        <v/>
      </c>
    </row>
    <row r="427" spans="1:2" ht="22.8" thickBot="1" x14ac:dyDescent="0.45">
      <c r="A427" s="99" t="e">
        <f>(IF($Z$5='بيان ع'!D421,ROW('بيان ع'!421:421)-1,yyyyy))</f>
        <v>#NAME?</v>
      </c>
      <c r="B427" s="144" t="str">
        <f t="shared" si="10"/>
        <v/>
      </c>
    </row>
    <row r="428" spans="1:2" ht="22.8" thickBot="1" x14ac:dyDescent="0.45">
      <c r="A428" s="99" t="e">
        <f>(IF($Z$5='بيان ع'!D422,ROW('بيان ع'!422:422)-1,yyyyy))</f>
        <v>#NAME?</v>
      </c>
      <c r="B428" s="144" t="str">
        <f t="shared" si="10"/>
        <v/>
      </c>
    </row>
    <row r="429" spans="1:2" ht="22.8" thickBot="1" x14ac:dyDescent="0.45">
      <c r="A429" s="99" t="e">
        <f>(IF($Z$5='بيان ع'!D423,ROW('بيان ع'!423:423)-1,yyyyy))</f>
        <v>#NAME?</v>
      </c>
      <c r="B429" s="144" t="str">
        <f t="shared" si="10"/>
        <v/>
      </c>
    </row>
    <row r="430" spans="1:2" ht="22.8" thickBot="1" x14ac:dyDescent="0.45">
      <c r="A430" s="99" t="e">
        <f>(IF($Z$5='بيان ع'!D424,ROW('بيان ع'!424:424)-1,yyyyy))</f>
        <v>#NAME?</v>
      </c>
      <c r="B430" s="144" t="str">
        <f t="shared" si="10"/>
        <v/>
      </c>
    </row>
    <row r="431" spans="1:2" ht="22.8" thickBot="1" x14ac:dyDescent="0.45">
      <c r="A431" s="99" t="e">
        <f>(IF($Z$5='بيان ع'!D425,ROW('بيان ع'!425:425)-1,yyyyy))</f>
        <v>#NAME?</v>
      </c>
      <c r="B431" s="144" t="str">
        <f t="shared" si="10"/>
        <v/>
      </c>
    </row>
    <row r="432" spans="1:2" ht="22.8" thickBot="1" x14ac:dyDescent="0.45">
      <c r="A432" s="99" t="e">
        <f>(IF($Z$5='بيان ع'!D426,ROW('بيان ع'!426:426)-1,yyyyy))</f>
        <v>#NAME?</v>
      </c>
      <c r="B432" s="144" t="str">
        <f t="shared" si="10"/>
        <v/>
      </c>
    </row>
    <row r="433" spans="1:2" ht="22.8" thickBot="1" x14ac:dyDescent="0.45">
      <c r="A433" s="99" t="e">
        <f>(IF($Z$5='بيان ع'!D427,ROW('بيان ع'!427:427)-1,yyyyy))</f>
        <v>#NAME?</v>
      </c>
      <c r="B433" s="144" t="str">
        <f t="shared" si="10"/>
        <v/>
      </c>
    </row>
    <row r="434" spans="1:2" ht="22.8" thickBot="1" x14ac:dyDescent="0.45">
      <c r="A434" s="99" t="e">
        <f>(IF($Z$5='بيان ع'!D428,ROW('بيان ع'!428:428)-1,yyyyy))</f>
        <v>#NAME?</v>
      </c>
      <c r="B434" s="144" t="str">
        <f t="shared" si="10"/>
        <v/>
      </c>
    </row>
    <row r="435" spans="1:2" ht="22.8" thickBot="1" x14ac:dyDescent="0.45">
      <c r="A435" s="99" t="e">
        <f>(IF($Z$5='بيان ع'!D429,ROW('بيان ع'!429:429)-1,yyyyy))</f>
        <v>#NAME?</v>
      </c>
      <c r="B435" s="144" t="str">
        <f t="shared" si="10"/>
        <v/>
      </c>
    </row>
    <row r="436" spans="1:2" ht="22.8" thickBot="1" x14ac:dyDescent="0.45">
      <c r="A436" s="99" t="e">
        <f>(IF($Z$5='بيان ع'!D430,ROW('بيان ع'!430:430)-1,yyyyy))</f>
        <v>#NAME?</v>
      </c>
      <c r="B436" s="144" t="str">
        <f t="shared" si="10"/>
        <v/>
      </c>
    </row>
    <row r="437" spans="1:2" ht="22.8" thickBot="1" x14ac:dyDescent="0.45">
      <c r="A437" s="99" t="e">
        <f>(IF($Z$5='بيان ع'!D431,ROW('بيان ع'!431:431)-1,yyyyy))</f>
        <v>#NAME?</v>
      </c>
      <c r="B437" s="144" t="str">
        <f t="shared" si="10"/>
        <v/>
      </c>
    </row>
    <row r="438" spans="1:2" ht="22.8" thickBot="1" x14ac:dyDescent="0.45">
      <c r="A438" s="99" t="e">
        <f>(IF($Z$5='بيان ع'!D432,ROW('بيان ع'!432:432)-1,yyyyy))</f>
        <v>#NAME?</v>
      </c>
      <c r="B438" s="144" t="str">
        <f t="shared" si="10"/>
        <v/>
      </c>
    </row>
    <row r="439" spans="1:2" ht="22.8" thickBot="1" x14ac:dyDescent="0.45">
      <c r="A439" s="99" t="e">
        <f>(IF($Z$5='بيان ع'!D433,ROW('بيان ع'!433:433)-1,yyyyy))</f>
        <v>#NAME?</v>
      </c>
      <c r="B439" s="144" t="str">
        <f t="shared" si="10"/>
        <v/>
      </c>
    </row>
    <row r="440" spans="1:2" ht="22.8" thickBot="1" x14ac:dyDescent="0.45">
      <c r="A440" s="99" t="e">
        <f>(IF($Z$5='بيان ع'!D434,ROW('بيان ع'!434:434)-1,yyyyy))</f>
        <v>#NAME?</v>
      </c>
      <c r="B440" s="144" t="str">
        <f t="shared" si="10"/>
        <v/>
      </c>
    </row>
    <row r="441" spans="1:2" ht="22.8" thickBot="1" x14ac:dyDescent="0.45">
      <c r="A441" s="99" t="e">
        <f>(IF($Z$5='بيان ع'!D435,ROW('بيان ع'!435:435)-1,yyyyy))</f>
        <v>#NAME?</v>
      </c>
      <c r="B441" s="144" t="str">
        <f t="shared" si="10"/>
        <v/>
      </c>
    </row>
    <row r="442" spans="1:2" ht="22.8" thickBot="1" x14ac:dyDescent="0.45">
      <c r="A442" s="99" t="e">
        <f>(IF($Z$5='بيان ع'!D436,ROW('بيان ع'!436:436)-1,yyyyy))</f>
        <v>#NAME?</v>
      </c>
      <c r="B442" s="144" t="str">
        <f t="shared" si="10"/>
        <v/>
      </c>
    </row>
    <row r="443" spans="1:2" ht="22.8" thickBot="1" x14ac:dyDescent="0.45">
      <c r="A443" s="99" t="e">
        <f>(IF($Z$5='بيان ع'!D437,ROW('بيان ع'!437:437)-1,yyyyy))</f>
        <v>#NAME?</v>
      </c>
      <c r="B443" s="144" t="str">
        <f t="shared" si="10"/>
        <v/>
      </c>
    </row>
    <row r="444" spans="1:2" ht="22.8" thickBot="1" x14ac:dyDescent="0.45">
      <c r="A444" s="99" t="e">
        <f>(IF($Z$5='بيان ع'!D438,ROW('بيان ع'!438:438)-1,yyyyy))</f>
        <v>#NAME?</v>
      </c>
      <c r="B444" s="144" t="str">
        <f t="shared" si="10"/>
        <v/>
      </c>
    </row>
    <row r="445" spans="1:2" ht="22.8" thickBot="1" x14ac:dyDescent="0.45">
      <c r="A445" s="99" t="e">
        <f>(IF($Z$5='بيان ع'!D439,ROW('بيان ع'!439:439)-1,yyyyy))</f>
        <v>#NAME?</v>
      </c>
      <c r="B445" s="144" t="str">
        <f t="shared" si="10"/>
        <v/>
      </c>
    </row>
    <row r="446" spans="1:2" ht="22.8" thickBot="1" x14ac:dyDescent="0.45">
      <c r="A446" s="99" t="e">
        <f>(IF($Z$5='بيان ع'!D440,ROW('بيان ع'!440:440)-1,yyyyy))</f>
        <v>#NAME?</v>
      </c>
      <c r="B446" s="144" t="str">
        <f t="shared" si="10"/>
        <v/>
      </c>
    </row>
    <row r="447" spans="1:2" ht="22.8" thickBot="1" x14ac:dyDescent="0.45">
      <c r="A447" s="99" t="e">
        <f>(IF($Z$5='بيان ع'!D441,ROW('بيان ع'!441:441)-1,yyyyy))</f>
        <v>#NAME?</v>
      </c>
      <c r="B447" s="144" t="str">
        <f t="shared" si="10"/>
        <v/>
      </c>
    </row>
    <row r="448" spans="1:2" ht="22.8" thickBot="1" x14ac:dyDescent="0.45">
      <c r="A448" s="99" t="e">
        <f>(IF($Z$5='بيان ع'!D442,ROW('بيان ع'!442:442)-1,yyyyy))</f>
        <v>#NAME?</v>
      </c>
      <c r="B448" s="144" t="str">
        <f t="shared" si="10"/>
        <v/>
      </c>
    </row>
    <row r="449" spans="1:2" ht="22.8" thickBot="1" x14ac:dyDescent="0.45">
      <c r="A449" s="99" t="e">
        <f>(IF($Z$5='بيان ع'!D443,ROW('بيان ع'!443:443)-1,yyyyy))</f>
        <v>#NAME?</v>
      </c>
      <c r="B449" s="144" t="str">
        <f t="shared" si="10"/>
        <v/>
      </c>
    </row>
    <row r="450" spans="1:2" ht="22.8" thickBot="1" x14ac:dyDescent="0.45">
      <c r="A450" s="99" t="e">
        <f>(IF($Z$5='بيان ع'!D444,ROW('بيان ع'!444:444)-1,yyyyy))</f>
        <v>#NAME?</v>
      </c>
      <c r="B450" s="144" t="str">
        <f t="shared" si="10"/>
        <v/>
      </c>
    </row>
    <row r="451" spans="1:2" ht="22.8" thickBot="1" x14ac:dyDescent="0.45">
      <c r="A451" s="99" t="e">
        <f>(IF($Z$5='بيان ع'!D445,ROW('بيان ع'!445:445)-1,yyyyy))</f>
        <v>#NAME?</v>
      </c>
      <c r="B451" s="144" t="str">
        <f t="shared" si="10"/>
        <v/>
      </c>
    </row>
    <row r="452" spans="1:2" ht="22.8" thickBot="1" x14ac:dyDescent="0.45">
      <c r="A452" s="99" t="e">
        <f>(IF($Z$5='بيان ع'!D446,ROW('بيان ع'!446:446)-1,yyyyy))</f>
        <v>#NAME?</v>
      </c>
      <c r="B452" s="144" t="str">
        <f t="shared" si="10"/>
        <v/>
      </c>
    </row>
    <row r="453" spans="1:2" ht="22.8" thickBot="1" x14ac:dyDescent="0.45">
      <c r="A453" s="99" t="e">
        <f>(IF($Z$5='بيان ع'!D447,ROW('بيان ع'!447:447)-1,yyyyy))</f>
        <v>#NAME?</v>
      </c>
      <c r="B453" s="144" t="str">
        <f t="shared" si="10"/>
        <v/>
      </c>
    </row>
    <row r="454" spans="1:2" ht="22.8" thickBot="1" x14ac:dyDescent="0.45">
      <c r="A454" s="99" t="e">
        <f>(IF($Z$5='بيان ع'!D448,ROW('بيان ع'!448:448)-1,yyyyy))</f>
        <v>#NAME?</v>
      </c>
      <c r="B454" s="144" t="str">
        <f t="shared" si="10"/>
        <v/>
      </c>
    </row>
    <row r="455" spans="1:2" ht="22.8" thickBot="1" x14ac:dyDescent="0.45">
      <c r="A455" s="99" t="e">
        <f>(IF($Z$5='بيان ع'!D449,ROW('بيان ع'!449:449)-1,yyyyy))</f>
        <v>#NAME?</v>
      </c>
      <c r="B455" s="144" t="str">
        <f t="shared" si="10"/>
        <v/>
      </c>
    </row>
    <row r="456" spans="1:2" ht="22.8" thickBot="1" x14ac:dyDescent="0.45">
      <c r="A456" s="99" t="e">
        <f>(IF($Z$5='بيان ع'!D450,ROW('بيان ع'!450:450)-1,yyyyy))</f>
        <v>#NAME?</v>
      </c>
      <c r="B456" s="144" t="str">
        <f t="shared" ref="B456:B519" si="11">IFERROR(_xlfn.AGGREGATE(15,6,$A$8:$A$1010,ROW(A449)),"")</f>
        <v/>
      </c>
    </row>
    <row r="457" spans="1:2" ht="22.8" thickBot="1" x14ac:dyDescent="0.45">
      <c r="A457" s="99" t="e">
        <f>(IF($Z$5='بيان ع'!D451,ROW('بيان ع'!451:451)-1,yyyyy))</f>
        <v>#NAME?</v>
      </c>
      <c r="B457" s="144" t="str">
        <f t="shared" si="11"/>
        <v/>
      </c>
    </row>
    <row r="458" spans="1:2" ht="22.8" thickBot="1" x14ac:dyDescent="0.45">
      <c r="A458" s="99" t="e">
        <f>(IF($Z$5='بيان ع'!D452,ROW('بيان ع'!452:452)-1,yyyyy))</f>
        <v>#NAME?</v>
      </c>
      <c r="B458" s="144" t="str">
        <f t="shared" si="11"/>
        <v/>
      </c>
    </row>
    <row r="459" spans="1:2" ht="22.8" thickBot="1" x14ac:dyDescent="0.45">
      <c r="A459" s="99" t="e">
        <f>(IF($Z$5='بيان ع'!D453,ROW('بيان ع'!453:453)-1,yyyyy))</f>
        <v>#NAME?</v>
      </c>
      <c r="B459" s="144" t="str">
        <f t="shared" si="11"/>
        <v/>
      </c>
    </row>
    <row r="460" spans="1:2" ht="22.8" thickBot="1" x14ac:dyDescent="0.45">
      <c r="A460" s="99" t="e">
        <f>(IF($Z$5='بيان ع'!D454,ROW('بيان ع'!454:454)-1,yyyyy))</f>
        <v>#NAME?</v>
      </c>
      <c r="B460" s="144" t="str">
        <f t="shared" si="11"/>
        <v/>
      </c>
    </row>
    <row r="461" spans="1:2" ht="22.8" thickBot="1" x14ac:dyDescent="0.45">
      <c r="A461" s="99" t="e">
        <f>(IF($Z$5='بيان ع'!D455,ROW('بيان ع'!455:455)-1,yyyyy))</f>
        <v>#NAME?</v>
      </c>
      <c r="B461" s="144" t="str">
        <f t="shared" si="11"/>
        <v/>
      </c>
    </row>
    <row r="462" spans="1:2" ht="22.8" thickBot="1" x14ac:dyDescent="0.45">
      <c r="A462" s="99" t="e">
        <f>(IF($Z$5='بيان ع'!D456,ROW('بيان ع'!456:456)-1,yyyyy))</f>
        <v>#NAME?</v>
      </c>
      <c r="B462" s="144" t="str">
        <f t="shared" si="11"/>
        <v/>
      </c>
    </row>
    <row r="463" spans="1:2" ht="22.8" thickBot="1" x14ac:dyDescent="0.45">
      <c r="A463" s="99" t="e">
        <f>(IF($Z$5='بيان ع'!D457,ROW('بيان ع'!457:457)-1,yyyyy))</f>
        <v>#NAME?</v>
      </c>
      <c r="B463" s="144" t="str">
        <f t="shared" si="11"/>
        <v/>
      </c>
    </row>
    <row r="464" spans="1:2" ht="22.8" thickBot="1" x14ac:dyDescent="0.45">
      <c r="A464" s="99" t="e">
        <f>(IF($Z$5='بيان ع'!D458,ROW('بيان ع'!458:458)-1,yyyyy))</f>
        <v>#NAME?</v>
      </c>
      <c r="B464" s="144" t="str">
        <f t="shared" si="11"/>
        <v/>
      </c>
    </row>
    <row r="465" spans="1:2" ht="22.8" thickBot="1" x14ac:dyDescent="0.45">
      <c r="A465" s="99" t="e">
        <f>(IF($Z$5='بيان ع'!D459,ROW('بيان ع'!459:459)-1,yyyyy))</f>
        <v>#NAME?</v>
      </c>
      <c r="B465" s="144" t="str">
        <f t="shared" si="11"/>
        <v/>
      </c>
    </row>
    <row r="466" spans="1:2" ht="22.8" thickBot="1" x14ac:dyDescent="0.45">
      <c r="A466" s="99" t="e">
        <f>(IF($Z$5='بيان ع'!D460,ROW('بيان ع'!460:460)-1,yyyyy))</f>
        <v>#NAME?</v>
      </c>
      <c r="B466" s="144" t="str">
        <f t="shared" si="11"/>
        <v/>
      </c>
    </row>
    <row r="467" spans="1:2" ht="22.8" thickBot="1" x14ac:dyDescent="0.45">
      <c r="A467" s="99" t="e">
        <f>(IF($Z$5='بيان ع'!D461,ROW('بيان ع'!461:461)-1,yyyyy))</f>
        <v>#NAME?</v>
      </c>
      <c r="B467" s="144" t="str">
        <f t="shared" si="11"/>
        <v/>
      </c>
    </row>
    <row r="468" spans="1:2" ht="22.8" thickBot="1" x14ac:dyDescent="0.45">
      <c r="A468" s="99" t="e">
        <f>(IF($Z$5='بيان ع'!D462,ROW('بيان ع'!462:462)-1,yyyyy))</f>
        <v>#NAME?</v>
      </c>
      <c r="B468" s="144" t="str">
        <f t="shared" si="11"/>
        <v/>
      </c>
    </row>
    <row r="469" spans="1:2" ht="22.8" thickBot="1" x14ac:dyDescent="0.45">
      <c r="A469" s="99" t="e">
        <f>(IF($Z$5='بيان ع'!D463,ROW('بيان ع'!463:463)-1,yyyyy))</f>
        <v>#NAME?</v>
      </c>
      <c r="B469" s="144" t="str">
        <f t="shared" si="11"/>
        <v/>
      </c>
    </row>
    <row r="470" spans="1:2" ht="22.8" thickBot="1" x14ac:dyDescent="0.45">
      <c r="A470" s="99" t="e">
        <f>(IF($Z$5='بيان ع'!D464,ROW('بيان ع'!464:464)-1,yyyyy))</f>
        <v>#NAME?</v>
      </c>
      <c r="B470" s="144" t="str">
        <f t="shared" si="11"/>
        <v/>
      </c>
    </row>
    <row r="471" spans="1:2" ht="22.8" thickBot="1" x14ac:dyDescent="0.45">
      <c r="A471" s="99" t="e">
        <f>(IF($Z$5='بيان ع'!D465,ROW('بيان ع'!465:465)-1,yyyyy))</f>
        <v>#NAME?</v>
      </c>
      <c r="B471" s="144" t="str">
        <f t="shared" si="11"/>
        <v/>
      </c>
    </row>
    <row r="472" spans="1:2" ht="22.8" thickBot="1" x14ac:dyDescent="0.45">
      <c r="A472" s="99" t="e">
        <f>(IF($Z$5='بيان ع'!D466,ROW('بيان ع'!466:466)-1,yyyyy))</f>
        <v>#NAME?</v>
      </c>
      <c r="B472" s="144" t="str">
        <f t="shared" si="11"/>
        <v/>
      </c>
    </row>
    <row r="473" spans="1:2" ht="22.8" thickBot="1" x14ac:dyDescent="0.45">
      <c r="A473" s="99" t="e">
        <f>(IF($Z$5='بيان ع'!D467,ROW('بيان ع'!467:467)-1,yyyyy))</f>
        <v>#NAME?</v>
      </c>
      <c r="B473" s="144" t="str">
        <f t="shared" si="11"/>
        <v/>
      </c>
    </row>
    <row r="474" spans="1:2" ht="22.8" thickBot="1" x14ac:dyDescent="0.45">
      <c r="A474" s="99" t="e">
        <f>(IF($Z$5='بيان ع'!D468,ROW('بيان ع'!468:468)-1,yyyyy))</f>
        <v>#NAME?</v>
      </c>
      <c r="B474" s="144" t="str">
        <f t="shared" si="11"/>
        <v/>
      </c>
    </row>
    <row r="475" spans="1:2" ht="22.8" thickBot="1" x14ac:dyDescent="0.45">
      <c r="A475" s="99" t="e">
        <f>(IF($Z$5='بيان ع'!D469,ROW('بيان ع'!469:469)-1,yyyyy))</f>
        <v>#NAME?</v>
      </c>
      <c r="B475" s="144" t="str">
        <f t="shared" si="11"/>
        <v/>
      </c>
    </row>
    <row r="476" spans="1:2" ht="22.8" thickBot="1" x14ac:dyDescent="0.45">
      <c r="A476" s="99" t="e">
        <f>(IF($Z$5='بيان ع'!D470,ROW('بيان ع'!470:470)-1,yyyyy))</f>
        <v>#NAME?</v>
      </c>
      <c r="B476" s="144" t="str">
        <f t="shared" si="11"/>
        <v/>
      </c>
    </row>
    <row r="477" spans="1:2" ht="22.8" thickBot="1" x14ac:dyDescent="0.45">
      <c r="A477" s="99" t="e">
        <f>(IF($Z$5='بيان ع'!D471,ROW('بيان ع'!471:471)-1,yyyyy))</f>
        <v>#NAME?</v>
      </c>
      <c r="B477" s="144" t="str">
        <f t="shared" si="11"/>
        <v/>
      </c>
    </row>
    <row r="478" spans="1:2" ht="22.8" thickBot="1" x14ac:dyDescent="0.45">
      <c r="A478" s="99" t="e">
        <f>(IF($Z$5='بيان ع'!D472,ROW('بيان ع'!472:472)-1,yyyyy))</f>
        <v>#NAME?</v>
      </c>
      <c r="B478" s="144" t="str">
        <f t="shared" si="11"/>
        <v/>
      </c>
    </row>
    <row r="479" spans="1:2" ht="22.8" thickBot="1" x14ac:dyDescent="0.45">
      <c r="A479" s="99" t="e">
        <f>(IF($Z$5='بيان ع'!D473,ROW('بيان ع'!473:473)-1,yyyyy))</f>
        <v>#NAME?</v>
      </c>
      <c r="B479" s="144" t="str">
        <f t="shared" si="11"/>
        <v/>
      </c>
    </row>
    <row r="480" spans="1:2" ht="22.8" thickBot="1" x14ac:dyDescent="0.45">
      <c r="A480" s="99" t="e">
        <f>(IF($Z$5='بيان ع'!D474,ROW('بيان ع'!474:474)-1,yyyyy))</f>
        <v>#NAME?</v>
      </c>
      <c r="B480" s="144" t="str">
        <f t="shared" si="11"/>
        <v/>
      </c>
    </row>
    <row r="481" spans="1:2" ht="22.8" thickBot="1" x14ac:dyDescent="0.45">
      <c r="A481" s="99" t="e">
        <f>(IF($Z$5='بيان ع'!D475,ROW('بيان ع'!475:475)-1,yyyyy))</f>
        <v>#NAME?</v>
      </c>
      <c r="B481" s="144" t="str">
        <f t="shared" si="11"/>
        <v/>
      </c>
    </row>
    <row r="482" spans="1:2" ht="22.8" thickBot="1" x14ac:dyDescent="0.45">
      <c r="A482" s="99" t="e">
        <f>(IF($Z$5='بيان ع'!D476,ROW('بيان ع'!476:476)-1,yyyyy))</f>
        <v>#NAME?</v>
      </c>
      <c r="B482" s="144" t="str">
        <f t="shared" si="11"/>
        <v/>
      </c>
    </row>
    <row r="483" spans="1:2" ht="22.8" thickBot="1" x14ac:dyDescent="0.45">
      <c r="A483" s="99" t="e">
        <f>(IF($Z$5='بيان ع'!D477,ROW('بيان ع'!477:477)-1,yyyyy))</f>
        <v>#NAME?</v>
      </c>
      <c r="B483" s="144" t="str">
        <f t="shared" si="11"/>
        <v/>
      </c>
    </row>
    <row r="484" spans="1:2" ht="22.8" thickBot="1" x14ac:dyDescent="0.45">
      <c r="A484" s="99" t="e">
        <f>(IF($Z$5='بيان ع'!D478,ROW('بيان ع'!478:478)-1,yyyyy))</f>
        <v>#NAME?</v>
      </c>
      <c r="B484" s="144" t="str">
        <f t="shared" si="11"/>
        <v/>
      </c>
    </row>
    <row r="485" spans="1:2" ht="22.8" thickBot="1" x14ac:dyDescent="0.45">
      <c r="A485" s="99" t="e">
        <f>(IF($Z$5='بيان ع'!D479,ROW('بيان ع'!479:479)-1,yyyyy))</f>
        <v>#NAME?</v>
      </c>
      <c r="B485" s="144" t="str">
        <f t="shared" si="11"/>
        <v/>
      </c>
    </row>
    <row r="486" spans="1:2" ht="22.8" thickBot="1" x14ac:dyDescent="0.45">
      <c r="A486" s="99" t="e">
        <f>(IF($Z$5='بيان ع'!D480,ROW('بيان ع'!480:480)-1,yyyyy))</f>
        <v>#NAME?</v>
      </c>
      <c r="B486" s="144" t="str">
        <f t="shared" si="11"/>
        <v/>
      </c>
    </row>
    <row r="487" spans="1:2" ht="22.8" thickBot="1" x14ac:dyDescent="0.45">
      <c r="A487" s="99" t="e">
        <f>(IF($Z$5='بيان ع'!D481,ROW('بيان ع'!481:481)-1,yyyyy))</f>
        <v>#NAME?</v>
      </c>
      <c r="B487" s="144" t="str">
        <f t="shared" si="11"/>
        <v/>
      </c>
    </row>
    <row r="488" spans="1:2" ht="22.8" thickBot="1" x14ac:dyDescent="0.45">
      <c r="A488" s="99" t="e">
        <f>(IF($Z$5='بيان ع'!D482,ROW('بيان ع'!482:482)-1,yyyyy))</f>
        <v>#NAME?</v>
      </c>
      <c r="B488" s="144" t="str">
        <f t="shared" si="11"/>
        <v/>
      </c>
    </row>
    <row r="489" spans="1:2" ht="22.8" thickBot="1" x14ac:dyDescent="0.45">
      <c r="A489" s="99" t="e">
        <f>(IF($Z$5='بيان ع'!D483,ROW('بيان ع'!483:483)-1,yyyyy))</f>
        <v>#NAME?</v>
      </c>
      <c r="B489" s="144" t="str">
        <f t="shared" si="11"/>
        <v/>
      </c>
    </row>
    <row r="490" spans="1:2" ht="22.8" thickBot="1" x14ac:dyDescent="0.45">
      <c r="A490" s="99" t="e">
        <f>(IF($Z$5='بيان ع'!D484,ROW('بيان ع'!484:484)-1,yyyyy))</f>
        <v>#NAME?</v>
      </c>
      <c r="B490" s="144" t="str">
        <f t="shared" si="11"/>
        <v/>
      </c>
    </row>
    <row r="491" spans="1:2" ht="22.8" thickBot="1" x14ac:dyDescent="0.45">
      <c r="A491" s="99" t="e">
        <f>(IF($Z$5='بيان ع'!D485,ROW('بيان ع'!485:485)-1,yyyyy))</f>
        <v>#NAME?</v>
      </c>
      <c r="B491" s="144" t="str">
        <f t="shared" si="11"/>
        <v/>
      </c>
    </row>
    <row r="492" spans="1:2" ht="22.8" thickBot="1" x14ac:dyDescent="0.45">
      <c r="A492" s="99" t="e">
        <f>(IF($Z$5='بيان ع'!D486,ROW('بيان ع'!486:486)-1,yyyyy))</f>
        <v>#NAME?</v>
      </c>
      <c r="B492" s="144" t="str">
        <f t="shared" si="11"/>
        <v/>
      </c>
    </row>
    <row r="493" spans="1:2" ht="22.8" thickBot="1" x14ac:dyDescent="0.45">
      <c r="A493" s="99" t="e">
        <f>(IF($Z$5='بيان ع'!D487,ROW('بيان ع'!487:487)-1,yyyyy))</f>
        <v>#NAME?</v>
      </c>
      <c r="B493" s="144" t="str">
        <f t="shared" si="11"/>
        <v/>
      </c>
    </row>
    <row r="494" spans="1:2" ht="22.8" thickBot="1" x14ac:dyDescent="0.45">
      <c r="A494" s="99" t="e">
        <f>(IF($Z$5='بيان ع'!D488,ROW('بيان ع'!488:488)-1,yyyyy))</f>
        <v>#NAME?</v>
      </c>
      <c r="B494" s="144" t="str">
        <f t="shared" si="11"/>
        <v/>
      </c>
    </row>
    <row r="495" spans="1:2" ht="22.8" thickBot="1" x14ac:dyDescent="0.45">
      <c r="A495" s="99" t="e">
        <f>(IF($Z$5='بيان ع'!D489,ROW('بيان ع'!489:489)-1,yyyyy))</f>
        <v>#NAME?</v>
      </c>
      <c r="B495" s="144" t="str">
        <f t="shared" si="11"/>
        <v/>
      </c>
    </row>
    <row r="496" spans="1:2" ht="22.8" thickBot="1" x14ac:dyDescent="0.45">
      <c r="A496" s="99" t="e">
        <f>(IF($Z$5='بيان ع'!D490,ROW('بيان ع'!490:490)-1,yyyyy))</f>
        <v>#NAME?</v>
      </c>
      <c r="B496" s="144" t="str">
        <f t="shared" si="11"/>
        <v/>
      </c>
    </row>
    <row r="497" spans="1:2" ht="22.8" thickBot="1" x14ac:dyDescent="0.45">
      <c r="A497" s="99" t="e">
        <f>(IF($Z$5='بيان ع'!D491,ROW('بيان ع'!491:491)-1,yyyyy))</f>
        <v>#NAME?</v>
      </c>
      <c r="B497" s="144" t="str">
        <f t="shared" si="11"/>
        <v/>
      </c>
    </row>
    <row r="498" spans="1:2" ht="22.8" thickBot="1" x14ac:dyDescent="0.45">
      <c r="A498" s="99" t="e">
        <f>(IF($Z$5='بيان ع'!D492,ROW('بيان ع'!492:492)-1,yyyyy))</f>
        <v>#NAME?</v>
      </c>
      <c r="B498" s="144" t="str">
        <f t="shared" si="11"/>
        <v/>
      </c>
    </row>
    <row r="499" spans="1:2" ht="22.8" thickBot="1" x14ac:dyDescent="0.45">
      <c r="A499" s="99" t="e">
        <f>(IF($Z$5='بيان ع'!D493,ROW('بيان ع'!493:493)-1,yyyyy))</f>
        <v>#NAME?</v>
      </c>
      <c r="B499" s="144" t="str">
        <f t="shared" si="11"/>
        <v/>
      </c>
    </row>
    <row r="500" spans="1:2" ht="22.8" thickBot="1" x14ac:dyDescent="0.45">
      <c r="A500" s="99" t="e">
        <f>(IF($Z$5='بيان ع'!D494,ROW('بيان ع'!494:494)-1,yyyyy))</f>
        <v>#NAME?</v>
      </c>
      <c r="B500" s="144" t="str">
        <f t="shared" si="11"/>
        <v/>
      </c>
    </row>
    <row r="501" spans="1:2" ht="22.8" thickBot="1" x14ac:dyDescent="0.45">
      <c r="A501" s="99" t="e">
        <f>(IF($Z$5='بيان ع'!D495,ROW('بيان ع'!495:495)-1,yyyyy))</f>
        <v>#NAME?</v>
      </c>
      <c r="B501" s="144" t="str">
        <f t="shared" si="11"/>
        <v/>
      </c>
    </row>
    <row r="502" spans="1:2" ht="22.8" thickBot="1" x14ac:dyDescent="0.45">
      <c r="A502" s="99" t="e">
        <f>(IF($Z$5='بيان ع'!D496,ROW('بيان ع'!496:496)-1,yyyyy))</f>
        <v>#NAME?</v>
      </c>
      <c r="B502" s="144" t="str">
        <f t="shared" si="11"/>
        <v/>
      </c>
    </row>
    <row r="503" spans="1:2" ht="22.8" thickBot="1" x14ac:dyDescent="0.45">
      <c r="A503" s="99" t="e">
        <f>(IF($Z$5='بيان ع'!D497,ROW('بيان ع'!497:497)-1,yyyyy))</f>
        <v>#NAME?</v>
      </c>
      <c r="B503" s="144" t="str">
        <f t="shared" si="11"/>
        <v/>
      </c>
    </row>
    <row r="504" spans="1:2" ht="22.8" thickBot="1" x14ac:dyDescent="0.45">
      <c r="A504" s="99" t="e">
        <f>(IF($Z$5='بيان ع'!D498,ROW('بيان ع'!498:498)-1,yyyyy))</f>
        <v>#NAME?</v>
      </c>
      <c r="B504" s="144" t="str">
        <f t="shared" si="11"/>
        <v/>
      </c>
    </row>
    <row r="505" spans="1:2" ht="22.8" thickBot="1" x14ac:dyDescent="0.45">
      <c r="A505" s="99" t="e">
        <f>(IF($Z$5='بيان ع'!D499,ROW('بيان ع'!499:499)-1,yyyyy))</f>
        <v>#NAME?</v>
      </c>
      <c r="B505" s="144" t="str">
        <f t="shared" si="11"/>
        <v/>
      </c>
    </row>
    <row r="506" spans="1:2" ht="22.8" thickBot="1" x14ac:dyDescent="0.45">
      <c r="A506" s="99" t="e">
        <f>(IF($Z$5='بيان ع'!D500,ROW('بيان ع'!500:500)-1,yyyyy))</f>
        <v>#NAME?</v>
      </c>
      <c r="B506" s="144" t="str">
        <f t="shared" si="11"/>
        <v/>
      </c>
    </row>
    <row r="507" spans="1:2" ht="22.8" thickBot="1" x14ac:dyDescent="0.45">
      <c r="A507" s="99" t="e">
        <f>(IF($Z$5='بيان ع'!D501,ROW('بيان ع'!501:501)-1,yyyyy))</f>
        <v>#NAME?</v>
      </c>
      <c r="B507" s="144" t="str">
        <f t="shared" si="11"/>
        <v/>
      </c>
    </row>
    <row r="508" spans="1:2" ht="22.8" thickBot="1" x14ac:dyDescent="0.45">
      <c r="A508" s="99" t="e">
        <f>(IF($Z$5='بيان ع'!D502,ROW('بيان ع'!502:502)-1,yyyyy))</f>
        <v>#NAME?</v>
      </c>
      <c r="B508" s="144" t="str">
        <f t="shared" si="11"/>
        <v/>
      </c>
    </row>
    <row r="509" spans="1:2" ht="22.8" thickBot="1" x14ac:dyDescent="0.45">
      <c r="A509" s="99" t="e">
        <f>(IF($Z$5='بيان ع'!D503,ROW('بيان ع'!503:503)-1,yyyyy))</f>
        <v>#NAME?</v>
      </c>
      <c r="B509" s="144" t="str">
        <f t="shared" si="11"/>
        <v/>
      </c>
    </row>
    <row r="510" spans="1:2" ht="22.8" thickBot="1" x14ac:dyDescent="0.45">
      <c r="A510" s="99" t="e">
        <f>(IF($Z$5='بيان ع'!D504,ROW('بيان ع'!504:504)-1,yyyyy))</f>
        <v>#NAME?</v>
      </c>
      <c r="B510" s="144" t="str">
        <f t="shared" si="11"/>
        <v/>
      </c>
    </row>
    <row r="511" spans="1:2" ht="22.8" thickBot="1" x14ac:dyDescent="0.45">
      <c r="A511" s="99" t="e">
        <f>(IF($Z$5='بيان ع'!D505,ROW('بيان ع'!505:505)-1,yyyyy))</f>
        <v>#NAME?</v>
      </c>
      <c r="B511" s="144" t="str">
        <f t="shared" si="11"/>
        <v/>
      </c>
    </row>
    <row r="512" spans="1:2" ht="22.8" thickBot="1" x14ac:dyDescent="0.45">
      <c r="A512" s="99" t="e">
        <f>(IF($Z$5='بيان ع'!D506,ROW('بيان ع'!506:506)-1,yyyyy))</f>
        <v>#NAME?</v>
      </c>
      <c r="B512" s="144" t="str">
        <f t="shared" si="11"/>
        <v/>
      </c>
    </row>
    <row r="513" spans="1:2" ht="22.8" thickBot="1" x14ac:dyDescent="0.45">
      <c r="A513" s="99" t="e">
        <f>(IF($Z$5='بيان ع'!D507,ROW('بيان ع'!507:507)-1,yyyyy))</f>
        <v>#NAME?</v>
      </c>
      <c r="B513" s="144" t="str">
        <f t="shared" si="11"/>
        <v/>
      </c>
    </row>
    <row r="514" spans="1:2" ht="22.8" thickBot="1" x14ac:dyDescent="0.45">
      <c r="A514" s="99" t="e">
        <f>(IF($Z$5='بيان ع'!D508,ROW('بيان ع'!508:508)-1,yyyyy))</f>
        <v>#NAME?</v>
      </c>
      <c r="B514" s="144" t="str">
        <f t="shared" si="11"/>
        <v/>
      </c>
    </row>
    <row r="515" spans="1:2" ht="22.8" thickBot="1" x14ac:dyDescent="0.45">
      <c r="A515" s="99" t="e">
        <f>(IF($Z$5='بيان ع'!D509,ROW('بيان ع'!509:509)-1,yyyyy))</f>
        <v>#NAME?</v>
      </c>
      <c r="B515" s="144" t="str">
        <f t="shared" si="11"/>
        <v/>
      </c>
    </row>
    <row r="516" spans="1:2" ht="22.8" thickBot="1" x14ac:dyDescent="0.45">
      <c r="A516" s="99" t="e">
        <f>(IF($Z$5='بيان ع'!D510,ROW('بيان ع'!510:510)-1,yyyyy))</f>
        <v>#NAME?</v>
      </c>
      <c r="B516" s="144" t="str">
        <f t="shared" si="11"/>
        <v/>
      </c>
    </row>
    <row r="517" spans="1:2" ht="22.8" thickBot="1" x14ac:dyDescent="0.45">
      <c r="A517" s="99" t="e">
        <f>(IF($Z$5='بيان ع'!D511,ROW('بيان ع'!511:511)-1,yyyyy))</f>
        <v>#NAME?</v>
      </c>
      <c r="B517" s="144" t="str">
        <f t="shared" si="11"/>
        <v/>
      </c>
    </row>
    <row r="518" spans="1:2" ht="22.8" thickBot="1" x14ac:dyDescent="0.45">
      <c r="A518" s="99" t="e">
        <f>(IF($Z$5='بيان ع'!D512,ROW('بيان ع'!512:512)-1,yyyyy))</f>
        <v>#NAME?</v>
      </c>
      <c r="B518" s="144" t="str">
        <f t="shared" si="11"/>
        <v/>
      </c>
    </row>
    <row r="519" spans="1:2" ht="22.8" thickBot="1" x14ac:dyDescent="0.45">
      <c r="A519" s="99" t="e">
        <f>(IF($Z$5='بيان ع'!D513,ROW('بيان ع'!513:513)-1,yyyyy))</f>
        <v>#NAME?</v>
      </c>
      <c r="B519" s="144" t="str">
        <f t="shared" si="11"/>
        <v/>
      </c>
    </row>
    <row r="520" spans="1:2" ht="22.8" thickBot="1" x14ac:dyDescent="0.45">
      <c r="A520" s="99" t="e">
        <f>(IF($Z$5='بيان ع'!D514,ROW('بيان ع'!514:514)-1,yyyyy))</f>
        <v>#NAME?</v>
      </c>
      <c r="B520" s="144" t="str">
        <f t="shared" ref="B520:B583" si="12">IFERROR(_xlfn.AGGREGATE(15,6,$A$8:$A$1010,ROW(A513)),"")</f>
        <v/>
      </c>
    </row>
    <row r="521" spans="1:2" ht="22.8" thickBot="1" x14ac:dyDescent="0.45">
      <c r="A521" s="99" t="e">
        <f>(IF($Z$5='بيان ع'!D515,ROW('بيان ع'!515:515)-1,yyyyy))</f>
        <v>#NAME?</v>
      </c>
      <c r="B521" s="144" t="str">
        <f t="shared" si="12"/>
        <v/>
      </c>
    </row>
    <row r="522" spans="1:2" ht="22.8" thickBot="1" x14ac:dyDescent="0.45">
      <c r="A522" s="99" t="e">
        <f>(IF($Z$5='بيان ع'!D516,ROW('بيان ع'!516:516)-1,yyyyy))</f>
        <v>#NAME?</v>
      </c>
      <c r="B522" s="144" t="str">
        <f t="shared" si="12"/>
        <v/>
      </c>
    </row>
    <row r="523" spans="1:2" ht="22.8" thickBot="1" x14ac:dyDescent="0.45">
      <c r="A523" s="99" t="e">
        <f>(IF($Z$5='بيان ع'!D517,ROW('بيان ع'!517:517)-1,yyyyy))</f>
        <v>#NAME?</v>
      </c>
      <c r="B523" s="144" t="str">
        <f t="shared" si="12"/>
        <v/>
      </c>
    </row>
    <row r="524" spans="1:2" ht="22.8" thickBot="1" x14ac:dyDescent="0.45">
      <c r="A524" s="99" t="e">
        <f>(IF($Z$5='بيان ع'!D518,ROW('بيان ع'!518:518)-1,yyyyy))</f>
        <v>#NAME?</v>
      </c>
      <c r="B524" s="144" t="str">
        <f t="shared" si="12"/>
        <v/>
      </c>
    </row>
    <row r="525" spans="1:2" ht="22.8" thickBot="1" x14ac:dyDescent="0.45">
      <c r="A525" s="99" t="e">
        <f>(IF($Z$5='بيان ع'!D519,ROW('بيان ع'!519:519)-1,yyyyy))</f>
        <v>#NAME?</v>
      </c>
      <c r="B525" s="144" t="str">
        <f t="shared" si="12"/>
        <v/>
      </c>
    </row>
    <row r="526" spans="1:2" ht="22.8" thickBot="1" x14ac:dyDescent="0.45">
      <c r="A526" s="99" t="e">
        <f>(IF($Z$5='بيان ع'!D520,ROW('بيان ع'!520:520)-1,yyyyy))</f>
        <v>#NAME?</v>
      </c>
      <c r="B526" s="144" t="str">
        <f t="shared" si="12"/>
        <v/>
      </c>
    </row>
    <row r="527" spans="1:2" ht="22.8" thickBot="1" x14ac:dyDescent="0.45">
      <c r="A527" s="99" t="e">
        <f>(IF($Z$5='بيان ع'!D521,ROW('بيان ع'!521:521)-1,yyyyy))</f>
        <v>#NAME?</v>
      </c>
      <c r="B527" s="144" t="str">
        <f t="shared" si="12"/>
        <v/>
      </c>
    </row>
    <row r="528" spans="1:2" ht="22.8" thickBot="1" x14ac:dyDescent="0.45">
      <c r="A528" s="99" t="e">
        <f>(IF($Z$5='بيان ع'!D522,ROW('بيان ع'!522:522)-1,yyyyy))</f>
        <v>#NAME?</v>
      </c>
      <c r="B528" s="144" t="str">
        <f t="shared" si="12"/>
        <v/>
      </c>
    </row>
    <row r="529" spans="1:2" ht="22.8" thickBot="1" x14ac:dyDescent="0.45">
      <c r="A529" s="99" t="e">
        <f>(IF($Z$5='بيان ع'!D523,ROW('بيان ع'!523:523)-1,yyyyy))</f>
        <v>#NAME?</v>
      </c>
      <c r="B529" s="144" t="str">
        <f t="shared" si="12"/>
        <v/>
      </c>
    </row>
    <row r="530" spans="1:2" ht="22.8" thickBot="1" x14ac:dyDescent="0.45">
      <c r="A530" s="99" t="e">
        <f>(IF($Z$5='بيان ع'!D524,ROW('بيان ع'!524:524)-1,yyyyy))</f>
        <v>#NAME?</v>
      </c>
      <c r="B530" s="144" t="str">
        <f t="shared" si="12"/>
        <v/>
      </c>
    </row>
    <row r="531" spans="1:2" ht="22.8" thickBot="1" x14ac:dyDescent="0.45">
      <c r="A531" s="99" t="e">
        <f>(IF($Z$5='بيان ع'!D525,ROW('بيان ع'!525:525)-1,yyyyy))</f>
        <v>#NAME?</v>
      </c>
      <c r="B531" s="144" t="str">
        <f t="shared" si="12"/>
        <v/>
      </c>
    </row>
    <row r="532" spans="1:2" ht="22.8" thickBot="1" x14ac:dyDescent="0.45">
      <c r="A532" s="99" t="e">
        <f>(IF($Z$5='بيان ع'!D526,ROW('بيان ع'!526:526)-1,yyyyy))</f>
        <v>#NAME?</v>
      </c>
      <c r="B532" s="144" t="str">
        <f t="shared" si="12"/>
        <v/>
      </c>
    </row>
    <row r="533" spans="1:2" ht="22.8" thickBot="1" x14ac:dyDescent="0.45">
      <c r="A533" s="99" t="e">
        <f>(IF($Z$5='بيان ع'!D527,ROW('بيان ع'!527:527)-1,yyyyy))</f>
        <v>#NAME?</v>
      </c>
      <c r="B533" s="144" t="str">
        <f t="shared" si="12"/>
        <v/>
      </c>
    </row>
    <row r="534" spans="1:2" ht="22.8" thickBot="1" x14ac:dyDescent="0.45">
      <c r="A534" s="99" t="e">
        <f>(IF($Z$5='بيان ع'!D528,ROW('بيان ع'!528:528)-1,yyyyy))</f>
        <v>#NAME?</v>
      </c>
      <c r="B534" s="144" t="str">
        <f t="shared" si="12"/>
        <v/>
      </c>
    </row>
    <row r="535" spans="1:2" ht="22.8" thickBot="1" x14ac:dyDescent="0.45">
      <c r="A535" s="99" t="e">
        <f>(IF($Z$5='بيان ع'!D529,ROW('بيان ع'!529:529)-1,yyyyy))</f>
        <v>#NAME?</v>
      </c>
      <c r="B535" s="144" t="str">
        <f t="shared" si="12"/>
        <v/>
      </c>
    </row>
    <row r="536" spans="1:2" ht="22.8" thickBot="1" x14ac:dyDescent="0.45">
      <c r="A536" s="99" t="e">
        <f>(IF($Z$5='بيان ع'!D530,ROW('بيان ع'!530:530)-1,yyyyy))</f>
        <v>#NAME?</v>
      </c>
      <c r="B536" s="144" t="str">
        <f t="shared" si="12"/>
        <v/>
      </c>
    </row>
    <row r="537" spans="1:2" ht="22.8" thickBot="1" x14ac:dyDescent="0.45">
      <c r="A537" s="99" t="e">
        <f>(IF($Z$5='بيان ع'!D531,ROW('بيان ع'!531:531)-1,yyyyy))</f>
        <v>#NAME?</v>
      </c>
      <c r="B537" s="144" t="str">
        <f t="shared" si="12"/>
        <v/>
      </c>
    </row>
    <row r="538" spans="1:2" ht="22.8" thickBot="1" x14ac:dyDescent="0.45">
      <c r="A538" s="99" t="e">
        <f>(IF($Z$5='بيان ع'!D532,ROW('بيان ع'!532:532)-1,yyyyy))</f>
        <v>#NAME?</v>
      </c>
      <c r="B538" s="144" t="str">
        <f t="shared" si="12"/>
        <v/>
      </c>
    </row>
    <row r="539" spans="1:2" ht="22.8" thickBot="1" x14ac:dyDescent="0.45">
      <c r="A539" s="99" t="e">
        <f>(IF($Z$5='بيان ع'!D533,ROW('بيان ع'!533:533)-1,yyyyy))</f>
        <v>#NAME?</v>
      </c>
      <c r="B539" s="144" t="str">
        <f t="shared" si="12"/>
        <v/>
      </c>
    </row>
    <row r="540" spans="1:2" ht="22.8" thickBot="1" x14ac:dyDescent="0.45">
      <c r="A540" s="99" t="e">
        <f>(IF($Z$5='بيان ع'!D534,ROW('بيان ع'!534:534)-1,yyyyy))</f>
        <v>#NAME?</v>
      </c>
      <c r="B540" s="144" t="str">
        <f t="shared" si="12"/>
        <v/>
      </c>
    </row>
    <row r="541" spans="1:2" ht="22.8" thickBot="1" x14ac:dyDescent="0.45">
      <c r="A541" s="99" t="e">
        <f>(IF($Z$5='بيان ع'!D535,ROW('بيان ع'!535:535)-1,yyyyy))</f>
        <v>#NAME?</v>
      </c>
      <c r="B541" s="144" t="str">
        <f t="shared" si="12"/>
        <v/>
      </c>
    </row>
    <row r="542" spans="1:2" ht="22.8" thickBot="1" x14ac:dyDescent="0.45">
      <c r="A542" s="99" t="e">
        <f>(IF($Z$5='بيان ع'!D536,ROW('بيان ع'!536:536)-1,yyyyy))</f>
        <v>#NAME?</v>
      </c>
      <c r="B542" s="144" t="str">
        <f t="shared" si="12"/>
        <v/>
      </c>
    </row>
    <row r="543" spans="1:2" ht="22.8" thickBot="1" x14ac:dyDescent="0.45">
      <c r="A543" s="99" t="e">
        <f>(IF($Z$5='بيان ع'!D537,ROW('بيان ع'!537:537)-1,yyyyy))</f>
        <v>#NAME?</v>
      </c>
      <c r="B543" s="144" t="str">
        <f t="shared" si="12"/>
        <v/>
      </c>
    </row>
    <row r="544" spans="1:2" ht="22.8" thickBot="1" x14ac:dyDescent="0.45">
      <c r="A544" s="99" t="e">
        <f>(IF($Z$5='بيان ع'!D538,ROW('بيان ع'!538:538)-1,yyyyy))</f>
        <v>#NAME?</v>
      </c>
      <c r="B544" s="144" t="str">
        <f t="shared" si="12"/>
        <v/>
      </c>
    </row>
    <row r="545" spans="1:2" ht="22.8" thickBot="1" x14ac:dyDescent="0.45">
      <c r="A545" s="99" t="e">
        <f>(IF($Z$5='بيان ع'!D539,ROW('بيان ع'!539:539)-1,yyyyy))</f>
        <v>#NAME?</v>
      </c>
      <c r="B545" s="144" t="str">
        <f t="shared" si="12"/>
        <v/>
      </c>
    </row>
    <row r="546" spans="1:2" ht="22.8" thickBot="1" x14ac:dyDescent="0.45">
      <c r="A546" s="99" t="e">
        <f>(IF($Z$5='بيان ع'!D540,ROW('بيان ع'!540:540)-1,yyyyy))</f>
        <v>#NAME?</v>
      </c>
      <c r="B546" s="144" t="str">
        <f t="shared" si="12"/>
        <v/>
      </c>
    </row>
    <row r="547" spans="1:2" ht="22.8" thickBot="1" x14ac:dyDescent="0.45">
      <c r="A547" s="99" t="e">
        <f>(IF($Z$5='بيان ع'!D541,ROW('بيان ع'!541:541)-1,yyyyy))</f>
        <v>#NAME?</v>
      </c>
      <c r="B547" s="144" t="str">
        <f t="shared" si="12"/>
        <v/>
      </c>
    </row>
    <row r="548" spans="1:2" ht="22.8" thickBot="1" x14ac:dyDescent="0.45">
      <c r="A548" s="99" t="e">
        <f>(IF($Z$5='بيان ع'!D542,ROW('بيان ع'!542:542)-1,yyyyy))</f>
        <v>#NAME?</v>
      </c>
      <c r="B548" s="144" t="str">
        <f t="shared" si="12"/>
        <v/>
      </c>
    </row>
    <row r="549" spans="1:2" ht="22.8" thickBot="1" x14ac:dyDescent="0.45">
      <c r="A549" s="99" t="e">
        <f>(IF($Z$5='بيان ع'!D543,ROW('بيان ع'!543:543)-1,yyyyy))</f>
        <v>#NAME?</v>
      </c>
      <c r="B549" s="144" t="str">
        <f t="shared" si="12"/>
        <v/>
      </c>
    </row>
    <row r="550" spans="1:2" ht="22.8" thickBot="1" x14ac:dyDescent="0.45">
      <c r="A550" s="99" t="e">
        <f>(IF($Z$5='بيان ع'!D544,ROW('بيان ع'!544:544)-1,yyyyy))</f>
        <v>#NAME?</v>
      </c>
      <c r="B550" s="144" t="str">
        <f t="shared" si="12"/>
        <v/>
      </c>
    </row>
    <row r="551" spans="1:2" ht="22.8" thickBot="1" x14ac:dyDescent="0.45">
      <c r="A551" s="99" t="e">
        <f>(IF($Z$5='بيان ع'!D545,ROW('بيان ع'!545:545)-1,yyyyy))</f>
        <v>#NAME?</v>
      </c>
      <c r="B551" s="144" t="str">
        <f t="shared" si="12"/>
        <v/>
      </c>
    </row>
    <row r="552" spans="1:2" ht="22.8" thickBot="1" x14ac:dyDescent="0.45">
      <c r="A552" s="99" t="e">
        <f>(IF($Z$5='بيان ع'!D546,ROW('بيان ع'!546:546)-1,yyyyy))</f>
        <v>#NAME?</v>
      </c>
      <c r="B552" s="144" t="str">
        <f t="shared" si="12"/>
        <v/>
      </c>
    </row>
    <row r="553" spans="1:2" ht="22.8" thickBot="1" x14ac:dyDescent="0.45">
      <c r="A553" s="99" t="e">
        <f>(IF($Z$5='بيان ع'!D547,ROW('بيان ع'!547:547)-1,yyyyy))</f>
        <v>#NAME?</v>
      </c>
      <c r="B553" s="144" t="str">
        <f t="shared" si="12"/>
        <v/>
      </c>
    </row>
    <row r="554" spans="1:2" ht="22.8" thickBot="1" x14ac:dyDescent="0.45">
      <c r="A554" s="99" t="e">
        <f>(IF($Z$5='بيان ع'!D548,ROW('بيان ع'!548:548)-1,yyyyy))</f>
        <v>#NAME?</v>
      </c>
      <c r="B554" s="144" t="str">
        <f t="shared" si="12"/>
        <v/>
      </c>
    </row>
    <row r="555" spans="1:2" ht="22.8" thickBot="1" x14ac:dyDescent="0.45">
      <c r="A555" s="99" t="e">
        <f>(IF($Z$5='بيان ع'!D549,ROW('بيان ع'!549:549)-1,yyyyy))</f>
        <v>#NAME?</v>
      </c>
      <c r="B555" s="144" t="str">
        <f t="shared" si="12"/>
        <v/>
      </c>
    </row>
    <row r="556" spans="1:2" ht="22.8" thickBot="1" x14ac:dyDescent="0.45">
      <c r="A556" s="99" t="e">
        <f>(IF($Z$5='بيان ع'!D550,ROW('بيان ع'!550:550)-1,yyyyy))</f>
        <v>#NAME?</v>
      </c>
      <c r="B556" s="144" t="str">
        <f t="shared" si="12"/>
        <v/>
      </c>
    </row>
    <row r="557" spans="1:2" ht="22.8" thickBot="1" x14ac:dyDescent="0.45">
      <c r="A557" s="99" t="e">
        <f>(IF($Z$5='بيان ع'!D551,ROW('بيان ع'!551:551)-1,yyyyy))</f>
        <v>#NAME?</v>
      </c>
      <c r="B557" s="144" t="str">
        <f t="shared" si="12"/>
        <v/>
      </c>
    </row>
    <row r="558" spans="1:2" ht="22.8" thickBot="1" x14ac:dyDescent="0.45">
      <c r="A558" s="99" t="e">
        <f>(IF($Z$5='بيان ع'!D552,ROW('بيان ع'!552:552)-1,yyyyy))</f>
        <v>#NAME?</v>
      </c>
      <c r="B558" s="144" t="str">
        <f t="shared" si="12"/>
        <v/>
      </c>
    </row>
    <row r="559" spans="1:2" ht="22.8" thickBot="1" x14ac:dyDescent="0.45">
      <c r="A559" s="99" t="e">
        <f>(IF($Z$5='بيان ع'!D553,ROW('بيان ع'!553:553)-1,yyyyy))</f>
        <v>#NAME?</v>
      </c>
      <c r="B559" s="144" t="str">
        <f t="shared" si="12"/>
        <v/>
      </c>
    </row>
    <row r="560" spans="1:2" ht="22.8" thickBot="1" x14ac:dyDescent="0.45">
      <c r="A560" s="99" t="e">
        <f>(IF($Z$5='بيان ع'!D554,ROW('بيان ع'!554:554)-1,yyyyy))</f>
        <v>#NAME?</v>
      </c>
      <c r="B560" s="144" t="str">
        <f t="shared" si="12"/>
        <v/>
      </c>
    </row>
    <row r="561" spans="1:2" ht="22.8" thickBot="1" x14ac:dyDescent="0.45">
      <c r="A561" s="99" t="e">
        <f>(IF($Z$5='بيان ع'!D555,ROW('بيان ع'!555:555)-1,yyyyy))</f>
        <v>#NAME?</v>
      </c>
      <c r="B561" s="144" t="str">
        <f t="shared" si="12"/>
        <v/>
      </c>
    </row>
    <row r="562" spans="1:2" ht="22.8" thickBot="1" x14ac:dyDescent="0.45">
      <c r="A562" s="99" t="e">
        <f>(IF($Z$5='بيان ع'!D556,ROW('بيان ع'!556:556)-1,yyyyy))</f>
        <v>#NAME?</v>
      </c>
      <c r="B562" s="144" t="str">
        <f t="shared" si="12"/>
        <v/>
      </c>
    </row>
    <row r="563" spans="1:2" ht="22.8" thickBot="1" x14ac:dyDescent="0.45">
      <c r="A563" s="99" t="e">
        <f>(IF($Z$5='بيان ع'!D557,ROW('بيان ع'!557:557)-1,yyyyy))</f>
        <v>#NAME?</v>
      </c>
      <c r="B563" s="144" t="str">
        <f t="shared" si="12"/>
        <v/>
      </c>
    </row>
    <row r="564" spans="1:2" ht="22.8" thickBot="1" x14ac:dyDescent="0.45">
      <c r="A564" s="99" t="e">
        <f>(IF($Z$5='بيان ع'!D558,ROW('بيان ع'!558:558)-1,yyyyy))</f>
        <v>#NAME?</v>
      </c>
      <c r="B564" s="144" t="str">
        <f t="shared" si="12"/>
        <v/>
      </c>
    </row>
    <row r="565" spans="1:2" ht="22.8" thickBot="1" x14ac:dyDescent="0.45">
      <c r="A565" s="99" t="e">
        <f>(IF($Z$5='بيان ع'!D559,ROW('بيان ع'!559:559)-1,yyyyy))</f>
        <v>#NAME?</v>
      </c>
      <c r="B565" s="144" t="str">
        <f t="shared" si="12"/>
        <v/>
      </c>
    </row>
    <row r="566" spans="1:2" ht="22.8" thickBot="1" x14ac:dyDescent="0.45">
      <c r="A566" s="99" t="e">
        <f>(IF($Z$5='بيان ع'!D560,ROW('بيان ع'!560:560)-1,yyyyy))</f>
        <v>#NAME?</v>
      </c>
      <c r="B566" s="144" t="str">
        <f t="shared" si="12"/>
        <v/>
      </c>
    </row>
    <row r="567" spans="1:2" ht="22.8" thickBot="1" x14ac:dyDescent="0.45">
      <c r="A567" s="99" t="e">
        <f>(IF($Z$5='بيان ع'!D561,ROW('بيان ع'!561:561)-1,yyyyy))</f>
        <v>#NAME?</v>
      </c>
      <c r="B567" s="144" t="str">
        <f t="shared" si="12"/>
        <v/>
      </c>
    </row>
    <row r="568" spans="1:2" ht="22.8" thickBot="1" x14ac:dyDescent="0.45">
      <c r="A568" s="99" t="e">
        <f>(IF($Z$5='بيان ع'!D562,ROW('بيان ع'!562:562)-1,yyyyy))</f>
        <v>#NAME?</v>
      </c>
      <c r="B568" s="144" t="str">
        <f t="shared" si="12"/>
        <v/>
      </c>
    </row>
    <row r="569" spans="1:2" ht="22.8" thickBot="1" x14ac:dyDescent="0.45">
      <c r="A569" s="99" t="e">
        <f>(IF($Z$5='بيان ع'!D563,ROW('بيان ع'!563:563)-1,yyyyy))</f>
        <v>#NAME?</v>
      </c>
      <c r="B569" s="144" t="str">
        <f t="shared" si="12"/>
        <v/>
      </c>
    </row>
    <row r="570" spans="1:2" ht="22.8" thickBot="1" x14ac:dyDescent="0.45">
      <c r="A570" s="99" t="e">
        <f>(IF($Z$5='بيان ع'!D564,ROW('بيان ع'!564:564)-1,yyyyy))</f>
        <v>#NAME?</v>
      </c>
      <c r="B570" s="144" t="str">
        <f t="shared" si="12"/>
        <v/>
      </c>
    </row>
    <row r="571" spans="1:2" ht="22.8" thickBot="1" x14ac:dyDescent="0.45">
      <c r="A571" s="99" t="e">
        <f>(IF($Z$5='بيان ع'!D565,ROW('بيان ع'!565:565)-1,yyyyy))</f>
        <v>#NAME?</v>
      </c>
      <c r="B571" s="144" t="str">
        <f t="shared" si="12"/>
        <v/>
      </c>
    </row>
    <row r="572" spans="1:2" ht="22.8" thickBot="1" x14ac:dyDescent="0.45">
      <c r="A572" s="99" t="e">
        <f>(IF($Z$5='بيان ع'!D566,ROW('بيان ع'!566:566)-1,yyyyy))</f>
        <v>#NAME?</v>
      </c>
      <c r="B572" s="144" t="str">
        <f t="shared" si="12"/>
        <v/>
      </c>
    </row>
    <row r="573" spans="1:2" ht="22.8" thickBot="1" x14ac:dyDescent="0.45">
      <c r="A573" s="99" t="e">
        <f>(IF($Z$5='بيان ع'!D567,ROW('بيان ع'!567:567)-1,yyyyy))</f>
        <v>#NAME?</v>
      </c>
      <c r="B573" s="144" t="str">
        <f t="shared" si="12"/>
        <v/>
      </c>
    </row>
    <row r="574" spans="1:2" ht="22.8" thickBot="1" x14ac:dyDescent="0.45">
      <c r="A574" s="99" t="e">
        <f>(IF($Z$5='بيان ع'!D568,ROW('بيان ع'!568:568)-1,yyyyy))</f>
        <v>#NAME?</v>
      </c>
      <c r="B574" s="144" t="str">
        <f t="shared" si="12"/>
        <v/>
      </c>
    </row>
    <row r="575" spans="1:2" ht="22.8" thickBot="1" x14ac:dyDescent="0.45">
      <c r="A575" s="99" t="e">
        <f>(IF($Z$5='بيان ع'!D569,ROW('بيان ع'!569:569)-1,yyyyy))</f>
        <v>#NAME?</v>
      </c>
      <c r="B575" s="144" t="str">
        <f t="shared" si="12"/>
        <v/>
      </c>
    </row>
    <row r="576" spans="1:2" ht="22.8" thickBot="1" x14ac:dyDescent="0.45">
      <c r="A576" s="99" t="e">
        <f>(IF($Z$5='بيان ع'!D570,ROW('بيان ع'!570:570)-1,yyyyy))</f>
        <v>#NAME?</v>
      </c>
      <c r="B576" s="144" t="str">
        <f t="shared" si="12"/>
        <v/>
      </c>
    </row>
    <row r="577" spans="1:2" ht="22.8" thickBot="1" x14ac:dyDescent="0.45">
      <c r="A577" s="99" t="e">
        <f>(IF($Z$5='بيان ع'!D571,ROW('بيان ع'!571:571)-1,yyyyy))</f>
        <v>#NAME?</v>
      </c>
      <c r="B577" s="144" t="str">
        <f t="shared" si="12"/>
        <v/>
      </c>
    </row>
    <row r="578" spans="1:2" ht="22.8" thickBot="1" x14ac:dyDescent="0.45">
      <c r="A578" s="99" t="e">
        <f>(IF($Z$5='بيان ع'!D572,ROW('بيان ع'!572:572)-1,yyyyy))</f>
        <v>#NAME?</v>
      </c>
      <c r="B578" s="144" t="str">
        <f t="shared" si="12"/>
        <v/>
      </c>
    </row>
    <row r="579" spans="1:2" ht="22.8" thickBot="1" x14ac:dyDescent="0.45">
      <c r="A579" s="99" t="e">
        <f>(IF($Z$5='بيان ع'!D573,ROW('بيان ع'!573:573)-1,yyyyy))</f>
        <v>#NAME?</v>
      </c>
      <c r="B579" s="144" t="str">
        <f t="shared" si="12"/>
        <v/>
      </c>
    </row>
    <row r="580" spans="1:2" ht="22.8" thickBot="1" x14ac:dyDescent="0.45">
      <c r="A580" s="99" t="e">
        <f>(IF($Z$5='بيان ع'!D574,ROW('بيان ع'!574:574)-1,yyyyy))</f>
        <v>#NAME?</v>
      </c>
      <c r="B580" s="144" t="str">
        <f t="shared" si="12"/>
        <v/>
      </c>
    </row>
    <row r="581" spans="1:2" ht="22.8" thickBot="1" x14ac:dyDescent="0.45">
      <c r="A581" s="99" t="e">
        <f>(IF($Z$5='بيان ع'!D575,ROW('بيان ع'!575:575)-1,yyyyy))</f>
        <v>#NAME?</v>
      </c>
      <c r="B581" s="144" t="str">
        <f t="shared" si="12"/>
        <v/>
      </c>
    </row>
    <row r="582" spans="1:2" ht="22.8" thickBot="1" x14ac:dyDescent="0.45">
      <c r="A582" s="99" t="e">
        <f>(IF($Z$5='بيان ع'!D576,ROW('بيان ع'!576:576)-1,yyyyy))</f>
        <v>#NAME?</v>
      </c>
      <c r="B582" s="144" t="str">
        <f t="shared" si="12"/>
        <v/>
      </c>
    </row>
    <row r="583" spans="1:2" ht="22.8" thickBot="1" x14ac:dyDescent="0.45">
      <c r="A583" s="99" t="e">
        <f>(IF($Z$5='بيان ع'!D577,ROW('بيان ع'!577:577)-1,yyyyy))</f>
        <v>#NAME?</v>
      </c>
      <c r="B583" s="144" t="str">
        <f t="shared" si="12"/>
        <v/>
      </c>
    </row>
    <row r="584" spans="1:2" ht="22.8" thickBot="1" x14ac:dyDescent="0.45">
      <c r="A584" s="99" t="e">
        <f>(IF($Z$5='بيان ع'!D578,ROW('بيان ع'!578:578)-1,yyyyy))</f>
        <v>#NAME?</v>
      </c>
      <c r="B584" s="144" t="str">
        <f t="shared" ref="B584:B647" si="13">IFERROR(_xlfn.AGGREGATE(15,6,$A$8:$A$1010,ROW(A577)),"")</f>
        <v/>
      </c>
    </row>
    <row r="585" spans="1:2" ht="22.8" thickBot="1" x14ac:dyDescent="0.45">
      <c r="A585" s="99" t="e">
        <f>(IF($Z$5='بيان ع'!D579,ROW('بيان ع'!579:579)-1,yyyyy))</f>
        <v>#NAME?</v>
      </c>
      <c r="B585" s="144" t="str">
        <f t="shared" si="13"/>
        <v/>
      </c>
    </row>
    <row r="586" spans="1:2" ht="22.8" thickBot="1" x14ac:dyDescent="0.45">
      <c r="A586" s="99" t="e">
        <f>(IF($Z$5='بيان ع'!D580,ROW('بيان ع'!580:580)-1,yyyyy))</f>
        <v>#NAME?</v>
      </c>
      <c r="B586" s="144" t="str">
        <f t="shared" si="13"/>
        <v/>
      </c>
    </row>
    <row r="587" spans="1:2" ht="22.8" thickBot="1" x14ac:dyDescent="0.45">
      <c r="A587" s="99" t="e">
        <f>(IF($Z$5='بيان ع'!D581,ROW('بيان ع'!581:581)-1,yyyyy))</f>
        <v>#NAME?</v>
      </c>
      <c r="B587" s="144" t="str">
        <f t="shared" si="13"/>
        <v/>
      </c>
    </row>
    <row r="588" spans="1:2" ht="22.8" thickBot="1" x14ac:dyDescent="0.45">
      <c r="A588" s="99" t="e">
        <f>(IF($Z$5='بيان ع'!D582,ROW('بيان ع'!582:582)-1,yyyyy))</f>
        <v>#NAME?</v>
      </c>
      <c r="B588" s="144" t="str">
        <f t="shared" si="13"/>
        <v/>
      </c>
    </row>
    <row r="589" spans="1:2" ht="22.8" thickBot="1" x14ac:dyDescent="0.45">
      <c r="A589" s="99" t="e">
        <f>(IF($Z$5='بيان ع'!D583,ROW('بيان ع'!583:583)-1,yyyyy))</f>
        <v>#NAME?</v>
      </c>
      <c r="B589" s="144" t="str">
        <f t="shared" si="13"/>
        <v/>
      </c>
    </row>
    <row r="590" spans="1:2" ht="22.8" thickBot="1" x14ac:dyDescent="0.45">
      <c r="A590" s="99" t="e">
        <f>(IF($Z$5='بيان ع'!D584,ROW('بيان ع'!584:584)-1,yyyyy))</f>
        <v>#NAME?</v>
      </c>
      <c r="B590" s="144" t="str">
        <f t="shared" si="13"/>
        <v/>
      </c>
    </row>
    <row r="591" spans="1:2" ht="22.8" thickBot="1" x14ac:dyDescent="0.45">
      <c r="A591" s="99" t="e">
        <f>(IF($Z$5='بيان ع'!D585,ROW('بيان ع'!585:585)-1,yyyyy))</f>
        <v>#NAME?</v>
      </c>
      <c r="B591" s="144" t="str">
        <f t="shared" si="13"/>
        <v/>
      </c>
    </row>
    <row r="592" spans="1:2" ht="22.8" thickBot="1" x14ac:dyDescent="0.45">
      <c r="A592" s="99" t="e">
        <f>(IF($Z$5='بيان ع'!D586,ROW('بيان ع'!586:586)-1,yyyyy))</f>
        <v>#NAME?</v>
      </c>
      <c r="B592" s="144" t="str">
        <f t="shared" si="13"/>
        <v/>
      </c>
    </row>
    <row r="593" spans="1:2" ht="22.8" thickBot="1" x14ac:dyDescent="0.45">
      <c r="A593" s="99" t="e">
        <f>(IF($Z$5='بيان ع'!D587,ROW('بيان ع'!587:587)-1,yyyyy))</f>
        <v>#NAME?</v>
      </c>
      <c r="B593" s="144" t="str">
        <f t="shared" si="13"/>
        <v/>
      </c>
    </row>
    <row r="594" spans="1:2" ht="22.8" thickBot="1" x14ac:dyDescent="0.45">
      <c r="A594" s="99" t="e">
        <f>(IF($Z$5='بيان ع'!D588,ROW('بيان ع'!588:588)-1,yyyyy))</f>
        <v>#NAME?</v>
      </c>
      <c r="B594" s="144" t="str">
        <f t="shared" si="13"/>
        <v/>
      </c>
    </row>
    <row r="595" spans="1:2" ht="22.8" thickBot="1" x14ac:dyDescent="0.45">
      <c r="A595" s="99" t="e">
        <f>(IF($Z$5='بيان ع'!D589,ROW('بيان ع'!589:589)-1,yyyyy))</f>
        <v>#NAME?</v>
      </c>
      <c r="B595" s="144" t="str">
        <f t="shared" si="13"/>
        <v/>
      </c>
    </row>
    <row r="596" spans="1:2" ht="22.8" thickBot="1" x14ac:dyDescent="0.45">
      <c r="A596" s="99" t="e">
        <f>(IF($Z$5='بيان ع'!D590,ROW('بيان ع'!590:590)-1,yyyyy))</f>
        <v>#NAME?</v>
      </c>
      <c r="B596" s="144" t="str">
        <f t="shared" si="13"/>
        <v/>
      </c>
    </row>
    <row r="597" spans="1:2" ht="22.8" thickBot="1" x14ac:dyDescent="0.45">
      <c r="A597" s="99" t="e">
        <f>(IF($Z$5='بيان ع'!D591,ROW('بيان ع'!591:591)-1,yyyyy))</f>
        <v>#NAME?</v>
      </c>
      <c r="B597" s="144" t="str">
        <f t="shared" si="13"/>
        <v/>
      </c>
    </row>
    <row r="598" spans="1:2" ht="22.8" thickBot="1" x14ac:dyDescent="0.45">
      <c r="A598" s="99" t="e">
        <f>(IF($Z$5='بيان ع'!D592,ROW('بيان ع'!592:592)-1,yyyyy))</f>
        <v>#NAME?</v>
      </c>
      <c r="B598" s="144" t="str">
        <f t="shared" si="13"/>
        <v/>
      </c>
    </row>
    <row r="599" spans="1:2" ht="22.8" thickBot="1" x14ac:dyDescent="0.45">
      <c r="A599" s="99" t="e">
        <f>(IF($Z$5='بيان ع'!D593,ROW('بيان ع'!593:593)-1,yyyyy))</f>
        <v>#NAME?</v>
      </c>
      <c r="B599" s="144" t="str">
        <f t="shared" si="13"/>
        <v/>
      </c>
    </row>
    <row r="600" spans="1:2" ht="22.8" thickBot="1" x14ac:dyDescent="0.45">
      <c r="A600" s="99" t="e">
        <f>(IF($Z$5='بيان ع'!D594,ROW('بيان ع'!594:594)-1,yyyyy))</f>
        <v>#NAME?</v>
      </c>
      <c r="B600" s="144" t="str">
        <f t="shared" si="13"/>
        <v/>
      </c>
    </row>
    <row r="601" spans="1:2" ht="22.8" thickBot="1" x14ac:dyDescent="0.45">
      <c r="A601" s="99" t="e">
        <f>(IF($Z$5='بيان ع'!D595,ROW('بيان ع'!595:595)-1,yyyyy))</f>
        <v>#NAME?</v>
      </c>
      <c r="B601" s="144" t="str">
        <f t="shared" si="13"/>
        <v/>
      </c>
    </row>
    <row r="602" spans="1:2" ht="22.8" thickBot="1" x14ac:dyDescent="0.45">
      <c r="A602" s="99" t="e">
        <f>(IF($Z$5='بيان ع'!D596,ROW('بيان ع'!596:596)-1,yyyyy))</f>
        <v>#NAME?</v>
      </c>
      <c r="B602" s="144" t="str">
        <f t="shared" si="13"/>
        <v/>
      </c>
    </row>
    <row r="603" spans="1:2" ht="22.8" thickBot="1" x14ac:dyDescent="0.45">
      <c r="A603" s="99" t="e">
        <f>(IF($Z$5='بيان ع'!D597,ROW('بيان ع'!597:597)-1,yyyyy))</f>
        <v>#NAME?</v>
      </c>
      <c r="B603" s="144" t="str">
        <f t="shared" si="13"/>
        <v/>
      </c>
    </row>
    <row r="604" spans="1:2" ht="22.8" thickBot="1" x14ac:dyDescent="0.45">
      <c r="A604" s="99" t="e">
        <f>(IF($Z$5='بيان ع'!D598,ROW('بيان ع'!598:598)-1,yyyyy))</f>
        <v>#NAME?</v>
      </c>
      <c r="B604" s="144" t="str">
        <f t="shared" si="13"/>
        <v/>
      </c>
    </row>
    <row r="605" spans="1:2" ht="22.8" thickBot="1" x14ac:dyDescent="0.45">
      <c r="A605" s="99" t="e">
        <f>(IF($Z$5='بيان ع'!D599,ROW('بيان ع'!599:599)-1,yyyyy))</f>
        <v>#NAME?</v>
      </c>
      <c r="B605" s="144" t="str">
        <f t="shared" si="13"/>
        <v/>
      </c>
    </row>
    <row r="606" spans="1:2" ht="22.8" thickBot="1" x14ac:dyDescent="0.45">
      <c r="A606" s="99" t="e">
        <f>(IF($Z$5='بيان ع'!D600,ROW('بيان ع'!600:600)-1,yyyyy))</f>
        <v>#NAME?</v>
      </c>
      <c r="B606" s="144" t="str">
        <f t="shared" si="13"/>
        <v/>
      </c>
    </row>
    <row r="607" spans="1:2" ht="22.8" thickBot="1" x14ac:dyDescent="0.45">
      <c r="A607" s="99" t="e">
        <f>(IF($Z$5='بيان ع'!D601,ROW('بيان ع'!601:601)-1,yyyyy))</f>
        <v>#NAME?</v>
      </c>
      <c r="B607" s="144" t="str">
        <f t="shared" si="13"/>
        <v/>
      </c>
    </row>
    <row r="608" spans="1:2" ht="22.8" thickBot="1" x14ac:dyDescent="0.45">
      <c r="A608" s="99" t="e">
        <f>(IF($Z$5='بيان ع'!D602,ROW('بيان ع'!602:602)-1,yyyyy))</f>
        <v>#NAME?</v>
      </c>
      <c r="B608" s="144" t="str">
        <f t="shared" si="13"/>
        <v/>
      </c>
    </row>
    <row r="609" spans="1:2" ht="22.8" thickBot="1" x14ac:dyDescent="0.45">
      <c r="A609" s="99" t="e">
        <f>(IF($Z$5='بيان ع'!D603,ROW('بيان ع'!603:603)-1,yyyyy))</f>
        <v>#NAME?</v>
      </c>
      <c r="B609" s="144" t="str">
        <f t="shared" si="13"/>
        <v/>
      </c>
    </row>
    <row r="610" spans="1:2" ht="22.8" thickBot="1" x14ac:dyDescent="0.45">
      <c r="A610" s="99" t="e">
        <f>(IF($Z$5='بيان ع'!D604,ROW('بيان ع'!604:604)-1,yyyyy))</f>
        <v>#NAME?</v>
      </c>
      <c r="B610" s="144" t="str">
        <f t="shared" si="13"/>
        <v/>
      </c>
    </row>
    <row r="611" spans="1:2" ht="22.8" thickBot="1" x14ac:dyDescent="0.45">
      <c r="A611" s="99" t="e">
        <f>(IF($Z$5='بيان ع'!D605,ROW('بيان ع'!605:605)-1,yyyyy))</f>
        <v>#NAME?</v>
      </c>
      <c r="B611" s="144" t="str">
        <f t="shared" si="13"/>
        <v/>
      </c>
    </row>
    <row r="612" spans="1:2" ht="22.8" thickBot="1" x14ac:dyDescent="0.45">
      <c r="A612" s="99" t="e">
        <f>(IF($Z$5='بيان ع'!D606,ROW('بيان ع'!606:606)-1,yyyyy))</f>
        <v>#NAME?</v>
      </c>
      <c r="B612" s="144" t="str">
        <f t="shared" si="13"/>
        <v/>
      </c>
    </row>
    <row r="613" spans="1:2" ht="22.8" thickBot="1" x14ac:dyDescent="0.45">
      <c r="A613" s="99" t="e">
        <f>(IF($Z$5='بيان ع'!D607,ROW('بيان ع'!607:607)-1,yyyyy))</f>
        <v>#NAME?</v>
      </c>
      <c r="B613" s="144" t="str">
        <f t="shared" si="13"/>
        <v/>
      </c>
    </row>
    <row r="614" spans="1:2" ht="22.8" thickBot="1" x14ac:dyDescent="0.45">
      <c r="A614" s="99" t="e">
        <f>(IF($Z$5='بيان ع'!D608,ROW('بيان ع'!608:608)-1,yyyyy))</f>
        <v>#NAME?</v>
      </c>
      <c r="B614" s="144" t="str">
        <f t="shared" si="13"/>
        <v/>
      </c>
    </row>
    <row r="615" spans="1:2" ht="22.8" thickBot="1" x14ac:dyDescent="0.45">
      <c r="A615" s="99" t="e">
        <f>(IF($Z$5='بيان ع'!D609,ROW('بيان ع'!609:609)-1,yyyyy))</f>
        <v>#NAME?</v>
      </c>
      <c r="B615" s="144" t="str">
        <f t="shared" si="13"/>
        <v/>
      </c>
    </row>
    <row r="616" spans="1:2" ht="22.8" thickBot="1" x14ac:dyDescent="0.45">
      <c r="A616" s="99" t="e">
        <f>(IF($Z$5='بيان ع'!D610,ROW('بيان ع'!610:610)-1,yyyyy))</f>
        <v>#NAME?</v>
      </c>
      <c r="B616" s="144" t="str">
        <f t="shared" si="13"/>
        <v/>
      </c>
    </row>
    <row r="617" spans="1:2" ht="22.8" thickBot="1" x14ac:dyDescent="0.45">
      <c r="A617" s="99" t="e">
        <f>(IF($Z$5='بيان ع'!D611,ROW('بيان ع'!611:611)-1,yyyyy))</f>
        <v>#NAME?</v>
      </c>
      <c r="B617" s="144" t="str">
        <f t="shared" si="13"/>
        <v/>
      </c>
    </row>
    <row r="618" spans="1:2" ht="22.8" thickBot="1" x14ac:dyDescent="0.45">
      <c r="A618" s="99" t="e">
        <f>(IF($Z$5='بيان ع'!D612,ROW('بيان ع'!612:612)-1,yyyyy))</f>
        <v>#NAME?</v>
      </c>
      <c r="B618" s="144" t="str">
        <f t="shared" si="13"/>
        <v/>
      </c>
    </row>
    <row r="619" spans="1:2" ht="22.8" thickBot="1" x14ac:dyDescent="0.45">
      <c r="A619" s="99" t="e">
        <f>(IF($Z$5='بيان ع'!D613,ROW('بيان ع'!613:613)-1,yyyyy))</f>
        <v>#NAME?</v>
      </c>
      <c r="B619" s="144" t="str">
        <f t="shared" si="13"/>
        <v/>
      </c>
    </row>
    <row r="620" spans="1:2" ht="22.8" thickBot="1" x14ac:dyDescent="0.45">
      <c r="A620" s="99" t="e">
        <f>(IF($Z$5='بيان ع'!D614,ROW('بيان ع'!614:614)-1,yyyyy))</f>
        <v>#NAME?</v>
      </c>
      <c r="B620" s="144" t="str">
        <f t="shared" si="13"/>
        <v/>
      </c>
    </row>
    <row r="621" spans="1:2" ht="22.8" thickBot="1" x14ac:dyDescent="0.45">
      <c r="A621" s="99" t="e">
        <f>(IF($Z$5='بيان ع'!D615,ROW('بيان ع'!615:615)-1,yyyyy))</f>
        <v>#NAME?</v>
      </c>
      <c r="B621" s="144" t="str">
        <f t="shared" si="13"/>
        <v/>
      </c>
    </row>
    <row r="622" spans="1:2" ht="22.8" thickBot="1" x14ac:dyDescent="0.45">
      <c r="A622" s="99" t="e">
        <f>(IF($Z$5='بيان ع'!D616,ROW('بيان ع'!616:616)-1,yyyyy))</f>
        <v>#NAME?</v>
      </c>
      <c r="B622" s="144" t="str">
        <f t="shared" si="13"/>
        <v/>
      </c>
    </row>
    <row r="623" spans="1:2" ht="22.8" thickBot="1" x14ac:dyDescent="0.45">
      <c r="A623" s="99" t="e">
        <f>(IF($Z$5='بيان ع'!D617,ROW('بيان ع'!617:617)-1,yyyyy))</f>
        <v>#NAME?</v>
      </c>
      <c r="B623" s="144" t="str">
        <f t="shared" si="13"/>
        <v/>
      </c>
    </row>
    <row r="624" spans="1:2" ht="22.8" thickBot="1" x14ac:dyDescent="0.45">
      <c r="A624" s="99" t="e">
        <f>(IF($Z$5='بيان ع'!D618,ROW('بيان ع'!618:618)-1,yyyyy))</f>
        <v>#NAME?</v>
      </c>
      <c r="B624" s="144" t="str">
        <f t="shared" si="13"/>
        <v/>
      </c>
    </row>
    <row r="625" spans="1:2" ht="22.8" thickBot="1" x14ac:dyDescent="0.45">
      <c r="A625" s="99" t="e">
        <f>(IF($Z$5='بيان ع'!D619,ROW('بيان ع'!619:619)-1,yyyyy))</f>
        <v>#NAME?</v>
      </c>
      <c r="B625" s="144" t="str">
        <f t="shared" si="13"/>
        <v/>
      </c>
    </row>
    <row r="626" spans="1:2" ht="22.8" thickBot="1" x14ac:dyDescent="0.45">
      <c r="A626" s="99" t="e">
        <f>(IF($Z$5='بيان ع'!D620,ROW('بيان ع'!620:620)-1,yyyyy))</f>
        <v>#NAME?</v>
      </c>
      <c r="B626" s="144" t="str">
        <f t="shared" si="13"/>
        <v/>
      </c>
    </row>
    <row r="627" spans="1:2" ht="22.8" thickBot="1" x14ac:dyDescent="0.45">
      <c r="A627" s="99" t="e">
        <f>(IF($Z$5='بيان ع'!D621,ROW('بيان ع'!621:621)-1,yyyyy))</f>
        <v>#NAME?</v>
      </c>
      <c r="B627" s="144" t="str">
        <f t="shared" si="13"/>
        <v/>
      </c>
    </row>
    <row r="628" spans="1:2" ht="22.8" thickBot="1" x14ac:dyDescent="0.45">
      <c r="A628" s="99" t="e">
        <f>(IF($Z$5='بيان ع'!D622,ROW('بيان ع'!622:622)-1,yyyyy))</f>
        <v>#NAME?</v>
      </c>
      <c r="B628" s="144" t="str">
        <f t="shared" si="13"/>
        <v/>
      </c>
    </row>
    <row r="629" spans="1:2" ht="22.8" thickBot="1" x14ac:dyDescent="0.45">
      <c r="A629" s="99" t="e">
        <f>(IF($Z$5='بيان ع'!D623,ROW('بيان ع'!623:623)-1,yyyyy))</f>
        <v>#NAME?</v>
      </c>
      <c r="B629" s="144" t="str">
        <f t="shared" si="13"/>
        <v/>
      </c>
    </row>
    <row r="630" spans="1:2" ht="22.8" thickBot="1" x14ac:dyDescent="0.45">
      <c r="A630" s="99" t="e">
        <f>(IF($Z$5='بيان ع'!D624,ROW('بيان ع'!624:624)-1,yyyyy))</f>
        <v>#NAME?</v>
      </c>
      <c r="B630" s="144" t="str">
        <f t="shared" si="13"/>
        <v/>
      </c>
    </row>
    <row r="631" spans="1:2" ht="22.8" thickBot="1" x14ac:dyDescent="0.45">
      <c r="A631" s="99" t="e">
        <f>(IF($Z$5='بيان ع'!D625,ROW('بيان ع'!625:625)-1,yyyyy))</f>
        <v>#NAME?</v>
      </c>
      <c r="B631" s="144" t="str">
        <f t="shared" si="13"/>
        <v/>
      </c>
    </row>
    <row r="632" spans="1:2" ht="22.8" thickBot="1" x14ac:dyDescent="0.45">
      <c r="A632" s="99" t="e">
        <f>(IF($Z$5='بيان ع'!D626,ROW('بيان ع'!626:626)-1,yyyyy))</f>
        <v>#NAME?</v>
      </c>
      <c r="B632" s="144" t="str">
        <f t="shared" si="13"/>
        <v/>
      </c>
    </row>
    <row r="633" spans="1:2" ht="22.8" thickBot="1" x14ac:dyDescent="0.45">
      <c r="A633" s="99" t="e">
        <f>(IF($Z$5='بيان ع'!D627,ROW('بيان ع'!627:627)-1,yyyyy))</f>
        <v>#NAME?</v>
      </c>
      <c r="B633" s="144" t="str">
        <f t="shared" si="13"/>
        <v/>
      </c>
    </row>
    <row r="634" spans="1:2" ht="22.8" thickBot="1" x14ac:dyDescent="0.45">
      <c r="A634" s="99" t="e">
        <f>(IF($Z$5='بيان ع'!D628,ROW('بيان ع'!628:628)-1,yyyyy))</f>
        <v>#NAME?</v>
      </c>
      <c r="B634" s="144" t="str">
        <f t="shared" si="13"/>
        <v/>
      </c>
    </row>
    <row r="635" spans="1:2" ht="22.8" thickBot="1" x14ac:dyDescent="0.45">
      <c r="A635" s="99" t="e">
        <f>(IF($Z$5='بيان ع'!D629,ROW('بيان ع'!629:629)-1,yyyyy))</f>
        <v>#NAME?</v>
      </c>
      <c r="B635" s="144" t="str">
        <f t="shared" si="13"/>
        <v/>
      </c>
    </row>
    <row r="636" spans="1:2" ht="22.8" thickBot="1" x14ac:dyDescent="0.45">
      <c r="A636" s="99" t="e">
        <f>(IF($Z$5='بيان ع'!D630,ROW('بيان ع'!630:630)-1,yyyyy))</f>
        <v>#NAME?</v>
      </c>
      <c r="B636" s="144" t="str">
        <f t="shared" si="13"/>
        <v/>
      </c>
    </row>
    <row r="637" spans="1:2" ht="22.8" thickBot="1" x14ac:dyDescent="0.45">
      <c r="A637" s="99" t="e">
        <f>(IF($Z$5='بيان ع'!D631,ROW('بيان ع'!631:631)-1,yyyyy))</f>
        <v>#NAME?</v>
      </c>
      <c r="B637" s="144" t="str">
        <f t="shared" si="13"/>
        <v/>
      </c>
    </row>
    <row r="638" spans="1:2" ht="22.8" thickBot="1" x14ac:dyDescent="0.45">
      <c r="A638" s="99" t="e">
        <f>(IF($Z$5='بيان ع'!D632,ROW('بيان ع'!632:632)-1,yyyyy))</f>
        <v>#NAME?</v>
      </c>
      <c r="B638" s="144" t="str">
        <f t="shared" si="13"/>
        <v/>
      </c>
    </row>
    <row r="639" spans="1:2" ht="22.8" thickBot="1" x14ac:dyDescent="0.45">
      <c r="A639" s="99" t="e">
        <f>(IF($Z$5='بيان ع'!D633,ROW('بيان ع'!633:633)-1,yyyyy))</f>
        <v>#NAME?</v>
      </c>
      <c r="B639" s="144" t="str">
        <f t="shared" si="13"/>
        <v/>
      </c>
    </row>
    <row r="640" spans="1:2" ht="22.8" thickBot="1" x14ac:dyDescent="0.45">
      <c r="A640" s="99" t="e">
        <f>(IF($Z$5='بيان ع'!D634,ROW('بيان ع'!634:634)-1,yyyyy))</f>
        <v>#NAME?</v>
      </c>
      <c r="B640" s="144" t="str">
        <f t="shared" si="13"/>
        <v/>
      </c>
    </row>
    <row r="641" spans="1:2" ht="22.8" thickBot="1" x14ac:dyDescent="0.45">
      <c r="A641" s="99" t="e">
        <f>(IF($Z$5='بيان ع'!D635,ROW('بيان ع'!635:635)-1,yyyyy))</f>
        <v>#NAME?</v>
      </c>
      <c r="B641" s="144" t="str">
        <f t="shared" si="13"/>
        <v/>
      </c>
    </row>
    <row r="642" spans="1:2" ht="22.8" thickBot="1" x14ac:dyDescent="0.45">
      <c r="A642" s="99" t="e">
        <f>(IF($Z$5='بيان ع'!D636,ROW('بيان ع'!636:636)-1,yyyyy))</f>
        <v>#NAME?</v>
      </c>
      <c r="B642" s="144" t="str">
        <f t="shared" si="13"/>
        <v/>
      </c>
    </row>
    <row r="643" spans="1:2" ht="22.8" thickBot="1" x14ac:dyDescent="0.45">
      <c r="A643" s="99" t="e">
        <f>(IF($Z$5='بيان ع'!D637,ROW('بيان ع'!637:637)-1,yyyyy))</f>
        <v>#NAME?</v>
      </c>
      <c r="B643" s="144" t="str">
        <f t="shared" si="13"/>
        <v/>
      </c>
    </row>
    <row r="644" spans="1:2" ht="22.8" thickBot="1" x14ac:dyDescent="0.45">
      <c r="A644" s="99" t="e">
        <f>(IF($Z$5='بيان ع'!D638,ROW('بيان ع'!638:638)-1,yyyyy))</f>
        <v>#NAME?</v>
      </c>
      <c r="B644" s="144" t="str">
        <f t="shared" si="13"/>
        <v/>
      </c>
    </row>
    <row r="645" spans="1:2" ht="22.8" thickBot="1" x14ac:dyDescent="0.45">
      <c r="A645" s="99" t="e">
        <f>(IF($Z$5='بيان ع'!D639,ROW('بيان ع'!639:639)-1,yyyyy))</f>
        <v>#NAME?</v>
      </c>
      <c r="B645" s="144" t="str">
        <f t="shared" si="13"/>
        <v/>
      </c>
    </row>
    <row r="646" spans="1:2" ht="22.8" thickBot="1" x14ac:dyDescent="0.45">
      <c r="A646" s="99" t="e">
        <f>(IF($Z$5='بيان ع'!D640,ROW('بيان ع'!640:640)-1,yyyyy))</f>
        <v>#NAME?</v>
      </c>
      <c r="B646" s="144" t="str">
        <f t="shared" si="13"/>
        <v/>
      </c>
    </row>
    <row r="647" spans="1:2" ht="22.8" thickBot="1" x14ac:dyDescent="0.45">
      <c r="A647" s="99" t="e">
        <f>(IF($Z$5='بيان ع'!D641,ROW('بيان ع'!641:641)-1,yyyyy))</f>
        <v>#NAME?</v>
      </c>
      <c r="B647" s="144" t="str">
        <f t="shared" si="13"/>
        <v/>
      </c>
    </row>
    <row r="648" spans="1:2" ht="22.8" thickBot="1" x14ac:dyDescent="0.45">
      <c r="A648" s="99" t="e">
        <f>(IF($Z$5='بيان ع'!D642,ROW('بيان ع'!642:642)-1,yyyyy))</f>
        <v>#NAME?</v>
      </c>
      <c r="B648" s="144" t="str">
        <f t="shared" ref="B648:B711" si="14">IFERROR(_xlfn.AGGREGATE(15,6,$A$8:$A$1010,ROW(A641)),"")</f>
        <v/>
      </c>
    </row>
    <row r="649" spans="1:2" ht="22.8" thickBot="1" x14ac:dyDescent="0.45">
      <c r="A649" s="99" t="e">
        <f>(IF($Z$5='بيان ع'!D643,ROW('بيان ع'!643:643)-1,yyyyy))</f>
        <v>#NAME?</v>
      </c>
      <c r="B649" s="144" t="str">
        <f t="shared" si="14"/>
        <v/>
      </c>
    </row>
    <row r="650" spans="1:2" ht="22.8" thickBot="1" x14ac:dyDescent="0.45">
      <c r="A650" s="99" t="e">
        <f>(IF($Z$5='بيان ع'!D644,ROW('بيان ع'!644:644)-1,yyyyy))</f>
        <v>#NAME?</v>
      </c>
      <c r="B650" s="144" t="str">
        <f t="shared" si="14"/>
        <v/>
      </c>
    </row>
    <row r="651" spans="1:2" ht="22.8" thickBot="1" x14ac:dyDescent="0.45">
      <c r="A651" s="99" t="e">
        <f>(IF($Z$5='بيان ع'!D645,ROW('بيان ع'!645:645)-1,yyyyy))</f>
        <v>#NAME?</v>
      </c>
      <c r="B651" s="144" t="str">
        <f t="shared" si="14"/>
        <v/>
      </c>
    </row>
    <row r="652" spans="1:2" ht="22.8" thickBot="1" x14ac:dyDescent="0.45">
      <c r="A652" s="99" t="e">
        <f>(IF($Z$5='بيان ع'!D646,ROW('بيان ع'!646:646)-1,yyyyy))</f>
        <v>#NAME?</v>
      </c>
      <c r="B652" s="144" t="str">
        <f t="shared" si="14"/>
        <v/>
      </c>
    </row>
    <row r="653" spans="1:2" ht="22.8" thickBot="1" x14ac:dyDescent="0.45">
      <c r="A653" s="99" t="e">
        <f>(IF($Z$5='بيان ع'!D647,ROW('بيان ع'!647:647)-1,yyyyy))</f>
        <v>#NAME?</v>
      </c>
      <c r="B653" s="144" t="str">
        <f t="shared" si="14"/>
        <v/>
      </c>
    </row>
    <row r="654" spans="1:2" ht="22.8" thickBot="1" x14ac:dyDescent="0.45">
      <c r="A654" s="99" t="e">
        <f>(IF($Z$5='بيان ع'!D648,ROW('بيان ع'!648:648)-1,yyyyy))</f>
        <v>#NAME?</v>
      </c>
      <c r="B654" s="144" t="str">
        <f t="shared" si="14"/>
        <v/>
      </c>
    </row>
    <row r="655" spans="1:2" ht="22.8" thickBot="1" x14ac:dyDescent="0.45">
      <c r="A655" s="99" t="e">
        <f>(IF($Z$5='بيان ع'!D649,ROW('بيان ع'!649:649)-1,yyyyy))</f>
        <v>#NAME?</v>
      </c>
      <c r="B655" s="144" t="str">
        <f t="shared" si="14"/>
        <v/>
      </c>
    </row>
    <row r="656" spans="1:2" ht="22.8" thickBot="1" x14ac:dyDescent="0.45">
      <c r="A656" s="99" t="e">
        <f>(IF($Z$5='بيان ع'!D650,ROW('بيان ع'!650:650)-1,yyyyy))</f>
        <v>#NAME?</v>
      </c>
      <c r="B656" s="144" t="str">
        <f t="shared" si="14"/>
        <v/>
      </c>
    </row>
    <row r="657" spans="1:2" ht="22.8" thickBot="1" x14ac:dyDescent="0.45">
      <c r="A657" s="99" t="e">
        <f>(IF($Z$5='بيان ع'!D651,ROW('بيان ع'!651:651)-1,yyyyy))</f>
        <v>#NAME?</v>
      </c>
      <c r="B657" s="144" t="str">
        <f t="shared" si="14"/>
        <v/>
      </c>
    </row>
    <row r="658" spans="1:2" ht="22.8" thickBot="1" x14ac:dyDescent="0.45">
      <c r="A658" s="99" t="e">
        <f>(IF($Z$5='بيان ع'!D652,ROW('بيان ع'!652:652)-1,yyyyy))</f>
        <v>#NAME?</v>
      </c>
      <c r="B658" s="144" t="str">
        <f t="shared" si="14"/>
        <v/>
      </c>
    </row>
    <row r="659" spans="1:2" ht="22.8" thickBot="1" x14ac:dyDescent="0.45">
      <c r="A659" s="99" t="e">
        <f>(IF($Z$5='بيان ع'!D653,ROW('بيان ع'!653:653)-1,yyyyy))</f>
        <v>#NAME?</v>
      </c>
      <c r="B659" s="144" t="str">
        <f t="shared" si="14"/>
        <v/>
      </c>
    </row>
    <row r="660" spans="1:2" ht="22.8" thickBot="1" x14ac:dyDescent="0.45">
      <c r="A660" s="99" t="e">
        <f>(IF($Z$5='بيان ع'!D654,ROW('بيان ع'!654:654)-1,yyyyy))</f>
        <v>#NAME?</v>
      </c>
      <c r="B660" s="144" t="str">
        <f t="shared" si="14"/>
        <v/>
      </c>
    </row>
    <row r="661" spans="1:2" ht="22.8" thickBot="1" x14ac:dyDescent="0.45">
      <c r="A661" s="99" t="e">
        <f>(IF($Z$5='بيان ع'!D655,ROW('بيان ع'!655:655)-1,yyyyy))</f>
        <v>#NAME?</v>
      </c>
      <c r="B661" s="144" t="str">
        <f t="shared" si="14"/>
        <v/>
      </c>
    </row>
    <row r="662" spans="1:2" ht="22.8" thickBot="1" x14ac:dyDescent="0.45">
      <c r="A662" s="99" t="e">
        <f>(IF($Z$5='بيان ع'!D656,ROW('بيان ع'!656:656)-1,yyyyy))</f>
        <v>#NAME?</v>
      </c>
      <c r="B662" s="144" t="str">
        <f t="shared" si="14"/>
        <v/>
      </c>
    </row>
    <row r="663" spans="1:2" ht="22.8" thickBot="1" x14ac:dyDescent="0.45">
      <c r="A663" s="99" t="e">
        <f>(IF($Z$5='بيان ع'!D657,ROW('بيان ع'!657:657)-1,yyyyy))</f>
        <v>#NAME?</v>
      </c>
      <c r="B663" s="144" t="str">
        <f t="shared" si="14"/>
        <v/>
      </c>
    </row>
    <row r="664" spans="1:2" ht="22.8" thickBot="1" x14ac:dyDescent="0.45">
      <c r="A664" s="99" t="e">
        <f>(IF($Z$5='بيان ع'!D658,ROW('بيان ع'!658:658)-1,yyyyy))</f>
        <v>#NAME?</v>
      </c>
      <c r="B664" s="144" t="str">
        <f t="shared" si="14"/>
        <v/>
      </c>
    </row>
    <row r="665" spans="1:2" ht="22.8" thickBot="1" x14ac:dyDescent="0.45">
      <c r="A665" s="99" t="e">
        <f>(IF($Z$5='بيان ع'!D659,ROW('بيان ع'!659:659)-1,yyyyy))</f>
        <v>#NAME?</v>
      </c>
      <c r="B665" s="144" t="str">
        <f t="shared" si="14"/>
        <v/>
      </c>
    </row>
    <row r="666" spans="1:2" ht="22.8" thickBot="1" x14ac:dyDescent="0.45">
      <c r="A666" s="99" t="e">
        <f>(IF($Z$5='بيان ع'!D660,ROW('بيان ع'!660:660)-1,yyyyy))</f>
        <v>#NAME?</v>
      </c>
      <c r="B666" s="144" t="str">
        <f t="shared" si="14"/>
        <v/>
      </c>
    </row>
    <row r="667" spans="1:2" ht="22.8" thickBot="1" x14ac:dyDescent="0.45">
      <c r="A667" s="99" t="e">
        <f>(IF($Z$5='بيان ع'!D661,ROW('بيان ع'!661:661)-1,yyyyy))</f>
        <v>#NAME?</v>
      </c>
      <c r="B667" s="144" t="str">
        <f t="shared" si="14"/>
        <v/>
      </c>
    </row>
    <row r="668" spans="1:2" ht="22.8" thickBot="1" x14ac:dyDescent="0.45">
      <c r="A668" s="99" t="e">
        <f>(IF($Z$5='بيان ع'!D662,ROW('بيان ع'!662:662)-1,yyyyy))</f>
        <v>#NAME?</v>
      </c>
      <c r="B668" s="144" t="str">
        <f t="shared" si="14"/>
        <v/>
      </c>
    </row>
    <row r="669" spans="1:2" ht="22.8" thickBot="1" x14ac:dyDescent="0.45">
      <c r="A669" s="99" t="e">
        <f>(IF($Z$5='بيان ع'!D663,ROW('بيان ع'!663:663)-1,yyyyy))</f>
        <v>#NAME?</v>
      </c>
      <c r="B669" s="144" t="str">
        <f t="shared" si="14"/>
        <v/>
      </c>
    </row>
    <row r="670" spans="1:2" ht="22.8" thickBot="1" x14ac:dyDescent="0.45">
      <c r="A670" s="99" t="e">
        <f>(IF($Z$5='بيان ع'!D664,ROW('بيان ع'!664:664)-1,yyyyy))</f>
        <v>#NAME?</v>
      </c>
      <c r="B670" s="144" t="str">
        <f t="shared" si="14"/>
        <v/>
      </c>
    </row>
    <row r="671" spans="1:2" ht="22.8" thickBot="1" x14ac:dyDescent="0.45">
      <c r="A671" s="99" t="e">
        <f>(IF($Z$5='بيان ع'!D665,ROW('بيان ع'!665:665)-1,yyyyy))</f>
        <v>#NAME?</v>
      </c>
      <c r="B671" s="144" t="str">
        <f t="shared" si="14"/>
        <v/>
      </c>
    </row>
    <row r="672" spans="1:2" ht="22.8" thickBot="1" x14ac:dyDescent="0.45">
      <c r="A672" s="99" t="e">
        <f>(IF($Z$5='بيان ع'!D666,ROW('بيان ع'!666:666)-1,yyyyy))</f>
        <v>#NAME?</v>
      </c>
      <c r="B672" s="144" t="str">
        <f t="shared" si="14"/>
        <v/>
      </c>
    </row>
    <row r="673" spans="1:2" ht="22.8" thickBot="1" x14ac:dyDescent="0.45">
      <c r="A673" s="99" t="e">
        <f>(IF($Z$5='بيان ع'!D667,ROW('بيان ع'!667:667)-1,yyyyy))</f>
        <v>#NAME?</v>
      </c>
      <c r="B673" s="144" t="str">
        <f t="shared" si="14"/>
        <v/>
      </c>
    </row>
    <row r="674" spans="1:2" ht="22.8" thickBot="1" x14ac:dyDescent="0.45">
      <c r="A674" s="99" t="e">
        <f>(IF($Z$5='بيان ع'!D668,ROW('بيان ع'!668:668)-1,yyyyy))</f>
        <v>#NAME?</v>
      </c>
      <c r="B674" s="144" t="str">
        <f t="shared" si="14"/>
        <v/>
      </c>
    </row>
    <row r="675" spans="1:2" ht="22.8" thickBot="1" x14ac:dyDescent="0.45">
      <c r="A675" s="99" t="e">
        <f>(IF($Z$5='بيان ع'!D669,ROW('بيان ع'!669:669)-1,yyyyy))</f>
        <v>#NAME?</v>
      </c>
      <c r="B675" s="144" t="str">
        <f t="shared" si="14"/>
        <v/>
      </c>
    </row>
    <row r="676" spans="1:2" ht="22.8" thickBot="1" x14ac:dyDescent="0.45">
      <c r="A676" s="99" t="e">
        <f>(IF($Z$5='بيان ع'!D670,ROW('بيان ع'!670:670)-1,yyyyy))</f>
        <v>#NAME?</v>
      </c>
      <c r="B676" s="144" t="str">
        <f t="shared" si="14"/>
        <v/>
      </c>
    </row>
    <row r="677" spans="1:2" ht="22.8" thickBot="1" x14ac:dyDescent="0.45">
      <c r="A677" s="99" t="e">
        <f>(IF($Z$5='بيان ع'!D671,ROW('بيان ع'!671:671)-1,yyyyy))</f>
        <v>#NAME?</v>
      </c>
      <c r="B677" s="144" t="str">
        <f t="shared" si="14"/>
        <v/>
      </c>
    </row>
    <row r="678" spans="1:2" ht="22.8" thickBot="1" x14ac:dyDescent="0.45">
      <c r="A678" s="99" t="e">
        <f>(IF($Z$5='بيان ع'!D672,ROW('بيان ع'!672:672)-1,yyyyy))</f>
        <v>#NAME?</v>
      </c>
      <c r="B678" s="144" t="str">
        <f t="shared" si="14"/>
        <v/>
      </c>
    </row>
    <row r="679" spans="1:2" ht="22.8" thickBot="1" x14ac:dyDescent="0.45">
      <c r="A679" s="99" t="e">
        <f>(IF($Z$5='بيان ع'!D673,ROW('بيان ع'!673:673)-1,yyyyy))</f>
        <v>#NAME?</v>
      </c>
      <c r="B679" s="144" t="str">
        <f t="shared" si="14"/>
        <v/>
      </c>
    </row>
    <row r="680" spans="1:2" ht="22.8" thickBot="1" x14ac:dyDescent="0.45">
      <c r="A680" s="99" t="e">
        <f>(IF($Z$5='بيان ع'!D674,ROW('بيان ع'!674:674)-1,yyyyy))</f>
        <v>#NAME?</v>
      </c>
      <c r="B680" s="144" t="str">
        <f t="shared" si="14"/>
        <v/>
      </c>
    </row>
    <row r="681" spans="1:2" ht="22.8" thickBot="1" x14ac:dyDescent="0.45">
      <c r="A681" s="99" t="e">
        <f>(IF($Z$5='بيان ع'!D675,ROW('بيان ع'!675:675)-1,yyyyy))</f>
        <v>#NAME?</v>
      </c>
      <c r="B681" s="144" t="str">
        <f t="shared" si="14"/>
        <v/>
      </c>
    </row>
    <row r="682" spans="1:2" ht="22.8" thickBot="1" x14ac:dyDescent="0.45">
      <c r="A682" s="99" t="e">
        <f>(IF($Z$5='بيان ع'!D676,ROW('بيان ع'!676:676)-1,yyyyy))</f>
        <v>#NAME?</v>
      </c>
      <c r="B682" s="144" t="str">
        <f t="shared" si="14"/>
        <v/>
      </c>
    </row>
    <row r="683" spans="1:2" ht="22.8" thickBot="1" x14ac:dyDescent="0.45">
      <c r="A683" s="99" t="e">
        <f>(IF($Z$5='بيان ع'!D677,ROW('بيان ع'!677:677)-1,yyyyy))</f>
        <v>#NAME?</v>
      </c>
      <c r="B683" s="144" t="str">
        <f t="shared" si="14"/>
        <v/>
      </c>
    </row>
    <row r="684" spans="1:2" ht="22.8" thickBot="1" x14ac:dyDescent="0.45">
      <c r="A684" s="99" t="e">
        <f>(IF($Z$5='بيان ع'!D678,ROW('بيان ع'!678:678)-1,yyyyy))</f>
        <v>#NAME?</v>
      </c>
      <c r="B684" s="144" t="str">
        <f t="shared" si="14"/>
        <v/>
      </c>
    </row>
    <row r="685" spans="1:2" ht="22.8" thickBot="1" x14ac:dyDescent="0.45">
      <c r="A685" s="99" t="e">
        <f>(IF($Z$5='بيان ع'!D679,ROW('بيان ع'!679:679)-1,yyyyy))</f>
        <v>#NAME?</v>
      </c>
      <c r="B685" s="144" t="str">
        <f t="shared" si="14"/>
        <v/>
      </c>
    </row>
    <row r="686" spans="1:2" ht="22.8" thickBot="1" x14ac:dyDescent="0.45">
      <c r="A686" s="99" t="e">
        <f>(IF($Z$5='بيان ع'!D680,ROW('بيان ع'!680:680)-1,yyyyy))</f>
        <v>#NAME?</v>
      </c>
      <c r="B686" s="144" t="str">
        <f t="shared" si="14"/>
        <v/>
      </c>
    </row>
    <row r="687" spans="1:2" ht="22.8" thickBot="1" x14ac:dyDescent="0.45">
      <c r="A687" s="99" t="e">
        <f>(IF($Z$5='بيان ع'!D681,ROW('بيان ع'!681:681)-1,yyyyy))</f>
        <v>#NAME?</v>
      </c>
      <c r="B687" s="144" t="str">
        <f t="shared" si="14"/>
        <v/>
      </c>
    </row>
    <row r="688" spans="1:2" ht="22.8" thickBot="1" x14ac:dyDescent="0.45">
      <c r="A688" s="99" t="e">
        <f>(IF($Z$5='بيان ع'!D682,ROW('بيان ع'!682:682)-1,yyyyy))</f>
        <v>#NAME?</v>
      </c>
      <c r="B688" s="144" t="str">
        <f t="shared" si="14"/>
        <v/>
      </c>
    </row>
    <row r="689" spans="1:2" ht="22.8" thickBot="1" x14ac:dyDescent="0.45">
      <c r="A689" s="99" t="e">
        <f>(IF($Z$5='بيان ع'!D683,ROW('بيان ع'!683:683)-1,yyyyy))</f>
        <v>#NAME?</v>
      </c>
      <c r="B689" s="144" t="str">
        <f t="shared" si="14"/>
        <v/>
      </c>
    </row>
    <row r="690" spans="1:2" ht="22.8" thickBot="1" x14ac:dyDescent="0.45">
      <c r="A690" s="99" t="e">
        <f>(IF($Z$5='بيان ع'!D684,ROW('بيان ع'!684:684)-1,yyyyy))</f>
        <v>#NAME?</v>
      </c>
      <c r="B690" s="144" t="str">
        <f t="shared" si="14"/>
        <v/>
      </c>
    </row>
    <row r="691" spans="1:2" ht="22.8" thickBot="1" x14ac:dyDescent="0.45">
      <c r="A691" s="99" t="e">
        <f>(IF($Z$5='بيان ع'!D685,ROW('بيان ع'!685:685)-1,yyyyy))</f>
        <v>#NAME?</v>
      </c>
      <c r="B691" s="144" t="str">
        <f t="shared" si="14"/>
        <v/>
      </c>
    </row>
    <row r="692" spans="1:2" ht="22.8" thickBot="1" x14ac:dyDescent="0.45">
      <c r="A692" s="99" t="e">
        <f>(IF($Z$5='بيان ع'!D686,ROW('بيان ع'!686:686)-1,yyyyy))</f>
        <v>#NAME?</v>
      </c>
      <c r="B692" s="144" t="str">
        <f t="shared" si="14"/>
        <v/>
      </c>
    </row>
    <row r="693" spans="1:2" ht="22.8" thickBot="1" x14ac:dyDescent="0.45">
      <c r="A693" s="99" t="e">
        <f>(IF($Z$5='بيان ع'!D687,ROW('بيان ع'!687:687)-1,yyyyy))</f>
        <v>#NAME?</v>
      </c>
      <c r="B693" s="144" t="str">
        <f t="shared" si="14"/>
        <v/>
      </c>
    </row>
    <row r="694" spans="1:2" ht="22.8" thickBot="1" x14ac:dyDescent="0.45">
      <c r="A694" s="99" t="e">
        <f>(IF($Z$5='بيان ع'!D688,ROW('بيان ع'!688:688)-1,yyyyy))</f>
        <v>#NAME?</v>
      </c>
      <c r="B694" s="144" t="str">
        <f t="shared" si="14"/>
        <v/>
      </c>
    </row>
    <row r="695" spans="1:2" ht="22.8" thickBot="1" x14ac:dyDescent="0.45">
      <c r="A695" s="99" t="e">
        <f>(IF($Z$5='بيان ع'!D689,ROW('بيان ع'!689:689)-1,yyyyy))</f>
        <v>#NAME?</v>
      </c>
      <c r="B695" s="144" t="str">
        <f t="shared" si="14"/>
        <v/>
      </c>
    </row>
    <row r="696" spans="1:2" ht="22.8" thickBot="1" x14ac:dyDescent="0.45">
      <c r="A696" s="99" t="e">
        <f>(IF($Z$5='بيان ع'!D690,ROW('بيان ع'!690:690)-1,yyyyy))</f>
        <v>#NAME?</v>
      </c>
      <c r="B696" s="144" t="str">
        <f t="shared" si="14"/>
        <v/>
      </c>
    </row>
    <row r="697" spans="1:2" ht="22.8" thickBot="1" x14ac:dyDescent="0.45">
      <c r="A697" s="99" t="e">
        <f>(IF($Z$5='بيان ع'!D691,ROW('بيان ع'!691:691)-1,yyyyy))</f>
        <v>#NAME?</v>
      </c>
      <c r="B697" s="144" t="str">
        <f t="shared" si="14"/>
        <v/>
      </c>
    </row>
    <row r="698" spans="1:2" ht="22.8" thickBot="1" x14ac:dyDescent="0.45">
      <c r="A698" s="99" t="e">
        <f>(IF($Z$5='بيان ع'!D692,ROW('بيان ع'!692:692)-1,yyyyy))</f>
        <v>#NAME?</v>
      </c>
      <c r="B698" s="144" t="str">
        <f t="shared" si="14"/>
        <v/>
      </c>
    </row>
    <row r="699" spans="1:2" ht="22.8" thickBot="1" x14ac:dyDescent="0.45">
      <c r="A699" s="99" t="e">
        <f>(IF($Z$5='بيان ع'!D693,ROW('بيان ع'!693:693)-1,yyyyy))</f>
        <v>#NAME?</v>
      </c>
      <c r="B699" s="144" t="str">
        <f t="shared" si="14"/>
        <v/>
      </c>
    </row>
    <row r="700" spans="1:2" ht="22.8" thickBot="1" x14ac:dyDescent="0.45">
      <c r="A700" s="99" t="e">
        <f>(IF($Z$5='بيان ع'!D694,ROW('بيان ع'!694:694)-1,yyyyy))</f>
        <v>#NAME?</v>
      </c>
      <c r="B700" s="144" t="str">
        <f t="shared" si="14"/>
        <v/>
      </c>
    </row>
    <row r="701" spans="1:2" ht="22.8" thickBot="1" x14ac:dyDescent="0.45">
      <c r="A701" s="99" t="e">
        <f>(IF($Z$5='بيان ع'!D695,ROW('بيان ع'!695:695)-1,yyyyy))</f>
        <v>#NAME?</v>
      </c>
      <c r="B701" s="144" t="str">
        <f t="shared" si="14"/>
        <v/>
      </c>
    </row>
    <row r="702" spans="1:2" ht="22.8" thickBot="1" x14ac:dyDescent="0.45">
      <c r="A702" s="99" t="e">
        <f>(IF($Z$5='بيان ع'!D696,ROW('بيان ع'!696:696)-1,yyyyy))</f>
        <v>#NAME?</v>
      </c>
      <c r="B702" s="144" t="str">
        <f t="shared" si="14"/>
        <v/>
      </c>
    </row>
    <row r="703" spans="1:2" ht="22.8" thickBot="1" x14ac:dyDescent="0.45">
      <c r="A703" s="99" t="e">
        <f>(IF($Z$5='بيان ع'!D697,ROW('بيان ع'!697:697)-1,yyyyy))</f>
        <v>#NAME?</v>
      </c>
      <c r="B703" s="144" t="str">
        <f t="shared" si="14"/>
        <v/>
      </c>
    </row>
    <row r="704" spans="1:2" ht="22.8" thickBot="1" x14ac:dyDescent="0.45">
      <c r="A704" s="99" t="e">
        <f>(IF($Z$5='بيان ع'!D698,ROW('بيان ع'!698:698)-1,yyyyy))</f>
        <v>#NAME?</v>
      </c>
      <c r="B704" s="144" t="str">
        <f t="shared" si="14"/>
        <v/>
      </c>
    </row>
    <row r="705" spans="1:2" ht="22.8" thickBot="1" x14ac:dyDescent="0.45">
      <c r="A705" s="99" t="e">
        <f>(IF($Z$5='بيان ع'!D699,ROW('بيان ع'!699:699)-1,yyyyy))</f>
        <v>#NAME?</v>
      </c>
      <c r="B705" s="144" t="str">
        <f t="shared" si="14"/>
        <v/>
      </c>
    </row>
    <row r="706" spans="1:2" ht="22.8" thickBot="1" x14ac:dyDescent="0.45">
      <c r="A706" s="99" t="e">
        <f>(IF($Z$5='بيان ع'!D700,ROW('بيان ع'!700:700)-1,yyyyy))</f>
        <v>#NAME?</v>
      </c>
      <c r="B706" s="144" t="str">
        <f t="shared" si="14"/>
        <v/>
      </c>
    </row>
    <row r="707" spans="1:2" ht="22.8" thickBot="1" x14ac:dyDescent="0.45">
      <c r="A707" s="99" t="e">
        <f>(IF($Z$5='بيان ع'!D701,ROW('بيان ع'!701:701)-1,yyyyy))</f>
        <v>#NAME?</v>
      </c>
      <c r="B707" s="144" t="str">
        <f t="shared" si="14"/>
        <v/>
      </c>
    </row>
    <row r="708" spans="1:2" ht="22.8" thickBot="1" x14ac:dyDescent="0.45">
      <c r="A708" s="99" t="e">
        <f>(IF($Z$5='بيان ع'!D702,ROW('بيان ع'!702:702)-1,yyyyy))</f>
        <v>#NAME?</v>
      </c>
      <c r="B708" s="144" t="str">
        <f t="shared" si="14"/>
        <v/>
      </c>
    </row>
    <row r="709" spans="1:2" ht="22.8" thickBot="1" x14ac:dyDescent="0.45">
      <c r="A709" s="99" t="e">
        <f>(IF($Z$5='بيان ع'!D703,ROW('بيان ع'!703:703)-1,yyyyy))</f>
        <v>#NAME?</v>
      </c>
      <c r="B709" s="144" t="str">
        <f t="shared" si="14"/>
        <v/>
      </c>
    </row>
    <row r="710" spans="1:2" ht="22.8" thickBot="1" x14ac:dyDescent="0.45">
      <c r="A710" s="99" t="e">
        <f>(IF($Z$5='بيان ع'!D704,ROW('بيان ع'!704:704)-1,yyyyy))</f>
        <v>#NAME?</v>
      </c>
      <c r="B710" s="144" t="str">
        <f t="shared" si="14"/>
        <v/>
      </c>
    </row>
    <row r="711" spans="1:2" ht="22.8" thickBot="1" x14ac:dyDescent="0.45">
      <c r="A711" s="99" t="e">
        <f>(IF($Z$5='بيان ع'!D705,ROW('بيان ع'!705:705)-1,yyyyy))</f>
        <v>#NAME?</v>
      </c>
      <c r="B711" s="144" t="str">
        <f t="shared" si="14"/>
        <v/>
      </c>
    </row>
    <row r="712" spans="1:2" ht="22.8" thickBot="1" x14ac:dyDescent="0.45">
      <c r="A712" s="99" t="e">
        <f>(IF($Z$5='بيان ع'!D706,ROW('بيان ع'!706:706)-1,yyyyy))</f>
        <v>#NAME?</v>
      </c>
      <c r="B712" s="144" t="str">
        <f t="shared" ref="B712:B775" si="15">IFERROR(_xlfn.AGGREGATE(15,6,$A$8:$A$1010,ROW(A705)),"")</f>
        <v/>
      </c>
    </row>
    <row r="713" spans="1:2" ht="22.8" thickBot="1" x14ac:dyDescent="0.45">
      <c r="A713" s="99" t="e">
        <f>(IF($Z$5='بيان ع'!D707,ROW('بيان ع'!707:707)-1,yyyyy))</f>
        <v>#NAME?</v>
      </c>
      <c r="B713" s="144" t="str">
        <f t="shared" si="15"/>
        <v/>
      </c>
    </row>
    <row r="714" spans="1:2" ht="22.8" thickBot="1" x14ac:dyDescent="0.45">
      <c r="A714" s="99" t="e">
        <f>(IF($Z$5='بيان ع'!D708,ROW('بيان ع'!708:708)-1,yyyyy))</f>
        <v>#NAME?</v>
      </c>
      <c r="B714" s="144" t="str">
        <f t="shared" si="15"/>
        <v/>
      </c>
    </row>
    <row r="715" spans="1:2" ht="22.8" thickBot="1" x14ac:dyDescent="0.45">
      <c r="A715" s="99" t="e">
        <f>(IF($Z$5='بيان ع'!D709,ROW('بيان ع'!709:709)-1,yyyyy))</f>
        <v>#NAME?</v>
      </c>
      <c r="B715" s="144" t="str">
        <f t="shared" si="15"/>
        <v/>
      </c>
    </row>
    <row r="716" spans="1:2" ht="22.8" thickBot="1" x14ac:dyDescent="0.45">
      <c r="A716" s="99" t="e">
        <f>(IF($Z$5='بيان ع'!D710,ROW('بيان ع'!710:710)-1,yyyyy))</f>
        <v>#NAME?</v>
      </c>
      <c r="B716" s="144" t="str">
        <f t="shared" si="15"/>
        <v/>
      </c>
    </row>
    <row r="717" spans="1:2" ht="22.8" thickBot="1" x14ac:dyDescent="0.45">
      <c r="A717" s="99" t="e">
        <f>(IF($Z$5='بيان ع'!D711,ROW('بيان ع'!711:711)-1,yyyyy))</f>
        <v>#NAME?</v>
      </c>
      <c r="B717" s="144" t="str">
        <f t="shared" si="15"/>
        <v/>
      </c>
    </row>
    <row r="718" spans="1:2" ht="22.8" thickBot="1" x14ac:dyDescent="0.45">
      <c r="A718" s="99" t="e">
        <f>(IF($Z$5='بيان ع'!D712,ROW('بيان ع'!712:712)-1,yyyyy))</f>
        <v>#NAME?</v>
      </c>
      <c r="B718" s="144" t="str">
        <f t="shared" si="15"/>
        <v/>
      </c>
    </row>
    <row r="719" spans="1:2" ht="22.8" thickBot="1" x14ac:dyDescent="0.45">
      <c r="A719" s="99" t="e">
        <f>(IF($Z$5='بيان ع'!D713,ROW('بيان ع'!713:713)-1,yyyyy))</f>
        <v>#NAME?</v>
      </c>
      <c r="B719" s="144" t="str">
        <f t="shared" si="15"/>
        <v/>
      </c>
    </row>
    <row r="720" spans="1:2" ht="22.8" thickBot="1" x14ac:dyDescent="0.45">
      <c r="A720" s="99" t="e">
        <f>(IF($Z$5='بيان ع'!D714,ROW('بيان ع'!714:714)-1,yyyyy))</f>
        <v>#NAME?</v>
      </c>
      <c r="B720" s="144" t="str">
        <f t="shared" si="15"/>
        <v/>
      </c>
    </row>
    <row r="721" spans="1:2" ht="22.8" thickBot="1" x14ac:dyDescent="0.45">
      <c r="A721" s="99" t="e">
        <f>(IF($Z$5='بيان ع'!D715,ROW('بيان ع'!715:715)-1,yyyyy))</f>
        <v>#NAME?</v>
      </c>
      <c r="B721" s="144" t="str">
        <f t="shared" si="15"/>
        <v/>
      </c>
    </row>
    <row r="722" spans="1:2" ht="22.8" thickBot="1" x14ac:dyDescent="0.45">
      <c r="A722" s="99" t="e">
        <f>(IF($Z$5='بيان ع'!D716,ROW('بيان ع'!716:716)-1,yyyyy))</f>
        <v>#NAME?</v>
      </c>
      <c r="B722" s="144" t="str">
        <f t="shared" si="15"/>
        <v/>
      </c>
    </row>
    <row r="723" spans="1:2" ht="22.8" thickBot="1" x14ac:dyDescent="0.45">
      <c r="A723" s="99" t="e">
        <f>(IF($Z$5='بيان ع'!D717,ROW('بيان ع'!717:717)-1,yyyyy))</f>
        <v>#NAME?</v>
      </c>
      <c r="B723" s="144" t="str">
        <f t="shared" si="15"/>
        <v/>
      </c>
    </row>
    <row r="724" spans="1:2" ht="22.8" thickBot="1" x14ac:dyDescent="0.45">
      <c r="A724" s="99" t="e">
        <f>(IF($Z$5='بيان ع'!D718,ROW('بيان ع'!718:718)-1,yyyyy))</f>
        <v>#NAME?</v>
      </c>
      <c r="B724" s="144" t="str">
        <f t="shared" si="15"/>
        <v/>
      </c>
    </row>
    <row r="725" spans="1:2" ht="22.8" thickBot="1" x14ac:dyDescent="0.45">
      <c r="A725" s="99" t="e">
        <f>(IF($Z$5='بيان ع'!D719,ROW('بيان ع'!719:719)-1,yyyyy))</f>
        <v>#NAME?</v>
      </c>
      <c r="B725" s="144" t="str">
        <f t="shared" si="15"/>
        <v/>
      </c>
    </row>
    <row r="726" spans="1:2" ht="22.8" thickBot="1" x14ac:dyDescent="0.45">
      <c r="A726" s="99" t="e">
        <f>(IF($Z$5='بيان ع'!D720,ROW('بيان ع'!720:720)-1,yyyyy))</f>
        <v>#NAME?</v>
      </c>
      <c r="B726" s="144" t="str">
        <f t="shared" si="15"/>
        <v/>
      </c>
    </row>
    <row r="727" spans="1:2" ht="22.8" thickBot="1" x14ac:dyDescent="0.45">
      <c r="A727" s="99" t="e">
        <f>(IF($Z$5='بيان ع'!D721,ROW('بيان ع'!721:721)-1,yyyyy))</f>
        <v>#NAME?</v>
      </c>
      <c r="B727" s="144" t="str">
        <f t="shared" si="15"/>
        <v/>
      </c>
    </row>
    <row r="728" spans="1:2" ht="22.8" thickBot="1" x14ac:dyDescent="0.45">
      <c r="A728" s="99" t="e">
        <f>(IF($Z$5='بيان ع'!D722,ROW('بيان ع'!722:722)-1,yyyyy))</f>
        <v>#NAME?</v>
      </c>
      <c r="B728" s="144" t="str">
        <f t="shared" si="15"/>
        <v/>
      </c>
    </row>
    <row r="729" spans="1:2" ht="22.8" thickBot="1" x14ac:dyDescent="0.45">
      <c r="A729" s="99" t="e">
        <f>(IF($Z$5='بيان ع'!D723,ROW('بيان ع'!723:723)-1,yyyyy))</f>
        <v>#NAME?</v>
      </c>
      <c r="B729" s="144" t="str">
        <f t="shared" si="15"/>
        <v/>
      </c>
    </row>
    <row r="730" spans="1:2" ht="22.8" thickBot="1" x14ac:dyDescent="0.45">
      <c r="A730" s="99" t="e">
        <f>(IF($Z$5='بيان ع'!D724,ROW('بيان ع'!724:724)-1,yyyyy))</f>
        <v>#NAME?</v>
      </c>
      <c r="B730" s="144" t="str">
        <f t="shared" si="15"/>
        <v/>
      </c>
    </row>
    <row r="731" spans="1:2" ht="22.8" thickBot="1" x14ac:dyDescent="0.45">
      <c r="A731" s="99" t="e">
        <f>(IF($Z$5='بيان ع'!D725,ROW('بيان ع'!725:725)-1,yyyyy))</f>
        <v>#NAME?</v>
      </c>
      <c r="B731" s="144" t="str">
        <f t="shared" si="15"/>
        <v/>
      </c>
    </row>
    <row r="732" spans="1:2" ht="22.8" thickBot="1" x14ac:dyDescent="0.45">
      <c r="A732" s="99" t="e">
        <f>(IF($Z$5='بيان ع'!D726,ROW('بيان ع'!726:726)-1,yyyyy))</f>
        <v>#NAME?</v>
      </c>
      <c r="B732" s="144" t="str">
        <f t="shared" si="15"/>
        <v/>
      </c>
    </row>
    <row r="733" spans="1:2" ht="22.8" thickBot="1" x14ac:dyDescent="0.45">
      <c r="A733" s="99" t="e">
        <f>(IF($Z$5='بيان ع'!D727,ROW('بيان ع'!727:727)-1,yyyyy))</f>
        <v>#NAME?</v>
      </c>
      <c r="B733" s="144" t="str">
        <f t="shared" si="15"/>
        <v/>
      </c>
    </row>
    <row r="734" spans="1:2" ht="22.8" thickBot="1" x14ac:dyDescent="0.45">
      <c r="A734" s="99" t="e">
        <f>(IF($Z$5='بيان ع'!D728,ROW('بيان ع'!728:728)-1,yyyyy))</f>
        <v>#NAME?</v>
      </c>
      <c r="B734" s="144" t="str">
        <f t="shared" si="15"/>
        <v/>
      </c>
    </row>
    <row r="735" spans="1:2" ht="22.8" thickBot="1" x14ac:dyDescent="0.45">
      <c r="A735" s="99" t="e">
        <f>(IF($Z$5='بيان ع'!D729,ROW('بيان ع'!729:729)-1,yyyyy))</f>
        <v>#NAME?</v>
      </c>
      <c r="B735" s="144" t="str">
        <f t="shared" si="15"/>
        <v/>
      </c>
    </row>
    <row r="736" spans="1:2" ht="22.8" thickBot="1" x14ac:dyDescent="0.45">
      <c r="A736" s="99" t="e">
        <f>(IF($Z$5='بيان ع'!D730,ROW('بيان ع'!730:730)-1,yyyyy))</f>
        <v>#NAME?</v>
      </c>
      <c r="B736" s="144" t="str">
        <f t="shared" si="15"/>
        <v/>
      </c>
    </row>
    <row r="737" spans="1:2" ht="22.8" thickBot="1" x14ac:dyDescent="0.45">
      <c r="A737" s="99" t="e">
        <f>(IF($Z$5='بيان ع'!D731,ROW('بيان ع'!731:731)-1,yyyyy))</f>
        <v>#NAME?</v>
      </c>
      <c r="B737" s="144" t="str">
        <f t="shared" si="15"/>
        <v/>
      </c>
    </row>
    <row r="738" spans="1:2" ht="22.8" thickBot="1" x14ac:dyDescent="0.45">
      <c r="A738" s="99" t="e">
        <f>(IF($Z$5='بيان ع'!D732,ROW('بيان ع'!732:732)-1,yyyyy))</f>
        <v>#NAME?</v>
      </c>
      <c r="B738" s="144" t="str">
        <f t="shared" si="15"/>
        <v/>
      </c>
    </row>
    <row r="739" spans="1:2" ht="22.8" thickBot="1" x14ac:dyDescent="0.45">
      <c r="A739" s="99" t="e">
        <f>(IF($Z$5='بيان ع'!D733,ROW('بيان ع'!733:733)-1,yyyyy))</f>
        <v>#NAME?</v>
      </c>
      <c r="B739" s="144" t="str">
        <f t="shared" si="15"/>
        <v/>
      </c>
    </row>
    <row r="740" spans="1:2" ht="22.8" thickBot="1" x14ac:dyDescent="0.45">
      <c r="A740" s="99" t="e">
        <f>(IF($Z$5='بيان ع'!D734,ROW('بيان ع'!734:734)-1,yyyyy))</f>
        <v>#NAME?</v>
      </c>
      <c r="B740" s="144" t="str">
        <f t="shared" si="15"/>
        <v/>
      </c>
    </row>
    <row r="741" spans="1:2" ht="22.8" thickBot="1" x14ac:dyDescent="0.45">
      <c r="A741" s="99" t="e">
        <f>(IF($Z$5='بيان ع'!D735,ROW('بيان ع'!735:735)-1,yyyyy))</f>
        <v>#NAME?</v>
      </c>
      <c r="B741" s="144" t="str">
        <f t="shared" si="15"/>
        <v/>
      </c>
    </row>
    <row r="742" spans="1:2" ht="22.8" thickBot="1" x14ac:dyDescent="0.45">
      <c r="A742" s="99" t="e">
        <f>(IF($Z$5='بيان ع'!D736,ROW('بيان ع'!736:736)-1,yyyyy))</f>
        <v>#NAME?</v>
      </c>
      <c r="B742" s="144" t="str">
        <f t="shared" si="15"/>
        <v/>
      </c>
    </row>
    <row r="743" spans="1:2" ht="22.8" thickBot="1" x14ac:dyDescent="0.45">
      <c r="A743" s="99" t="e">
        <f>(IF($Z$5='بيان ع'!D737,ROW('بيان ع'!737:737)-1,yyyyy))</f>
        <v>#NAME?</v>
      </c>
      <c r="B743" s="144" t="str">
        <f t="shared" si="15"/>
        <v/>
      </c>
    </row>
    <row r="744" spans="1:2" ht="22.8" thickBot="1" x14ac:dyDescent="0.45">
      <c r="A744" s="99" t="e">
        <f>(IF($Z$5='بيان ع'!D738,ROW('بيان ع'!738:738)-1,yyyyy))</f>
        <v>#NAME?</v>
      </c>
      <c r="B744" s="144" t="str">
        <f t="shared" si="15"/>
        <v/>
      </c>
    </row>
    <row r="745" spans="1:2" ht="22.8" thickBot="1" x14ac:dyDescent="0.45">
      <c r="A745" s="99" t="e">
        <f>(IF($Z$5='بيان ع'!D739,ROW('بيان ع'!739:739)-1,yyyyy))</f>
        <v>#NAME?</v>
      </c>
      <c r="B745" s="144" t="str">
        <f t="shared" si="15"/>
        <v/>
      </c>
    </row>
    <row r="746" spans="1:2" ht="22.8" thickBot="1" x14ac:dyDescent="0.45">
      <c r="A746" s="99" t="e">
        <f>(IF($Z$5='بيان ع'!D740,ROW('بيان ع'!740:740)-1,yyyyy))</f>
        <v>#NAME?</v>
      </c>
      <c r="B746" s="144" t="str">
        <f t="shared" si="15"/>
        <v/>
      </c>
    </row>
    <row r="747" spans="1:2" ht="22.8" thickBot="1" x14ac:dyDescent="0.45">
      <c r="A747" s="99" t="e">
        <f>(IF($Z$5='بيان ع'!D741,ROW('بيان ع'!741:741)-1,yyyyy))</f>
        <v>#NAME?</v>
      </c>
      <c r="B747" s="144" t="str">
        <f t="shared" si="15"/>
        <v/>
      </c>
    </row>
    <row r="748" spans="1:2" ht="22.8" thickBot="1" x14ac:dyDescent="0.45">
      <c r="A748" s="99" t="e">
        <f>(IF($Z$5='بيان ع'!D742,ROW('بيان ع'!742:742)-1,yyyyy))</f>
        <v>#NAME?</v>
      </c>
      <c r="B748" s="144" t="str">
        <f t="shared" si="15"/>
        <v/>
      </c>
    </row>
    <row r="749" spans="1:2" ht="22.8" thickBot="1" x14ac:dyDescent="0.45">
      <c r="A749" s="99" t="e">
        <f>(IF($Z$5='بيان ع'!D743,ROW('بيان ع'!743:743)-1,yyyyy))</f>
        <v>#NAME?</v>
      </c>
      <c r="B749" s="144" t="str">
        <f t="shared" si="15"/>
        <v/>
      </c>
    </row>
    <row r="750" spans="1:2" ht="22.8" thickBot="1" x14ac:dyDescent="0.45">
      <c r="A750" s="99" t="e">
        <f>(IF($Z$5='بيان ع'!D744,ROW('بيان ع'!744:744)-1,yyyyy))</f>
        <v>#NAME?</v>
      </c>
      <c r="B750" s="144" t="str">
        <f t="shared" si="15"/>
        <v/>
      </c>
    </row>
    <row r="751" spans="1:2" ht="22.8" thickBot="1" x14ac:dyDescent="0.45">
      <c r="A751" s="99" t="e">
        <f>(IF($Z$5='بيان ع'!D745,ROW('بيان ع'!745:745)-1,yyyyy))</f>
        <v>#NAME?</v>
      </c>
      <c r="B751" s="144" t="str">
        <f t="shared" si="15"/>
        <v/>
      </c>
    </row>
    <row r="752" spans="1:2" ht="22.8" thickBot="1" x14ac:dyDescent="0.45">
      <c r="A752" s="99" t="e">
        <f>(IF($Z$5='بيان ع'!D746,ROW('بيان ع'!746:746)-1,yyyyy))</f>
        <v>#NAME?</v>
      </c>
      <c r="B752" s="144" t="str">
        <f t="shared" si="15"/>
        <v/>
      </c>
    </row>
    <row r="753" spans="1:2" ht="22.8" thickBot="1" x14ac:dyDescent="0.45">
      <c r="A753" s="99" t="e">
        <f>(IF($Z$5='بيان ع'!D747,ROW('بيان ع'!747:747)-1,yyyyy))</f>
        <v>#NAME?</v>
      </c>
      <c r="B753" s="144" t="str">
        <f t="shared" si="15"/>
        <v/>
      </c>
    </row>
    <row r="754" spans="1:2" ht="22.8" thickBot="1" x14ac:dyDescent="0.45">
      <c r="A754" s="99" t="e">
        <f>(IF($Z$5='بيان ع'!D748,ROW('بيان ع'!748:748)-1,yyyyy))</f>
        <v>#NAME?</v>
      </c>
      <c r="B754" s="144" t="str">
        <f t="shared" si="15"/>
        <v/>
      </c>
    </row>
    <row r="755" spans="1:2" ht="22.8" thickBot="1" x14ac:dyDescent="0.45">
      <c r="A755" s="99" t="e">
        <f>(IF($Z$5='بيان ع'!D749,ROW('بيان ع'!749:749)-1,yyyyy))</f>
        <v>#NAME?</v>
      </c>
      <c r="B755" s="144" t="str">
        <f t="shared" si="15"/>
        <v/>
      </c>
    </row>
    <row r="756" spans="1:2" ht="22.8" thickBot="1" x14ac:dyDescent="0.45">
      <c r="A756" s="99" t="e">
        <f>(IF($Z$5='بيان ع'!D750,ROW('بيان ع'!750:750)-1,yyyyy))</f>
        <v>#NAME?</v>
      </c>
      <c r="B756" s="144" t="str">
        <f t="shared" si="15"/>
        <v/>
      </c>
    </row>
    <row r="757" spans="1:2" ht="22.8" thickBot="1" x14ac:dyDescent="0.45">
      <c r="A757" s="99" t="e">
        <f>(IF($Z$5='بيان ع'!D751,ROW('بيان ع'!751:751)-1,yyyyy))</f>
        <v>#NAME?</v>
      </c>
      <c r="B757" s="144" t="str">
        <f t="shared" si="15"/>
        <v/>
      </c>
    </row>
    <row r="758" spans="1:2" ht="22.8" thickBot="1" x14ac:dyDescent="0.45">
      <c r="A758" s="99" t="e">
        <f>(IF($Z$5='بيان ع'!D752,ROW('بيان ع'!752:752)-1,yyyyy))</f>
        <v>#NAME?</v>
      </c>
      <c r="B758" s="144" t="str">
        <f t="shared" si="15"/>
        <v/>
      </c>
    </row>
    <row r="759" spans="1:2" ht="22.8" thickBot="1" x14ac:dyDescent="0.45">
      <c r="A759" s="99" t="e">
        <f>(IF($Z$5='بيان ع'!D753,ROW('بيان ع'!753:753)-1,yyyyy))</f>
        <v>#NAME?</v>
      </c>
      <c r="B759" s="144" t="str">
        <f t="shared" si="15"/>
        <v/>
      </c>
    </row>
    <row r="760" spans="1:2" ht="22.8" thickBot="1" x14ac:dyDescent="0.45">
      <c r="A760" s="99" t="e">
        <f>(IF($Z$5='بيان ع'!D754,ROW('بيان ع'!754:754)-1,yyyyy))</f>
        <v>#NAME?</v>
      </c>
      <c r="B760" s="144" t="str">
        <f t="shared" si="15"/>
        <v/>
      </c>
    </row>
    <row r="761" spans="1:2" ht="22.8" thickBot="1" x14ac:dyDescent="0.45">
      <c r="A761" s="99" t="e">
        <f>(IF($Z$5='بيان ع'!D755,ROW('بيان ع'!755:755)-1,yyyyy))</f>
        <v>#NAME?</v>
      </c>
      <c r="B761" s="144" t="str">
        <f t="shared" si="15"/>
        <v/>
      </c>
    </row>
    <row r="762" spans="1:2" ht="22.8" thickBot="1" x14ac:dyDescent="0.45">
      <c r="A762" s="99" t="e">
        <f>(IF($Z$5='بيان ع'!D756,ROW('بيان ع'!756:756)-1,yyyyy))</f>
        <v>#NAME?</v>
      </c>
      <c r="B762" s="144" t="str">
        <f t="shared" si="15"/>
        <v/>
      </c>
    </row>
    <row r="763" spans="1:2" ht="22.8" thickBot="1" x14ac:dyDescent="0.45">
      <c r="A763" s="99" t="e">
        <f>(IF($Z$5='بيان ع'!D757,ROW('بيان ع'!757:757)-1,yyyyy))</f>
        <v>#NAME?</v>
      </c>
      <c r="B763" s="144" t="str">
        <f t="shared" si="15"/>
        <v/>
      </c>
    </row>
    <row r="764" spans="1:2" ht="22.8" thickBot="1" x14ac:dyDescent="0.45">
      <c r="A764" s="99" t="e">
        <f>(IF($Z$5='بيان ع'!D758,ROW('بيان ع'!758:758)-1,yyyyy))</f>
        <v>#NAME?</v>
      </c>
      <c r="B764" s="144" t="str">
        <f t="shared" si="15"/>
        <v/>
      </c>
    </row>
    <row r="765" spans="1:2" ht="22.8" thickBot="1" x14ac:dyDescent="0.45">
      <c r="A765" s="99" t="e">
        <f>(IF($Z$5='بيان ع'!D759,ROW('بيان ع'!759:759)-1,yyyyy))</f>
        <v>#NAME?</v>
      </c>
      <c r="B765" s="144" t="str">
        <f t="shared" si="15"/>
        <v/>
      </c>
    </row>
    <row r="766" spans="1:2" ht="22.8" thickBot="1" x14ac:dyDescent="0.45">
      <c r="A766" s="99" t="e">
        <f>(IF($Z$5='بيان ع'!D760,ROW('بيان ع'!760:760)-1,yyyyy))</f>
        <v>#NAME?</v>
      </c>
      <c r="B766" s="144" t="str">
        <f t="shared" si="15"/>
        <v/>
      </c>
    </row>
    <row r="767" spans="1:2" ht="22.8" thickBot="1" x14ac:dyDescent="0.45">
      <c r="A767" s="99" t="e">
        <f>(IF($Z$5='بيان ع'!D761,ROW('بيان ع'!761:761)-1,yyyyy))</f>
        <v>#NAME?</v>
      </c>
      <c r="B767" s="144" t="str">
        <f t="shared" si="15"/>
        <v/>
      </c>
    </row>
    <row r="768" spans="1:2" ht="22.8" thickBot="1" x14ac:dyDescent="0.45">
      <c r="A768" s="99" t="e">
        <f>(IF($Z$5='بيان ع'!D762,ROW('بيان ع'!762:762)-1,yyyyy))</f>
        <v>#NAME?</v>
      </c>
      <c r="B768" s="144" t="str">
        <f t="shared" si="15"/>
        <v/>
      </c>
    </row>
    <row r="769" spans="1:2" ht="22.8" thickBot="1" x14ac:dyDescent="0.45">
      <c r="A769" s="99" t="e">
        <f>(IF($Z$5='بيان ع'!D763,ROW('بيان ع'!763:763)-1,yyyyy))</f>
        <v>#NAME?</v>
      </c>
      <c r="B769" s="144" t="str">
        <f t="shared" si="15"/>
        <v/>
      </c>
    </row>
    <row r="770" spans="1:2" ht="22.8" thickBot="1" x14ac:dyDescent="0.45">
      <c r="A770" s="99" t="e">
        <f>(IF($Z$5='بيان ع'!D764,ROW('بيان ع'!764:764)-1,yyyyy))</f>
        <v>#NAME?</v>
      </c>
      <c r="B770" s="144" t="str">
        <f t="shared" si="15"/>
        <v/>
      </c>
    </row>
    <row r="771" spans="1:2" ht="22.8" thickBot="1" x14ac:dyDescent="0.45">
      <c r="A771" s="99" t="e">
        <f>(IF($Z$5='بيان ع'!D765,ROW('بيان ع'!765:765)-1,yyyyy))</f>
        <v>#NAME?</v>
      </c>
      <c r="B771" s="144" t="str">
        <f t="shared" si="15"/>
        <v/>
      </c>
    </row>
    <row r="772" spans="1:2" ht="22.8" thickBot="1" x14ac:dyDescent="0.45">
      <c r="A772" s="99" t="e">
        <f>(IF($Z$5='بيان ع'!D766,ROW('بيان ع'!766:766)-1,yyyyy))</f>
        <v>#NAME?</v>
      </c>
      <c r="B772" s="144" t="str">
        <f t="shared" si="15"/>
        <v/>
      </c>
    </row>
    <row r="773" spans="1:2" ht="22.8" thickBot="1" x14ac:dyDescent="0.45">
      <c r="A773" s="99" t="e">
        <f>(IF($Z$5='بيان ع'!D767,ROW('بيان ع'!767:767)-1,yyyyy))</f>
        <v>#NAME?</v>
      </c>
      <c r="B773" s="144" t="str">
        <f t="shared" si="15"/>
        <v/>
      </c>
    </row>
    <row r="774" spans="1:2" ht="22.8" thickBot="1" x14ac:dyDescent="0.45">
      <c r="A774" s="99" t="e">
        <f>(IF($Z$5='بيان ع'!D768,ROW('بيان ع'!768:768)-1,yyyyy))</f>
        <v>#NAME?</v>
      </c>
      <c r="B774" s="144" t="str">
        <f t="shared" si="15"/>
        <v/>
      </c>
    </row>
    <row r="775" spans="1:2" ht="22.8" thickBot="1" x14ac:dyDescent="0.45">
      <c r="A775" s="99" t="e">
        <f>(IF($Z$5='بيان ع'!D769,ROW('بيان ع'!769:769)-1,yyyyy))</f>
        <v>#NAME?</v>
      </c>
      <c r="B775" s="144" t="str">
        <f t="shared" si="15"/>
        <v/>
      </c>
    </row>
    <row r="776" spans="1:2" ht="22.8" thickBot="1" x14ac:dyDescent="0.45">
      <c r="A776" s="99" t="e">
        <f>(IF($Z$5='بيان ع'!D770,ROW('بيان ع'!770:770)-1,yyyyy))</f>
        <v>#NAME?</v>
      </c>
      <c r="B776" s="144" t="str">
        <f t="shared" ref="B776:B839" si="16">IFERROR(_xlfn.AGGREGATE(15,6,$A$8:$A$1010,ROW(A769)),"")</f>
        <v/>
      </c>
    </row>
    <row r="777" spans="1:2" ht="22.8" thickBot="1" x14ac:dyDescent="0.45">
      <c r="A777" s="99" t="e">
        <f>(IF($Z$5='بيان ع'!D771,ROW('بيان ع'!771:771)-1,yyyyy))</f>
        <v>#NAME?</v>
      </c>
      <c r="B777" s="144" t="str">
        <f t="shared" si="16"/>
        <v/>
      </c>
    </row>
    <row r="778" spans="1:2" ht="22.8" thickBot="1" x14ac:dyDescent="0.45">
      <c r="A778" s="99" t="e">
        <f>(IF($Z$5='بيان ع'!D772,ROW('بيان ع'!772:772)-1,yyyyy))</f>
        <v>#NAME?</v>
      </c>
      <c r="B778" s="144" t="str">
        <f t="shared" si="16"/>
        <v/>
      </c>
    </row>
    <row r="779" spans="1:2" ht="22.8" thickBot="1" x14ac:dyDescent="0.45">
      <c r="A779" s="99" t="e">
        <f>(IF($Z$5='بيان ع'!D773,ROW('بيان ع'!773:773)-1,yyyyy))</f>
        <v>#NAME?</v>
      </c>
      <c r="B779" s="144" t="str">
        <f t="shared" si="16"/>
        <v/>
      </c>
    </row>
    <row r="780" spans="1:2" ht="22.8" thickBot="1" x14ac:dyDescent="0.45">
      <c r="A780" s="99" t="e">
        <f>(IF($Z$5='بيان ع'!D774,ROW('بيان ع'!774:774)-1,yyyyy))</f>
        <v>#NAME?</v>
      </c>
      <c r="B780" s="144" t="str">
        <f t="shared" si="16"/>
        <v/>
      </c>
    </row>
    <row r="781" spans="1:2" ht="22.8" thickBot="1" x14ac:dyDescent="0.45">
      <c r="A781" s="99" t="e">
        <f>(IF($Z$5='بيان ع'!D775,ROW('بيان ع'!775:775)-1,yyyyy))</f>
        <v>#NAME?</v>
      </c>
      <c r="B781" s="144" t="str">
        <f t="shared" si="16"/>
        <v/>
      </c>
    </row>
    <row r="782" spans="1:2" ht="22.8" thickBot="1" x14ac:dyDescent="0.45">
      <c r="A782" s="99" t="e">
        <f>(IF($Z$5='بيان ع'!D776,ROW('بيان ع'!776:776)-1,yyyyy))</f>
        <v>#NAME?</v>
      </c>
      <c r="B782" s="144" t="str">
        <f t="shared" si="16"/>
        <v/>
      </c>
    </row>
    <row r="783" spans="1:2" ht="22.8" thickBot="1" x14ac:dyDescent="0.45">
      <c r="A783" s="99" t="e">
        <f>(IF($Z$5='بيان ع'!D777,ROW('بيان ع'!777:777)-1,yyyyy))</f>
        <v>#NAME?</v>
      </c>
      <c r="B783" s="144" t="str">
        <f t="shared" si="16"/>
        <v/>
      </c>
    </row>
    <row r="784" spans="1:2" ht="22.8" thickBot="1" x14ac:dyDescent="0.45">
      <c r="A784" s="99" t="e">
        <f>(IF($Z$5='بيان ع'!D778,ROW('بيان ع'!778:778)-1,yyyyy))</f>
        <v>#NAME?</v>
      </c>
      <c r="B784" s="144" t="str">
        <f t="shared" si="16"/>
        <v/>
      </c>
    </row>
    <row r="785" spans="1:2" ht="22.8" thickBot="1" x14ac:dyDescent="0.45">
      <c r="A785" s="99" t="e">
        <f>(IF($Z$5='بيان ع'!D779,ROW('بيان ع'!779:779)-1,yyyyy))</f>
        <v>#NAME?</v>
      </c>
      <c r="B785" s="144" t="str">
        <f t="shared" si="16"/>
        <v/>
      </c>
    </row>
    <row r="786" spans="1:2" ht="22.8" thickBot="1" x14ac:dyDescent="0.45">
      <c r="A786" s="99" t="e">
        <f>(IF($Z$5='بيان ع'!D780,ROW('بيان ع'!780:780)-1,yyyyy))</f>
        <v>#NAME?</v>
      </c>
      <c r="B786" s="144" t="str">
        <f t="shared" si="16"/>
        <v/>
      </c>
    </row>
    <row r="787" spans="1:2" ht="22.8" thickBot="1" x14ac:dyDescent="0.45">
      <c r="A787" s="99" t="e">
        <f>(IF($Z$5='بيان ع'!D781,ROW('بيان ع'!781:781)-1,yyyyy))</f>
        <v>#NAME?</v>
      </c>
      <c r="B787" s="144" t="str">
        <f t="shared" si="16"/>
        <v/>
      </c>
    </row>
    <row r="788" spans="1:2" ht="22.8" thickBot="1" x14ac:dyDescent="0.45">
      <c r="A788" s="99" t="e">
        <f>(IF($Z$5='بيان ع'!D782,ROW('بيان ع'!782:782)-1,yyyyy))</f>
        <v>#NAME?</v>
      </c>
      <c r="B788" s="144" t="str">
        <f t="shared" si="16"/>
        <v/>
      </c>
    </row>
    <row r="789" spans="1:2" ht="22.8" thickBot="1" x14ac:dyDescent="0.45">
      <c r="A789" s="99" t="e">
        <f>(IF($Z$5='بيان ع'!D783,ROW('بيان ع'!783:783)-1,yyyyy))</f>
        <v>#NAME?</v>
      </c>
      <c r="B789" s="144" t="str">
        <f t="shared" si="16"/>
        <v/>
      </c>
    </row>
    <row r="790" spans="1:2" ht="22.8" thickBot="1" x14ac:dyDescent="0.45">
      <c r="A790" s="99" t="e">
        <f>(IF($Z$5='بيان ع'!D784,ROW('بيان ع'!784:784)-1,yyyyy))</f>
        <v>#NAME?</v>
      </c>
      <c r="B790" s="144" t="str">
        <f t="shared" si="16"/>
        <v/>
      </c>
    </row>
    <row r="791" spans="1:2" ht="22.8" thickBot="1" x14ac:dyDescent="0.45">
      <c r="A791" s="99" t="e">
        <f>(IF($Z$5='بيان ع'!D785,ROW('بيان ع'!785:785)-1,yyyyy))</f>
        <v>#NAME?</v>
      </c>
      <c r="B791" s="144" t="str">
        <f t="shared" si="16"/>
        <v/>
      </c>
    </row>
    <row r="792" spans="1:2" ht="22.8" thickBot="1" x14ac:dyDescent="0.45">
      <c r="A792" s="99" t="e">
        <f>(IF($Z$5='بيان ع'!D786,ROW('بيان ع'!786:786)-1,yyyyy))</f>
        <v>#NAME?</v>
      </c>
      <c r="B792" s="144" t="str">
        <f t="shared" si="16"/>
        <v/>
      </c>
    </row>
    <row r="793" spans="1:2" ht="22.8" thickBot="1" x14ac:dyDescent="0.45">
      <c r="A793" s="99" t="e">
        <f>(IF($Z$5='بيان ع'!D787,ROW('بيان ع'!787:787)-1,yyyyy))</f>
        <v>#NAME?</v>
      </c>
      <c r="B793" s="144" t="str">
        <f t="shared" si="16"/>
        <v/>
      </c>
    </row>
    <row r="794" spans="1:2" ht="22.8" thickBot="1" x14ac:dyDescent="0.45">
      <c r="A794" s="99" t="e">
        <f>(IF($Z$5='بيان ع'!D788,ROW('بيان ع'!788:788)-1,yyyyy))</f>
        <v>#NAME?</v>
      </c>
      <c r="B794" s="144" t="str">
        <f t="shared" si="16"/>
        <v/>
      </c>
    </row>
    <row r="795" spans="1:2" ht="22.8" thickBot="1" x14ac:dyDescent="0.45">
      <c r="A795" s="99" t="e">
        <f>(IF($Z$5='بيان ع'!D789,ROW('بيان ع'!789:789)-1,yyyyy))</f>
        <v>#NAME?</v>
      </c>
      <c r="B795" s="144" t="str">
        <f t="shared" si="16"/>
        <v/>
      </c>
    </row>
    <row r="796" spans="1:2" ht="22.8" thickBot="1" x14ac:dyDescent="0.45">
      <c r="A796" s="99" t="e">
        <f>(IF($Z$5='بيان ع'!D790,ROW('بيان ع'!790:790)-1,yyyyy))</f>
        <v>#NAME?</v>
      </c>
      <c r="B796" s="144" t="str">
        <f t="shared" si="16"/>
        <v/>
      </c>
    </row>
    <row r="797" spans="1:2" ht="22.8" thickBot="1" x14ac:dyDescent="0.45">
      <c r="A797" s="99" t="e">
        <f>(IF($Z$5='بيان ع'!D791,ROW('بيان ع'!791:791)-1,yyyyy))</f>
        <v>#NAME?</v>
      </c>
      <c r="B797" s="144" t="str">
        <f t="shared" si="16"/>
        <v/>
      </c>
    </row>
    <row r="798" spans="1:2" ht="22.8" thickBot="1" x14ac:dyDescent="0.45">
      <c r="A798" s="99" t="e">
        <f>(IF($Z$5='بيان ع'!D792,ROW('بيان ع'!792:792)-1,yyyyy))</f>
        <v>#NAME?</v>
      </c>
      <c r="B798" s="144" t="str">
        <f t="shared" si="16"/>
        <v/>
      </c>
    </row>
    <row r="799" spans="1:2" ht="22.8" thickBot="1" x14ac:dyDescent="0.45">
      <c r="A799" s="99" t="e">
        <f>(IF($Z$5='بيان ع'!D793,ROW('بيان ع'!793:793)-1,yyyyy))</f>
        <v>#NAME?</v>
      </c>
      <c r="B799" s="144" t="str">
        <f t="shared" si="16"/>
        <v/>
      </c>
    </row>
    <row r="800" spans="1:2" ht="22.8" thickBot="1" x14ac:dyDescent="0.45">
      <c r="A800" s="99" t="e">
        <f>(IF($Z$5='بيان ع'!D794,ROW('بيان ع'!794:794)-1,yyyyy))</f>
        <v>#NAME?</v>
      </c>
      <c r="B800" s="144" t="str">
        <f t="shared" si="16"/>
        <v/>
      </c>
    </row>
    <row r="801" spans="1:2" ht="22.8" thickBot="1" x14ac:dyDescent="0.45">
      <c r="A801" s="99" t="e">
        <f>(IF($Z$5='بيان ع'!D795,ROW('بيان ع'!795:795)-1,yyyyy))</f>
        <v>#NAME?</v>
      </c>
      <c r="B801" s="144" t="str">
        <f t="shared" si="16"/>
        <v/>
      </c>
    </row>
    <row r="802" spans="1:2" ht="22.8" thickBot="1" x14ac:dyDescent="0.45">
      <c r="A802" s="99" t="e">
        <f>(IF($Z$5='بيان ع'!D796,ROW('بيان ع'!796:796)-1,yyyyy))</f>
        <v>#NAME?</v>
      </c>
      <c r="B802" s="144" t="str">
        <f t="shared" si="16"/>
        <v/>
      </c>
    </row>
    <row r="803" spans="1:2" ht="22.8" thickBot="1" x14ac:dyDescent="0.45">
      <c r="A803" s="99" t="e">
        <f>(IF($Z$5='بيان ع'!D797,ROW('بيان ع'!797:797)-1,yyyyy))</f>
        <v>#NAME?</v>
      </c>
      <c r="B803" s="144" t="str">
        <f t="shared" si="16"/>
        <v/>
      </c>
    </row>
    <row r="804" spans="1:2" ht="22.8" thickBot="1" x14ac:dyDescent="0.45">
      <c r="A804" s="99" t="e">
        <f>(IF($Z$5='بيان ع'!D798,ROW('بيان ع'!798:798)-1,yyyyy))</f>
        <v>#NAME?</v>
      </c>
      <c r="B804" s="144" t="str">
        <f t="shared" si="16"/>
        <v/>
      </c>
    </row>
    <row r="805" spans="1:2" ht="22.8" thickBot="1" x14ac:dyDescent="0.45">
      <c r="A805" s="99" t="e">
        <f>(IF($Z$5='بيان ع'!D799,ROW('بيان ع'!799:799)-1,yyyyy))</f>
        <v>#NAME?</v>
      </c>
      <c r="B805" s="144" t="str">
        <f t="shared" si="16"/>
        <v/>
      </c>
    </row>
    <row r="806" spans="1:2" ht="22.8" thickBot="1" x14ac:dyDescent="0.45">
      <c r="A806" s="99" t="e">
        <f>(IF($Z$5='بيان ع'!D800,ROW('بيان ع'!800:800)-1,yyyyy))</f>
        <v>#NAME?</v>
      </c>
      <c r="B806" s="144" t="str">
        <f t="shared" si="16"/>
        <v/>
      </c>
    </row>
    <row r="807" spans="1:2" ht="22.8" thickBot="1" x14ac:dyDescent="0.45">
      <c r="A807" s="99" t="e">
        <f>(IF($Z$5='بيان ع'!D801,ROW('بيان ع'!801:801)-1,yyyyy))</f>
        <v>#NAME?</v>
      </c>
      <c r="B807" s="144" t="str">
        <f t="shared" si="16"/>
        <v/>
      </c>
    </row>
    <row r="808" spans="1:2" ht="22.8" thickBot="1" x14ac:dyDescent="0.45">
      <c r="A808" s="99" t="e">
        <f>(IF($Z$5='بيان ع'!D802,ROW('بيان ع'!802:802)-1,yyyyy))</f>
        <v>#NAME?</v>
      </c>
      <c r="B808" s="144" t="str">
        <f t="shared" si="16"/>
        <v/>
      </c>
    </row>
    <row r="809" spans="1:2" ht="22.8" thickBot="1" x14ac:dyDescent="0.45">
      <c r="A809" s="99" t="e">
        <f>(IF($Z$5='بيان ع'!D803,ROW('بيان ع'!803:803)-1,yyyyy))</f>
        <v>#NAME?</v>
      </c>
      <c r="B809" s="144" t="str">
        <f t="shared" si="16"/>
        <v/>
      </c>
    </row>
    <row r="810" spans="1:2" ht="22.8" thickBot="1" x14ac:dyDescent="0.45">
      <c r="A810" s="99" t="e">
        <f>(IF($Z$5='بيان ع'!D804,ROW('بيان ع'!804:804)-1,yyyyy))</f>
        <v>#NAME?</v>
      </c>
      <c r="B810" s="144" t="str">
        <f t="shared" si="16"/>
        <v/>
      </c>
    </row>
    <row r="811" spans="1:2" ht="22.8" thickBot="1" x14ac:dyDescent="0.45">
      <c r="A811" s="99" t="e">
        <f>(IF($Z$5='بيان ع'!D805,ROW('بيان ع'!805:805)-1,yyyyy))</f>
        <v>#NAME?</v>
      </c>
      <c r="B811" s="144" t="str">
        <f t="shared" si="16"/>
        <v/>
      </c>
    </row>
    <row r="812" spans="1:2" ht="22.8" thickBot="1" x14ac:dyDescent="0.45">
      <c r="A812" s="99" t="e">
        <f>(IF($Z$5='بيان ع'!D806,ROW('بيان ع'!806:806)-1,yyyyy))</f>
        <v>#NAME?</v>
      </c>
      <c r="B812" s="144" t="str">
        <f t="shared" si="16"/>
        <v/>
      </c>
    </row>
    <row r="813" spans="1:2" ht="22.8" thickBot="1" x14ac:dyDescent="0.45">
      <c r="A813" s="99" t="e">
        <f>(IF($Z$5='بيان ع'!D807,ROW('بيان ع'!807:807)-1,yyyyy))</f>
        <v>#NAME?</v>
      </c>
      <c r="B813" s="144" t="str">
        <f t="shared" si="16"/>
        <v/>
      </c>
    </row>
    <row r="814" spans="1:2" ht="22.8" thickBot="1" x14ac:dyDescent="0.45">
      <c r="A814" s="99" t="e">
        <f>(IF($Z$5='بيان ع'!D808,ROW('بيان ع'!808:808)-1,yyyyy))</f>
        <v>#NAME?</v>
      </c>
      <c r="B814" s="144" t="str">
        <f t="shared" si="16"/>
        <v/>
      </c>
    </row>
    <row r="815" spans="1:2" ht="22.8" thickBot="1" x14ac:dyDescent="0.45">
      <c r="A815" s="99" t="e">
        <f>(IF($Z$5='بيان ع'!D809,ROW('بيان ع'!809:809)-1,yyyyy))</f>
        <v>#NAME?</v>
      </c>
      <c r="B815" s="144" t="str">
        <f t="shared" si="16"/>
        <v/>
      </c>
    </row>
    <row r="816" spans="1:2" ht="22.8" thickBot="1" x14ac:dyDescent="0.45">
      <c r="A816" s="99" t="e">
        <f>(IF($Z$5='بيان ع'!D810,ROW('بيان ع'!810:810)-1,yyyyy))</f>
        <v>#NAME?</v>
      </c>
      <c r="B816" s="144" t="str">
        <f t="shared" si="16"/>
        <v/>
      </c>
    </row>
    <row r="817" spans="1:2" ht="22.8" thickBot="1" x14ac:dyDescent="0.45">
      <c r="A817" s="99" t="e">
        <f>(IF($Z$5='بيان ع'!D811,ROW('بيان ع'!811:811)-1,yyyyy))</f>
        <v>#NAME?</v>
      </c>
      <c r="B817" s="144" t="str">
        <f t="shared" si="16"/>
        <v/>
      </c>
    </row>
    <row r="818" spans="1:2" ht="22.8" thickBot="1" x14ac:dyDescent="0.45">
      <c r="A818" s="99" t="e">
        <f>(IF($Z$5='بيان ع'!D812,ROW('بيان ع'!812:812)-1,yyyyy))</f>
        <v>#NAME?</v>
      </c>
      <c r="B818" s="144" t="str">
        <f t="shared" si="16"/>
        <v/>
      </c>
    </row>
    <row r="819" spans="1:2" ht="22.8" thickBot="1" x14ac:dyDescent="0.45">
      <c r="A819" s="99" t="e">
        <f>(IF($Z$5='بيان ع'!D813,ROW('بيان ع'!813:813)-1,yyyyy))</f>
        <v>#NAME?</v>
      </c>
      <c r="B819" s="144" t="str">
        <f t="shared" si="16"/>
        <v/>
      </c>
    </row>
    <row r="820" spans="1:2" ht="22.8" thickBot="1" x14ac:dyDescent="0.45">
      <c r="A820" s="99" t="e">
        <f>(IF($Z$5='بيان ع'!D814,ROW('بيان ع'!814:814)-1,yyyyy))</f>
        <v>#NAME?</v>
      </c>
      <c r="B820" s="144" t="str">
        <f t="shared" si="16"/>
        <v/>
      </c>
    </row>
    <row r="821" spans="1:2" ht="22.8" thickBot="1" x14ac:dyDescent="0.45">
      <c r="A821" s="99" t="e">
        <f>(IF($Z$5='بيان ع'!D815,ROW('بيان ع'!815:815)-1,yyyyy))</f>
        <v>#NAME?</v>
      </c>
      <c r="B821" s="144" t="str">
        <f t="shared" si="16"/>
        <v/>
      </c>
    </row>
    <row r="822" spans="1:2" ht="22.8" thickBot="1" x14ac:dyDescent="0.45">
      <c r="A822" s="99" t="e">
        <f>(IF($Z$5='بيان ع'!D816,ROW('بيان ع'!816:816)-1,yyyyy))</f>
        <v>#NAME?</v>
      </c>
      <c r="B822" s="144" t="str">
        <f t="shared" si="16"/>
        <v/>
      </c>
    </row>
    <row r="823" spans="1:2" ht="22.8" thickBot="1" x14ac:dyDescent="0.45">
      <c r="A823" s="99" t="e">
        <f>(IF($Z$5='بيان ع'!D817,ROW('بيان ع'!817:817)-1,yyyyy))</f>
        <v>#NAME?</v>
      </c>
      <c r="B823" s="144" t="str">
        <f t="shared" si="16"/>
        <v/>
      </c>
    </row>
    <row r="824" spans="1:2" ht="22.8" thickBot="1" x14ac:dyDescent="0.45">
      <c r="A824" s="99" t="e">
        <f>(IF($Z$5='بيان ع'!D818,ROW('بيان ع'!818:818)-1,yyyyy))</f>
        <v>#NAME?</v>
      </c>
      <c r="B824" s="144" t="str">
        <f t="shared" si="16"/>
        <v/>
      </c>
    </row>
    <row r="825" spans="1:2" ht="22.8" thickBot="1" x14ac:dyDescent="0.45">
      <c r="A825" s="99" t="e">
        <f>(IF($Z$5='بيان ع'!D819,ROW('بيان ع'!819:819)-1,yyyyy))</f>
        <v>#NAME?</v>
      </c>
      <c r="B825" s="144" t="str">
        <f t="shared" si="16"/>
        <v/>
      </c>
    </row>
    <row r="826" spans="1:2" ht="22.8" thickBot="1" x14ac:dyDescent="0.45">
      <c r="A826" s="99" t="e">
        <f>(IF($Z$5='بيان ع'!D820,ROW('بيان ع'!820:820)-1,yyyyy))</f>
        <v>#NAME?</v>
      </c>
      <c r="B826" s="144" t="str">
        <f t="shared" si="16"/>
        <v/>
      </c>
    </row>
    <row r="827" spans="1:2" ht="22.8" thickBot="1" x14ac:dyDescent="0.45">
      <c r="A827" s="99" t="e">
        <f>(IF($Z$5='بيان ع'!D821,ROW('بيان ع'!821:821)-1,yyyyy))</f>
        <v>#NAME?</v>
      </c>
      <c r="B827" s="144" t="str">
        <f t="shared" si="16"/>
        <v/>
      </c>
    </row>
    <row r="828" spans="1:2" ht="22.8" thickBot="1" x14ac:dyDescent="0.45">
      <c r="A828" s="99" t="e">
        <f>(IF($Z$5='بيان ع'!D822,ROW('بيان ع'!822:822)-1,yyyyy))</f>
        <v>#NAME?</v>
      </c>
      <c r="B828" s="144" t="str">
        <f t="shared" si="16"/>
        <v/>
      </c>
    </row>
    <row r="829" spans="1:2" ht="22.8" thickBot="1" x14ac:dyDescent="0.45">
      <c r="A829" s="99" t="e">
        <f>(IF($Z$5='بيان ع'!D823,ROW('بيان ع'!823:823)-1,yyyyy))</f>
        <v>#NAME?</v>
      </c>
      <c r="B829" s="144" t="str">
        <f t="shared" si="16"/>
        <v/>
      </c>
    </row>
    <row r="830" spans="1:2" ht="22.8" thickBot="1" x14ac:dyDescent="0.45">
      <c r="A830" s="99" t="e">
        <f>(IF($Z$5='بيان ع'!D824,ROW('بيان ع'!824:824)-1,yyyyy))</f>
        <v>#NAME?</v>
      </c>
      <c r="B830" s="144" t="str">
        <f t="shared" si="16"/>
        <v/>
      </c>
    </row>
    <row r="831" spans="1:2" ht="22.8" thickBot="1" x14ac:dyDescent="0.45">
      <c r="A831" s="99" t="e">
        <f>(IF($Z$5='بيان ع'!D825,ROW('بيان ع'!825:825)-1,yyyyy))</f>
        <v>#NAME?</v>
      </c>
      <c r="B831" s="144" t="str">
        <f t="shared" si="16"/>
        <v/>
      </c>
    </row>
    <row r="832" spans="1:2" ht="22.8" thickBot="1" x14ac:dyDescent="0.45">
      <c r="A832" s="99" t="e">
        <f>(IF($Z$5='بيان ع'!D826,ROW('بيان ع'!826:826)-1,yyyyy))</f>
        <v>#NAME?</v>
      </c>
      <c r="B832" s="144" t="str">
        <f t="shared" si="16"/>
        <v/>
      </c>
    </row>
    <row r="833" spans="1:2" ht="22.8" thickBot="1" x14ac:dyDescent="0.45">
      <c r="A833" s="99" t="e">
        <f>(IF($Z$5='بيان ع'!D827,ROW('بيان ع'!827:827)-1,yyyyy))</f>
        <v>#NAME?</v>
      </c>
      <c r="B833" s="144" t="str">
        <f t="shared" si="16"/>
        <v/>
      </c>
    </row>
    <row r="834" spans="1:2" ht="22.8" thickBot="1" x14ac:dyDescent="0.45">
      <c r="A834" s="99" t="e">
        <f>(IF($Z$5='بيان ع'!D828,ROW('بيان ع'!828:828)-1,yyyyy))</f>
        <v>#NAME?</v>
      </c>
      <c r="B834" s="144" t="str">
        <f t="shared" si="16"/>
        <v/>
      </c>
    </row>
    <row r="835" spans="1:2" ht="22.8" thickBot="1" x14ac:dyDescent="0.45">
      <c r="A835" s="99" t="e">
        <f>(IF($Z$5='بيان ع'!D829,ROW('بيان ع'!829:829)-1,yyyyy))</f>
        <v>#NAME?</v>
      </c>
      <c r="B835" s="144" t="str">
        <f t="shared" si="16"/>
        <v/>
      </c>
    </row>
    <row r="836" spans="1:2" ht="22.8" thickBot="1" x14ac:dyDescent="0.45">
      <c r="A836" s="99" t="e">
        <f>(IF($Z$5='بيان ع'!D830,ROW('بيان ع'!830:830)-1,yyyyy))</f>
        <v>#NAME?</v>
      </c>
      <c r="B836" s="144" t="str">
        <f t="shared" si="16"/>
        <v/>
      </c>
    </row>
    <row r="837" spans="1:2" ht="22.8" thickBot="1" x14ac:dyDescent="0.45">
      <c r="A837" s="99" t="e">
        <f>(IF($Z$5='بيان ع'!D831,ROW('بيان ع'!831:831)-1,yyyyy))</f>
        <v>#NAME?</v>
      </c>
      <c r="B837" s="144" t="str">
        <f t="shared" si="16"/>
        <v/>
      </c>
    </row>
    <row r="838" spans="1:2" ht="22.8" thickBot="1" x14ac:dyDescent="0.45">
      <c r="A838" s="99" t="e">
        <f>(IF($Z$5='بيان ع'!D832,ROW('بيان ع'!832:832)-1,yyyyy))</f>
        <v>#NAME?</v>
      </c>
      <c r="B838" s="144" t="str">
        <f t="shared" si="16"/>
        <v/>
      </c>
    </row>
    <row r="839" spans="1:2" ht="22.8" thickBot="1" x14ac:dyDescent="0.45">
      <c r="A839" s="99" t="e">
        <f>(IF($Z$5='بيان ع'!D833,ROW('بيان ع'!833:833)-1,yyyyy))</f>
        <v>#NAME?</v>
      </c>
      <c r="B839" s="144" t="str">
        <f t="shared" si="16"/>
        <v/>
      </c>
    </row>
    <row r="840" spans="1:2" ht="22.8" thickBot="1" x14ac:dyDescent="0.45">
      <c r="A840" s="99" t="e">
        <f>(IF($Z$5='بيان ع'!D834,ROW('بيان ع'!834:834)-1,yyyyy))</f>
        <v>#NAME?</v>
      </c>
      <c r="B840" s="144" t="str">
        <f t="shared" ref="B840:B903" si="17">IFERROR(_xlfn.AGGREGATE(15,6,$A$8:$A$1010,ROW(A833)),"")</f>
        <v/>
      </c>
    </row>
    <row r="841" spans="1:2" ht="22.8" thickBot="1" x14ac:dyDescent="0.45">
      <c r="A841" s="99" t="e">
        <f>(IF($Z$5='بيان ع'!D835,ROW('بيان ع'!835:835)-1,yyyyy))</f>
        <v>#NAME?</v>
      </c>
      <c r="B841" s="144" t="str">
        <f t="shared" si="17"/>
        <v/>
      </c>
    </row>
    <row r="842" spans="1:2" ht="22.8" thickBot="1" x14ac:dyDescent="0.45">
      <c r="A842" s="99" t="e">
        <f>(IF($Z$5='بيان ع'!D836,ROW('بيان ع'!836:836)-1,yyyyy))</f>
        <v>#NAME?</v>
      </c>
      <c r="B842" s="144" t="str">
        <f t="shared" si="17"/>
        <v/>
      </c>
    </row>
    <row r="843" spans="1:2" ht="22.8" thickBot="1" x14ac:dyDescent="0.45">
      <c r="A843" s="99" t="e">
        <f>(IF($Z$5='بيان ع'!D837,ROW('بيان ع'!837:837)-1,yyyyy))</f>
        <v>#NAME?</v>
      </c>
      <c r="B843" s="144" t="str">
        <f t="shared" si="17"/>
        <v/>
      </c>
    </row>
    <row r="844" spans="1:2" ht="22.8" thickBot="1" x14ac:dyDescent="0.45">
      <c r="A844" s="99" t="e">
        <f>(IF($Z$5='بيان ع'!D838,ROW('بيان ع'!838:838)-1,yyyyy))</f>
        <v>#NAME?</v>
      </c>
      <c r="B844" s="144" t="str">
        <f t="shared" si="17"/>
        <v/>
      </c>
    </row>
    <row r="845" spans="1:2" ht="22.8" thickBot="1" x14ac:dyDescent="0.45">
      <c r="A845" s="99" t="e">
        <f>(IF($Z$5='بيان ع'!D839,ROW('بيان ع'!839:839)-1,yyyyy))</f>
        <v>#NAME?</v>
      </c>
      <c r="B845" s="144" t="str">
        <f t="shared" si="17"/>
        <v/>
      </c>
    </row>
    <row r="846" spans="1:2" ht="22.8" thickBot="1" x14ac:dyDescent="0.45">
      <c r="A846" s="99" t="e">
        <f>(IF($Z$5='بيان ع'!D840,ROW('بيان ع'!840:840)-1,yyyyy))</f>
        <v>#NAME?</v>
      </c>
      <c r="B846" s="144" t="str">
        <f t="shared" si="17"/>
        <v/>
      </c>
    </row>
    <row r="847" spans="1:2" ht="22.8" thickBot="1" x14ac:dyDescent="0.45">
      <c r="A847" s="99" t="e">
        <f>(IF($Z$5='بيان ع'!D841,ROW('بيان ع'!841:841)-1,yyyyy))</f>
        <v>#NAME?</v>
      </c>
      <c r="B847" s="144" t="str">
        <f t="shared" si="17"/>
        <v/>
      </c>
    </row>
    <row r="848" spans="1:2" ht="22.8" thickBot="1" x14ac:dyDescent="0.45">
      <c r="A848" s="99" t="e">
        <f>(IF($Z$5='بيان ع'!D842,ROW('بيان ع'!842:842)-1,yyyyy))</f>
        <v>#NAME?</v>
      </c>
      <c r="B848" s="144" t="str">
        <f t="shared" si="17"/>
        <v/>
      </c>
    </row>
    <row r="849" spans="1:2" ht="22.8" thickBot="1" x14ac:dyDescent="0.45">
      <c r="A849" s="99" t="e">
        <f>(IF($Z$5='بيان ع'!D843,ROW('بيان ع'!843:843)-1,yyyyy))</f>
        <v>#NAME?</v>
      </c>
      <c r="B849" s="144" t="str">
        <f t="shared" si="17"/>
        <v/>
      </c>
    </row>
    <row r="850" spans="1:2" ht="22.8" thickBot="1" x14ac:dyDescent="0.45">
      <c r="A850" s="99" t="e">
        <f>(IF($Z$5='بيان ع'!D844,ROW('بيان ع'!844:844)-1,yyyyy))</f>
        <v>#NAME?</v>
      </c>
      <c r="B850" s="144" t="str">
        <f t="shared" si="17"/>
        <v/>
      </c>
    </row>
    <row r="851" spans="1:2" ht="22.8" thickBot="1" x14ac:dyDescent="0.45">
      <c r="A851" s="99" t="e">
        <f>(IF($Z$5='بيان ع'!D845,ROW('بيان ع'!845:845)-1,yyyyy))</f>
        <v>#NAME?</v>
      </c>
      <c r="B851" s="144" t="str">
        <f t="shared" si="17"/>
        <v/>
      </c>
    </row>
    <row r="852" spans="1:2" ht="22.8" thickBot="1" x14ac:dyDescent="0.45">
      <c r="A852" s="99" t="e">
        <f>(IF($Z$5='بيان ع'!D846,ROW('بيان ع'!846:846)-1,yyyyy))</f>
        <v>#NAME?</v>
      </c>
      <c r="B852" s="144" t="str">
        <f t="shared" si="17"/>
        <v/>
      </c>
    </row>
    <row r="853" spans="1:2" ht="22.8" thickBot="1" x14ac:dyDescent="0.45">
      <c r="A853" s="99" t="e">
        <f>(IF($Z$5='بيان ع'!D847,ROW('بيان ع'!847:847)-1,yyyyy))</f>
        <v>#NAME?</v>
      </c>
      <c r="B853" s="144" t="str">
        <f t="shared" si="17"/>
        <v/>
      </c>
    </row>
    <row r="854" spans="1:2" ht="22.8" thickBot="1" x14ac:dyDescent="0.45">
      <c r="A854" s="99" t="e">
        <f>(IF($Z$5='بيان ع'!D848,ROW('بيان ع'!848:848)-1,yyyyy))</f>
        <v>#NAME?</v>
      </c>
      <c r="B854" s="144" t="str">
        <f t="shared" si="17"/>
        <v/>
      </c>
    </row>
    <row r="855" spans="1:2" ht="22.8" thickBot="1" x14ac:dyDescent="0.45">
      <c r="A855" s="99" t="e">
        <f>(IF($Z$5='بيان ع'!D849,ROW('بيان ع'!849:849)-1,yyyyy))</f>
        <v>#NAME?</v>
      </c>
      <c r="B855" s="144" t="str">
        <f t="shared" si="17"/>
        <v/>
      </c>
    </row>
    <row r="856" spans="1:2" ht="22.8" thickBot="1" x14ac:dyDescent="0.45">
      <c r="A856" s="99" t="e">
        <f>(IF($Z$5='بيان ع'!D850,ROW('بيان ع'!850:850)-1,yyyyy))</f>
        <v>#NAME?</v>
      </c>
      <c r="B856" s="144" t="str">
        <f t="shared" si="17"/>
        <v/>
      </c>
    </row>
    <row r="857" spans="1:2" ht="22.8" thickBot="1" x14ac:dyDescent="0.45">
      <c r="A857" s="99" t="e">
        <f>(IF($Z$5='بيان ع'!D851,ROW('بيان ع'!851:851)-1,yyyyy))</f>
        <v>#NAME?</v>
      </c>
      <c r="B857" s="144" t="str">
        <f t="shared" si="17"/>
        <v/>
      </c>
    </row>
    <row r="858" spans="1:2" ht="22.8" thickBot="1" x14ac:dyDescent="0.45">
      <c r="A858" s="99" t="e">
        <f>(IF($Z$5='بيان ع'!D852,ROW('بيان ع'!852:852)-1,yyyyy))</f>
        <v>#NAME?</v>
      </c>
      <c r="B858" s="144" t="str">
        <f t="shared" si="17"/>
        <v/>
      </c>
    </row>
    <row r="859" spans="1:2" ht="22.8" thickBot="1" x14ac:dyDescent="0.45">
      <c r="A859" s="99" t="e">
        <f>(IF($Z$5='بيان ع'!D853,ROW('بيان ع'!853:853)-1,yyyyy))</f>
        <v>#NAME?</v>
      </c>
      <c r="B859" s="144" t="str">
        <f t="shared" si="17"/>
        <v/>
      </c>
    </row>
    <row r="860" spans="1:2" ht="22.8" thickBot="1" x14ac:dyDescent="0.45">
      <c r="A860" s="99" t="e">
        <f>(IF($Z$5='بيان ع'!D854,ROW('بيان ع'!854:854)-1,yyyyy))</f>
        <v>#NAME?</v>
      </c>
      <c r="B860" s="144" t="str">
        <f t="shared" si="17"/>
        <v/>
      </c>
    </row>
    <row r="861" spans="1:2" ht="22.8" thickBot="1" x14ac:dyDescent="0.45">
      <c r="A861" s="99" t="e">
        <f>(IF($Z$5='بيان ع'!D855,ROW('بيان ع'!855:855)-1,yyyyy))</f>
        <v>#NAME?</v>
      </c>
      <c r="B861" s="144" t="str">
        <f t="shared" si="17"/>
        <v/>
      </c>
    </row>
    <row r="862" spans="1:2" ht="22.8" thickBot="1" x14ac:dyDescent="0.45">
      <c r="A862" s="99" t="e">
        <f>(IF($Z$5='بيان ع'!D856,ROW('بيان ع'!856:856)-1,yyyyy))</f>
        <v>#NAME?</v>
      </c>
      <c r="B862" s="144" t="str">
        <f t="shared" si="17"/>
        <v/>
      </c>
    </row>
    <row r="863" spans="1:2" ht="22.8" thickBot="1" x14ac:dyDescent="0.45">
      <c r="A863" s="99" t="e">
        <f>(IF($Z$5='بيان ع'!D857,ROW('بيان ع'!857:857)-1,yyyyy))</f>
        <v>#NAME?</v>
      </c>
      <c r="B863" s="144" t="str">
        <f t="shared" si="17"/>
        <v/>
      </c>
    </row>
    <row r="864" spans="1:2" ht="22.8" thickBot="1" x14ac:dyDescent="0.45">
      <c r="A864" s="99" t="e">
        <f>(IF($Z$5='بيان ع'!D858,ROW('بيان ع'!858:858)-1,yyyyy))</f>
        <v>#NAME?</v>
      </c>
      <c r="B864" s="144" t="str">
        <f t="shared" si="17"/>
        <v/>
      </c>
    </row>
    <row r="865" spans="1:2" ht="22.8" thickBot="1" x14ac:dyDescent="0.45">
      <c r="A865" s="99" t="e">
        <f>(IF($Z$5='بيان ع'!D859,ROW('بيان ع'!859:859)-1,yyyyy))</f>
        <v>#NAME?</v>
      </c>
      <c r="B865" s="144" t="str">
        <f t="shared" si="17"/>
        <v/>
      </c>
    </row>
    <row r="866" spans="1:2" ht="22.8" thickBot="1" x14ac:dyDescent="0.45">
      <c r="A866" s="99" t="e">
        <f>(IF($Z$5='بيان ع'!D860,ROW('بيان ع'!860:860)-1,yyyyy))</f>
        <v>#NAME?</v>
      </c>
      <c r="B866" s="144" t="str">
        <f t="shared" si="17"/>
        <v/>
      </c>
    </row>
    <row r="867" spans="1:2" ht="22.8" thickBot="1" x14ac:dyDescent="0.45">
      <c r="A867" s="99" t="e">
        <f>(IF($Z$5='بيان ع'!D861,ROW('بيان ع'!861:861)-1,yyyyy))</f>
        <v>#NAME?</v>
      </c>
      <c r="B867" s="144" t="str">
        <f t="shared" si="17"/>
        <v/>
      </c>
    </row>
    <row r="868" spans="1:2" ht="22.8" thickBot="1" x14ac:dyDescent="0.45">
      <c r="A868" s="99" t="e">
        <f>(IF($Z$5='بيان ع'!D862,ROW('بيان ع'!862:862)-1,yyyyy))</f>
        <v>#NAME?</v>
      </c>
      <c r="B868" s="144" t="str">
        <f t="shared" si="17"/>
        <v/>
      </c>
    </row>
    <row r="869" spans="1:2" ht="22.8" thickBot="1" x14ac:dyDescent="0.45">
      <c r="A869" s="99" t="e">
        <f>(IF($Z$5='بيان ع'!D863,ROW('بيان ع'!863:863)-1,yyyyy))</f>
        <v>#NAME?</v>
      </c>
      <c r="B869" s="144" t="str">
        <f t="shared" si="17"/>
        <v/>
      </c>
    </row>
    <row r="870" spans="1:2" ht="22.8" thickBot="1" x14ac:dyDescent="0.45">
      <c r="A870" s="99" t="e">
        <f>(IF($Z$5='بيان ع'!D864,ROW('بيان ع'!864:864)-1,yyyyy))</f>
        <v>#NAME?</v>
      </c>
      <c r="B870" s="144" t="str">
        <f t="shared" si="17"/>
        <v/>
      </c>
    </row>
    <row r="871" spans="1:2" ht="22.8" thickBot="1" x14ac:dyDescent="0.45">
      <c r="A871" s="99" t="e">
        <f>(IF($Z$5='بيان ع'!D865,ROW('بيان ع'!865:865)-1,yyyyy))</f>
        <v>#NAME?</v>
      </c>
      <c r="B871" s="144" t="str">
        <f t="shared" si="17"/>
        <v/>
      </c>
    </row>
    <row r="872" spans="1:2" ht="22.8" thickBot="1" x14ac:dyDescent="0.45">
      <c r="A872" s="99" t="e">
        <f>(IF($Z$5='بيان ع'!D866,ROW('بيان ع'!866:866)-1,yyyyy))</f>
        <v>#NAME?</v>
      </c>
      <c r="B872" s="144" t="str">
        <f t="shared" si="17"/>
        <v/>
      </c>
    </row>
    <row r="873" spans="1:2" ht="22.8" thickBot="1" x14ac:dyDescent="0.45">
      <c r="A873" s="99" t="e">
        <f>(IF($Z$5='بيان ع'!D867,ROW('بيان ع'!867:867)-1,yyyyy))</f>
        <v>#NAME?</v>
      </c>
      <c r="B873" s="144" t="str">
        <f t="shared" si="17"/>
        <v/>
      </c>
    </row>
    <row r="874" spans="1:2" ht="22.8" thickBot="1" x14ac:dyDescent="0.45">
      <c r="A874" s="99" t="e">
        <f>(IF($Z$5='بيان ع'!D868,ROW('بيان ع'!868:868)-1,yyyyy))</f>
        <v>#NAME?</v>
      </c>
      <c r="B874" s="144" t="str">
        <f t="shared" si="17"/>
        <v/>
      </c>
    </row>
    <row r="875" spans="1:2" ht="22.8" thickBot="1" x14ac:dyDescent="0.45">
      <c r="A875" s="99" t="e">
        <f>(IF($Z$5='بيان ع'!D869,ROW('بيان ع'!869:869)-1,yyyyy))</f>
        <v>#NAME?</v>
      </c>
      <c r="B875" s="144" t="str">
        <f t="shared" si="17"/>
        <v/>
      </c>
    </row>
    <row r="876" spans="1:2" ht="22.8" thickBot="1" x14ac:dyDescent="0.45">
      <c r="A876" s="99" t="e">
        <f>(IF($Z$5='بيان ع'!D870,ROW('بيان ع'!870:870)-1,yyyyy))</f>
        <v>#NAME?</v>
      </c>
      <c r="B876" s="144" t="str">
        <f t="shared" si="17"/>
        <v/>
      </c>
    </row>
    <row r="877" spans="1:2" ht="22.8" thickBot="1" x14ac:dyDescent="0.45">
      <c r="A877" s="99" t="e">
        <f>(IF($Z$5='بيان ع'!D871,ROW('بيان ع'!871:871)-1,yyyyy))</f>
        <v>#NAME?</v>
      </c>
      <c r="B877" s="144" t="str">
        <f t="shared" si="17"/>
        <v/>
      </c>
    </row>
    <row r="878" spans="1:2" ht="22.8" thickBot="1" x14ac:dyDescent="0.45">
      <c r="A878" s="99" t="e">
        <f>(IF($Z$5='بيان ع'!D872,ROW('بيان ع'!872:872)-1,yyyyy))</f>
        <v>#NAME?</v>
      </c>
      <c r="B878" s="144" t="str">
        <f t="shared" si="17"/>
        <v/>
      </c>
    </row>
    <row r="879" spans="1:2" ht="22.8" thickBot="1" x14ac:dyDescent="0.45">
      <c r="A879" s="99" t="e">
        <f>(IF($Z$5='بيان ع'!D873,ROW('بيان ع'!873:873)-1,yyyyy))</f>
        <v>#NAME?</v>
      </c>
      <c r="B879" s="144" t="str">
        <f t="shared" si="17"/>
        <v/>
      </c>
    </row>
    <row r="880" spans="1:2" ht="22.8" thickBot="1" x14ac:dyDescent="0.45">
      <c r="A880" s="99" t="e">
        <f>(IF($Z$5='بيان ع'!D874,ROW('بيان ع'!874:874)-1,yyyyy))</f>
        <v>#NAME?</v>
      </c>
      <c r="B880" s="144" t="str">
        <f t="shared" si="17"/>
        <v/>
      </c>
    </row>
    <row r="881" spans="1:2" ht="22.8" thickBot="1" x14ac:dyDescent="0.45">
      <c r="A881" s="99" t="e">
        <f>(IF($Z$5='بيان ع'!D875,ROW('بيان ع'!875:875)-1,yyyyy))</f>
        <v>#NAME?</v>
      </c>
      <c r="B881" s="144" t="str">
        <f t="shared" si="17"/>
        <v/>
      </c>
    </row>
    <row r="882" spans="1:2" ht="22.8" thickBot="1" x14ac:dyDescent="0.45">
      <c r="A882" s="99" t="e">
        <f>(IF($Z$5='بيان ع'!D876,ROW('بيان ع'!876:876)-1,yyyyy))</f>
        <v>#NAME?</v>
      </c>
      <c r="B882" s="144" t="str">
        <f t="shared" si="17"/>
        <v/>
      </c>
    </row>
    <row r="883" spans="1:2" ht="22.8" thickBot="1" x14ac:dyDescent="0.45">
      <c r="A883" s="99" t="e">
        <f>(IF($Z$5='بيان ع'!D877,ROW('بيان ع'!877:877)-1,yyyyy))</f>
        <v>#NAME?</v>
      </c>
      <c r="B883" s="144" t="str">
        <f t="shared" si="17"/>
        <v/>
      </c>
    </row>
    <row r="884" spans="1:2" ht="22.8" thickBot="1" x14ac:dyDescent="0.45">
      <c r="A884" s="99" t="e">
        <f>(IF($Z$5='بيان ع'!D878,ROW('بيان ع'!878:878)-1,yyyyy))</f>
        <v>#NAME?</v>
      </c>
      <c r="B884" s="144" t="str">
        <f t="shared" si="17"/>
        <v/>
      </c>
    </row>
    <row r="885" spans="1:2" ht="22.8" thickBot="1" x14ac:dyDescent="0.45">
      <c r="A885" s="99" t="e">
        <f>(IF($Z$5='بيان ع'!D879,ROW('بيان ع'!879:879)-1,yyyyy))</f>
        <v>#NAME?</v>
      </c>
      <c r="B885" s="144" t="str">
        <f t="shared" si="17"/>
        <v/>
      </c>
    </row>
    <row r="886" spans="1:2" ht="22.8" thickBot="1" x14ac:dyDescent="0.45">
      <c r="A886" s="99" t="e">
        <f>(IF($Z$5='بيان ع'!D880,ROW('بيان ع'!880:880)-1,yyyyy))</f>
        <v>#NAME?</v>
      </c>
      <c r="B886" s="144" t="str">
        <f t="shared" si="17"/>
        <v/>
      </c>
    </row>
    <row r="887" spans="1:2" ht="22.8" thickBot="1" x14ac:dyDescent="0.45">
      <c r="A887" s="99" t="e">
        <f>(IF($Z$5='بيان ع'!D881,ROW('بيان ع'!881:881)-1,yyyyy))</f>
        <v>#NAME?</v>
      </c>
      <c r="B887" s="144" t="str">
        <f t="shared" si="17"/>
        <v/>
      </c>
    </row>
    <row r="888" spans="1:2" ht="22.8" thickBot="1" x14ac:dyDescent="0.45">
      <c r="A888" s="99" t="e">
        <f>(IF($Z$5='بيان ع'!D882,ROW('بيان ع'!882:882)-1,yyyyy))</f>
        <v>#NAME?</v>
      </c>
      <c r="B888" s="144" t="str">
        <f t="shared" si="17"/>
        <v/>
      </c>
    </row>
    <row r="889" spans="1:2" ht="22.8" thickBot="1" x14ac:dyDescent="0.45">
      <c r="A889" s="99" t="e">
        <f>(IF($Z$5='بيان ع'!D883,ROW('بيان ع'!883:883)-1,yyyyy))</f>
        <v>#NAME?</v>
      </c>
      <c r="B889" s="144" t="str">
        <f t="shared" si="17"/>
        <v/>
      </c>
    </row>
    <row r="890" spans="1:2" ht="22.8" thickBot="1" x14ac:dyDescent="0.45">
      <c r="A890" s="99" t="e">
        <f>(IF($Z$5='بيان ع'!D884,ROW('بيان ع'!884:884)-1,yyyyy))</f>
        <v>#NAME?</v>
      </c>
      <c r="B890" s="144" t="str">
        <f t="shared" si="17"/>
        <v/>
      </c>
    </row>
    <row r="891" spans="1:2" ht="22.8" thickBot="1" x14ac:dyDescent="0.45">
      <c r="A891" s="99" t="e">
        <f>(IF($Z$5='بيان ع'!D885,ROW('بيان ع'!885:885)-1,yyyyy))</f>
        <v>#NAME?</v>
      </c>
      <c r="B891" s="144" t="str">
        <f t="shared" si="17"/>
        <v/>
      </c>
    </row>
    <row r="892" spans="1:2" ht="22.8" thickBot="1" x14ac:dyDescent="0.45">
      <c r="A892" s="99" t="e">
        <f>(IF($Z$5='بيان ع'!D886,ROW('بيان ع'!886:886)-1,yyyyy))</f>
        <v>#NAME?</v>
      </c>
      <c r="B892" s="144" t="str">
        <f t="shared" si="17"/>
        <v/>
      </c>
    </row>
    <row r="893" spans="1:2" ht="22.8" thickBot="1" x14ac:dyDescent="0.45">
      <c r="A893" s="99" t="e">
        <f>(IF($Z$5='بيان ع'!D887,ROW('بيان ع'!887:887)-1,yyyyy))</f>
        <v>#NAME?</v>
      </c>
      <c r="B893" s="144" t="str">
        <f t="shared" si="17"/>
        <v/>
      </c>
    </row>
    <row r="894" spans="1:2" ht="22.8" thickBot="1" x14ac:dyDescent="0.45">
      <c r="A894" s="99" t="e">
        <f>(IF($Z$5='بيان ع'!D888,ROW('بيان ع'!888:888)-1,yyyyy))</f>
        <v>#NAME?</v>
      </c>
      <c r="B894" s="144" t="str">
        <f t="shared" si="17"/>
        <v/>
      </c>
    </row>
    <row r="895" spans="1:2" ht="22.8" thickBot="1" x14ac:dyDescent="0.45">
      <c r="A895" s="99" t="e">
        <f>(IF($Z$5='بيان ع'!D889,ROW('بيان ع'!889:889)-1,yyyyy))</f>
        <v>#NAME?</v>
      </c>
      <c r="B895" s="144" t="str">
        <f t="shared" si="17"/>
        <v/>
      </c>
    </row>
    <row r="896" spans="1:2" ht="22.8" thickBot="1" x14ac:dyDescent="0.45">
      <c r="A896" s="99" t="e">
        <f>(IF($Z$5='بيان ع'!D890,ROW('بيان ع'!890:890)-1,yyyyy))</f>
        <v>#NAME?</v>
      </c>
      <c r="B896" s="144" t="str">
        <f t="shared" si="17"/>
        <v/>
      </c>
    </row>
    <row r="897" spans="1:2" ht="22.8" thickBot="1" x14ac:dyDescent="0.45">
      <c r="A897" s="99" t="e">
        <f>(IF($Z$5='بيان ع'!D891,ROW('بيان ع'!891:891)-1,yyyyy))</f>
        <v>#NAME?</v>
      </c>
      <c r="B897" s="144" t="str">
        <f t="shared" si="17"/>
        <v/>
      </c>
    </row>
    <row r="898" spans="1:2" ht="22.8" thickBot="1" x14ac:dyDescent="0.45">
      <c r="A898" s="99" t="e">
        <f>(IF($Z$5='بيان ع'!D892,ROW('بيان ع'!892:892)-1,yyyyy))</f>
        <v>#NAME?</v>
      </c>
      <c r="B898" s="144" t="str">
        <f t="shared" si="17"/>
        <v/>
      </c>
    </row>
    <row r="899" spans="1:2" ht="22.8" thickBot="1" x14ac:dyDescent="0.45">
      <c r="A899" s="99" t="e">
        <f>(IF($Z$5='بيان ع'!D893,ROW('بيان ع'!893:893)-1,yyyyy))</f>
        <v>#NAME?</v>
      </c>
      <c r="B899" s="144" t="str">
        <f t="shared" si="17"/>
        <v/>
      </c>
    </row>
    <row r="900" spans="1:2" ht="22.8" thickBot="1" x14ac:dyDescent="0.45">
      <c r="A900" s="99" t="e">
        <f>(IF($Z$5='بيان ع'!D894,ROW('بيان ع'!894:894)-1,yyyyy))</f>
        <v>#NAME?</v>
      </c>
      <c r="B900" s="144" t="str">
        <f t="shared" si="17"/>
        <v/>
      </c>
    </row>
    <row r="901" spans="1:2" ht="22.8" thickBot="1" x14ac:dyDescent="0.45">
      <c r="A901" s="99" t="e">
        <f>(IF($Z$5='بيان ع'!D895,ROW('بيان ع'!895:895)-1,yyyyy))</f>
        <v>#NAME?</v>
      </c>
      <c r="B901" s="144" t="str">
        <f t="shared" si="17"/>
        <v/>
      </c>
    </row>
    <row r="902" spans="1:2" ht="22.8" thickBot="1" x14ac:dyDescent="0.45">
      <c r="A902" s="99" t="e">
        <f>(IF($Z$5='بيان ع'!D896,ROW('بيان ع'!896:896)-1,yyyyy))</f>
        <v>#NAME?</v>
      </c>
      <c r="B902" s="144" t="str">
        <f t="shared" si="17"/>
        <v/>
      </c>
    </row>
    <row r="903" spans="1:2" ht="22.8" thickBot="1" x14ac:dyDescent="0.45">
      <c r="A903" s="99" t="e">
        <f>(IF($Z$5='بيان ع'!D897,ROW('بيان ع'!897:897)-1,yyyyy))</f>
        <v>#NAME?</v>
      </c>
      <c r="B903" s="144" t="str">
        <f t="shared" si="17"/>
        <v/>
      </c>
    </row>
    <row r="904" spans="1:2" ht="22.8" thickBot="1" x14ac:dyDescent="0.45">
      <c r="A904" s="99" t="e">
        <f>(IF($Z$5='بيان ع'!D898,ROW('بيان ع'!898:898)-1,yyyyy))</f>
        <v>#NAME?</v>
      </c>
      <c r="B904" s="144" t="str">
        <f t="shared" ref="B904:B967" si="18">IFERROR(_xlfn.AGGREGATE(15,6,$A$8:$A$1010,ROW(A897)),"")</f>
        <v/>
      </c>
    </row>
    <row r="905" spans="1:2" ht="22.8" thickBot="1" x14ac:dyDescent="0.45">
      <c r="A905" s="99" t="e">
        <f>(IF($Z$5='بيان ع'!D899,ROW('بيان ع'!899:899)-1,yyyyy))</f>
        <v>#NAME?</v>
      </c>
      <c r="B905" s="144" t="str">
        <f t="shared" si="18"/>
        <v/>
      </c>
    </row>
    <row r="906" spans="1:2" ht="22.8" thickBot="1" x14ac:dyDescent="0.45">
      <c r="A906" s="99" t="e">
        <f>(IF($Z$5='بيان ع'!D900,ROW('بيان ع'!900:900)-1,yyyyy))</f>
        <v>#NAME?</v>
      </c>
      <c r="B906" s="144" t="str">
        <f t="shared" si="18"/>
        <v/>
      </c>
    </row>
    <row r="907" spans="1:2" ht="22.8" thickBot="1" x14ac:dyDescent="0.45">
      <c r="A907" s="99" t="e">
        <f>(IF($Z$5='بيان ع'!D901,ROW('بيان ع'!901:901)-1,yyyyy))</f>
        <v>#NAME?</v>
      </c>
      <c r="B907" s="144" t="str">
        <f t="shared" si="18"/>
        <v/>
      </c>
    </row>
    <row r="908" spans="1:2" ht="22.8" thickBot="1" x14ac:dyDescent="0.45">
      <c r="A908" s="99" t="e">
        <f>(IF($Z$5='بيان ع'!D902,ROW('بيان ع'!902:902)-1,yyyyy))</f>
        <v>#NAME?</v>
      </c>
      <c r="B908" s="144" t="str">
        <f t="shared" si="18"/>
        <v/>
      </c>
    </row>
    <row r="909" spans="1:2" ht="22.8" thickBot="1" x14ac:dyDescent="0.45">
      <c r="A909" s="99" t="e">
        <f>(IF($Z$5='بيان ع'!D903,ROW('بيان ع'!903:903)-1,yyyyy))</f>
        <v>#NAME?</v>
      </c>
      <c r="B909" s="144" t="str">
        <f t="shared" si="18"/>
        <v/>
      </c>
    </row>
    <row r="910" spans="1:2" ht="22.8" thickBot="1" x14ac:dyDescent="0.45">
      <c r="A910" s="99" t="e">
        <f>(IF($Z$5='بيان ع'!D904,ROW('بيان ع'!904:904)-1,yyyyy))</f>
        <v>#NAME?</v>
      </c>
      <c r="B910" s="144" t="str">
        <f t="shared" si="18"/>
        <v/>
      </c>
    </row>
    <row r="911" spans="1:2" ht="22.8" thickBot="1" x14ac:dyDescent="0.45">
      <c r="A911" s="99" t="e">
        <f>(IF($Z$5='بيان ع'!D905,ROW('بيان ع'!905:905)-1,yyyyy))</f>
        <v>#NAME?</v>
      </c>
      <c r="B911" s="144" t="str">
        <f t="shared" si="18"/>
        <v/>
      </c>
    </row>
    <row r="912" spans="1:2" ht="22.8" thickBot="1" x14ac:dyDescent="0.45">
      <c r="A912" s="99" t="e">
        <f>(IF($Z$5='بيان ع'!D906,ROW('بيان ع'!906:906)-1,yyyyy))</f>
        <v>#NAME?</v>
      </c>
      <c r="B912" s="144" t="str">
        <f t="shared" si="18"/>
        <v/>
      </c>
    </row>
    <row r="913" spans="1:2" ht="22.8" thickBot="1" x14ac:dyDescent="0.45">
      <c r="A913" s="99" t="e">
        <f>(IF($Z$5='بيان ع'!D907,ROW('بيان ع'!907:907)-1,yyyyy))</f>
        <v>#NAME?</v>
      </c>
      <c r="B913" s="144" t="str">
        <f t="shared" si="18"/>
        <v/>
      </c>
    </row>
    <row r="914" spans="1:2" ht="22.8" thickBot="1" x14ac:dyDescent="0.45">
      <c r="A914" s="99" t="e">
        <f>(IF($Z$5='بيان ع'!D908,ROW('بيان ع'!908:908)-1,yyyyy))</f>
        <v>#NAME?</v>
      </c>
      <c r="B914" s="144" t="str">
        <f t="shared" si="18"/>
        <v/>
      </c>
    </row>
    <row r="915" spans="1:2" ht="22.8" thickBot="1" x14ac:dyDescent="0.45">
      <c r="A915" s="99" t="e">
        <f>(IF($Z$5='بيان ع'!D909,ROW('بيان ع'!909:909)-1,yyyyy))</f>
        <v>#NAME?</v>
      </c>
      <c r="B915" s="144" t="str">
        <f t="shared" si="18"/>
        <v/>
      </c>
    </row>
    <row r="916" spans="1:2" ht="22.8" thickBot="1" x14ac:dyDescent="0.45">
      <c r="A916" s="99" t="e">
        <f>(IF($Z$5='بيان ع'!D910,ROW('بيان ع'!910:910)-1,yyyyy))</f>
        <v>#NAME?</v>
      </c>
      <c r="B916" s="144" t="str">
        <f t="shared" si="18"/>
        <v/>
      </c>
    </row>
    <row r="917" spans="1:2" ht="22.8" thickBot="1" x14ac:dyDescent="0.45">
      <c r="A917" s="99" t="e">
        <f>(IF($Z$5='بيان ع'!D911,ROW('بيان ع'!911:911)-1,yyyyy))</f>
        <v>#NAME?</v>
      </c>
      <c r="B917" s="144" t="str">
        <f t="shared" si="18"/>
        <v/>
      </c>
    </row>
    <row r="918" spans="1:2" ht="22.8" thickBot="1" x14ac:dyDescent="0.45">
      <c r="A918" s="99" t="e">
        <f>(IF($Z$5='بيان ع'!D912,ROW('بيان ع'!912:912)-1,yyyyy))</f>
        <v>#NAME?</v>
      </c>
      <c r="B918" s="144" t="str">
        <f t="shared" si="18"/>
        <v/>
      </c>
    </row>
    <row r="919" spans="1:2" ht="22.8" thickBot="1" x14ac:dyDescent="0.45">
      <c r="A919" s="99" t="e">
        <f>(IF($Z$5='بيان ع'!D913,ROW('بيان ع'!913:913)-1,yyyyy))</f>
        <v>#NAME?</v>
      </c>
      <c r="B919" s="144" t="str">
        <f t="shared" si="18"/>
        <v/>
      </c>
    </row>
    <row r="920" spans="1:2" ht="22.8" thickBot="1" x14ac:dyDescent="0.45">
      <c r="A920" s="99" t="e">
        <f>(IF($Z$5='بيان ع'!D914,ROW('بيان ع'!914:914)-1,yyyyy))</f>
        <v>#NAME?</v>
      </c>
      <c r="B920" s="144" t="str">
        <f t="shared" si="18"/>
        <v/>
      </c>
    </row>
    <row r="921" spans="1:2" ht="22.8" thickBot="1" x14ac:dyDescent="0.45">
      <c r="A921" s="99" t="e">
        <f>(IF($Z$5='بيان ع'!D915,ROW('بيان ع'!915:915)-1,yyyyy))</f>
        <v>#NAME?</v>
      </c>
      <c r="B921" s="144" t="str">
        <f t="shared" si="18"/>
        <v/>
      </c>
    </row>
    <row r="922" spans="1:2" ht="22.8" thickBot="1" x14ac:dyDescent="0.45">
      <c r="A922" s="99" t="e">
        <f>(IF($Z$5='بيان ع'!D916,ROW('بيان ع'!916:916)-1,yyyyy))</f>
        <v>#NAME?</v>
      </c>
      <c r="B922" s="144" t="str">
        <f t="shared" si="18"/>
        <v/>
      </c>
    </row>
    <row r="923" spans="1:2" ht="22.8" thickBot="1" x14ac:dyDescent="0.45">
      <c r="A923" s="99" t="e">
        <f>(IF($Z$5='بيان ع'!D917,ROW('بيان ع'!917:917)-1,yyyyy))</f>
        <v>#NAME?</v>
      </c>
      <c r="B923" s="144" t="str">
        <f t="shared" si="18"/>
        <v/>
      </c>
    </row>
    <row r="924" spans="1:2" ht="22.8" thickBot="1" x14ac:dyDescent="0.45">
      <c r="A924" s="99" t="e">
        <f>(IF($Z$5='بيان ع'!D918,ROW('بيان ع'!918:918)-1,yyyyy))</f>
        <v>#NAME?</v>
      </c>
      <c r="B924" s="144" t="str">
        <f t="shared" si="18"/>
        <v/>
      </c>
    </row>
    <row r="925" spans="1:2" ht="22.8" thickBot="1" x14ac:dyDescent="0.45">
      <c r="A925" s="99" t="e">
        <f>(IF($Z$5='بيان ع'!D919,ROW('بيان ع'!919:919)-1,yyyyy))</f>
        <v>#NAME?</v>
      </c>
      <c r="B925" s="144" t="str">
        <f t="shared" si="18"/>
        <v/>
      </c>
    </row>
    <row r="926" spans="1:2" ht="22.8" thickBot="1" x14ac:dyDescent="0.45">
      <c r="A926" s="99" t="e">
        <f>(IF($Z$5='بيان ع'!D920,ROW('بيان ع'!920:920)-1,yyyyy))</f>
        <v>#NAME?</v>
      </c>
      <c r="B926" s="144" t="str">
        <f t="shared" si="18"/>
        <v/>
      </c>
    </row>
    <row r="927" spans="1:2" ht="22.8" thickBot="1" x14ac:dyDescent="0.45">
      <c r="A927" s="99" t="e">
        <f>(IF($Z$5='بيان ع'!D921,ROW('بيان ع'!921:921)-1,yyyyy))</f>
        <v>#NAME?</v>
      </c>
      <c r="B927" s="144" t="str">
        <f t="shared" si="18"/>
        <v/>
      </c>
    </row>
    <row r="928" spans="1:2" ht="22.8" thickBot="1" x14ac:dyDescent="0.45">
      <c r="A928" s="99" t="e">
        <f>(IF($Z$5='بيان ع'!D922,ROW('بيان ع'!922:922)-1,yyyyy))</f>
        <v>#NAME?</v>
      </c>
      <c r="B928" s="144" t="str">
        <f t="shared" si="18"/>
        <v/>
      </c>
    </row>
    <row r="929" spans="1:2" ht="22.8" thickBot="1" x14ac:dyDescent="0.45">
      <c r="A929" s="99" t="e">
        <f>(IF($Z$5='بيان ع'!D923,ROW('بيان ع'!923:923)-1,yyyyy))</f>
        <v>#NAME?</v>
      </c>
      <c r="B929" s="144" t="str">
        <f t="shared" si="18"/>
        <v/>
      </c>
    </row>
    <row r="930" spans="1:2" ht="22.8" thickBot="1" x14ac:dyDescent="0.45">
      <c r="A930" s="99" t="e">
        <f>(IF($Z$5='بيان ع'!D924,ROW('بيان ع'!924:924)-1,yyyyy))</f>
        <v>#NAME?</v>
      </c>
      <c r="B930" s="144" t="str">
        <f t="shared" si="18"/>
        <v/>
      </c>
    </row>
    <row r="931" spans="1:2" ht="22.8" thickBot="1" x14ac:dyDescent="0.45">
      <c r="A931" s="99" t="e">
        <f>(IF($Z$5='بيان ع'!D925,ROW('بيان ع'!925:925)-1,yyyyy))</f>
        <v>#NAME?</v>
      </c>
      <c r="B931" s="144" t="str">
        <f t="shared" si="18"/>
        <v/>
      </c>
    </row>
    <row r="932" spans="1:2" ht="22.8" thickBot="1" x14ac:dyDescent="0.45">
      <c r="A932" s="99" t="e">
        <f>(IF($Z$5='بيان ع'!D926,ROW('بيان ع'!926:926)-1,yyyyy))</f>
        <v>#NAME?</v>
      </c>
      <c r="B932" s="144" t="str">
        <f t="shared" si="18"/>
        <v/>
      </c>
    </row>
    <row r="933" spans="1:2" ht="22.8" thickBot="1" x14ac:dyDescent="0.45">
      <c r="A933" s="99" t="e">
        <f>(IF($Z$5='بيان ع'!D927,ROW('بيان ع'!927:927)-1,yyyyy))</f>
        <v>#NAME?</v>
      </c>
      <c r="B933" s="144" t="str">
        <f t="shared" si="18"/>
        <v/>
      </c>
    </row>
    <row r="934" spans="1:2" ht="22.8" thickBot="1" x14ac:dyDescent="0.45">
      <c r="A934" s="99" t="e">
        <f>(IF($Z$5='بيان ع'!D928,ROW('بيان ع'!928:928)-1,yyyyy))</f>
        <v>#NAME?</v>
      </c>
      <c r="B934" s="144" t="str">
        <f t="shared" si="18"/>
        <v/>
      </c>
    </row>
    <row r="935" spans="1:2" ht="22.8" thickBot="1" x14ac:dyDescent="0.45">
      <c r="A935" s="99" t="e">
        <f>(IF($Z$5='بيان ع'!D929,ROW('بيان ع'!929:929)-1,yyyyy))</f>
        <v>#NAME?</v>
      </c>
      <c r="B935" s="144" t="str">
        <f t="shared" si="18"/>
        <v/>
      </c>
    </row>
    <row r="936" spans="1:2" ht="22.8" thickBot="1" x14ac:dyDescent="0.45">
      <c r="A936" s="99" t="e">
        <f>(IF($Z$5='بيان ع'!D930,ROW('بيان ع'!930:930)-1,yyyyy))</f>
        <v>#NAME?</v>
      </c>
      <c r="B936" s="144" t="str">
        <f t="shared" si="18"/>
        <v/>
      </c>
    </row>
    <row r="937" spans="1:2" ht="22.8" thickBot="1" x14ac:dyDescent="0.45">
      <c r="A937" s="99" t="e">
        <f>(IF($Z$5='بيان ع'!D931,ROW('بيان ع'!931:931)-1,yyyyy))</f>
        <v>#NAME?</v>
      </c>
      <c r="B937" s="144" t="str">
        <f t="shared" si="18"/>
        <v/>
      </c>
    </row>
    <row r="938" spans="1:2" ht="22.8" thickBot="1" x14ac:dyDescent="0.45">
      <c r="A938" s="99" t="e">
        <f>(IF($Z$5='بيان ع'!D932,ROW('بيان ع'!932:932)-1,yyyyy))</f>
        <v>#NAME?</v>
      </c>
      <c r="B938" s="144" t="str">
        <f t="shared" si="18"/>
        <v/>
      </c>
    </row>
    <row r="939" spans="1:2" ht="22.8" thickBot="1" x14ac:dyDescent="0.45">
      <c r="A939" s="99" t="e">
        <f>(IF($Z$5='بيان ع'!D933,ROW('بيان ع'!933:933)-1,yyyyy))</f>
        <v>#NAME?</v>
      </c>
      <c r="B939" s="144" t="str">
        <f t="shared" si="18"/>
        <v/>
      </c>
    </row>
    <row r="940" spans="1:2" ht="22.8" thickBot="1" x14ac:dyDescent="0.45">
      <c r="A940" s="99" t="e">
        <f>(IF($Z$5='بيان ع'!D934,ROW('بيان ع'!934:934)-1,yyyyy))</f>
        <v>#NAME?</v>
      </c>
      <c r="B940" s="144" t="str">
        <f t="shared" si="18"/>
        <v/>
      </c>
    </row>
    <row r="941" spans="1:2" ht="22.8" thickBot="1" x14ac:dyDescent="0.45">
      <c r="A941" s="99" t="e">
        <f>(IF($Z$5='بيان ع'!D935,ROW('بيان ع'!935:935)-1,yyyyy))</f>
        <v>#NAME?</v>
      </c>
      <c r="B941" s="144" t="str">
        <f t="shared" si="18"/>
        <v/>
      </c>
    </row>
    <row r="942" spans="1:2" ht="22.8" thickBot="1" x14ac:dyDescent="0.45">
      <c r="A942" s="99" t="e">
        <f>(IF($Z$5='بيان ع'!D936,ROW('بيان ع'!936:936)-1,yyyyy))</f>
        <v>#NAME?</v>
      </c>
      <c r="B942" s="144" t="str">
        <f t="shared" si="18"/>
        <v/>
      </c>
    </row>
    <row r="943" spans="1:2" ht="22.8" thickBot="1" x14ac:dyDescent="0.45">
      <c r="A943" s="99" t="e">
        <f>(IF($Z$5='بيان ع'!D937,ROW('بيان ع'!937:937)-1,yyyyy))</f>
        <v>#NAME?</v>
      </c>
      <c r="B943" s="144" t="str">
        <f t="shared" si="18"/>
        <v/>
      </c>
    </row>
    <row r="944" spans="1:2" ht="22.8" thickBot="1" x14ac:dyDescent="0.45">
      <c r="A944" s="99" t="e">
        <f>(IF($Z$5='بيان ع'!D938,ROW('بيان ع'!938:938)-1,yyyyy))</f>
        <v>#NAME?</v>
      </c>
      <c r="B944" s="144" t="str">
        <f t="shared" si="18"/>
        <v/>
      </c>
    </row>
    <row r="945" spans="1:2" ht="22.8" thickBot="1" x14ac:dyDescent="0.45">
      <c r="A945" s="99" t="e">
        <f>(IF($Z$5='بيان ع'!D939,ROW('بيان ع'!939:939)-1,yyyyy))</f>
        <v>#NAME?</v>
      </c>
      <c r="B945" s="144" t="str">
        <f t="shared" si="18"/>
        <v/>
      </c>
    </row>
    <row r="946" spans="1:2" ht="22.8" thickBot="1" x14ac:dyDescent="0.45">
      <c r="A946" s="99" t="e">
        <f>(IF($Z$5='بيان ع'!D940,ROW('بيان ع'!940:940)-1,yyyyy))</f>
        <v>#NAME?</v>
      </c>
      <c r="B946" s="144" t="str">
        <f t="shared" si="18"/>
        <v/>
      </c>
    </row>
    <row r="947" spans="1:2" ht="22.8" thickBot="1" x14ac:dyDescent="0.45">
      <c r="A947" s="99" t="e">
        <f>(IF($Z$5='بيان ع'!D941,ROW('بيان ع'!941:941)-1,yyyyy))</f>
        <v>#NAME?</v>
      </c>
      <c r="B947" s="144" t="str">
        <f t="shared" si="18"/>
        <v/>
      </c>
    </row>
    <row r="948" spans="1:2" ht="22.8" thickBot="1" x14ac:dyDescent="0.45">
      <c r="A948" s="99" t="e">
        <f>(IF($Z$5='بيان ع'!D942,ROW('بيان ع'!942:942)-1,yyyyy))</f>
        <v>#NAME?</v>
      </c>
      <c r="B948" s="144" t="str">
        <f t="shared" si="18"/>
        <v/>
      </c>
    </row>
    <row r="949" spans="1:2" ht="22.8" thickBot="1" x14ac:dyDescent="0.45">
      <c r="A949" s="99" t="e">
        <f>(IF($Z$5='بيان ع'!D943,ROW('بيان ع'!943:943)-1,yyyyy))</f>
        <v>#NAME?</v>
      </c>
      <c r="B949" s="144" t="str">
        <f t="shared" si="18"/>
        <v/>
      </c>
    </row>
    <row r="950" spans="1:2" ht="22.8" thickBot="1" x14ac:dyDescent="0.45">
      <c r="A950" s="99" t="e">
        <f>(IF($Z$5='بيان ع'!D944,ROW('بيان ع'!944:944)-1,yyyyy))</f>
        <v>#NAME?</v>
      </c>
      <c r="B950" s="144" t="str">
        <f t="shared" si="18"/>
        <v/>
      </c>
    </row>
    <row r="951" spans="1:2" ht="22.8" thickBot="1" x14ac:dyDescent="0.45">
      <c r="A951" s="99" t="e">
        <f>(IF($Z$5='بيان ع'!D945,ROW('بيان ع'!945:945)-1,yyyyy))</f>
        <v>#NAME?</v>
      </c>
      <c r="B951" s="144" t="str">
        <f t="shared" si="18"/>
        <v/>
      </c>
    </row>
    <row r="952" spans="1:2" ht="22.8" thickBot="1" x14ac:dyDescent="0.45">
      <c r="A952" s="99" t="e">
        <f>(IF($Z$5='بيان ع'!D946,ROW('بيان ع'!946:946)-1,yyyyy))</f>
        <v>#NAME?</v>
      </c>
      <c r="B952" s="144" t="str">
        <f t="shared" si="18"/>
        <v/>
      </c>
    </row>
    <row r="953" spans="1:2" ht="22.8" thickBot="1" x14ac:dyDescent="0.45">
      <c r="A953" s="99" t="e">
        <f>(IF($Z$5='بيان ع'!D947,ROW('بيان ع'!947:947)-1,yyyyy))</f>
        <v>#NAME?</v>
      </c>
      <c r="B953" s="144" t="str">
        <f t="shared" si="18"/>
        <v/>
      </c>
    </row>
    <row r="954" spans="1:2" ht="22.8" thickBot="1" x14ac:dyDescent="0.45">
      <c r="A954" s="99" t="e">
        <f>(IF($Z$5='بيان ع'!D948,ROW('بيان ع'!948:948)-1,yyyyy))</f>
        <v>#NAME?</v>
      </c>
      <c r="B954" s="144" t="str">
        <f t="shared" si="18"/>
        <v/>
      </c>
    </row>
    <row r="955" spans="1:2" ht="22.8" thickBot="1" x14ac:dyDescent="0.45">
      <c r="A955" s="99" t="e">
        <f>(IF($Z$5='بيان ع'!D949,ROW('بيان ع'!949:949)-1,yyyyy))</f>
        <v>#NAME?</v>
      </c>
      <c r="B955" s="144" t="str">
        <f t="shared" si="18"/>
        <v/>
      </c>
    </row>
    <row r="956" spans="1:2" ht="22.8" thickBot="1" x14ac:dyDescent="0.45">
      <c r="A956" s="99" t="e">
        <f>(IF($Z$5='بيان ع'!D950,ROW('بيان ع'!950:950)-1,yyyyy))</f>
        <v>#NAME?</v>
      </c>
      <c r="B956" s="144" t="str">
        <f t="shared" si="18"/>
        <v/>
      </c>
    </row>
    <row r="957" spans="1:2" ht="22.8" thickBot="1" x14ac:dyDescent="0.45">
      <c r="A957" s="99" t="e">
        <f>(IF($Z$5='بيان ع'!D951,ROW('بيان ع'!951:951)-1,yyyyy))</f>
        <v>#NAME?</v>
      </c>
      <c r="B957" s="144" t="str">
        <f t="shared" si="18"/>
        <v/>
      </c>
    </row>
    <row r="958" spans="1:2" ht="22.8" thickBot="1" x14ac:dyDescent="0.45">
      <c r="A958" s="99" t="e">
        <f>(IF($Z$5='بيان ع'!D952,ROW('بيان ع'!952:952)-1,yyyyy))</f>
        <v>#NAME?</v>
      </c>
      <c r="B958" s="144" t="str">
        <f t="shared" si="18"/>
        <v/>
      </c>
    </row>
    <row r="959" spans="1:2" ht="22.8" thickBot="1" x14ac:dyDescent="0.45">
      <c r="A959" s="99" t="e">
        <f>(IF($Z$5='بيان ع'!D953,ROW('بيان ع'!953:953)-1,yyyyy))</f>
        <v>#NAME?</v>
      </c>
      <c r="B959" s="144" t="str">
        <f t="shared" si="18"/>
        <v/>
      </c>
    </row>
    <row r="960" spans="1:2" ht="22.8" thickBot="1" x14ac:dyDescent="0.45">
      <c r="A960" s="99" t="e">
        <f>(IF($Z$5='بيان ع'!D954,ROW('بيان ع'!954:954)-1,yyyyy))</f>
        <v>#NAME?</v>
      </c>
      <c r="B960" s="144" t="str">
        <f t="shared" si="18"/>
        <v/>
      </c>
    </row>
    <row r="961" spans="1:2" ht="22.8" thickBot="1" x14ac:dyDescent="0.45">
      <c r="A961" s="99" t="e">
        <f>(IF($Z$5='بيان ع'!D955,ROW('بيان ع'!955:955)-1,yyyyy))</f>
        <v>#NAME?</v>
      </c>
      <c r="B961" s="144" t="str">
        <f t="shared" si="18"/>
        <v/>
      </c>
    </row>
    <row r="962" spans="1:2" ht="22.8" thickBot="1" x14ac:dyDescent="0.45">
      <c r="A962" s="99" t="e">
        <f>(IF($Z$5='بيان ع'!D956,ROW('بيان ع'!956:956)-1,yyyyy))</f>
        <v>#NAME?</v>
      </c>
      <c r="B962" s="144" t="str">
        <f t="shared" si="18"/>
        <v/>
      </c>
    </row>
    <row r="963" spans="1:2" ht="22.8" thickBot="1" x14ac:dyDescent="0.45">
      <c r="A963" s="99" t="e">
        <f>(IF($Z$5='بيان ع'!D957,ROW('بيان ع'!957:957)-1,yyyyy))</f>
        <v>#NAME?</v>
      </c>
      <c r="B963" s="144" t="str">
        <f t="shared" si="18"/>
        <v/>
      </c>
    </row>
    <row r="964" spans="1:2" ht="22.8" thickBot="1" x14ac:dyDescent="0.45">
      <c r="A964" s="99" t="e">
        <f>(IF($Z$5='بيان ع'!D958,ROW('بيان ع'!958:958)-1,yyyyy))</f>
        <v>#NAME?</v>
      </c>
      <c r="B964" s="144" t="str">
        <f t="shared" si="18"/>
        <v/>
      </c>
    </row>
    <row r="965" spans="1:2" ht="22.8" thickBot="1" x14ac:dyDescent="0.45">
      <c r="A965" s="99" t="e">
        <f>(IF($Z$5='بيان ع'!D959,ROW('بيان ع'!959:959)-1,yyyyy))</f>
        <v>#NAME?</v>
      </c>
      <c r="B965" s="144" t="str">
        <f t="shared" si="18"/>
        <v/>
      </c>
    </row>
    <row r="966" spans="1:2" ht="22.8" thickBot="1" x14ac:dyDescent="0.45">
      <c r="A966" s="99" t="e">
        <f>(IF($Z$5='بيان ع'!D960,ROW('بيان ع'!960:960)-1,yyyyy))</f>
        <v>#NAME?</v>
      </c>
      <c r="B966" s="144" t="str">
        <f t="shared" si="18"/>
        <v/>
      </c>
    </row>
    <row r="967" spans="1:2" ht="22.8" thickBot="1" x14ac:dyDescent="0.45">
      <c r="A967" s="99" t="e">
        <f>(IF($Z$5='بيان ع'!D961,ROW('بيان ع'!961:961)-1,yyyyy))</f>
        <v>#NAME?</v>
      </c>
      <c r="B967" s="144" t="str">
        <f t="shared" si="18"/>
        <v/>
      </c>
    </row>
    <row r="968" spans="1:2" ht="22.8" thickBot="1" x14ac:dyDescent="0.45">
      <c r="A968" s="99" t="e">
        <f>(IF($Z$5='بيان ع'!D962,ROW('بيان ع'!962:962)-1,yyyyy))</f>
        <v>#NAME?</v>
      </c>
      <c r="B968" s="144" t="str">
        <f t="shared" ref="B968:B1031" si="19">IFERROR(_xlfn.AGGREGATE(15,6,$A$8:$A$1010,ROW(A961)),"")</f>
        <v/>
      </c>
    </row>
    <row r="969" spans="1:2" ht="22.8" thickBot="1" x14ac:dyDescent="0.45">
      <c r="A969" s="99" t="e">
        <f>(IF($Z$5='بيان ع'!D963,ROW('بيان ع'!963:963)-1,yyyyy))</f>
        <v>#NAME?</v>
      </c>
      <c r="B969" s="144" t="str">
        <f t="shared" si="19"/>
        <v/>
      </c>
    </row>
    <row r="970" spans="1:2" ht="22.8" thickBot="1" x14ac:dyDescent="0.45">
      <c r="A970" s="99" t="e">
        <f>(IF($Z$5='بيان ع'!D964,ROW('بيان ع'!964:964)-1,yyyyy))</f>
        <v>#NAME?</v>
      </c>
      <c r="B970" s="144" t="str">
        <f t="shared" si="19"/>
        <v/>
      </c>
    </row>
    <row r="971" spans="1:2" ht="22.8" thickBot="1" x14ac:dyDescent="0.45">
      <c r="A971" s="99" t="e">
        <f>(IF($Z$5='بيان ع'!D965,ROW('بيان ع'!965:965)-1,yyyyy))</f>
        <v>#NAME?</v>
      </c>
      <c r="B971" s="144" t="str">
        <f t="shared" si="19"/>
        <v/>
      </c>
    </row>
    <row r="972" spans="1:2" ht="22.8" thickBot="1" x14ac:dyDescent="0.45">
      <c r="A972" s="99" t="e">
        <f>(IF($Z$5='بيان ع'!D966,ROW('بيان ع'!966:966)-1,yyyyy))</f>
        <v>#NAME?</v>
      </c>
      <c r="B972" s="144" t="str">
        <f t="shared" si="19"/>
        <v/>
      </c>
    </row>
    <row r="973" spans="1:2" ht="22.8" thickBot="1" x14ac:dyDescent="0.45">
      <c r="A973" s="99" t="e">
        <f>(IF($Z$5='بيان ع'!D967,ROW('بيان ع'!967:967)-1,yyyyy))</f>
        <v>#NAME?</v>
      </c>
      <c r="B973" s="144" t="str">
        <f t="shared" si="19"/>
        <v/>
      </c>
    </row>
    <row r="974" spans="1:2" ht="22.8" thickBot="1" x14ac:dyDescent="0.45">
      <c r="A974" s="99" t="e">
        <f>(IF($Z$5='بيان ع'!D968,ROW('بيان ع'!968:968)-1,yyyyy))</f>
        <v>#NAME?</v>
      </c>
      <c r="B974" s="144" t="str">
        <f t="shared" si="19"/>
        <v/>
      </c>
    </row>
    <row r="975" spans="1:2" ht="22.8" thickBot="1" x14ac:dyDescent="0.45">
      <c r="A975" s="99" t="e">
        <f>(IF($Z$5='بيان ع'!D969,ROW('بيان ع'!969:969)-1,yyyyy))</f>
        <v>#NAME?</v>
      </c>
      <c r="B975" s="144" t="str">
        <f t="shared" si="19"/>
        <v/>
      </c>
    </row>
    <row r="976" spans="1:2" ht="22.8" thickBot="1" x14ac:dyDescent="0.45">
      <c r="A976" s="99" t="e">
        <f>(IF($Z$5='بيان ع'!D970,ROW('بيان ع'!970:970)-1,yyyyy))</f>
        <v>#NAME?</v>
      </c>
      <c r="B976" s="144" t="str">
        <f t="shared" si="19"/>
        <v/>
      </c>
    </row>
    <row r="977" spans="1:2" ht="22.8" thickBot="1" x14ac:dyDescent="0.45">
      <c r="A977" s="99" t="e">
        <f>(IF($Z$5='بيان ع'!D971,ROW('بيان ع'!971:971)-1,yyyyy))</f>
        <v>#NAME?</v>
      </c>
      <c r="B977" s="144" t="str">
        <f t="shared" si="19"/>
        <v/>
      </c>
    </row>
    <row r="978" spans="1:2" ht="22.8" thickBot="1" x14ac:dyDescent="0.45">
      <c r="A978" s="99" t="e">
        <f>(IF($Z$5='بيان ع'!D972,ROW('بيان ع'!972:972)-1,yyyyy))</f>
        <v>#NAME?</v>
      </c>
      <c r="B978" s="144" t="str">
        <f t="shared" si="19"/>
        <v/>
      </c>
    </row>
    <row r="979" spans="1:2" ht="22.8" thickBot="1" x14ac:dyDescent="0.45">
      <c r="A979" s="99" t="e">
        <f>(IF($Z$5='بيان ع'!D973,ROW('بيان ع'!973:973)-1,yyyyy))</f>
        <v>#NAME?</v>
      </c>
      <c r="B979" s="144" t="str">
        <f t="shared" si="19"/>
        <v/>
      </c>
    </row>
    <row r="980" spans="1:2" ht="22.8" thickBot="1" x14ac:dyDescent="0.45">
      <c r="A980" s="99" t="e">
        <f>(IF($Z$5='بيان ع'!D974,ROW('بيان ع'!974:974)-1,yyyyy))</f>
        <v>#NAME?</v>
      </c>
      <c r="B980" s="144" t="str">
        <f t="shared" si="19"/>
        <v/>
      </c>
    </row>
    <row r="981" spans="1:2" ht="22.8" thickBot="1" x14ac:dyDescent="0.45">
      <c r="A981" s="99" t="e">
        <f>(IF($Z$5='بيان ع'!D975,ROW('بيان ع'!975:975)-1,yyyyy))</f>
        <v>#NAME?</v>
      </c>
      <c r="B981" s="144" t="str">
        <f t="shared" si="19"/>
        <v/>
      </c>
    </row>
    <row r="982" spans="1:2" ht="22.8" thickBot="1" x14ac:dyDescent="0.45">
      <c r="A982" s="99" t="e">
        <f>(IF($Z$5='بيان ع'!D976,ROW('بيان ع'!976:976)-1,yyyyy))</f>
        <v>#NAME?</v>
      </c>
      <c r="B982" s="144" t="str">
        <f t="shared" si="19"/>
        <v/>
      </c>
    </row>
    <row r="983" spans="1:2" ht="22.8" thickBot="1" x14ac:dyDescent="0.45">
      <c r="A983" s="99" t="e">
        <f>(IF($Z$5='بيان ع'!D977,ROW('بيان ع'!977:977)-1,yyyyy))</f>
        <v>#NAME?</v>
      </c>
      <c r="B983" s="144" t="str">
        <f t="shared" si="19"/>
        <v/>
      </c>
    </row>
    <row r="984" spans="1:2" ht="22.8" thickBot="1" x14ac:dyDescent="0.45">
      <c r="A984" s="99" t="e">
        <f>(IF($Z$5='بيان ع'!D978,ROW('بيان ع'!978:978)-1,yyyyy))</f>
        <v>#NAME?</v>
      </c>
      <c r="B984" s="144" t="str">
        <f t="shared" si="19"/>
        <v/>
      </c>
    </row>
    <row r="985" spans="1:2" ht="22.8" thickBot="1" x14ac:dyDescent="0.45">
      <c r="A985" s="99" t="e">
        <f>(IF($Z$5='بيان ع'!D979,ROW('بيان ع'!979:979)-1,yyyyy))</f>
        <v>#NAME?</v>
      </c>
      <c r="B985" s="144" t="str">
        <f t="shared" si="19"/>
        <v/>
      </c>
    </row>
    <row r="986" spans="1:2" ht="22.8" thickBot="1" x14ac:dyDescent="0.45">
      <c r="A986" s="99" t="e">
        <f>(IF($Z$5='بيان ع'!D980,ROW('بيان ع'!980:980)-1,yyyyy))</f>
        <v>#NAME?</v>
      </c>
      <c r="B986" s="144" t="str">
        <f t="shared" si="19"/>
        <v/>
      </c>
    </row>
    <row r="987" spans="1:2" ht="22.8" thickBot="1" x14ac:dyDescent="0.45">
      <c r="A987" s="99" t="e">
        <f>(IF($Z$5='بيان ع'!D981,ROW('بيان ع'!981:981)-1,yyyyy))</f>
        <v>#NAME?</v>
      </c>
      <c r="B987" s="144" t="str">
        <f t="shared" si="19"/>
        <v/>
      </c>
    </row>
    <row r="988" spans="1:2" ht="22.8" thickBot="1" x14ac:dyDescent="0.45">
      <c r="A988" s="99" t="e">
        <f>(IF($Z$5='بيان ع'!D982,ROW('بيان ع'!982:982)-1,yyyyy))</f>
        <v>#NAME?</v>
      </c>
      <c r="B988" s="144" t="str">
        <f t="shared" si="19"/>
        <v/>
      </c>
    </row>
    <row r="989" spans="1:2" ht="22.8" thickBot="1" x14ac:dyDescent="0.45">
      <c r="A989" s="99" t="e">
        <f>(IF($Z$5='بيان ع'!D983,ROW('بيان ع'!983:983)-1,yyyyy))</f>
        <v>#NAME?</v>
      </c>
      <c r="B989" s="144" t="str">
        <f t="shared" si="19"/>
        <v/>
      </c>
    </row>
    <row r="990" spans="1:2" ht="22.8" thickBot="1" x14ac:dyDescent="0.45">
      <c r="A990" s="99" t="e">
        <f>(IF($Z$5='بيان ع'!D984,ROW('بيان ع'!984:984)-1,yyyyy))</f>
        <v>#NAME?</v>
      </c>
      <c r="B990" s="144" t="str">
        <f t="shared" si="19"/>
        <v/>
      </c>
    </row>
    <row r="991" spans="1:2" ht="22.8" thickBot="1" x14ac:dyDescent="0.45">
      <c r="A991" s="99" t="e">
        <f>(IF($Z$5='بيان ع'!D985,ROW('بيان ع'!985:985)-1,yyyyy))</f>
        <v>#NAME?</v>
      </c>
      <c r="B991" s="144" t="str">
        <f t="shared" si="19"/>
        <v/>
      </c>
    </row>
    <row r="992" spans="1:2" ht="22.8" thickBot="1" x14ac:dyDescent="0.45">
      <c r="A992" s="99" t="e">
        <f>(IF($Z$5='بيان ع'!D986,ROW('بيان ع'!986:986)-1,yyyyy))</f>
        <v>#NAME?</v>
      </c>
      <c r="B992" s="144" t="str">
        <f t="shared" si="19"/>
        <v/>
      </c>
    </row>
    <row r="993" spans="1:2" ht="22.8" thickBot="1" x14ac:dyDescent="0.45">
      <c r="A993" s="99" t="e">
        <f>(IF($Z$5='بيان ع'!D987,ROW('بيان ع'!987:987)-1,yyyyy))</f>
        <v>#NAME?</v>
      </c>
      <c r="B993" s="144" t="str">
        <f t="shared" si="19"/>
        <v/>
      </c>
    </row>
    <row r="994" spans="1:2" ht="22.8" thickBot="1" x14ac:dyDescent="0.45">
      <c r="A994" s="99" t="e">
        <f>(IF($Z$5='بيان ع'!D988,ROW('بيان ع'!988:988)-1,yyyyy))</f>
        <v>#NAME?</v>
      </c>
      <c r="B994" s="144" t="str">
        <f t="shared" si="19"/>
        <v/>
      </c>
    </row>
    <row r="995" spans="1:2" ht="22.8" thickBot="1" x14ac:dyDescent="0.45">
      <c r="A995" s="99" t="e">
        <f>(IF($Z$5='بيان ع'!D989,ROW('بيان ع'!989:989)-1,yyyyy))</f>
        <v>#NAME?</v>
      </c>
      <c r="B995" s="144" t="str">
        <f t="shared" si="19"/>
        <v/>
      </c>
    </row>
    <row r="996" spans="1:2" ht="22.8" thickBot="1" x14ac:dyDescent="0.45">
      <c r="A996" s="99" t="e">
        <f>(IF($Z$5='بيان ع'!D990,ROW('بيان ع'!990:990)-1,yyyyy))</f>
        <v>#NAME?</v>
      </c>
      <c r="B996" s="144" t="str">
        <f t="shared" si="19"/>
        <v/>
      </c>
    </row>
    <row r="997" spans="1:2" ht="22.8" thickBot="1" x14ac:dyDescent="0.45">
      <c r="A997" s="99" t="e">
        <f>(IF($Z$5='بيان ع'!D991,ROW('بيان ع'!991:991)-1,yyyyy))</f>
        <v>#NAME?</v>
      </c>
      <c r="B997" s="144" t="str">
        <f t="shared" si="19"/>
        <v/>
      </c>
    </row>
    <row r="998" spans="1:2" ht="22.8" thickBot="1" x14ac:dyDescent="0.45">
      <c r="A998" s="99" t="e">
        <f>(IF($Z$5='بيان ع'!D992,ROW('بيان ع'!992:992)-1,yyyyy))</f>
        <v>#NAME?</v>
      </c>
      <c r="B998" s="144" t="str">
        <f t="shared" si="19"/>
        <v/>
      </c>
    </row>
    <row r="999" spans="1:2" ht="22.8" thickBot="1" x14ac:dyDescent="0.45">
      <c r="A999" s="99" t="e">
        <f>(IF($Z$5='بيان ع'!D993,ROW('بيان ع'!993:993)-1,yyyyy))</f>
        <v>#NAME?</v>
      </c>
      <c r="B999" s="144" t="str">
        <f t="shared" si="19"/>
        <v/>
      </c>
    </row>
    <row r="1000" spans="1:2" ht="22.8" thickBot="1" x14ac:dyDescent="0.45">
      <c r="A1000" s="99" t="e">
        <f>(IF($Z$5='بيان ع'!D994,ROW('بيان ع'!994:994)-1,yyyyy))</f>
        <v>#NAME?</v>
      </c>
      <c r="B1000" s="144" t="str">
        <f t="shared" si="19"/>
        <v/>
      </c>
    </row>
    <row r="1001" spans="1:2" ht="22.8" thickBot="1" x14ac:dyDescent="0.45">
      <c r="A1001" s="99" t="e">
        <f>(IF($Z$5='بيان ع'!D995,ROW('بيان ع'!995:995)-1,yyyyy))</f>
        <v>#NAME?</v>
      </c>
      <c r="B1001" s="144" t="str">
        <f t="shared" si="19"/>
        <v/>
      </c>
    </row>
    <row r="1002" spans="1:2" ht="22.8" thickBot="1" x14ac:dyDescent="0.45">
      <c r="A1002" s="99" t="e">
        <f>(IF($Z$5='بيان ع'!D996,ROW('بيان ع'!996:996)-1,yyyyy))</f>
        <v>#NAME?</v>
      </c>
      <c r="B1002" s="144" t="str">
        <f t="shared" si="19"/>
        <v/>
      </c>
    </row>
    <row r="1003" spans="1:2" ht="22.8" thickBot="1" x14ac:dyDescent="0.45">
      <c r="A1003" s="99" t="e">
        <f>(IF($Z$5='بيان ع'!D997,ROW('بيان ع'!997:997)-1,yyyyy))</f>
        <v>#NAME?</v>
      </c>
      <c r="B1003" s="144" t="str">
        <f t="shared" si="19"/>
        <v/>
      </c>
    </row>
    <row r="1004" spans="1:2" ht="22.8" thickBot="1" x14ac:dyDescent="0.45">
      <c r="A1004" s="99" t="e">
        <f>(IF($Z$5='بيان ع'!D998,ROW('بيان ع'!998:998)-1,yyyyy))</f>
        <v>#NAME?</v>
      </c>
      <c r="B1004" s="144" t="str">
        <f t="shared" si="19"/>
        <v/>
      </c>
    </row>
    <row r="1005" spans="1:2" ht="22.8" thickBot="1" x14ac:dyDescent="0.45">
      <c r="A1005" s="99" t="e">
        <f>(IF($Z$5='بيان ع'!D999,ROW('بيان ع'!999:999)-1,yyyyy))</f>
        <v>#NAME?</v>
      </c>
      <c r="B1005" s="144" t="str">
        <f t="shared" si="19"/>
        <v/>
      </c>
    </row>
    <row r="1006" spans="1:2" ht="22.8" thickBot="1" x14ac:dyDescent="0.45">
      <c r="A1006" s="99" t="e">
        <f>(IF($Z$5='بيان ع'!D1000,ROW('بيان ع'!1000:1000)-1,yyyyy))</f>
        <v>#NAME?</v>
      </c>
      <c r="B1006" s="144" t="str">
        <f t="shared" si="19"/>
        <v/>
      </c>
    </row>
    <row r="1007" spans="1:2" ht="22.8" thickBot="1" x14ac:dyDescent="0.45">
      <c r="A1007" s="99" t="e">
        <f>(IF($Z$5='بيان ع'!D1001,ROW('بيان ع'!1001:1001)-1,yyyyy))</f>
        <v>#NAME?</v>
      </c>
      <c r="B1007" s="144" t="str">
        <f t="shared" si="19"/>
        <v/>
      </c>
    </row>
    <row r="1008" spans="1:2" ht="22.8" thickBot="1" x14ac:dyDescent="0.45">
      <c r="A1008" s="99" t="e">
        <f>(IF($Z$5='بيان ع'!D1002,ROW('بيان ع'!1002:1002)-1,yyyyy))</f>
        <v>#NAME?</v>
      </c>
      <c r="B1008" s="144" t="str">
        <f t="shared" si="19"/>
        <v/>
      </c>
    </row>
    <row r="1009" spans="1:2" ht="22.8" thickBot="1" x14ac:dyDescent="0.45">
      <c r="A1009" s="99" t="e">
        <f>(IF($Z$5='بيان ع'!D1003,ROW('بيان ع'!1003:1003)-1,yyyyy))</f>
        <v>#NAME?</v>
      </c>
      <c r="B1009" s="144" t="str">
        <f t="shared" si="19"/>
        <v/>
      </c>
    </row>
    <row r="1010" spans="1:2" ht="22.8" thickBot="1" x14ac:dyDescent="0.45">
      <c r="A1010" s="99" t="e">
        <f>(IF($Z$5='بيان ع'!D1004,ROW('بيان ع'!1004:1004)-1,yyyyy))</f>
        <v>#NAME?</v>
      </c>
      <c r="B1010" s="144" t="str">
        <f t="shared" si="19"/>
        <v/>
      </c>
    </row>
    <row r="1011" spans="1:2" ht="22.8" thickBot="1" x14ac:dyDescent="0.45">
      <c r="A1011" s="99" t="e">
        <f>(IF($Z$5='بيان ع'!D1005,ROW('بيان ع'!1005:1005)-1,yyyyy))</f>
        <v>#NAME?</v>
      </c>
      <c r="B1011" s="144" t="str">
        <f t="shared" si="19"/>
        <v/>
      </c>
    </row>
    <row r="1012" spans="1:2" ht="22.8" thickBot="1" x14ac:dyDescent="0.45">
      <c r="A1012" s="99" t="e">
        <f>(IF($Z$5='بيان ع'!D1006,ROW('بيان ع'!1006:1006)-1,yyyyy))</f>
        <v>#NAME?</v>
      </c>
      <c r="B1012" s="144" t="str">
        <f t="shared" si="19"/>
        <v/>
      </c>
    </row>
    <row r="1013" spans="1:2" ht="22.8" thickBot="1" x14ac:dyDescent="0.45">
      <c r="A1013" s="99" t="e">
        <f>(IF($Z$5='بيان ع'!D1007,ROW('بيان ع'!1007:1007)-1,yyyyy))</f>
        <v>#NAME?</v>
      </c>
      <c r="B1013" s="144" t="str">
        <f t="shared" si="19"/>
        <v/>
      </c>
    </row>
    <row r="1014" spans="1:2" ht="22.8" thickBot="1" x14ac:dyDescent="0.45">
      <c r="A1014" s="99" t="e">
        <f>(IF($Z$5='بيان ع'!D1008,ROW('بيان ع'!1008:1008)-1,yyyyy))</f>
        <v>#NAME?</v>
      </c>
      <c r="B1014" s="144" t="str">
        <f t="shared" si="19"/>
        <v/>
      </c>
    </row>
    <row r="1015" spans="1:2" ht="22.8" thickBot="1" x14ac:dyDescent="0.45">
      <c r="A1015" s="99" t="e">
        <f>(IF($Z$5='بيان ع'!D1009,ROW('بيان ع'!1009:1009)-1,yyyyy))</f>
        <v>#NAME?</v>
      </c>
      <c r="B1015" s="144" t="str">
        <f t="shared" si="19"/>
        <v/>
      </c>
    </row>
    <row r="1016" spans="1:2" ht="22.8" thickBot="1" x14ac:dyDescent="0.45">
      <c r="A1016" s="99" t="e">
        <f>(IF($Z$5='بيان ع'!D1010,ROW('بيان ع'!1010:1010)-1,yyyyy))</f>
        <v>#NAME?</v>
      </c>
      <c r="B1016" s="144" t="str">
        <f t="shared" si="19"/>
        <v/>
      </c>
    </row>
    <row r="1017" spans="1:2" ht="22.8" thickBot="1" x14ac:dyDescent="0.45">
      <c r="A1017" s="99" t="e">
        <f>(IF($Z$5='بيان ع'!D1011,ROW('بيان ع'!1011:1011)-1,yyyyy))</f>
        <v>#NAME?</v>
      </c>
      <c r="B1017" s="144" t="str">
        <f t="shared" si="19"/>
        <v/>
      </c>
    </row>
    <row r="1018" spans="1:2" ht="22.8" thickBot="1" x14ac:dyDescent="0.45">
      <c r="A1018" s="99" t="e">
        <f>(IF($Z$5='بيان ع'!D1012,ROW('بيان ع'!1012:1012)-1,yyyyy))</f>
        <v>#NAME?</v>
      </c>
      <c r="B1018" s="144" t="str">
        <f t="shared" si="19"/>
        <v/>
      </c>
    </row>
    <row r="1019" spans="1:2" ht="22.8" thickBot="1" x14ac:dyDescent="0.45">
      <c r="A1019" s="99" t="e">
        <f>(IF($Z$5='بيان ع'!D1013,ROW('بيان ع'!1013:1013)-1,yyyyy))</f>
        <v>#NAME?</v>
      </c>
      <c r="B1019" s="144" t="str">
        <f t="shared" si="19"/>
        <v/>
      </c>
    </row>
    <row r="1020" spans="1:2" ht="22.8" thickBot="1" x14ac:dyDescent="0.45">
      <c r="A1020" s="99" t="e">
        <f>(IF($Z$5='بيان ع'!D1014,ROW('بيان ع'!1014:1014)-1,yyyyy))</f>
        <v>#NAME?</v>
      </c>
      <c r="B1020" s="144" t="str">
        <f t="shared" si="19"/>
        <v/>
      </c>
    </row>
    <row r="1021" spans="1:2" ht="22.8" thickBot="1" x14ac:dyDescent="0.45">
      <c r="A1021" s="99" t="e">
        <f>(IF($Z$5='بيان ع'!D1015,ROW('بيان ع'!1015:1015)-1,yyyyy))</f>
        <v>#NAME?</v>
      </c>
      <c r="B1021" s="144" t="str">
        <f t="shared" si="19"/>
        <v/>
      </c>
    </row>
    <row r="1022" spans="1:2" ht="22.8" thickBot="1" x14ac:dyDescent="0.45">
      <c r="A1022" s="99" t="e">
        <f>(IF($Z$5='بيان ع'!D1016,ROW('بيان ع'!1016:1016)-1,yyyyy))</f>
        <v>#NAME?</v>
      </c>
      <c r="B1022" s="144" t="str">
        <f t="shared" si="19"/>
        <v/>
      </c>
    </row>
    <row r="1023" spans="1:2" ht="22.8" thickBot="1" x14ac:dyDescent="0.45">
      <c r="A1023" s="99" t="e">
        <f>(IF($Z$5='بيان ع'!D1017,ROW('بيان ع'!1017:1017)-1,yyyyy))</f>
        <v>#NAME?</v>
      </c>
      <c r="B1023" s="144" t="str">
        <f t="shared" si="19"/>
        <v/>
      </c>
    </row>
    <row r="1024" spans="1:2" ht="22.8" thickBot="1" x14ac:dyDescent="0.45">
      <c r="A1024" s="99" t="e">
        <f>(IF($Z$5='بيان ع'!D1018,ROW('بيان ع'!1018:1018)-1,yyyyy))</f>
        <v>#NAME?</v>
      </c>
      <c r="B1024" s="144" t="str">
        <f t="shared" si="19"/>
        <v/>
      </c>
    </row>
    <row r="1025" spans="1:2" ht="22.8" thickBot="1" x14ac:dyDescent="0.45">
      <c r="A1025" s="99" t="e">
        <f>(IF($Z$5='بيان ع'!D1019,ROW('بيان ع'!1019:1019)-1,yyyyy))</f>
        <v>#NAME?</v>
      </c>
      <c r="B1025" s="144" t="str">
        <f t="shared" si="19"/>
        <v/>
      </c>
    </row>
    <row r="1026" spans="1:2" ht="22.8" thickBot="1" x14ac:dyDescent="0.45">
      <c r="A1026" s="99" t="e">
        <f>(IF($Z$5='بيان ع'!D1020,ROW('بيان ع'!1020:1020)-1,yyyyy))</f>
        <v>#NAME?</v>
      </c>
      <c r="B1026" s="144" t="str">
        <f t="shared" si="19"/>
        <v/>
      </c>
    </row>
    <row r="1027" spans="1:2" ht="22.8" thickBot="1" x14ac:dyDescent="0.45">
      <c r="A1027" s="99" t="e">
        <f>(IF($Z$5='بيان ع'!D1021,ROW('بيان ع'!1021:1021)-1,yyyyy))</f>
        <v>#NAME?</v>
      </c>
      <c r="B1027" s="144" t="str">
        <f t="shared" si="19"/>
        <v/>
      </c>
    </row>
    <row r="1028" spans="1:2" ht="22.8" thickBot="1" x14ac:dyDescent="0.45">
      <c r="A1028" s="99" t="e">
        <f>(IF($Z$5='بيان ع'!D1022,ROW('بيان ع'!1022:1022)-1,yyyyy))</f>
        <v>#NAME?</v>
      </c>
      <c r="B1028" s="144" t="str">
        <f t="shared" si="19"/>
        <v/>
      </c>
    </row>
    <row r="1029" spans="1:2" ht="22.8" thickBot="1" x14ac:dyDescent="0.45">
      <c r="A1029" s="99" t="e">
        <f>(IF($Z$5='بيان ع'!D1023,ROW('بيان ع'!1023:1023)-1,yyyyy))</f>
        <v>#NAME?</v>
      </c>
      <c r="B1029" s="144" t="str">
        <f t="shared" si="19"/>
        <v/>
      </c>
    </row>
    <row r="1030" spans="1:2" ht="22.8" thickBot="1" x14ac:dyDescent="0.45">
      <c r="A1030" s="99" t="e">
        <f>(IF($Z$5='بيان ع'!D1024,ROW('بيان ع'!1024:1024)-1,yyyyy))</f>
        <v>#NAME?</v>
      </c>
      <c r="B1030" s="144" t="str">
        <f t="shared" si="19"/>
        <v/>
      </c>
    </row>
    <row r="1031" spans="1:2" ht="22.8" thickBot="1" x14ac:dyDescent="0.45">
      <c r="A1031" s="99" t="e">
        <f>(IF($Z$5='بيان ع'!D1025,ROW('بيان ع'!1025:1025)-1,yyyyy))</f>
        <v>#NAME?</v>
      </c>
      <c r="B1031" s="144" t="str">
        <f t="shared" si="19"/>
        <v/>
      </c>
    </row>
    <row r="1032" spans="1:2" ht="22.8" thickBot="1" x14ac:dyDescent="0.45">
      <c r="A1032" s="99" t="e">
        <f>(IF($Z$5='بيان ع'!D1026,ROW('بيان ع'!1026:1026)-1,yyyyy))</f>
        <v>#NAME?</v>
      </c>
      <c r="B1032" s="144" t="str">
        <f t="shared" ref="B1032:B1095" si="20">IFERROR(_xlfn.AGGREGATE(15,6,$A$8:$A$1010,ROW(A1025)),"")</f>
        <v/>
      </c>
    </row>
    <row r="1033" spans="1:2" ht="22.8" thickBot="1" x14ac:dyDescent="0.45">
      <c r="A1033" s="99" t="e">
        <f>(IF($Z$5='بيان ع'!D1027,ROW('بيان ع'!1027:1027)-1,yyyyy))</f>
        <v>#NAME?</v>
      </c>
      <c r="B1033" s="144" t="str">
        <f t="shared" si="20"/>
        <v/>
      </c>
    </row>
    <row r="1034" spans="1:2" ht="22.8" thickBot="1" x14ac:dyDescent="0.45">
      <c r="A1034" s="99" t="e">
        <f>(IF($Z$5='بيان ع'!D1028,ROW('بيان ع'!1028:1028)-1,yyyyy))</f>
        <v>#NAME?</v>
      </c>
      <c r="B1034" s="144" t="str">
        <f t="shared" si="20"/>
        <v/>
      </c>
    </row>
    <row r="1035" spans="1:2" ht="22.8" thickBot="1" x14ac:dyDescent="0.45">
      <c r="A1035" s="99" t="e">
        <f>(IF($Z$5='بيان ع'!D1029,ROW('بيان ع'!1029:1029)-1,yyyyy))</f>
        <v>#NAME?</v>
      </c>
      <c r="B1035" s="144" t="str">
        <f t="shared" si="20"/>
        <v/>
      </c>
    </row>
    <row r="1036" spans="1:2" ht="22.8" thickBot="1" x14ac:dyDescent="0.45">
      <c r="A1036" s="99" t="e">
        <f>(IF($Z$5='بيان ع'!D1030,ROW('بيان ع'!1030:1030)-1,yyyyy))</f>
        <v>#NAME?</v>
      </c>
      <c r="B1036" s="144" t="str">
        <f t="shared" si="20"/>
        <v/>
      </c>
    </row>
    <row r="1037" spans="1:2" ht="22.8" thickBot="1" x14ac:dyDescent="0.45">
      <c r="A1037" s="99" t="e">
        <f>(IF($Z$5='بيان ع'!D1031,ROW('بيان ع'!1031:1031)-1,yyyyy))</f>
        <v>#NAME?</v>
      </c>
      <c r="B1037" s="144" t="str">
        <f t="shared" si="20"/>
        <v/>
      </c>
    </row>
    <row r="1038" spans="1:2" ht="22.8" thickBot="1" x14ac:dyDescent="0.45">
      <c r="A1038" s="99" t="e">
        <f>(IF($Z$5='بيان ع'!D1032,ROW('بيان ع'!1032:1032)-1,yyyyy))</f>
        <v>#NAME?</v>
      </c>
      <c r="B1038" s="144" t="str">
        <f t="shared" si="20"/>
        <v/>
      </c>
    </row>
    <row r="1039" spans="1:2" ht="22.8" thickBot="1" x14ac:dyDescent="0.45">
      <c r="A1039" s="99" t="e">
        <f>(IF($Z$5='بيان ع'!D1033,ROW('بيان ع'!1033:1033)-1,yyyyy))</f>
        <v>#NAME?</v>
      </c>
      <c r="B1039" s="144" t="str">
        <f t="shared" si="20"/>
        <v/>
      </c>
    </row>
    <row r="1040" spans="1:2" ht="22.8" thickBot="1" x14ac:dyDescent="0.45">
      <c r="A1040" s="99" t="e">
        <f>(IF($Z$5='بيان ع'!D1034,ROW('بيان ع'!1034:1034)-1,yyyyy))</f>
        <v>#NAME?</v>
      </c>
      <c r="B1040" s="144" t="str">
        <f t="shared" si="20"/>
        <v/>
      </c>
    </row>
    <row r="1041" spans="1:2" ht="22.8" thickBot="1" x14ac:dyDescent="0.45">
      <c r="A1041" s="99" t="e">
        <f>(IF($Z$5='بيان ع'!D1035,ROW('بيان ع'!1035:1035)-1,yyyyy))</f>
        <v>#NAME?</v>
      </c>
      <c r="B1041" s="144" t="str">
        <f t="shared" si="20"/>
        <v/>
      </c>
    </row>
    <row r="1042" spans="1:2" ht="22.8" thickBot="1" x14ac:dyDescent="0.45">
      <c r="A1042" s="99" t="e">
        <f>(IF($Z$5='بيان ع'!D1036,ROW('بيان ع'!1036:1036)-1,yyyyy))</f>
        <v>#NAME?</v>
      </c>
      <c r="B1042" s="144" t="str">
        <f t="shared" si="20"/>
        <v/>
      </c>
    </row>
    <row r="1043" spans="1:2" ht="22.8" thickBot="1" x14ac:dyDescent="0.45">
      <c r="A1043" s="99" t="e">
        <f>(IF($Z$5='بيان ع'!D1037,ROW('بيان ع'!1037:1037)-1,yyyyy))</f>
        <v>#NAME?</v>
      </c>
      <c r="B1043" s="144" t="str">
        <f t="shared" si="20"/>
        <v/>
      </c>
    </row>
    <row r="1044" spans="1:2" ht="22.8" thickBot="1" x14ac:dyDescent="0.45">
      <c r="A1044" s="99" t="e">
        <f>(IF($Z$5='بيان ع'!D1038,ROW('بيان ع'!1038:1038)-1,yyyyy))</f>
        <v>#NAME?</v>
      </c>
      <c r="B1044" s="144" t="str">
        <f t="shared" si="20"/>
        <v/>
      </c>
    </row>
    <row r="1045" spans="1:2" ht="22.8" thickBot="1" x14ac:dyDescent="0.45">
      <c r="A1045" s="99" t="e">
        <f>(IF($Z$5='بيان ع'!D1039,ROW('بيان ع'!1039:1039)-1,yyyyy))</f>
        <v>#NAME?</v>
      </c>
      <c r="B1045" s="144" t="str">
        <f t="shared" si="20"/>
        <v/>
      </c>
    </row>
    <row r="1046" spans="1:2" ht="22.8" thickBot="1" x14ac:dyDescent="0.45">
      <c r="A1046" s="99" t="e">
        <f>(IF($Z$5='بيان ع'!D1040,ROW('بيان ع'!1040:1040)-1,yyyyy))</f>
        <v>#NAME?</v>
      </c>
      <c r="B1046" s="144" t="str">
        <f t="shared" si="20"/>
        <v/>
      </c>
    </row>
    <row r="1047" spans="1:2" ht="22.8" thickBot="1" x14ac:dyDescent="0.45">
      <c r="A1047" s="99" t="e">
        <f>(IF($Z$5='بيان ع'!D1041,ROW('بيان ع'!1041:1041)-1,yyyyy))</f>
        <v>#NAME?</v>
      </c>
      <c r="B1047" s="144" t="str">
        <f t="shared" si="20"/>
        <v/>
      </c>
    </row>
    <row r="1048" spans="1:2" ht="22.8" thickBot="1" x14ac:dyDescent="0.45">
      <c r="A1048" s="99" t="e">
        <f>(IF($Z$5='بيان ع'!D1042,ROW('بيان ع'!1042:1042)-1,yyyyy))</f>
        <v>#NAME?</v>
      </c>
      <c r="B1048" s="144" t="str">
        <f t="shared" si="20"/>
        <v/>
      </c>
    </row>
    <row r="1049" spans="1:2" ht="22.8" thickBot="1" x14ac:dyDescent="0.45">
      <c r="A1049" s="99" t="e">
        <f>(IF($Z$5='بيان ع'!D1043,ROW('بيان ع'!1043:1043)-1,yyyyy))</f>
        <v>#NAME?</v>
      </c>
      <c r="B1049" s="144" t="str">
        <f t="shared" si="20"/>
        <v/>
      </c>
    </row>
    <row r="1050" spans="1:2" ht="22.8" thickBot="1" x14ac:dyDescent="0.45">
      <c r="A1050" s="99" t="e">
        <f>(IF($Z$5='بيان ع'!D1044,ROW('بيان ع'!1044:1044)-1,yyyyy))</f>
        <v>#NAME?</v>
      </c>
      <c r="B1050" s="144" t="str">
        <f t="shared" si="20"/>
        <v/>
      </c>
    </row>
    <row r="1051" spans="1:2" ht="22.8" thickBot="1" x14ac:dyDescent="0.45">
      <c r="A1051" s="99" t="e">
        <f>(IF($Z$5='بيان ع'!D1045,ROW('بيان ع'!1045:1045)-1,yyyyy))</f>
        <v>#NAME?</v>
      </c>
      <c r="B1051" s="144" t="str">
        <f t="shared" si="20"/>
        <v/>
      </c>
    </row>
    <row r="1052" spans="1:2" ht="22.8" thickBot="1" x14ac:dyDescent="0.45">
      <c r="A1052" s="99" t="e">
        <f>(IF($Z$5='بيان ع'!D1046,ROW('بيان ع'!1046:1046)-1,yyyyy))</f>
        <v>#NAME?</v>
      </c>
      <c r="B1052" s="144" t="str">
        <f t="shared" si="20"/>
        <v/>
      </c>
    </row>
    <row r="1053" spans="1:2" ht="22.8" thickBot="1" x14ac:dyDescent="0.45">
      <c r="A1053" s="99" t="e">
        <f>(IF($Z$5='بيان ع'!D1047,ROW('بيان ع'!1047:1047)-1,yyyyy))</f>
        <v>#NAME?</v>
      </c>
      <c r="B1053" s="144" t="str">
        <f t="shared" si="20"/>
        <v/>
      </c>
    </row>
    <row r="1054" spans="1:2" ht="22.8" thickBot="1" x14ac:dyDescent="0.45">
      <c r="A1054" s="99" t="e">
        <f>(IF($Z$5='بيان ع'!D1048,ROW('بيان ع'!1048:1048)-1,yyyyy))</f>
        <v>#NAME?</v>
      </c>
      <c r="B1054" s="144" t="str">
        <f t="shared" si="20"/>
        <v/>
      </c>
    </row>
    <row r="1055" spans="1:2" ht="22.8" thickBot="1" x14ac:dyDescent="0.45">
      <c r="A1055" s="99" t="e">
        <f>(IF($Z$5='بيان ع'!D1049,ROW('بيان ع'!1049:1049)-1,yyyyy))</f>
        <v>#NAME?</v>
      </c>
      <c r="B1055" s="144" t="str">
        <f t="shared" si="20"/>
        <v/>
      </c>
    </row>
    <row r="1056" spans="1:2" ht="22.8" thickBot="1" x14ac:dyDescent="0.45">
      <c r="A1056" s="99" t="e">
        <f>(IF($Z$5='بيان ع'!D1050,ROW('بيان ع'!1050:1050)-1,yyyyy))</f>
        <v>#NAME?</v>
      </c>
      <c r="B1056" s="144" t="str">
        <f t="shared" si="20"/>
        <v/>
      </c>
    </row>
    <row r="1057" spans="1:2" ht="22.8" thickBot="1" x14ac:dyDescent="0.45">
      <c r="A1057" s="99" t="e">
        <f>(IF($Z$5='بيان ع'!D1051,ROW('بيان ع'!1051:1051)-1,yyyyy))</f>
        <v>#NAME?</v>
      </c>
      <c r="B1057" s="144" t="str">
        <f t="shared" si="20"/>
        <v/>
      </c>
    </row>
    <row r="1058" spans="1:2" ht="22.8" thickBot="1" x14ac:dyDescent="0.45">
      <c r="A1058" s="99" t="e">
        <f>(IF($Z$5='بيان ع'!D1052,ROW('بيان ع'!1052:1052)-1,yyyyy))</f>
        <v>#NAME?</v>
      </c>
      <c r="B1058" s="144" t="str">
        <f t="shared" si="20"/>
        <v/>
      </c>
    </row>
    <row r="1059" spans="1:2" ht="22.8" thickBot="1" x14ac:dyDescent="0.45">
      <c r="A1059" s="99" t="e">
        <f>(IF($Z$5='بيان ع'!D1053,ROW('بيان ع'!1053:1053)-1,yyyyy))</f>
        <v>#NAME?</v>
      </c>
      <c r="B1059" s="144" t="str">
        <f t="shared" si="20"/>
        <v/>
      </c>
    </row>
    <row r="1060" spans="1:2" ht="22.8" thickBot="1" x14ac:dyDescent="0.45">
      <c r="A1060" s="99" t="e">
        <f>(IF($Z$5='بيان ع'!D1054,ROW('بيان ع'!1054:1054)-1,yyyyy))</f>
        <v>#NAME?</v>
      </c>
      <c r="B1060" s="144" t="str">
        <f t="shared" si="20"/>
        <v/>
      </c>
    </row>
    <row r="1061" spans="1:2" ht="22.8" thickBot="1" x14ac:dyDescent="0.45">
      <c r="A1061" s="99" t="e">
        <f>(IF($Z$5='بيان ع'!D1055,ROW('بيان ع'!1055:1055)-1,yyyyy))</f>
        <v>#NAME?</v>
      </c>
      <c r="B1061" s="144" t="str">
        <f t="shared" si="20"/>
        <v/>
      </c>
    </row>
    <row r="1062" spans="1:2" ht="22.8" thickBot="1" x14ac:dyDescent="0.45">
      <c r="A1062" s="99" t="e">
        <f>(IF($Z$5='بيان ع'!D1056,ROW('بيان ع'!1056:1056)-1,yyyyy))</f>
        <v>#NAME?</v>
      </c>
      <c r="B1062" s="144" t="str">
        <f t="shared" si="20"/>
        <v/>
      </c>
    </row>
    <row r="1063" spans="1:2" ht="22.8" thickBot="1" x14ac:dyDescent="0.45">
      <c r="A1063" s="99" t="e">
        <f>(IF($Z$5='بيان ع'!D1057,ROW('بيان ع'!1057:1057)-1,yyyyy))</f>
        <v>#NAME?</v>
      </c>
      <c r="B1063" s="144" t="str">
        <f t="shared" si="20"/>
        <v/>
      </c>
    </row>
    <row r="1064" spans="1:2" ht="22.8" thickBot="1" x14ac:dyDescent="0.45">
      <c r="A1064" s="99" t="e">
        <f>(IF($Z$5='بيان ع'!D1058,ROW('بيان ع'!1058:1058)-1,yyyyy))</f>
        <v>#NAME?</v>
      </c>
      <c r="B1064" s="144" t="str">
        <f t="shared" si="20"/>
        <v/>
      </c>
    </row>
    <row r="1065" spans="1:2" ht="22.8" thickBot="1" x14ac:dyDescent="0.45">
      <c r="A1065" s="99" t="e">
        <f>(IF($Z$5='بيان ع'!D1059,ROW('بيان ع'!1059:1059)-1,yyyyy))</f>
        <v>#NAME?</v>
      </c>
      <c r="B1065" s="144" t="str">
        <f t="shared" si="20"/>
        <v/>
      </c>
    </row>
    <row r="1066" spans="1:2" ht="22.8" thickBot="1" x14ac:dyDescent="0.45">
      <c r="A1066" s="99" t="e">
        <f>(IF($Z$5='بيان ع'!D1060,ROW('بيان ع'!1060:1060)-1,yyyyy))</f>
        <v>#NAME?</v>
      </c>
      <c r="B1066" s="144" t="str">
        <f t="shared" si="20"/>
        <v/>
      </c>
    </row>
    <row r="1067" spans="1:2" ht="22.8" thickBot="1" x14ac:dyDescent="0.45">
      <c r="A1067" s="99" t="e">
        <f>(IF($Z$5='بيان ع'!D1061,ROW('بيان ع'!1061:1061)-1,yyyyy))</f>
        <v>#NAME?</v>
      </c>
      <c r="B1067" s="144" t="str">
        <f t="shared" si="20"/>
        <v/>
      </c>
    </row>
    <row r="1068" spans="1:2" ht="22.8" thickBot="1" x14ac:dyDescent="0.45">
      <c r="A1068" s="99" t="e">
        <f>(IF($Z$5='بيان ع'!D1062,ROW('بيان ع'!1062:1062)-1,yyyyy))</f>
        <v>#NAME?</v>
      </c>
      <c r="B1068" s="144" t="str">
        <f t="shared" si="20"/>
        <v/>
      </c>
    </row>
    <row r="1069" spans="1:2" ht="22.8" thickBot="1" x14ac:dyDescent="0.45">
      <c r="A1069" s="99" t="e">
        <f>(IF($Z$5='بيان ع'!D1063,ROW('بيان ع'!1063:1063)-1,yyyyy))</f>
        <v>#NAME?</v>
      </c>
      <c r="B1069" s="144" t="str">
        <f t="shared" si="20"/>
        <v/>
      </c>
    </row>
    <row r="1070" spans="1:2" ht="22.8" thickBot="1" x14ac:dyDescent="0.45">
      <c r="A1070" s="99" t="e">
        <f>(IF($Z$5='بيان ع'!D1064,ROW('بيان ع'!1064:1064)-1,yyyyy))</f>
        <v>#NAME?</v>
      </c>
      <c r="B1070" s="144" t="str">
        <f t="shared" si="20"/>
        <v/>
      </c>
    </row>
    <row r="1071" spans="1:2" ht="22.8" thickBot="1" x14ac:dyDescent="0.45">
      <c r="A1071" s="99" t="e">
        <f>(IF($Z$5='بيان ع'!D1065,ROW('بيان ع'!1065:1065)-1,yyyyy))</f>
        <v>#NAME?</v>
      </c>
      <c r="B1071" s="144" t="str">
        <f t="shared" si="20"/>
        <v/>
      </c>
    </row>
    <row r="1072" spans="1:2" ht="22.8" thickBot="1" x14ac:dyDescent="0.45">
      <c r="A1072" s="99" t="e">
        <f>(IF($Z$5='بيان ع'!D1066,ROW('بيان ع'!1066:1066)-1,yyyyy))</f>
        <v>#NAME?</v>
      </c>
      <c r="B1072" s="144" t="str">
        <f t="shared" si="20"/>
        <v/>
      </c>
    </row>
    <row r="1073" spans="1:2" ht="22.8" thickBot="1" x14ac:dyDescent="0.45">
      <c r="A1073" s="99" t="e">
        <f>(IF($Z$5='بيان ع'!D1067,ROW('بيان ع'!1067:1067)-1,yyyyy))</f>
        <v>#NAME?</v>
      </c>
      <c r="B1073" s="144" t="str">
        <f t="shared" si="20"/>
        <v/>
      </c>
    </row>
    <row r="1074" spans="1:2" ht="22.8" thickBot="1" x14ac:dyDescent="0.45">
      <c r="A1074" s="99" t="e">
        <f>(IF($Z$5='بيان ع'!D1068,ROW('بيان ع'!1068:1068)-1,yyyyy))</f>
        <v>#NAME?</v>
      </c>
      <c r="B1074" s="144" t="str">
        <f t="shared" si="20"/>
        <v/>
      </c>
    </row>
    <row r="1075" spans="1:2" ht="22.8" thickBot="1" x14ac:dyDescent="0.45">
      <c r="A1075" s="99" t="e">
        <f>(IF($Z$5='بيان ع'!D1069,ROW('بيان ع'!1069:1069)-1,yyyyy))</f>
        <v>#NAME?</v>
      </c>
      <c r="B1075" s="144" t="str">
        <f t="shared" si="20"/>
        <v/>
      </c>
    </row>
    <row r="1076" spans="1:2" ht="22.8" thickBot="1" x14ac:dyDescent="0.45">
      <c r="A1076" s="99" t="e">
        <f>(IF($Z$5='بيان ع'!D1070,ROW('بيان ع'!1070:1070)-1,yyyyy))</f>
        <v>#NAME?</v>
      </c>
      <c r="B1076" s="144" t="str">
        <f t="shared" si="20"/>
        <v/>
      </c>
    </row>
    <row r="1077" spans="1:2" ht="22.8" thickBot="1" x14ac:dyDescent="0.45">
      <c r="A1077" s="99" t="e">
        <f>(IF($Z$5='بيان ع'!D1071,ROW('بيان ع'!1071:1071)-1,yyyyy))</f>
        <v>#NAME?</v>
      </c>
      <c r="B1077" s="144" t="str">
        <f t="shared" si="20"/>
        <v/>
      </c>
    </row>
    <row r="1078" spans="1:2" ht="22.8" thickBot="1" x14ac:dyDescent="0.45">
      <c r="A1078" s="99" t="e">
        <f>(IF($Z$5='بيان ع'!D1072,ROW('بيان ع'!1072:1072)-1,yyyyy))</f>
        <v>#NAME?</v>
      </c>
      <c r="B1078" s="144" t="str">
        <f t="shared" si="20"/>
        <v/>
      </c>
    </row>
    <row r="1079" spans="1:2" ht="22.8" thickBot="1" x14ac:dyDescent="0.45">
      <c r="A1079" s="99" t="e">
        <f>(IF($Z$5='بيان ع'!D1073,ROW('بيان ع'!1073:1073)-1,yyyyy))</f>
        <v>#NAME?</v>
      </c>
      <c r="B1079" s="144" t="str">
        <f t="shared" si="20"/>
        <v/>
      </c>
    </row>
    <row r="1080" spans="1:2" ht="22.8" thickBot="1" x14ac:dyDescent="0.45">
      <c r="A1080" s="99" t="e">
        <f>(IF($Z$5='بيان ع'!D1074,ROW('بيان ع'!1074:1074)-1,yyyyy))</f>
        <v>#NAME?</v>
      </c>
      <c r="B1080" s="144" t="str">
        <f t="shared" si="20"/>
        <v/>
      </c>
    </row>
    <row r="1081" spans="1:2" ht="22.8" thickBot="1" x14ac:dyDescent="0.45">
      <c r="A1081" s="99" t="e">
        <f>(IF($Z$5='بيان ع'!D1075,ROW('بيان ع'!1075:1075)-1,yyyyy))</f>
        <v>#NAME?</v>
      </c>
      <c r="B1081" s="144" t="str">
        <f t="shared" si="20"/>
        <v/>
      </c>
    </row>
    <row r="1082" spans="1:2" ht="22.8" thickBot="1" x14ac:dyDescent="0.45">
      <c r="A1082" s="99" t="e">
        <f>(IF($Z$5='بيان ع'!D1076,ROW('بيان ع'!1076:1076)-1,yyyyy))</f>
        <v>#NAME?</v>
      </c>
      <c r="B1082" s="144" t="str">
        <f t="shared" si="20"/>
        <v/>
      </c>
    </row>
    <row r="1083" spans="1:2" ht="22.8" thickBot="1" x14ac:dyDescent="0.45">
      <c r="A1083" s="99" t="e">
        <f>(IF($Z$5='بيان ع'!D1077,ROW('بيان ع'!1077:1077)-1,yyyyy))</f>
        <v>#NAME?</v>
      </c>
      <c r="B1083" s="144" t="str">
        <f t="shared" si="20"/>
        <v/>
      </c>
    </row>
    <row r="1084" spans="1:2" ht="22.8" thickBot="1" x14ac:dyDescent="0.45">
      <c r="A1084" s="99" t="e">
        <f>(IF($Z$5='بيان ع'!D1078,ROW('بيان ع'!1078:1078)-1,yyyyy))</f>
        <v>#NAME?</v>
      </c>
      <c r="B1084" s="144" t="str">
        <f t="shared" si="20"/>
        <v/>
      </c>
    </row>
    <row r="1085" spans="1:2" ht="22.8" thickBot="1" x14ac:dyDescent="0.45">
      <c r="A1085" s="99" t="e">
        <f>(IF($Z$5='بيان ع'!D1079,ROW('بيان ع'!1079:1079)-1,yyyyy))</f>
        <v>#NAME?</v>
      </c>
      <c r="B1085" s="144" t="str">
        <f t="shared" si="20"/>
        <v/>
      </c>
    </row>
    <row r="1086" spans="1:2" ht="22.8" thickBot="1" x14ac:dyDescent="0.45">
      <c r="A1086" s="99" t="e">
        <f>(IF($Z$5='بيان ع'!D1080,ROW('بيان ع'!1080:1080)-1,yyyyy))</f>
        <v>#NAME?</v>
      </c>
      <c r="B1086" s="144" t="str">
        <f t="shared" si="20"/>
        <v/>
      </c>
    </row>
    <row r="1087" spans="1:2" ht="22.8" thickBot="1" x14ac:dyDescent="0.45">
      <c r="A1087" s="99" t="e">
        <f>(IF($Z$5='بيان ع'!D1081,ROW('بيان ع'!1081:1081)-1,yyyyy))</f>
        <v>#NAME?</v>
      </c>
      <c r="B1087" s="144" t="str">
        <f t="shared" si="20"/>
        <v/>
      </c>
    </row>
    <row r="1088" spans="1:2" ht="22.8" thickBot="1" x14ac:dyDescent="0.45">
      <c r="A1088" s="99" t="e">
        <f>(IF($Z$5='بيان ع'!D1082,ROW('بيان ع'!1082:1082)-1,yyyyy))</f>
        <v>#NAME?</v>
      </c>
      <c r="B1088" s="144" t="str">
        <f t="shared" si="20"/>
        <v/>
      </c>
    </row>
    <row r="1089" spans="1:2" ht="22.8" thickBot="1" x14ac:dyDescent="0.45">
      <c r="A1089" s="99" t="e">
        <f>(IF($Z$5='بيان ع'!D1083,ROW('بيان ع'!1083:1083)-1,yyyyy))</f>
        <v>#NAME?</v>
      </c>
      <c r="B1089" s="144" t="str">
        <f t="shared" si="20"/>
        <v/>
      </c>
    </row>
    <row r="1090" spans="1:2" ht="22.8" thickBot="1" x14ac:dyDescent="0.45">
      <c r="A1090" s="99" t="e">
        <f>(IF($Z$5='بيان ع'!D1084,ROW('بيان ع'!1084:1084)-1,yyyyy))</f>
        <v>#NAME?</v>
      </c>
      <c r="B1090" s="144" t="str">
        <f t="shared" si="20"/>
        <v/>
      </c>
    </row>
    <row r="1091" spans="1:2" ht="22.8" thickBot="1" x14ac:dyDescent="0.45">
      <c r="A1091" s="99" t="e">
        <f>(IF($Z$5='بيان ع'!D1085,ROW('بيان ع'!1085:1085)-1,yyyyy))</f>
        <v>#NAME?</v>
      </c>
      <c r="B1091" s="144" t="str">
        <f t="shared" si="20"/>
        <v/>
      </c>
    </row>
    <row r="1092" spans="1:2" ht="22.8" thickBot="1" x14ac:dyDescent="0.45">
      <c r="A1092" s="99" t="e">
        <f>(IF($Z$5='بيان ع'!D1086,ROW('بيان ع'!1086:1086)-1,yyyyy))</f>
        <v>#NAME?</v>
      </c>
      <c r="B1092" s="144" t="str">
        <f t="shared" si="20"/>
        <v/>
      </c>
    </row>
    <row r="1093" spans="1:2" ht="22.8" thickBot="1" x14ac:dyDescent="0.45">
      <c r="A1093" s="99" t="e">
        <f>(IF($Z$5='بيان ع'!D1087,ROW('بيان ع'!1087:1087)-1,yyyyy))</f>
        <v>#NAME?</v>
      </c>
      <c r="B1093" s="144" t="str">
        <f t="shared" si="20"/>
        <v/>
      </c>
    </row>
    <row r="1094" spans="1:2" ht="22.8" thickBot="1" x14ac:dyDescent="0.45">
      <c r="A1094" s="99" t="e">
        <f>(IF($Z$5='بيان ع'!D1088,ROW('بيان ع'!1088:1088)-1,yyyyy))</f>
        <v>#NAME?</v>
      </c>
      <c r="B1094" s="144" t="str">
        <f t="shared" si="20"/>
        <v/>
      </c>
    </row>
    <row r="1095" spans="1:2" ht="22.8" thickBot="1" x14ac:dyDescent="0.45">
      <c r="A1095" s="99" t="e">
        <f>(IF($Z$5='بيان ع'!D1089,ROW('بيان ع'!1089:1089)-1,yyyyy))</f>
        <v>#NAME?</v>
      </c>
      <c r="B1095" s="144" t="str">
        <f t="shared" si="20"/>
        <v/>
      </c>
    </row>
    <row r="1096" spans="1:2" ht="22.8" thickBot="1" x14ac:dyDescent="0.45">
      <c r="A1096" s="99" t="e">
        <f>(IF($Z$5='بيان ع'!D1090,ROW('بيان ع'!1090:1090)-1,yyyyy))</f>
        <v>#NAME?</v>
      </c>
      <c r="B1096" s="144" t="str">
        <f t="shared" ref="B1096:B1105" si="21">IFERROR(_xlfn.AGGREGATE(15,6,$A$8:$A$1010,ROW(A1089)),"")</f>
        <v/>
      </c>
    </row>
    <row r="1097" spans="1:2" ht="22.8" thickBot="1" x14ac:dyDescent="0.45">
      <c r="A1097" s="99" t="e">
        <f>(IF($Z$5='بيان ع'!D1091,ROW('بيان ع'!1091:1091)-1,yyyyy))</f>
        <v>#NAME?</v>
      </c>
      <c r="B1097" s="144" t="str">
        <f t="shared" si="21"/>
        <v/>
      </c>
    </row>
    <row r="1098" spans="1:2" ht="22.8" thickBot="1" x14ac:dyDescent="0.45">
      <c r="A1098" s="99" t="e">
        <f>(IF($Z$5='بيان ع'!D1092,ROW('بيان ع'!1092:1092)-1,yyyyy))</f>
        <v>#NAME?</v>
      </c>
      <c r="B1098" s="144" t="str">
        <f t="shared" si="21"/>
        <v/>
      </c>
    </row>
    <row r="1099" spans="1:2" ht="22.8" thickBot="1" x14ac:dyDescent="0.45">
      <c r="A1099" s="99" t="e">
        <f>(IF($Z$5='بيان ع'!D1093,ROW('بيان ع'!1093:1093)-1,yyyyy))</f>
        <v>#NAME?</v>
      </c>
      <c r="B1099" s="144" t="str">
        <f t="shared" si="21"/>
        <v/>
      </c>
    </row>
    <row r="1100" spans="1:2" ht="22.8" thickBot="1" x14ac:dyDescent="0.45">
      <c r="A1100" s="99" t="e">
        <f>(IF($Z$5='بيان ع'!D1094,ROW('بيان ع'!1094:1094)-1,yyyyy))</f>
        <v>#NAME?</v>
      </c>
      <c r="B1100" s="144" t="str">
        <f t="shared" si="21"/>
        <v/>
      </c>
    </row>
    <row r="1101" spans="1:2" ht="22.8" thickBot="1" x14ac:dyDescent="0.45">
      <c r="A1101" s="99" t="e">
        <f>(IF($Z$5='بيان ع'!D1095,ROW('بيان ع'!1095:1095)-1,yyyyy))</f>
        <v>#NAME?</v>
      </c>
      <c r="B1101" s="144" t="str">
        <f t="shared" si="21"/>
        <v/>
      </c>
    </row>
    <row r="1102" spans="1:2" ht="22.8" thickBot="1" x14ac:dyDescent="0.45">
      <c r="A1102" s="99" t="e">
        <f>(IF($Z$5='بيان ع'!D1096,ROW('بيان ع'!1096:1096)-1,yyyyy))</f>
        <v>#NAME?</v>
      </c>
      <c r="B1102" s="144" t="str">
        <f t="shared" si="21"/>
        <v/>
      </c>
    </row>
    <row r="1103" spans="1:2" ht="22.8" thickBot="1" x14ac:dyDescent="0.45">
      <c r="A1103" s="99" t="e">
        <f>(IF($Z$5='بيان ع'!D1097,ROW('بيان ع'!1097:1097)-1,yyyyy))</f>
        <v>#NAME?</v>
      </c>
      <c r="B1103" s="144" t="str">
        <f t="shared" si="21"/>
        <v/>
      </c>
    </row>
    <row r="1104" spans="1:2" ht="22.8" thickBot="1" x14ac:dyDescent="0.45">
      <c r="A1104" s="99" t="e">
        <f>(IF($Z$5='بيان ع'!D1098,ROW('بيان ع'!1098:1098)-1,yyyyy))</f>
        <v>#NAME?</v>
      </c>
      <c r="B1104" s="144" t="str">
        <f t="shared" si="21"/>
        <v/>
      </c>
    </row>
    <row r="1105" spans="1:2" ht="22.8" thickBot="1" x14ac:dyDescent="0.45">
      <c r="A1105" s="99" t="e">
        <f>(IF($Z$5='بيان ع'!D1099,ROW('بيان ع'!1099:1099)-1,yyyyy))</f>
        <v>#NAME?</v>
      </c>
      <c r="B1105" s="144" t="str">
        <f t="shared" si="21"/>
        <v/>
      </c>
    </row>
  </sheetData>
  <sheetProtection password="CEA6" sheet="1" objects="1" scenarios="1" formatCells="0" formatColumns="0" formatRows="0"/>
  <mergeCells count="29">
    <mergeCell ref="Z5:Z6"/>
    <mergeCell ref="C78:D78"/>
    <mergeCell ref="F78:I78"/>
    <mergeCell ref="Q78:T78"/>
    <mergeCell ref="C79:D79"/>
    <mergeCell ref="F79:I79"/>
    <mergeCell ref="Q79:T79"/>
    <mergeCell ref="Q5:Q6"/>
    <mergeCell ref="R5:T5"/>
    <mergeCell ref="U5:U6"/>
    <mergeCell ref="V5:V6"/>
    <mergeCell ref="W5:W6"/>
    <mergeCell ref="Y5:Y6"/>
    <mergeCell ref="C5:C7"/>
    <mergeCell ref="D5:D7"/>
    <mergeCell ref="E5:H5"/>
    <mergeCell ref="I5:L5"/>
    <mergeCell ref="M5:O5"/>
    <mergeCell ref="P5:P6"/>
    <mergeCell ref="I3:K3"/>
    <mergeCell ref="L3:N3"/>
    <mergeCell ref="P3:Q3"/>
    <mergeCell ref="Y3:Y4"/>
    <mergeCell ref="Z3:Z4"/>
    <mergeCell ref="J4:K4"/>
    <mergeCell ref="C1:D1"/>
    <mergeCell ref="I2:K2"/>
    <mergeCell ref="L2:N2"/>
    <mergeCell ref="P2:Q2"/>
  </mergeCells>
  <conditionalFormatting sqref="E9:V73 E8:U8">
    <cfRule type="cellIs" dxfId="16" priority="3" operator="equal">
      <formula>"معيد"</formula>
    </cfRule>
  </conditionalFormatting>
  <conditionalFormatting sqref="U74:W77">
    <cfRule type="cellIs" dxfId="15" priority="2" operator="equal">
      <formula>"معيد"</formula>
    </cfRule>
  </conditionalFormatting>
  <conditionalFormatting sqref="E74:T77">
    <cfRule type="cellIs" dxfId="14" priority="1" operator="equal">
      <formula>"معيد"</formula>
    </cfRule>
  </conditionalFormatting>
  <dataValidations count="2">
    <dataValidation type="list" allowBlank="1" showInputMessage="1" showErrorMessage="1" sqref="Z3:Z4">
      <formula1>$AJ$3:$AJ$8</formula1>
    </dataValidation>
    <dataValidation type="list" allowBlank="1" showInputMessage="1" showErrorMessage="1" sqref="Z1">
      <formula1>$AI$1:$AI$4</formula1>
    </dataValidation>
  </dataValidations>
  <printOptions horizontalCentered="1"/>
  <pageMargins left="0.19685039370078741" right="0.19685039370078741" top="0.19685039370078741" bottom="0.19685039370078741" header="0" footer="0"/>
  <pageSetup paperSize="9" scale="74" orientation="landscape" r:id="rId1"/>
  <rowBreaks count="2" manualBreakCount="2">
    <brk id="54" min="2" max="22" man="1"/>
    <brk id="79" min="2" max="2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'بيان ع'!$V$1:$V$60</xm:f>
          </x14:formula1>
          <xm:sqref>Z5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5"/>
  <sheetViews>
    <sheetView showZeros="0" rightToLeft="1" topLeftCell="H1" zoomScaleNormal="100" workbookViewId="0">
      <selection activeCell="L2" sqref="L2:N2"/>
    </sheetView>
  </sheetViews>
  <sheetFormatPr defaultColWidth="8.88671875" defaultRowHeight="14.4" x14ac:dyDescent="0.3"/>
  <cols>
    <col min="1" max="1" width="6.44140625" style="7" hidden="1" customWidth="1"/>
    <col min="2" max="2" width="6.6640625" style="7" hidden="1" customWidth="1"/>
    <col min="3" max="3" width="7.109375" style="6" customWidth="1"/>
    <col min="4" max="4" width="30.33203125" style="4" customWidth="1"/>
    <col min="5" max="23" width="7.6640625" style="1" customWidth="1"/>
    <col min="24" max="24" width="1.33203125" style="1" customWidth="1"/>
    <col min="25" max="25" width="9.88671875" style="1" customWidth="1"/>
    <col min="26" max="26" width="13.6640625" style="24" customWidth="1"/>
    <col min="27" max="27" width="0" style="7" hidden="1" customWidth="1"/>
    <col min="28" max="29" width="8.88671875" style="7" hidden="1" customWidth="1"/>
    <col min="30" max="30" width="8.6640625" style="7" hidden="1" customWidth="1"/>
    <col min="31" max="34" width="8.88671875" style="7" hidden="1" customWidth="1"/>
    <col min="35" max="35" width="13.21875" style="7" hidden="1" customWidth="1"/>
    <col min="36" max="36" width="14.88671875" style="7" hidden="1" customWidth="1"/>
    <col min="37" max="37" width="8.88671875" style="6"/>
    <col min="38" max="40" width="8.88671875" style="1"/>
    <col min="41" max="41" width="8.88671875" style="6"/>
    <col min="42" max="43" width="8.88671875" style="6" hidden="1" customWidth="1"/>
    <col min="44" max="44" width="8.88671875" style="6"/>
    <col min="45" max="16384" width="8.88671875" style="1"/>
  </cols>
  <sheetData>
    <row r="1" spans="1:44" s="18" customFormat="1" ht="19.95" customHeight="1" x14ac:dyDescent="0.4">
      <c r="A1" s="17"/>
      <c r="B1" s="17"/>
      <c r="C1" s="221" t="s">
        <v>312</v>
      </c>
      <c r="D1" s="22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19"/>
      <c r="Y1" s="27"/>
      <c r="Z1" s="27"/>
      <c r="AA1" s="17" t="s">
        <v>329</v>
      </c>
      <c r="AB1" s="17">
        <v>1</v>
      </c>
      <c r="AC1" s="22">
        <f>SUM(AA1:AB1)+SUM(Y1:Z1)</f>
        <v>1</v>
      </c>
      <c r="AD1" s="22">
        <f>AC1/2</f>
        <v>0.5</v>
      </c>
      <c r="AE1" s="17" t="s">
        <v>6</v>
      </c>
      <c r="AF1" s="17" t="s">
        <v>9</v>
      </c>
      <c r="AG1" s="17"/>
      <c r="AH1" s="17"/>
      <c r="AI1" s="17" t="s">
        <v>340</v>
      </c>
      <c r="AJ1" s="17"/>
      <c r="AK1" s="21"/>
      <c r="AO1" s="21"/>
      <c r="AP1" s="21"/>
      <c r="AQ1" s="17" t="s">
        <v>19</v>
      </c>
      <c r="AR1" s="21"/>
    </row>
    <row r="2" spans="1:44" s="18" customFormat="1" ht="19.95" customHeight="1" thickBot="1" x14ac:dyDescent="0.55000000000000004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24" t="s">
        <v>337</v>
      </c>
      <c r="J2" s="224"/>
      <c r="K2" s="224"/>
      <c r="L2" s="225" t="s">
        <v>342</v>
      </c>
      <c r="M2" s="225"/>
      <c r="N2" s="225"/>
      <c r="O2" s="73"/>
      <c r="P2" s="222"/>
      <c r="Q2" s="222"/>
      <c r="R2" s="73"/>
      <c r="S2" s="73"/>
      <c r="T2" s="73"/>
      <c r="U2" s="73"/>
      <c r="V2" s="73"/>
      <c r="W2" s="73"/>
      <c r="X2" s="24"/>
      <c r="Y2" s="27"/>
      <c r="Z2" s="27"/>
      <c r="AA2" s="17"/>
      <c r="AB2" s="17"/>
      <c r="AC2" s="17"/>
      <c r="AD2" s="17"/>
      <c r="AE2" s="22" t="e">
        <f>COUNTIF(#REF!,AG2)</f>
        <v>#REF!</v>
      </c>
      <c r="AF2" s="22" t="e">
        <f>COUNTIF(#REF!,AG3)</f>
        <v>#REF!</v>
      </c>
      <c r="AG2" s="17" t="s">
        <v>6</v>
      </c>
      <c r="AH2" s="17"/>
      <c r="AI2" s="17" t="s">
        <v>341</v>
      </c>
      <c r="AJ2" s="17"/>
      <c r="AK2" s="21"/>
      <c r="AO2" s="21"/>
      <c r="AP2" s="21"/>
      <c r="AQ2" s="21"/>
      <c r="AR2" s="21"/>
    </row>
    <row r="3" spans="1:44" s="18" customFormat="1" ht="19.95" customHeight="1" thickTop="1" x14ac:dyDescent="0.3">
      <c r="A3" s="17"/>
      <c r="B3" s="17"/>
      <c r="C3" s="75" t="s">
        <v>14</v>
      </c>
      <c r="D3" s="76">
        <f>'بيان ع'!K3</f>
        <v>0</v>
      </c>
      <c r="E3" s="74"/>
      <c r="F3" s="72"/>
      <c r="G3" s="74"/>
      <c r="H3" s="74"/>
      <c r="I3" s="226" t="s">
        <v>338</v>
      </c>
      <c r="J3" s="226"/>
      <c r="K3" s="226"/>
      <c r="L3" s="225" t="str">
        <f>Z3</f>
        <v>التربية الإسلامية</v>
      </c>
      <c r="M3" s="225"/>
      <c r="N3" s="225"/>
      <c r="O3" s="74"/>
      <c r="P3" s="223" t="str">
        <f>Z5</f>
        <v>1/1</v>
      </c>
      <c r="Q3" s="223"/>
      <c r="R3" s="74"/>
      <c r="S3" s="74"/>
      <c r="T3" s="74"/>
      <c r="U3" s="74"/>
      <c r="V3" s="74"/>
      <c r="W3" s="74"/>
      <c r="X3" s="24"/>
      <c r="Y3" s="200" t="s">
        <v>339</v>
      </c>
      <c r="Z3" s="202" t="s">
        <v>344</v>
      </c>
      <c r="AA3" s="17"/>
      <c r="AB3" s="17"/>
      <c r="AC3" s="17"/>
      <c r="AD3" s="17"/>
      <c r="AE3" s="22" t="e">
        <f>COUNTIF(#REF!,AG2)</f>
        <v>#REF!</v>
      </c>
      <c r="AF3" s="22" t="e">
        <f>COUNTIF(#REF!,AG3)</f>
        <v>#REF!</v>
      </c>
      <c r="AG3" s="17" t="s">
        <v>9</v>
      </c>
      <c r="AH3" s="17"/>
      <c r="AI3" s="17" t="s">
        <v>342</v>
      </c>
      <c r="AJ3" s="17" t="s">
        <v>344</v>
      </c>
      <c r="AK3" s="21"/>
      <c r="AO3" s="21"/>
      <c r="AP3" s="21"/>
      <c r="AQ3" s="21"/>
      <c r="AR3" s="21"/>
    </row>
    <row r="4" spans="1:44" s="18" customFormat="1" ht="28.5" customHeight="1" thickBot="1" x14ac:dyDescent="0.55000000000000004">
      <c r="A4" s="17"/>
      <c r="B4" s="17"/>
      <c r="C4" s="80" t="s">
        <v>16</v>
      </c>
      <c r="D4" s="79">
        <f>'بيان ع'!K4</f>
        <v>0</v>
      </c>
      <c r="E4" s="139"/>
      <c r="F4" s="139"/>
      <c r="G4" s="139"/>
      <c r="H4" s="139"/>
      <c r="I4" s="140" t="s">
        <v>326</v>
      </c>
      <c r="J4" s="219" t="str">
        <f>'بيان ع'!K7</f>
        <v xml:space="preserve"> 2026م/ 2027م</v>
      </c>
      <c r="K4" s="21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24"/>
      <c r="Y4" s="201"/>
      <c r="Z4" s="203"/>
      <c r="AA4" s="17"/>
      <c r="AB4" s="17"/>
      <c r="AC4" s="17"/>
      <c r="AD4" s="17"/>
      <c r="AE4" s="17"/>
      <c r="AF4" s="17"/>
      <c r="AG4" s="17"/>
      <c r="AH4" s="17"/>
      <c r="AI4" s="17" t="s">
        <v>343</v>
      </c>
      <c r="AJ4" s="17" t="s">
        <v>347</v>
      </c>
      <c r="AK4" s="21"/>
      <c r="AO4" s="21"/>
      <c r="AP4" s="21"/>
      <c r="AQ4" s="21"/>
      <c r="AR4" s="21"/>
    </row>
    <row r="5" spans="1:44" ht="26.4" customHeight="1" thickTop="1" thickBot="1" x14ac:dyDescent="0.35">
      <c r="C5" s="230" t="s">
        <v>0</v>
      </c>
      <c r="D5" s="233" t="s">
        <v>18</v>
      </c>
      <c r="E5" s="210" t="s">
        <v>313</v>
      </c>
      <c r="F5" s="211"/>
      <c r="G5" s="211"/>
      <c r="H5" s="212"/>
      <c r="I5" s="210" t="s">
        <v>316</v>
      </c>
      <c r="J5" s="211"/>
      <c r="K5" s="211"/>
      <c r="L5" s="211"/>
      <c r="M5" s="215" t="s">
        <v>318</v>
      </c>
      <c r="N5" s="216"/>
      <c r="O5" s="216"/>
      <c r="P5" s="213" t="s">
        <v>319</v>
      </c>
      <c r="Q5" s="227" t="s">
        <v>320</v>
      </c>
      <c r="R5" s="211" t="s">
        <v>321</v>
      </c>
      <c r="S5" s="211"/>
      <c r="T5" s="212"/>
      <c r="U5" s="227" t="s">
        <v>322</v>
      </c>
      <c r="V5" s="227" t="s">
        <v>323</v>
      </c>
      <c r="W5" s="228" t="s">
        <v>23</v>
      </c>
      <c r="Y5" s="217" t="s">
        <v>351</v>
      </c>
      <c r="Z5" s="220" t="s">
        <v>7</v>
      </c>
      <c r="AJ5" s="17" t="s">
        <v>346</v>
      </c>
    </row>
    <row r="6" spans="1:44" ht="68.25" customHeight="1" thickBot="1" x14ac:dyDescent="0.5">
      <c r="B6" s="52"/>
      <c r="C6" s="231"/>
      <c r="D6" s="234"/>
      <c r="E6" s="114" t="s">
        <v>314</v>
      </c>
      <c r="F6" s="115" t="s">
        <v>317</v>
      </c>
      <c r="G6" s="115" t="s">
        <v>315</v>
      </c>
      <c r="H6" s="116" t="s">
        <v>23</v>
      </c>
      <c r="I6" s="114" t="s">
        <v>314</v>
      </c>
      <c r="J6" s="115" t="s">
        <v>317</v>
      </c>
      <c r="K6" s="115" t="s">
        <v>315</v>
      </c>
      <c r="L6" s="116" t="s">
        <v>23</v>
      </c>
      <c r="M6" s="114" t="s">
        <v>314</v>
      </c>
      <c r="N6" s="115" t="s">
        <v>315</v>
      </c>
      <c r="O6" s="116" t="s">
        <v>23</v>
      </c>
      <c r="P6" s="214"/>
      <c r="Q6" s="214"/>
      <c r="R6" s="109" t="s">
        <v>313</v>
      </c>
      <c r="S6" s="110" t="s">
        <v>316</v>
      </c>
      <c r="T6" s="111" t="s">
        <v>23</v>
      </c>
      <c r="U6" s="214"/>
      <c r="V6" s="214"/>
      <c r="W6" s="229"/>
      <c r="X6" s="23"/>
      <c r="Y6" s="218"/>
      <c r="Z6" s="203"/>
      <c r="AJ6" s="7" t="s">
        <v>348</v>
      </c>
    </row>
    <row r="7" spans="1:44" ht="22.5" customHeight="1" thickBot="1" x14ac:dyDescent="0.55000000000000004">
      <c r="A7" s="53" t="s">
        <v>2</v>
      </c>
      <c r="B7" s="141" t="s">
        <v>2</v>
      </c>
      <c r="C7" s="232"/>
      <c r="D7" s="235"/>
      <c r="E7" s="105">
        <v>7.5</v>
      </c>
      <c r="F7" s="106">
        <v>7.5</v>
      </c>
      <c r="G7" s="106">
        <v>15</v>
      </c>
      <c r="H7" s="107">
        <v>30</v>
      </c>
      <c r="I7" s="105">
        <v>7.5</v>
      </c>
      <c r="J7" s="106">
        <v>7.5</v>
      </c>
      <c r="K7" s="106">
        <v>15</v>
      </c>
      <c r="L7" s="107">
        <v>30</v>
      </c>
      <c r="M7" s="105">
        <v>15</v>
      </c>
      <c r="N7" s="106">
        <v>15</v>
      </c>
      <c r="O7" s="107">
        <v>30</v>
      </c>
      <c r="P7" s="108">
        <v>15</v>
      </c>
      <c r="Q7" s="108">
        <v>15</v>
      </c>
      <c r="R7" s="105">
        <v>5</v>
      </c>
      <c r="S7" s="106">
        <v>5</v>
      </c>
      <c r="T7" s="107">
        <v>10</v>
      </c>
      <c r="U7" s="108">
        <v>30</v>
      </c>
      <c r="V7" s="108">
        <v>60</v>
      </c>
      <c r="W7" s="112">
        <v>100</v>
      </c>
      <c r="X7" s="25"/>
      <c r="AJ7" s="7" t="s">
        <v>349</v>
      </c>
    </row>
    <row r="8" spans="1:44" s="3" customFormat="1" ht="25.05" customHeight="1" thickBot="1" x14ac:dyDescent="0.5">
      <c r="A8" s="99">
        <f>(IF($Z$5='بيان ع'!D2,ROW('بيان ع'!2:2)-1,yyyyy))</f>
        <v>1</v>
      </c>
      <c r="B8" s="142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91"/>
      <c r="G8" s="91"/>
      <c r="H8" s="92"/>
      <c r="I8" s="89"/>
      <c r="J8" s="91"/>
      <c r="K8" s="91"/>
      <c r="L8" s="92"/>
      <c r="M8" s="136"/>
      <c r="N8" s="136"/>
      <c r="O8" s="135"/>
      <c r="P8" s="93"/>
      <c r="Q8" s="93"/>
      <c r="R8" s="89"/>
      <c r="S8" s="91"/>
      <c r="T8" s="92"/>
      <c r="U8" s="93"/>
      <c r="V8" s="88"/>
      <c r="W8" s="98"/>
      <c r="X8" s="138"/>
      <c r="Z8" s="27"/>
      <c r="AA8" s="29"/>
      <c r="AB8" s="29"/>
      <c r="AC8" s="29"/>
      <c r="AD8" s="29"/>
      <c r="AE8" s="29"/>
      <c r="AF8" s="29"/>
      <c r="AG8" s="29"/>
      <c r="AH8" s="29"/>
      <c r="AI8" s="29"/>
      <c r="AJ8" s="29" t="s">
        <v>350</v>
      </c>
      <c r="AK8" s="28"/>
      <c r="AO8" s="28"/>
      <c r="AP8" s="28"/>
      <c r="AQ8" s="28"/>
      <c r="AR8" s="28"/>
    </row>
    <row r="9" spans="1:44" s="3" customFormat="1" ht="25.05" customHeight="1" thickBot="1" x14ac:dyDescent="0.45">
      <c r="A9" s="99" t="e">
        <f>(IF($Z$5='بيان ع'!D3,ROW('بيان ع'!3:3)-1,yyyyy))</f>
        <v>#NAME?</v>
      </c>
      <c r="B9" s="142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4"/>
      <c r="H9" s="92"/>
      <c r="I9" s="90"/>
      <c r="J9" s="94"/>
      <c r="K9" s="94"/>
      <c r="L9" s="92"/>
      <c r="M9" s="136"/>
      <c r="N9" s="136"/>
      <c r="O9" s="135"/>
      <c r="P9" s="95"/>
      <c r="Q9" s="95"/>
      <c r="R9" s="90"/>
      <c r="S9" s="94"/>
      <c r="T9" s="92"/>
      <c r="U9" s="95"/>
      <c r="V9" s="95"/>
      <c r="W9" s="96"/>
      <c r="X9" s="138"/>
      <c r="Z9" s="27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8"/>
      <c r="AO9" s="28"/>
      <c r="AP9" s="28"/>
      <c r="AQ9" s="28"/>
      <c r="AR9" s="28"/>
    </row>
    <row r="10" spans="1:44" s="3" customFormat="1" ht="25.05" customHeight="1" thickBot="1" x14ac:dyDescent="0.45">
      <c r="A10" s="99" t="e">
        <f>(IF($Z$5='بيان ع'!D4,ROW('بيان ع'!4:4)-1,yyyyy))</f>
        <v>#NAME?</v>
      </c>
      <c r="B10" s="142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4"/>
      <c r="H10" s="92"/>
      <c r="I10" s="90"/>
      <c r="J10" s="94"/>
      <c r="K10" s="94"/>
      <c r="L10" s="92"/>
      <c r="M10" s="136"/>
      <c r="N10" s="136"/>
      <c r="O10" s="135"/>
      <c r="P10" s="95"/>
      <c r="Q10" s="95"/>
      <c r="R10" s="90"/>
      <c r="S10" s="94"/>
      <c r="T10" s="92"/>
      <c r="U10" s="95"/>
      <c r="V10" s="95"/>
      <c r="W10" s="96"/>
      <c r="X10" s="138"/>
      <c r="Z10" s="27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8"/>
      <c r="AO10" s="28"/>
      <c r="AP10" s="28"/>
      <c r="AQ10" s="28"/>
      <c r="AR10" s="28"/>
    </row>
    <row r="11" spans="1:44" s="3" customFormat="1" ht="25.05" customHeight="1" thickBot="1" x14ac:dyDescent="0.45">
      <c r="A11" s="99" t="e">
        <f>(IF($Z$5='بيان ع'!D5,ROW('بيان ع'!5:5)-1,yyyyy))</f>
        <v>#NAME?</v>
      </c>
      <c r="B11" s="142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4"/>
      <c r="H11" s="92"/>
      <c r="I11" s="90"/>
      <c r="J11" s="94"/>
      <c r="K11" s="94"/>
      <c r="L11" s="92"/>
      <c r="M11" s="136"/>
      <c r="N11" s="136"/>
      <c r="O11" s="135"/>
      <c r="P11" s="95"/>
      <c r="Q11" s="95"/>
      <c r="R11" s="90"/>
      <c r="S11" s="94"/>
      <c r="T11" s="92"/>
      <c r="U11" s="95"/>
      <c r="V11" s="95"/>
      <c r="W11" s="96"/>
      <c r="X11" s="138"/>
      <c r="Z11" s="27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8"/>
      <c r="AO11" s="28"/>
      <c r="AP11" s="28"/>
      <c r="AQ11" s="28"/>
      <c r="AR11" s="28"/>
    </row>
    <row r="12" spans="1:44" s="3" customFormat="1" ht="25.05" customHeight="1" thickBot="1" x14ac:dyDescent="0.45">
      <c r="A12" s="99" t="e">
        <f>(IF($Z$5='بيان ع'!D6,ROW('بيان ع'!6:6)-1,yyyyy))</f>
        <v>#NAME?</v>
      </c>
      <c r="B12" s="142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4"/>
      <c r="H12" s="92"/>
      <c r="I12" s="90"/>
      <c r="J12" s="94"/>
      <c r="K12" s="94"/>
      <c r="L12" s="92"/>
      <c r="M12" s="136"/>
      <c r="N12" s="136"/>
      <c r="O12" s="135"/>
      <c r="P12" s="95"/>
      <c r="Q12" s="95"/>
      <c r="R12" s="90"/>
      <c r="S12" s="94"/>
      <c r="T12" s="92"/>
      <c r="U12" s="95"/>
      <c r="V12" s="95"/>
      <c r="W12" s="96"/>
      <c r="X12" s="138"/>
      <c r="Z12" s="27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8"/>
      <c r="AO12" s="28"/>
      <c r="AP12" s="28"/>
      <c r="AQ12" s="28"/>
      <c r="AR12" s="28"/>
    </row>
    <row r="13" spans="1:44" s="3" customFormat="1" ht="25.05" customHeight="1" thickBot="1" x14ac:dyDescent="0.45">
      <c r="A13" s="99" t="e">
        <f>(IF($Z$5='بيان ع'!D7,ROW('بيان ع'!7:7)-1,yyyyy))</f>
        <v>#NAME?</v>
      </c>
      <c r="B13" s="142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4"/>
      <c r="H13" s="92"/>
      <c r="I13" s="90"/>
      <c r="J13" s="94"/>
      <c r="K13" s="94"/>
      <c r="L13" s="92"/>
      <c r="M13" s="136"/>
      <c r="N13" s="136"/>
      <c r="O13" s="135"/>
      <c r="P13" s="95"/>
      <c r="Q13" s="95"/>
      <c r="R13" s="90"/>
      <c r="S13" s="94"/>
      <c r="T13" s="92"/>
      <c r="U13" s="95"/>
      <c r="V13" s="95"/>
      <c r="W13" s="96"/>
      <c r="X13" s="138"/>
      <c r="Z13" s="27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8"/>
      <c r="AO13" s="28"/>
      <c r="AP13" s="28"/>
      <c r="AQ13" s="28"/>
      <c r="AR13" s="28"/>
    </row>
    <row r="14" spans="1:44" s="3" customFormat="1" ht="25.05" customHeight="1" thickBot="1" x14ac:dyDescent="0.45">
      <c r="A14" s="99" t="e">
        <f>(IF($Z$5='بيان ع'!D8,ROW('بيان ع'!8:8)-1,yyyyy))</f>
        <v>#NAME?</v>
      </c>
      <c r="B14" s="142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4"/>
      <c r="H14" s="92"/>
      <c r="I14" s="90"/>
      <c r="J14" s="94"/>
      <c r="K14" s="94"/>
      <c r="L14" s="92"/>
      <c r="M14" s="136"/>
      <c r="N14" s="136"/>
      <c r="O14" s="135"/>
      <c r="P14" s="95"/>
      <c r="Q14" s="95"/>
      <c r="R14" s="90"/>
      <c r="S14" s="94"/>
      <c r="T14" s="92"/>
      <c r="U14" s="95"/>
      <c r="V14" s="95"/>
      <c r="W14" s="96"/>
      <c r="X14" s="138"/>
      <c r="Z14" s="27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8"/>
      <c r="AO14" s="28"/>
      <c r="AP14" s="28"/>
      <c r="AQ14" s="28"/>
      <c r="AR14" s="28"/>
    </row>
    <row r="15" spans="1:44" s="3" customFormat="1" ht="25.05" customHeight="1" thickBot="1" x14ac:dyDescent="0.45">
      <c r="A15" s="99" t="e">
        <f>(IF($Z$5='بيان ع'!D9,ROW('بيان ع'!9:9)-1,yyyyy))</f>
        <v>#NAME?</v>
      </c>
      <c r="B15" s="142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4"/>
      <c r="H15" s="92"/>
      <c r="I15" s="90"/>
      <c r="J15" s="94"/>
      <c r="K15" s="94"/>
      <c r="L15" s="92"/>
      <c r="M15" s="136"/>
      <c r="N15" s="136"/>
      <c r="O15" s="135"/>
      <c r="P15" s="95"/>
      <c r="Q15" s="95"/>
      <c r="R15" s="90"/>
      <c r="S15" s="94"/>
      <c r="T15" s="92"/>
      <c r="U15" s="95"/>
      <c r="V15" s="95"/>
      <c r="W15" s="96"/>
      <c r="X15" s="138"/>
      <c r="Z15" s="27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8"/>
      <c r="AO15" s="28"/>
      <c r="AP15" s="28"/>
      <c r="AQ15" s="28"/>
      <c r="AR15" s="28"/>
    </row>
    <row r="16" spans="1:44" s="3" customFormat="1" ht="25.05" customHeight="1" thickBot="1" x14ac:dyDescent="0.45">
      <c r="A16" s="99" t="e">
        <f>(IF($Z$5='بيان ع'!D10,ROW('بيان ع'!10:10)-1,yyyyy))</f>
        <v>#NAME?</v>
      </c>
      <c r="B16" s="142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4"/>
      <c r="H16" s="92"/>
      <c r="I16" s="90"/>
      <c r="J16" s="94"/>
      <c r="K16" s="94"/>
      <c r="L16" s="92"/>
      <c r="M16" s="136"/>
      <c r="N16" s="136"/>
      <c r="O16" s="135"/>
      <c r="P16" s="95"/>
      <c r="Q16" s="95"/>
      <c r="R16" s="90"/>
      <c r="S16" s="94"/>
      <c r="T16" s="92"/>
      <c r="U16" s="95"/>
      <c r="V16" s="95"/>
      <c r="W16" s="96"/>
      <c r="X16" s="138"/>
      <c r="Z16" s="27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8"/>
      <c r="AO16" s="28"/>
      <c r="AP16" s="28"/>
      <c r="AQ16" s="28"/>
      <c r="AR16" s="28"/>
    </row>
    <row r="17" spans="1:44" s="3" customFormat="1" ht="25.05" customHeight="1" thickBot="1" x14ac:dyDescent="0.45">
      <c r="A17" s="99" t="e">
        <f>(IF($Z$5='بيان ع'!D11,ROW('بيان ع'!11:11)-1,yyyyy))</f>
        <v>#NAME?</v>
      </c>
      <c r="B17" s="142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4"/>
      <c r="H17" s="92"/>
      <c r="I17" s="90"/>
      <c r="J17" s="94"/>
      <c r="K17" s="94"/>
      <c r="L17" s="92"/>
      <c r="M17" s="136"/>
      <c r="N17" s="136"/>
      <c r="O17" s="135"/>
      <c r="P17" s="95"/>
      <c r="Q17" s="95"/>
      <c r="R17" s="90"/>
      <c r="S17" s="94"/>
      <c r="T17" s="92"/>
      <c r="U17" s="95"/>
      <c r="V17" s="95"/>
      <c r="W17" s="96"/>
      <c r="X17" s="138"/>
      <c r="Z17" s="27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8"/>
      <c r="AO17" s="28"/>
      <c r="AP17" s="28"/>
      <c r="AQ17" s="28"/>
      <c r="AR17" s="28"/>
    </row>
    <row r="18" spans="1:44" s="3" customFormat="1" ht="25.05" customHeight="1" thickBot="1" x14ac:dyDescent="0.45">
      <c r="A18" s="99" t="e">
        <f>(IF($Z$5='بيان ع'!D12,ROW('بيان ع'!12:12)-1,yyyyy))</f>
        <v>#NAME?</v>
      </c>
      <c r="B18" s="142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4"/>
      <c r="H18" s="92"/>
      <c r="I18" s="90"/>
      <c r="J18" s="94"/>
      <c r="K18" s="94"/>
      <c r="L18" s="92"/>
      <c r="M18" s="136"/>
      <c r="N18" s="136"/>
      <c r="O18" s="135"/>
      <c r="P18" s="95"/>
      <c r="Q18" s="95"/>
      <c r="R18" s="90"/>
      <c r="S18" s="94"/>
      <c r="T18" s="92"/>
      <c r="U18" s="95"/>
      <c r="V18" s="95"/>
      <c r="W18" s="96"/>
      <c r="X18" s="138"/>
      <c r="Z18" s="27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8"/>
      <c r="AO18" s="28"/>
      <c r="AP18" s="28"/>
      <c r="AQ18" s="28"/>
      <c r="AR18" s="28"/>
    </row>
    <row r="19" spans="1:44" s="3" customFormat="1" ht="25.05" customHeight="1" thickBot="1" x14ac:dyDescent="0.45">
      <c r="A19" s="99" t="e">
        <f>(IF($Z$5='بيان ع'!D13,ROW('بيان ع'!13:13)-1,yyyyy))</f>
        <v>#NAME?</v>
      </c>
      <c r="B19" s="142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4"/>
      <c r="H19" s="92"/>
      <c r="I19" s="90"/>
      <c r="J19" s="94"/>
      <c r="K19" s="94"/>
      <c r="L19" s="92"/>
      <c r="M19" s="136"/>
      <c r="N19" s="136"/>
      <c r="O19" s="135"/>
      <c r="P19" s="95"/>
      <c r="Q19" s="95"/>
      <c r="R19" s="90"/>
      <c r="S19" s="94"/>
      <c r="T19" s="92"/>
      <c r="U19" s="95"/>
      <c r="V19" s="95"/>
      <c r="W19" s="96"/>
      <c r="X19" s="138"/>
      <c r="Z19" s="27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8"/>
      <c r="AO19" s="28"/>
      <c r="AP19" s="28"/>
      <c r="AQ19" s="28"/>
      <c r="AR19" s="28"/>
    </row>
    <row r="20" spans="1:44" s="3" customFormat="1" ht="25.05" customHeight="1" thickBot="1" x14ac:dyDescent="0.45">
      <c r="A20" s="99" t="e">
        <f>(IF($Z$5='بيان ع'!D14,ROW('بيان ع'!14:14)-1,yyyyy))</f>
        <v>#NAME?</v>
      </c>
      <c r="B20" s="142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4"/>
      <c r="H20" s="92"/>
      <c r="I20" s="90"/>
      <c r="J20" s="94"/>
      <c r="K20" s="94"/>
      <c r="L20" s="92"/>
      <c r="M20" s="136"/>
      <c r="N20" s="136"/>
      <c r="O20" s="135"/>
      <c r="P20" s="95"/>
      <c r="Q20" s="95"/>
      <c r="R20" s="90"/>
      <c r="S20" s="94"/>
      <c r="T20" s="92"/>
      <c r="U20" s="95"/>
      <c r="V20" s="95"/>
      <c r="W20" s="96"/>
      <c r="X20" s="138"/>
      <c r="Z20" s="27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8"/>
      <c r="AO20" s="28"/>
      <c r="AP20" s="28"/>
      <c r="AQ20" s="28"/>
      <c r="AR20" s="28"/>
    </row>
    <row r="21" spans="1:44" s="3" customFormat="1" ht="25.05" customHeight="1" thickBot="1" x14ac:dyDescent="0.45">
      <c r="A21" s="99" t="e">
        <f>(IF($Z$5='بيان ع'!D15,ROW('بيان ع'!15:15)-1,yyyyy))</f>
        <v>#NAME?</v>
      </c>
      <c r="B21" s="142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4"/>
      <c r="H21" s="92"/>
      <c r="I21" s="90"/>
      <c r="J21" s="94"/>
      <c r="K21" s="94"/>
      <c r="L21" s="92"/>
      <c r="M21" s="136"/>
      <c r="N21" s="136"/>
      <c r="O21" s="135"/>
      <c r="P21" s="95"/>
      <c r="Q21" s="95"/>
      <c r="R21" s="90"/>
      <c r="S21" s="94"/>
      <c r="T21" s="92"/>
      <c r="U21" s="95"/>
      <c r="V21" s="95"/>
      <c r="W21" s="96"/>
      <c r="X21" s="138"/>
      <c r="Z21" s="27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8"/>
      <c r="AO21" s="28"/>
      <c r="AP21" s="28"/>
      <c r="AQ21" s="28"/>
      <c r="AR21" s="28"/>
    </row>
    <row r="22" spans="1:44" s="3" customFormat="1" ht="25.05" customHeight="1" thickBot="1" x14ac:dyDescent="0.45">
      <c r="A22" s="99" t="e">
        <f>(IF($Z$5='بيان ع'!D16,ROW('بيان ع'!16:16)-1,yyyyy))</f>
        <v>#NAME?</v>
      </c>
      <c r="B22" s="142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4"/>
      <c r="H22" s="92"/>
      <c r="I22" s="90"/>
      <c r="J22" s="94"/>
      <c r="K22" s="94"/>
      <c r="L22" s="92"/>
      <c r="M22" s="136"/>
      <c r="N22" s="136"/>
      <c r="O22" s="135"/>
      <c r="P22" s="95"/>
      <c r="Q22" s="95"/>
      <c r="R22" s="90"/>
      <c r="S22" s="94"/>
      <c r="T22" s="92"/>
      <c r="U22" s="95"/>
      <c r="V22" s="95"/>
      <c r="W22" s="96"/>
      <c r="X22" s="138"/>
      <c r="Z22" s="27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8"/>
      <c r="AO22" s="28"/>
      <c r="AP22" s="28"/>
      <c r="AQ22" s="28"/>
      <c r="AR22" s="28"/>
    </row>
    <row r="23" spans="1:44" s="3" customFormat="1" ht="25.05" customHeight="1" thickBot="1" x14ac:dyDescent="0.45">
      <c r="A23" s="99" t="e">
        <f>(IF($Z$5='بيان ع'!D17,ROW('بيان ع'!17:17)-1,yyyyy))</f>
        <v>#NAME?</v>
      </c>
      <c r="B23" s="142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4"/>
      <c r="H23" s="92"/>
      <c r="I23" s="90"/>
      <c r="J23" s="94"/>
      <c r="K23" s="94"/>
      <c r="L23" s="92"/>
      <c r="M23" s="136"/>
      <c r="N23" s="136"/>
      <c r="O23" s="135"/>
      <c r="P23" s="95"/>
      <c r="Q23" s="95"/>
      <c r="R23" s="90"/>
      <c r="S23" s="94"/>
      <c r="T23" s="92"/>
      <c r="U23" s="95"/>
      <c r="V23" s="95"/>
      <c r="W23" s="96"/>
      <c r="X23" s="138"/>
      <c r="Z23" s="27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8"/>
      <c r="AO23" s="28"/>
      <c r="AP23" s="28"/>
      <c r="AQ23" s="28"/>
      <c r="AR23" s="28"/>
    </row>
    <row r="24" spans="1:44" s="3" customFormat="1" ht="25.05" customHeight="1" thickBot="1" x14ac:dyDescent="0.45">
      <c r="A24" s="99" t="e">
        <f>(IF($Z$5='بيان ع'!D18,ROW('بيان ع'!18:18)-1,yyyyy))</f>
        <v>#NAME?</v>
      </c>
      <c r="B24" s="142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4"/>
      <c r="H24" s="92"/>
      <c r="I24" s="90"/>
      <c r="J24" s="94"/>
      <c r="K24" s="94"/>
      <c r="L24" s="92"/>
      <c r="M24" s="136"/>
      <c r="N24" s="136"/>
      <c r="O24" s="135"/>
      <c r="P24" s="95"/>
      <c r="Q24" s="95"/>
      <c r="R24" s="90"/>
      <c r="S24" s="94"/>
      <c r="T24" s="92"/>
      <c r="U24" s="95"/>
      <c r="V24" s="95"/>
      <c r="W24" s="96"/>
      <c r="X24" s="138"/>
      <c r="Z24" s="27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8"/>
      <c r="AO24" s="28"/>
      <c r="AP24" s="28"/>
      <c r="AQ24" s="28"/>
      <c r="AR24" s="28"/>
    </row>
    <row r="25" spans="1:44" s="3" customFormat="1" ht="25.05" customHeight="1" thickBot="1" x14ac:dyDescent="0.45">
      <c r="A25" s="99" t="e">
        <f>(IF($Z$5='بيان ع'!D19,ROW('بيان ع'!19:19)-1,yyyyy))</f>
        <v>#NAME?</v>
      </c>
      <c r="B25" s="142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4"/>
      <c r="H25" s="92"/>
      <c r="I25" s="90"/>
      <c r="J25" s="94"/>
      <c r="K25" s="94"/>
      <c r="L25" s="92"/>
      <c r="M25" s="136"/>
      <c r="N25" s="136"/>
      <c r="O25" s="135"/>
      <c r="P25" s="95"/>
      <c r="Q25" s="95"/>
      <c r="R25" s="90"/>
      <c r="S25" s="94"/>
      <c r="T25" s="92"/>
      <c r="U25" s="95"/>
      <c r="V25" s="95"/>
      <c r="W25" s="96"/>
      <c r="X25" s="138"/>
      <c r="Z25" s="27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8"/>
      <c r="AO25" s="28"/>
      <c r="AP25" s="28"/>
      <c r="AQ25" s="28"/>
      <c r="AR25" s="28"/>
    </row>
    <row r="26" spans="1:44" s="3" customFormat="1" ht="25.05" customHeight="1" thickBot="1" x14ac:dyDescent="0.45">
      <c r="A26" s="99" t="e">
        <f>(IF($Z$5='بيان ع'!D20,ROW('بيان ع'!20:20)-1,yyyyy))</f>
        <v>#NAME?</v>
      </c>
      <c r="B26" s="142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4"/>
      <c r="H26" s="92"/>
      <c r="I26" s="90"/>
      <c r="J26" s="94"/>
      <c r="K26" s="94"/>
      <c r="L26" s="92"/>
      <c r="M26" s="136"/>
      <c r="N26" s="136"/>
      <c r="O26" s="135"/>
      <c r="P26" s="95"/>
      <c r="Q26" s="95"/>
      <c r="R26" s="90"/>
      <c r="S26" s="94"/>
      <c r="T26" s="92"/>
      <c r="U26" s="95"/>
      <c r="V26" s="95"/>
      <c r="W26" s="96"/>
      <c r="X26" s="138"/>
      <c r="Z26" s="27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8"/>
      <c r="AO26" s="28"/>
      <c r="AP26" s="28"/>
      <c r="AQ26" s="28"/>
      <c r="AR26" s="28"/>
    </row>
    <row r="27" spans="1:44" s="3" customFormat="1" ht="25.05" customHeight="1" thickBot="1" x14ac:dyDescent="0.45">
      <c r="A27" s="99" t="e">
        <f>(IF($Z$5='بيان ع'!D21,ROW('بيان ع'!21:21)-1,yyyyy))</f>
        <v>#NAME?</v>
      </c>
      <c r="B27" s="142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4"/>
      <c r="H27" s="92"/>
      <c r="I27" s="90"/>
      <c r="J27" s="94"/>
      <c r="K27" s="94"/>
      <c r="L27" s="92"/>
      <c r="M27" s="136"/>
      <c r="N27" s="136"/>
      <c r="O27" s="135"/>
      <c r="P27" s="95"/>
      <c r="Q27" s="95"/>
      <c r="R27" s="90"/>
      <c r="S27" s="94"/>
      <c r="T27" s="92"/>
      <c r="U27" s="95"/>
      <c r="V27" s="95"/>
      <c r="W27" s="96"/>
      <c r="X27" s="138"/>
      <c r="Z27" s="27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8"/>
      <c r="AO27" s="28"/>
      <c r="AP27" s="28"/>
      <c r="AQ27" s="28"/>
      <c r="AR27" s="28"/>
    </row>
    <row r="28" spans="1:44" s="3" customFormat="1" ht="25.05" customHeight="1" thickBot="1" x14ac:dyDescent="0.45">
      <c r="A28" s="99" t="e">
        <f>(IF($Z$5='بيان ع'!D22,ROW('بيان ع'!22:22)-1,yyyyy))</f>
        <v>#NAME?</v>
      </c>
      <c r="B28" s="142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4"/>
      <c r="H28" s="92"/>
      <c r="I28" s="90"/>
      <c r="J28" s="94"/>
      <c r="K28" s="94"/>
      <c r="L28" s="92"/>
      <c r="M28" s="136"/>
      <c r="N28" s="136"/>
      <c r="O28" s="135"/>
      <c r="P28" s="95"/>
      <c r="Q28" s="95"/>
      <c r="R28" s="90"/>
      <c r="S28" s="94"/>
      <c r="T28" s="92"/>
      <c r="U28" s="95"/>
      <c r="V28" s="95"/>
      <c r="W28" s="96"/>
      <c r="X28" s="138"/>
      <c r="Z28" s="27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8"/>
      <c r="AO28" s="28"/>
      <c r="AP28" s="28"/>
      <c r="AQ28" s="28"/>
      <c r="AR28" s="28"/>
    </row>
    <row r="29" spans="1:44" s="3" customFormat="1" ht="25.05" customHeight="1" thickBot="1" x14ac:dyDescent="0.45">
      <c r="A29" s="99" t="e">
        <f>(IF($Z$5='بيان ع'!D23,ROW('بيان ع'!23:23)-1,yyyyy))</f>
        <v>#NAME?</v>
      </c>
      <c r="B29" s="142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4"/>
      <c r="H29" s="92"/>
      <c r="I29" s="90"/>
      <c r="J29" s="94"/>
      <c r="K29" s="94"/>
      <c r="L29" s="92"/>
      <c r="M29" s="136"/>
      <c r="N29" s="136"/>
      <c r="O29" s="135"/>
      <c r="P29" s="95"/>
      <c r="Q29" s="95"/>
      <c r="R29" s="90"/>
      <c r="S29" s="94"/>
      <c r="T29" s="92"/>
      <c r="U29" s="95"/>
      <c r="V29" s="95"/>
      <c r="W29" s="96"/>
      <c r="X29" s="138"/>
      <c r="Z29" s="27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8"/>
      <c r="AO29" s="28"/>
      <c r="AP29" s="28"/>
      <c r="AQ29" s="28"/>
      <c r="AR29" s="28"/>
    </row>
    <row r="30" spans="1:44" s="3" customFormat="1" ht="25.05" customHeight="1" thickBot="1" x14ac:dyDescent="0.45">
      <c r="A30" s="99" t="e">
        <f>(IF($Z$5='بيان ع'!D24,ROW('بيان ع'!24:24)-1,yyyyy))</f>
        <v>#NAME?</v>
      </c>
      <c r="B30" s="142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4"/>
      <c r="H30" s="92"/>
      <c r="I30" s="90"/>
      <c r="J30" s="94"/>
      <c r="K30" s="94"/>
      <c r="L30" s="92"/>
      <c r="M30" s="136"/>
      <c r="N30" s="136"/>
      <c r="O30" s="135"/>
      <c r="P30" s="95"/>
      <c r="Q30" s="95"/>
      <c r="R30" s="90"/>
      <c r="S30" s="94"/>
      <c r="T30" s="92"/>
      <c r="U30" s="95"/>
      <c r="V30" s="95"/>
      <c r="W30" s="96"/>
      <c r="X30" s="138"/>
      <c r="Z30" s="27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8"/>
      <c r="AO30" s="28"/>
      <c r="AP30" s="28"/>
      <c r="AQ30" s="28"/>
      <c r="AR30" s="28"/>
    </row>
    <row r="31" spans="1:44" s="3" customFormat="1" ht="25.05" customHeight="1" thickBot="1" x14ac:dyDescent="0.45">
      <c r="A31" s="99" t="e">
        <f>(IF($Z$5='بيان ع'!D25,ROW('بيان ع'!25:25)-1,yyyyy))</f>
        <v>#NAME?</v>
      </c>
      <c r="B31" s="142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4"/>
      <c r="H31" s="92"/>
      <c r="I31" s="90"/>
      <c r="J31" s="94"/>
      <c r="K31" s="94"/>
      <c r="L31" s="92"/>
      <c r="M31" s="136"/>
      <c r="N31" s="136"/>
      <c r="O31" s="135"/>
      <c r="P31" s="95"/>
      <c r="Q31" s="95"/>
      <c r="R31" s="90"/>
      <c r="S31" s="94"/>
      <c r="T31" s="92"/>
      <c r="U31" s="95"/>
      <c r="V31" s="95"/>
      <c r="W31" s="96"/>
      <c r="X31" s="138"/>
      <c r="Z31" s="27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8"/>
      <c r="AO31" s="28"/>
      <c r="AP31" s="28"/>
      <c r="AQ31" s="28"/>
      <c r="AR31" s="28"/>
    </row>
    <row r="32" spans="1:44" s="3" customFormat="1" ht="25.05" customHeight="1" thickBot="1" x14ac:dyDescent="0.45">
      <c r="A32" s="99" t="e">
        <f>(IF($Z$5='بيان ع'!D26,ROW('بيان ع'!26:26)-1,yyyyy))</f>
        <v>#NAME?</v>
      </c>
      <c r="B32" s="142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4"/>
      <c r="H32" s="92"/>
      <c r="I32" s="90"/>
      <c r="J32" s="94"/>
      <c r="K32" s="94"/>
      <c r="L32" s="92"/>
      <c r="M32" s="136"/>
      <c r="N32" s="136"/>
      <c r="O32" s="135"/>
      <c r="P32" s="95"/>
      <c r="Q32" s="95"/>
      <c r="R32" s="90"/>
      <c r="S32" s="94"/>
      <c r="T32" s="92"/>
      <c r="U32" s="95"/>
      <c r="V32" s="95"/>
      <c r="W32" s="96"/>
      <c r="X32" s="138"/>
      <c r="Z32" s="27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8"/>
      <c r="AO32" s="28"/>
      <c r="AP32" s="28"/>
      <c r="AQ32" s="28"/>
      <c r="AR32" s="28"/>
    </row>
    <row r="33" spans="1:44" s="3" customFormat="1" ht="25.05" customHeight="1" thickBot="1" x14ac:dyDescent="0.45">
      <c r="A33" s="99" t="e">
        <f>(IF($Z$5='بيان ع'!D27,ROW('بيان ع'!27:27)-1,yyyyy))</f>
        <v>#NAME?</v>
      </c>
      <c r="B33" s="142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4"/>
      <c r="H33" s="92"/>
      <c r="I33" s="90"/>
      <c r="J33" s="94"/>
      <c r="K33" s="94"/>
      <c r="L33" s="92"/>
      <c r="M33" s="136"/>
      <c r="N33" s="136"/>
      <c r="O33" s="135"/>
      <c r="P33" s="95"/>
      <c r="Q33" s="95"/>
      <c r="R33" s="90"/>
      <c r="S33" s="94"/>
      <c r="T33" s="92"/>
      <c r="U33" s="95"/>
      <c r="V33" s="95"/>
      <c r="W33" s="96"/>
      <c r="X33" s="138"/>
      <c r="Z33" s="27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8"/>
      <c r="AO33" s="28"/>
      <c r="AP33" s="28"/>
      <c r="AQ33" s="28"/>
      <c r="AR33" s="28"/>
    </row>
    <row r="34" spans="1:44" s="3" customFormat="1" ht="25.05" customHeight="1" thickBot="1" x14ac:dyDescent="0.45">
      <c r="A34" s="99" t="e">
        <f>(IF($Z$5='بيان ع'!D28,ROW('بيان ع'!28:28)-1,yyyyy))</f>
        <v>#NAME?</v>
      </c>
      <c r="B34" s="142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4"/>
      <c r="H34" s="92"/>
      <c r="I34" s="90"/>
      <c r="J34" s="94"/>
      <c r="K34" s="94"/>
      <c r="L34" s="92"/>
      <c r="M34" s="136"/>
      <c r="N34" s="136"/>
      <c r="O34" s="135"/>
      <c r="P34" s="95"/>
      <c r="Q34" s="95"/>
      <c r="R34" s="90"/>
      <c r="S34" s="94"/>
      <c r="T34" s="92"/>
      <c r="U34" s="95"/>
      <c r="V34" s="95"/>
      <c r="W34" s="96"/>
      <c r="X34" s="138"/>
      <c r="Z34" s="27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8"/>
      <c r="AO34" s="28"/>
      <c r="AP34" s="28"/>
      <c r="AQ34" s="28"/>
      <c r="AR34" s="28"/>
    </row>
    <row r="35" spans="1:44" s="3" customFormat="1" ht="25.05" customHeight="1" thickBot="1" x14ac:dyDescent="0.45">
      <c r="A35" s="99" t="e">
        <f>(IF($Z$5='بيان ع'!D29,ROW('بيان ع'!29:29)-1,yyyyy))</f>
        <v>#NAME?</v>
      </c>
      <c r="B35" s="142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4"/>
      <c r="H35" s="92"/>
      <c r="I35" s="90"/>
      <c r="J35" s="94"/>
      <c r="K35" s="94"/>
      <c r="L35" s="92"/>
      <c r="M35" s="136"/>
      <c r="N35" s="136"/>
      <c r="O35" s="135"/>
      <c r="P35" s="95"/>
      <c r="Q35" s="95"/>
      <c r="R35" s="90"/>
      <c r="S35" s="94"/>
      <c r="T35" s="92"/>
      <c r="U35" s="95"/>
      <c r="V35" s="95"/>
      <c r="W35" s="96"/>
      <c r="X35" s="138"/>
      <c r="Z35" s="27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8"/>
      <c r="AO35" s="28"/>
      <c r="AP35" s="28"/>
      <c r="AQ35" s="28"/>
      <c r="AR35" s="28"/>
    </row>
    <row r="36" spans="1:44" s="3" customFormat="1" ht="25.05" customHeight="1" thickBot="1" x14ac:dyDescent="0.45">
      <c r="A36" s="99" t="e">
        <f>(IF($Z$5='بيان ع'!D30,ROW('بيان ع'!30:30)-1,yyyyy))</f>
        <v>#NAME?</v>
      </c>
      <c r="B36" s="142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4"/>
      <c r="H36" s="92"/>
      <c r="I36" s="90"/>
      <c r="J36" s="94"/>
      <c r="K36" s="94"/>
      <c r="L36" s="92"/>
      <c r="M36" s="136"/>
      <c r="N36" s="136"/>
      <c r="O36" s="135"/>
      <c r="P36" s="95"/>
      <c r="Q36" s="95"/>
      <c r="R36" s="90"/>
      <c r="S36" s="94"/>
      <c r="T36" s="92"/>
      <c r="U36" s="95"/>
      <c r="V36" s="95"/>
      <c r="W36" s="96"/>
      <c r="X36" s="138"/>
      <c r="Z36" s="27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8"/>
      <c r="AO36" s="28"/>
      <c r="AP36" s="28"/>
      <c r="AQ36" s="28"/>
      <c r="AR36" s="28"/>
    </row>
    <row r="37" spans="1:44" s="3" customFormat="1" ht="25.05" customHeight="1" thickBot="1" x14ac:dyDescent="0.45">
      <c r="A37" s="99" t="e">
        <f>(IF($Z$5='بيان ع'!D31,ROW('بيان ع'!31:31)-1,yyyyy))</f>
        <v>#NAME?</v>
      </c>
      <c r="B37" s="142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4"/>
      <c r="H37" s="92"/>
      <c r="I37" s="90"/>
      <c r="J37" s="94"/>
      <c r="K37" s="94"/>
      <c r="L37" s="92"/>
      <c r="M37" s="136"/>
      <c r="N37" s="136"/>
      <c r="O37" s="135"/>
      <c r="P37" s="95"/>
      <c r="Q37" s="95"/>
      <c r="R37" s="90"/>
      <c r="S37" s="94"/>
      <c r="T37" s="92"/>
      <c r="U37" s="95"/>
      <c r="V37" s="95"/>
      <c r="W37" s="96"/>
      <c r="X37" s="138"/>
      <c r="Z37" s="27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8"/>
      <c r="AO37" s="28"/>
      <c r="AP37" s="28"/>
      <c r="AQ37" s="28"/>
      <c r="AR37" s="28"/>
    </row>
    <row r="38" spans="1:44" s="3" customFormat="1" ht="25.05" customHeight="1" thickBot="1" x14ac:dyDescent="0.45">
      <c r="A38" s="99" t="e">
        <f>(IF($Z$5='بيان ع'!D32,ROW('بيان ع'!32:32)-1,yyyyy))</f>
        <v>#NAME?</v>
      </c>
      <c r="B38" s="142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4"/>
      <c r="H38" s="92"/>
      <c r="I38" s="90"/>
      <c r="J38" s="94"/>
      <c r="K38" s="94"/>
      <c r="L38" s="92"/>
      <c r="M38" s="136"/>
      <c r="N38" s="136"/>
      <c r="O38" s="135"/>
      <c r="P38" s="95"/>
      <c r="Q38" s="95"/>
      <c r="R38" s="90"/>
      <c r="S38" s="94"/>
      <c r="T38" s="92"/>
      <c r="U38" s="95"/>
      <c r="V38" s="95"/>
      <c r="W38" s="96"/>
      <c r="X38" s="138"/>
      <c r="Z38" s="27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8"/>
      <c r="AO38" s="28"/>
      <c r="AP38" s="28"/>
      <c r="AQ38" s="28"/>
      <c r="AR38" s="28"/>
    </row>
    <row r="39" spans="1:44" s="3" customFormat="1" ht="25.05" customHeight="1" thickBot="1" x14ac:dyDescent="0.45">
      <c r="A39" s="99" t="e">
        <f>(IF($Z$5='بيان ع'!D33,ROW('بيان ع'!33:33)-1,yyyyy))</f>
        <v>#NAME?</v>
      </c>
      <c r="B39" s="142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4"/>
      <c r="H39" s="92"/>
      <c r="I39" s="90"/>
      <c r="J39" s="94"/>
      <c r="K39" s="94"/>
      <c r="L39" s="92"/>
      <c r="M39" s="136"/>
      <c r="N39" s="136"/>
      <c r="O39" s="135"/>
      <c r="P39" s="95"/>
      <c r="Q39" s="95"/>
      <c r="R39" s="90"/>
      <c r="S39" s="94"/>
      <c r="T39" s="92"/>
      <c r="U39" s="95"/>
      <c r="V39" s="95"/>
      <c r="W39" s="96"/>
      <c r="X39" s="138"/>
      <c r="Z39" s="27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8"/>
      <c r="AO39" s="28"/>
      <c r="AP39" s="28"/>
      <c r="AQ39" s="28"/>
      <c r="AR39" s="28"/>
    </row>
    <row r="40" spans="1:44" s="3" customFormat="1" ht="25.05" customHeight="1" thickBot="1" x14ac:dyDescent="0.45">
      <c r="A40" s="99" t="e">
        <f>(IF($Z$5='بيان ع'!D34,ROW('بيان ع'!34:34)-1,yyyyy))</f>
        <v>#NAME?</v>
      </c>
      <c r="B40" s="142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4"/>
      <c r="H40" s="92"/>
      <c r="I40" s="90"/>
      <c r="J40" s="94"/>
      <c r="K40" s="94"/>
      <c r="L40" s="92"/>
      <c r="M40" s="136"/>
      <c r="N40" s="136"/>
      <c r="O40" s="135"/>
      <c r="P40" s="95"/>
      <c r="Q40" s="95"/>
      <c r="R40" s="90"/>
      <c r="S40" s="94"/>
      <c r="T40" s="92"/>
      <c r="U40" s="95"/>
      <c r="V40" s="95"/>
      <c r="W40" s="96"/>
      <c r="X40" s="26"/>
      <c r="Z40" s="27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8"/>
      <c r="AO40" s="28"/>
      <c r="AP40" s="28"/>
      <c r="AQ40" s="28"/>
      <c r="AR40" s="28"/>
    </row>
    <row r="41" spans="1:44" s="3" customFormat="1" ht="25.05" customHeight="1" thickBot="1" x14ac:dyDescent="0.45">
      <c r="A41" s="99" t="e">
        <f>(IF($Z$5='بيان ع'!D35,ROW('بيان ع'!35:35)-1,yyyyy))</f>
        <v>#NAME?</v>
      </c>
      <c r="B41" s="142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4"/>
      <c r="H41" s="92"/>
      <c r="I41" s="90"/>
      <c r="J41" s="94"/>
      <c r="K41" s="94"/>
      <c r="L41" s="92"/>
      <c r="M41" s="136"/>
      <c r="N41" s="136"/>
      <c r="O41" s="135"/>
      <c r="P41" s="95"/>
      <c r="Q41" s="95"/>
      <c r="R41" s="90"/>
      <c r="S41" s="94"/>
      <c r="T41" s="92"/>
      <c r="U41" s="95"/>
      <c r="V41" s="95"/>
      <c r="W41" s="96"/>
      <c r="X41" s="30"/>
      <c r="Z41" s="27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8"/>
      <c r="AO41" s="28"/>
      <c r="AP41" s="28"/>
      <c r="AQ41" s="28"/>
      <c r="AR41" s="28"/>
    </row>
    <row r="42" spans="1:44" s="3" customFormat="1" ht="25.05" customHeight="1" thickBot="1" x14ac:dyDescent="0.45">
      <c r="A42" s="99" t="e">
        <f>(IF($Z$5='بيان ع'!D36,ROW('بيان ع'!36:36)-1,yyyyy))</f>
        <v>#NAME?</v>
      </c>
      <c r="B42" s="142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4"/>
      <c r="H42" s="92"/>
      <c r="I42" s="90"/>
      <c r="J42" s="94"/>
      <c r="K42" s="94"/>
      <c r="L42" s="92"/>
      <c r="M42" s="136"/>
      <c r="N42" s="136"/>
      <c r="O42" s="135"/>
      <c r="P42" s="95"/>
      <c r="Q42" s="95"/>
      <c r="R42" s="90"/>
      <c r="S42" s="94"/>
      <c r="T42" s="92"/>
      <c r="U42" s="95"/>
      <c r="V42" s="95"/>
      <c r="W42" s="96"/>
      <c r="Z42" s="27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8"/>
      <c r="AO42" s="28"/>
      <c r="AP42" s="28"/>
      <c r="AQ42" s="28"/>
      <c r="AR42" s="28"/>
    </row>
    <row r="43" spans="1:44" s="3" customFormat="1" ht="25.05" customHeight="1" thickBot="1" x14ac:dyDescent="0.45">
      <c r="A43" s="99" t="e">
        <f>(IF($Z$5='بيان ع'!D37,ROW('بيان ع'!37:37)-1,yyyyy))</f>
        <v>#NAME?</v>
      </c>
      <c r="B43" s="142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4"/>
      <c r="H43" s="92"/>
      <c r="I43" s="90"/>
      <c r="J43" s="94"/>
      <c r="K43" s="94"/>
      <c r="L43" s="92"/>
      <c r="M43" s="136"/>
      <c r="N43" s="136"/>
      <c r="O43" s="135"/>
      <c r="P43" s="95"/>
      <c r="Q43" s="95"/>
      <c r="R43" s="90"/>
      <c r="S43" s="94"/>
      <c r="T43" s="92"/>
      <c r="U43" s="95"/>
      <c r="V43" s="95"/>
      <c r="W43" s="96"/>
      <c r="Z43" s="27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8"/>
      <c r="AO43" s="28"/>
      <c r="AP43" s="28"/>
      <c r="AQ43" s="28"/>
      <c r="AR43" s="28"/>
    </row>
    <row r="44" spans="1:44" s="3" customFormat="1" ht="25.05" customHeight="1" thickBot="1" x14ac:dyDescent="0.45">
      <c r="A44" s="99" t="e">
        <f>(IF($Z$5='بيان ع'!D38,ROW('بيان ع'!38:38)-1,yyyyy))</f>
        <v>#NAME?</v>
      </c>
      <c r="B44" s="142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4"/>
      <c r="H44" s="92"/>
      <c r="I44" s="90"/>
      <c r="J44" s="94"/>
      <c r="K44" s="94"/>
      <c r="L44" s="92"/>
      <c r="M44" s="136"/>
      <c r="N44" s="136"/>
      <c r="O44" s="135"/>
      <c r="P44" s="95"/>
      <c r="Q44" s="95"/>
      <c r="R44" s="90"/>
      <c r="S44" s="94"/>
      <c r="T44" s="92"/>
      <c r="U44" s="95"/>
      <c r="V44" s="95"/>
      <c r="W44" s="96"/>
      <c r="Z44" s="27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8"/>
      <c r="AO44" s="28"/>
      <c r="AP44" s="28"/>
      <c r="AQ44" s="28"/>
      <c r="AR44" s="28"/>
    </row>
    <row r="45" spans="1:44" s="3" customFormat="1" ht="25.05" customHeight="1" thickBot="1" x14ac:dyDescent="0.45">
      <c r="A45" s="99" t="e">
        <f>(IF($Z$5='بيان ع'!D39,ROW('بيان ع'!39:39)-1,yyyyy))</f>
        <v>#NAME?</v>
      </c>
      <c r="B45" s="142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4"/>
      <c r="H45" s="92"/>
      <c r="I45" s="90"/>
      <c r="J45" s="94"/>
      <c r="K45" s="94"/>
      <c r="L45" s="92"/>
      <c r="M45" s="136"/>
      <c r="N45" s="136"/>
      <c r="O45" s="135"/>
      <c r="P45" s="95"/>
      <c r="Q45" s="95"/>
      <c r="R45" s="90"/>
      <c r="S45" s="94"/>
      <c r="T45" s="92"/>
      <c r="U45" s="95"/>
      <c r="V45" s="95"/>
      <c r="W45" s="96"/>
      <c r="Z45" s="27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8"/>
      <c r="AO45" s="28"/>
      <c r="AP45" s="28"/>
      <c r="AQ45" s="28"/>
      <c r="AR45" s="28"/>
    </row>
    <row r="46" spans="1:44" s="3" customFormat="1" ht="25.05" customHeight="1" thickBot="1" x14ac:dyDescent="0.45">
      <c r="A46" s="99" t="e">
        <f>(IF($Z$5='بيان ع'!D40,ROW('بيان ع'!40:40)-1,yyyyy))</f>
        <v>#NAME?</v>
      </c>
      <c r="B46" s="142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4"/>
      <c r="H46" s="92"/>
      <c r="I46" s="90"/>
      <c r="J46" s="94"/>
      <c r="K46" s="94"/>
      <c r="L46" s="92"/>
      <c r="M46" s="136"/>
      <c r="N46" s="136"/>
      <c r="O46" s="135"/>
      <c r="P46" s="95"/>
      <c r="Q46" s="95"/>
      <c r="R46" s="90"/>
      <c r="S46" s="94"/>
      <c r="T46" s="92"/>
      <c r="U46" s="95"/>
      <c r="V46" s="95"/>
      <c r="W46" s="96"/>
      <c r="Z46" s="27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8"/>
      <c r="AO46" s="28"/>
      <c r="AP46" s="28"/>
      <c r="AQ46" s="28"/>
      <c r="AR46" s="28"/>
    </row>
    <row r="47" spans="1:44" s="3" customFormat="1" ht="25.05" customHeight="1" thickBot="1" x14ac:dyDescent="0.45">
      <c r="A47" s="99" t="e">
        <f>(IF($Z$5='بيان ع'!D41,ROW('بيان ع'!41:41)-1,yyyyy))</f>
        <v>#NAME?</v>
      </c>
      <c r="B47" s="142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4"/>
      <c r="H47" s="92"/>
      <c r="I47" s="90"/>
      <c r="J47" s="94"/>
      <c r="K47" s="94"/>
      <c r="L47" s="92"/>
      <c r="M47" s="136"/>
      <c r="N47" s="136"/>
      <c r="O47" s="135"/>
      <c r="P47" s="95"/>
      <c r="Q47" s="95"/>
      <c r="R47" s="90"/>
      <c r="S47" s="94"/>
      <c r="T47" s="92"/>
      <c r="U47" s="95"/>
      <c r="V47" s="95"/>
      <c r="W47" s="96"/>
      <c r="Z47" s="27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8"/>
      <c r="AO47" s="28"/>
      <c r="AP47" s="28"/>
      <c r="AQ47" s="28"/>
      <c r="AR47" s="28"/>
    </row>
    <row r="48" spans="1:44" s="3" customFormat="1" ht="25.05" customHeight="1" thickBot="1" x14ac:dyDescent="0.45">
      <c r="A48" s="99" t="e">
        <f>(IF($Z$5='بيان ع'!D42,ROW('بيان ع'!42:42)-1,yyyyy))</f>
        <v>#NAME?</v>
      </c>
      <c r="B48" s="142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4"/>
      <c r="H48" s="92"/>
      <c r="I48" s="90"/>
      <c r="J48" s="94"/>
      <c r="K48" s="94"/>
      <c r="L48" s="92"/>
      <c r="M48" s="136"/>
      <c r="N48" s="136"/>
      <c r="O48" s="135"/>
      <c r="P48" s="95"/>
      <c r="Q48" s="95"/>
      <c r="R48" s="90"/>
      <c r="S48" s="94"/>
      <c r="T48" s="92"/>
      <c r="U48" s="95"/>
      <c r="V48" s="95"/>
      <c r="W48" s="96"/>
      <c r="Z48" s="27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8"/>
      <c r="AO48" s="28"/>
      <c r="AP48" s="28"/>
      <c r="AQ48" s="28"/>
      <c r="AR48" s="28"/>
    </row>
    <row r="49" spans="1:44" s="3" customFormat="1" ht="25.05" customHeight="1" thickBot="1" x14ac:dyDescent="0.45">
      <c r="A49" s="99" t="e">
        <f>(IF($Z$5='بيان ع'!D43,ROW('بيان ع'!43:43)-1,yyyyy))</f>
        <v>#NAME?</v>
      </c>
      <c r="B49" s="142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4"/>
      <c r="H49" s="92"/>
      <c r="I49" s="90"/>
      <c r="J49" s="94"/>
      <c r="K49" s="94"/>
      <c r="L49" s="92"/>
      <c r="M49" s="136"/>
      <c r="N49" s="136"/>
      <c r="O49" s="135"/>
      <c r="P49" s="95"/>
      <c r="Q49" s="95"/>
      <c r="R49" s="90"/>
      <c r="S49" s="94"/>
      <c r="T49" s="92"/>
      <c r="U49" s="95"/>
      <c r="V49" s="95"/>
      <c r="W49" s="96"/>
      <c r="Z49" s="27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8"/>
      <c r="AO49" s="28"/>
      <c r="AP49" s="28"/>
      <c r="AQ49" s="28"/>
      <c r="AR49" s="28"/>
    </row>
    <row r="50" spans="1:44" s="3" customFormat="1" ht="25.05" customHeight="1" thickBot="1" x14ac:dyDescent="0.45">
      <c r="A50" s="99" t="e">
        <f>(IF($Z$5='بيان ع'!D44,ROW('بيان ع'!44:44)-1,yyyyy))</f>
        <v>#NAME?</v>
      </c>
      <c r="B50" s="142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4"/>
      <c r="H50" s="92"/>
      <c r="I50" s="90"/>
      <c r="J50" s="94"/>
      <c r="K50" s="94"/>
      <c r="L50" s="92"/>
      <c r="M50" s="136"/>
      <c r="N50" s="136"/>
      <c r="O50" s="135"/>
      <c r="P50" s="95"/>
      <c r="Q50" s="95"/>
      <c r="R50" s="90"/>
      <c r="S50" s="94"/>
      <c r="T50" s="92"/>
      <c r="U50" s="95"/>
      <c r="V50" s="95"/>
      <c r="W50" s="96"/>
      <c r="Z50" s="27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8"/>
      <c r="AO50" s="28"/>
      <c r="AP50" s="28"/>
      <c r="AQ50" s="28"/>
      <c r="AR50" s="28"/>
    </row>
    <row r="51" spans="1:44" s="3" customFormat="1" ht="25.05" customHeight="1" thickBot="1" x14ac:dyDescent="0.45">
      <c r="A51" s="99" t="e">
        <f>(IF($Z$5='بيان ع'!D45,ROW('بيان ع'!45:45)-1,yyyyy))</f>
        <v>#NAME?</v>
      </c>
      <c r="B51" s="142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4"/>
      <c r="H51" s="92"/>
      <c r="I51" s="90"/>
      <c r="J51" s="94"/>
      <c r="K51" s="94"/>
      <c r="L51" s="92"/>
      <c r="M51" s="136"/>
      <c r="N51" s="136"/>
      <c r="O51" s="135"/>
      <c r="P51" s="95"/>
      <c r="Q51" s="95"/>
      <c r="R51" s="90"/>
      <c r="S51" s="94"/>
      <c r="T51" s="92"/>
      <c r="U51" s="95"/>
      <c r="V51" s="95"/>
      <c r="W51" s="96"/>
      <c r="Z51" s="27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8"/>
      <c r="AO51" s="28"/>
      <c r="AP51" s="28"/>
      <c r="AQ51" s="28"/>
      <c r="AR51" s="28"/>
    </row>
    <row r="52" spans="1:44" s="3" customFormat="1" ht="25.05" customHeight="1" thickBot="1" x14ac:dyDescent="0.45">
      <c r="A52" s="99" t="e">
        <f>(IF($Z$5='بيان ع'!D46,ROW('بيان ع'!46:46)-1,yyyyy))</f>
        <v>#NAME?</v>
      </c>
      <c r="B52" s="142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4"/>
      <c r="H52" s="92"/>
      <c r="I52" s="90"/>
      <c r="J52" s="94"/>
      <c r="K52" s="94"/>
      <c r="L52" s="92"/>
      <c r="M52" s="136"/>
      <c r="N52" s="136"/>
      <c r="O52" s="135"/>
      <c r="P52" s="95"/>
      <c r="Q52" s="95"/>
      <c r="R52" s="90"/>
      <c r="S52" s="94"/>
      <c r="T52" s="92"/>
      <c r="U52" s="95"/>
      <c r="V52" s="95"/>
      <c r="W52" s="96"/>
      <c r="Z52" s="27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8"/>
      <c r="AO52" s="28"/>
      <c r="AP52" s="28"/>
      <c r="AQ52" s="28"/>
      <c r="AR52" s="28"/>
    </row>
    <row r="53" spans="1:44" s="3" customFormat="1" ht="25.05" customHeight="1" thickBot="1" x14ac:dyDescent="0.45">
      <c r="A53" s="99" t="e">
        <f>(IF($Z$5='بيان ع'!D47,ROW('بيان ع'!47:47)-1,yyyyy))</f>
        <v>#NAME?</v>
      </c>
      <c r="B53" s="142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4"/>
      <c r="H53" s="92"/>
      <c r="I53" s="90"/>
      <c r="J53" s="94"/>
      <c r="K53" s="94"/>
      <c r="L53" s="92"/>
      <c r="M53" s="136"/>
      <c r="N53" s="136"/>
      <c r="O53" s="135"/>
      <c r="P53" s="95"/>
      <c r="Q53" s="95"/>
      <c r="R53" s="90"/>
      <c r="S53" s="94"/>
      <c r="T53" s="92"/>
      <c r="U53" s="95"/>
      <c r="V53" s="95"/>
      <c r="W53" s="96"/>
      <c r="Z53" s="27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8"/>
      <c r="AO53" s="28"/>
      <c r="AP53" s="28"/>
      <c r="AQ53" s="28"/>
      <c r="AR53" s="28"/>
    </row>
    <row r="54" spans="1:44" s="3" customFormat="1" ht="25.05" customHeight="1" thickBot="1" x14ac:dyDescent="0.45">
      <c r="A54" s="99" t="e">
        <f>(IF($Z$5='بيان ع'!D48,ROW('بيان ع'!48:48)-1,yyyyy))</f>
        <v>#NAME?</v>
      </c>
      <c r="B54" s="142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4"/>
      <c r="H54" s="92"/>
      <c r="I54" s="90"/>
      <c r="J54" s="94"/>
      <c r="K54" s="94"/>
      <c r="L54" s="92"/>
      <c r="M54" s="136"/>
      <c r="N54" s="136"/>
      <c r="O54" s="135"/>
      <c r="P54" s="95"/>
      <c r="Q54" s="95"/>
      <c r="R54" s="90"/>
      <c r="S54" s="94"/>
      <c r="T54" s="92"/>
      <c r="U54" s="95"/>
      <c r="V54" s="95"/>
      <c r="W54" s="96"/>
      <c r="Z54" s="27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8"/>
      <c r="AO54" s="28"/>
      <c r="AP54" s="28"/>
      <c r="AQ54" s="28"/>
      <c r="AR54" s="28"/>
    </row>
    <row r="55" spans="1:44" s="3" customFormat="1" ht="25.05" customHeight="1" thickBot="1" x14ac:dyDescent="0.45">
      <c r="A55" s="99" t="e">
        <f>(IF($Z$5='بيان ع'!D49,ROW('بيان ع'!49:49)-1,yyyyy))</f>
        <v>#NAME?</v>
      </c>
      <c r="B55" s="142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4"/>
      <c r="H55" s="92"/>
      <c r="I55" s="90"/>
      <c r="J55" s="94"/>
      <c r="K55" s="94"/>
      <c r="L55" s="92"/>
      <c r="M55" s="136"/>
      <c r="N55" s="136"/>
      <c r="O55" s="135"/>
      <c r="P55" s="95"/>
      <c r="Q55" s="95"/>
      <c r="R55" s="90"/>
      <c r="S55" s="94"/>
      <c r="T55" s="92"/>
      <c r="U55" s="95"/>
      <c r="V55" s="95"/>
      <c r="W55" s="96"/>
      <c r="Z55" s="27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8"/>
      <c r="AO55" s="28"/>
      <c r="AP55" s="28"/>
      <c r="AQ55" s="28"/>
      <c r="AR55" s="28"/>
    </row>
    <row r="56" spans="1:44" s="3" customFormat="1" ht="25.05" customHeight="1" thickBot="1" x14ac:dyDescent="0.45">
      <c r="A56" s="99" t="e">
        <f>(IF($Z$5='بيان ع'!D50,ROW('بيان ع'!50:50)-1,yyyyy))</f>
        <v>#NAME?</v>
      </c>
      <c r="B56" s="142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4"/>
      <c r="H56" s="92"/>
      <c r="I56" s="90"/>
      <c r="J56" s="94"/>
      <c r="K56" s="94"/>
      <c r="L56" s="92"/>
      <c r="M56" s="136"/>
      <c r="N56" s="136"/>
      <c r="O56" s="135"/>
      <c r="P56" s="95"/>
      <c r="Q56" s="95"/>
      <c r="R56" s="90"/>
      <c r="S56" s="94"/>
      <c r="T56" s="92"/>
      <c r="U56" s="95"/>
      <c r="V56" s="95"/>
      <c r="W56" s="96"/>
      <c r="Z56" s="27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8"/>
      <c r="AO56" s="28"/>
      <c r="AP56" s="28"/>
      <c r="AQ56" s="28"/>
      <c r="AR56" s="28"/>
    </row>
    <row r="57" spans="1:44" s="3" customFormat="1" ht="25.05" customHeight="1" thickBot="1" x14ac:dyDescent="0.45">
      <c r="A57" s="99" t="e">
        <f>(IF($Z$5='بيان ع'!D51,ROW('بيان ع'!51:51)-1,yyyyy))</f>
        <v>#NAME?</v>
      </c>
      <c r="B57" s="142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4"/>
      <c r="H57" s="92"/>
      <c r="I57" s="90"/>
      <c r="J57" s="94"/>
      <c r="K57" s="94"/>
      <c r="L57" s="92"/>
      <c r="M57" s="136"/>
      <c r="N57" s="136"/>
      <c r="O57" s="135"/>
      <c r="P57" s="95"/>
      <c r="Q57" s="95"/>
      <c r="R57" s="90"/>
      <c r="S57" s="94"/>
      <c r="T57" s="92"/>
      <c r="U57" s="95"/>
      <c r="V57" s="95"/>
      <c r="W57" s="96"/>
      <c r="Z57" s="27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8"/>
      <c r="AO57" s="28"/>
      <c r="AP57" s="28"/>
      <c r="AQ57" s="28"/>
      <c r="AR57" s="28"/>
    </row>
    <row r="58" spans="1:44" s="3" customFormat="1" ht="25.05" customHeight="1" thickBot="1" x14ac:dyDescent="0.45">
      <c r="A58" s="99" t="e">
        <f>(IF($Z$5='بيان ع'!D52,ROW('بيان ع'!52:52)-1,yyyyy))</f>
        <v>#NAME?</v>
      </c>
      <c r="B58" s="142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4"/>
      <c r="H58" s="92"/>
      <c r="I58" s="90"/>
      <c r="J58" s="94"/>
      <c r="K58" s="94"/>
      <c r="L58" s="92"/>
      <c r="M58" s="136"/>
      <c r="N58" s="136"/>
      <c r="O58" s="135"/>
      <c r="P58" s="95"/>
      <c r="Q58" s="95"/>
      <c r="R58" s="90"/>
      <c r="S58" s="94"/>
      <c r="T58" s="92"/>
      <c r="U58" s="95"/>
      <c r="V58" s="95"/>
      <c r="W58" s="96"/>
      <c r="Z58" s="27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8"/>
      <c r="AO58" s="28"/>
      <c r="AP58" s="28"/>
      <c r="AQ58" s="28"/>
      <c r="AR58" s="28"/>
    </row>
    <row r="59" spans="1:44" s="3" customFormat="1" ht="25.05" customHeight="1" thickBot="1" x14ac:dyDescent="0.45">
      <c r="A59" s="99" t="e">
        <f>(IF($Z$5='بيان ع'!D53,ROW('بيان ع'!53:53)-1,yyyyy))</f>
        <v>#NAME?</v>
      </c>
      <c r="B59" s="142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4"/>
      <c r="H59" s="92"/>
      <c r="I59" s="90"/>
      <c r="J59" s="94"/>
      <c r="K59" s="94"/>
      <c r="L59" s="92"/>
      <c r="M59" s="136"/>
      <c r="N59" s="136"/>
      <c r="O59" s="135"/>
      <c r="P59" s="95"/>
      <c r="Q59" s="95"/>
      <c r="R59" s="90"/>
      <c r="S59" s="94"/>
      <c r="T59" s="92"/>
      <c r="U59" s="95"/>
      <c r="V59" s="95"/>
      <c r="W59" s="96"/>
      <c r="Z59" s="27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8"/>
      <c r="AO59" s="28"/>
      <c r="AP59" s="28"/>
      <c r="AQ59" s="28"/>
      <c r="AR59" s="28"/>
    </row>
    <row r="60" spans="1:44" s="3" customFormat="1" ht="25.05" customHeight="1" thickBot="1" x14ac:dyDescent="0.45">
      <c r="A60" s="99" t="e">
        <f>(IF($Z$5='بيان ع'!D54,ROW('بيان ع'!54:54)-1,yyyyy))</f>
        <v>#NAME?</v>
      </c>
      <c r="B60" s="142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4"/>
      <c r="H60" s="92"/>
      <c r="I60" s="90"/>
      <c r="J60" s="94"/>
      <c r="K60" s="94"/>
      <c r="L60" s="92"/>
      <c r="M60" s="136"/>
      <c r="N60" s="136"/>
      <c r="O60" s="135"/>
      <c r="P60" s="95"/>
      <c r="Q60" s="95"/>
      <c r="R60" s="90"/>
      <c r="S60" s="94"/>
      <c r="T60" s="92"/>
      <c r="U60" s="95"/>
      <c r="V60" s="95"/>
      <c r="W60" s="96"/>
      <c r="Z60" s="27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8"/>
      <c r="AO60" s="28"/>
      <c r="AP60" s="28"/>
      <c r="AQ60" s="28"/>
      <c r="AR60" s="28"/>
    </row>
    <row r="61" spans="1:44" s="3" customFormat="1" ht="25.05" customHeight="1" thickBot="1" x14ac:dyDescent="0.45">
      <c r="A61" s="99" t="e">
        <f>(IF($Z$5='بيان ع'!D55,ROW('بيان ع'!55:55)-1,yyyyy))</f>
        <v>#NAME?</v>
      </c>
      <c r="B61" s="142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4"/>
      <c r="H61" s="92"/>
      <c r="I61" s="90"/>
      <c r="J61" s="94"/>
      <c r="K61" s="94"/>
      <c r="L61" s="92"/>
      <c r="M61" s="136"/>
      <c r="N61" s="136"/>
      <c r="O61" s="135"/>
      <c r="P61" s="95"/>
      <c r="Q61" s="95"/>
      <c r="R61" s="90"/>
      <c r="S61" s="94"/>
      <c r="T61" s="92"/>
      <c r="U61" s="95"/>
      <c r="V61" s="95"/>
      <c r="W61" s="96"/>
      <c r="Z61" s="27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8"/>
      <c r="AO61" s="28"/>
      <c r="AP61" s="28"/>
      <c r="AQ61" s="28"/>
      <c r="AR61" s="28"/>
    </row>
    <row r="62" spans="1:44" s="3" customFormat="1" ht="25.05" customHeight="1" thickBot="1" x14ac:dyDescent="0.45">
      <c r="A62" s="99" t="e">
        <f>(IF($Z$5='بيان ع'!D56,ROW('بيان ع'!56:56)-1,yyyyy))</f>
        <v>#NAME?</v>
      </c>
      <c r="B62" s="142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4"/>
      <c r="H62" s="92"/>
      <c r="I62" s="90"/>
      <c r="J62" s="94"/>
      <c r="K62" s="94"/>
      <c r="L62" s="92"/>
      <c r="M62" s="136"/>
      <c r="N62" s="136"/>
      <c r="O62" s="135"/>
      <c r="P62" s="95"/>
      <c r="Q62" s="95"/>
      <c r="R62" s="90"/>
      <c r="S62" s="94"/>
      <c r="T62" s="92"/>
      <c r="U62" s="95"/>
      <c r="V62" s="95"/>
      <c r="W62" s="96"/>
      <c r="Z62" s="27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8"/>
      <c r="AO62" s="28"/>
      <c r="AP62" s="28"/>
      <c r="AQ62" s="28"/>
      <c r="AR62" s="28"/>
    </row>
    <row r="63" spans="1:44" s="3" customFormat="1" ht="25.05" customHeight="1" thickBot="1" x14ac:dyDescent="0.45">
      <c r="A63" s="99" t="e">
        <f>(IF($Z$5='بيان ع'!D57,ROW('بيان ع'!57:57)-1,yyyyy))</f>
        <v>#NAME?</v>
      </c>
      <c r="B63" s="142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4"/>
      <c r="H63" s="92"/>
      <c r="I63" s="90"/>
      <c r="J63" s="94"/>
      <c r="K63" s="94"/>
      <c r="L63" s="92"/>
      <c r="M63" s="136"/>
      <c r="N63" s="136"/>
      <c r="O63" s="135"/>
      <c r="P63" s="95"/>
      <c r="Q63" s="95"/>
      <c r="R63" s="90"/>
      <c r="S63" s="94"/>
      <c r="T63" s="92"/>
      <c r="U63" s="95"/>
      <c r="V63" s="95"/>
      <c r="W63" s="96"/>
      <c r="Z63" s="27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8"/>
      <c r="AO63" s="28"/>
      <c r="AP63" s="28"/>
      <c r="AQ63" s="28"/>
      <c r="AR63" s="28"/>
    </row>
    <row r="64" spans="1:44" s="3" customFormat="1" ht="25.05" customHeight="1" thickBot="1" x14ac:dyDescent="0.45">
      <c r="A64" s="99" t="e">
        <f>(IF($Z$5='بيان ع'!D58,ROW('بيان ع'!58:58)-1,yyyyy))</f>
        <v>#NAME?</v>
      </c>
      <c r="B64" s="142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4"/>
      <c r="H64" s="92"/>
      <c r="I64" s="90"/>
      <c r="J64" s="94"/>
      <c r="K64" s="94"/>
      <c r="L64" s="92"/>
      <c r="M64" s="136"/>
      <c r="N64" s="136"/>
      <c r="O64" s="135"/>
      <c r="P64" s="95"/>
      <c r="Q64" s="95"/>
      <c r="R64" s="90"/>
      <c r="S64" s="94"/>
      <c r="T64" s="92"/>
      <c r="U64" s="95"/>
      <c r="V64" s="95"/>
      <c r="W64" s="96"/>
      <c r="Z64" s="27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8"/>
      <c r="AO64" s="28"/>
      <c r="AP64" s="28"/>
      <c r="AQ64" s="28"/>
      <c r="AR64" s="28"/>
    </row>
    <row r="65" spans="1:44" s="3" customFormat="1" ht="25.05" customHeight="1" thickBot="1" x14ac:dyDescent="0.45">
      <c r="A65" s="99" t="e">
        <f>(IF($Z$5='بيان ع'!D59,ROW('بيان ع'!59:59)-1,yyyyy))</f>
        <v>#NAME?</v>
      </c>
      <c r="B65" s="142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4"/>
      <c r="H65" s="92"/>
      <c r="I65" s="90"/>
      <c r="J65" s="94"/>
      <c r="K65" s="94"/>
      <c r="L65" s="92"/>
      <c r="M65" s="136"/>
      <c r="N65" s="136"/>
      <c r="O65" s="135"/>
      <c r="P65" s="95"/>
      <c r="Q65" s="95"/>
      <c r="R65" s="90"/>
      <c r="S65" s="94"/>
      <c r="T65" s="92"/>
      <c r="U65" s="95"/>
      <c r="V65" s="95"/>
      <c r="W65" s="96"/>
      <c r="Z65" s="27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8"/>
      <c r="AO65" s="28"/>
      <c r="AP65" s="28"/>
      <c r="AQ65" s="28"/>
      <c r="AR65" s="28"/>
    </row>
    <row r="66" spans="1:44" s="3" customFormat="1" ht="25.05" customHeight="1" thickBot="1" x14ac:dyDescent="0.45">
      <c r="A66" s="99" t="e">
        <f>(IF($Z$5='بيان ع'!D60,ROW('بيان ع'!60:60)-1,yyyyy))</f>
        <v>#NAME?</v>
      </c>
      <c r="B66" s="142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4"/>
      <c r="H66" s="92"/>
      <c r="I66" s="90"/>
      <c r="J66" s="94"/>
      <c r="K66" s="94"/>
      <c r="L66" s="92"/>
      <c r="M66" s="136"/>
      <c r="N66" s="136"/>
      <c r="O66" s="135"/>
      <c r="P66" s="95"/>
      <c r="Q66" s="95"/>
      <c r="R66" s="90"/>
      <c r="S66" s="94"/>
      <c r="T66" s="92"/>
      <c r="U66" s="95"/>
      <c r="V66" s="95"/>
      <c r="W66" s="96"/>
      <c r="Z66" s="27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8"/>
      <c r="AO66" s="28"/>
      <c r="AP66" s="28"/>
      <c r="AQ66" s="28"/>
      <c r="AR66" s="28"/>
    </row>
    <row r="67" spans="1:44" s="3" customFormat="1" ht="25.05" customHeight="1" thickBot="1" x14ac:dyDescent="0.45">
      <c r="A67" s="99" t="e">
        <f>(IF($Z$5='بيان ع'!D61,ROW('بيان ع'!61:61)-1,yyyyy))</f>
        <v>#NAME?</v>
      </c>
      <c r="B67" s="142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4"/>
      <c r="H67" s="92"/>
      <c r="I67" s="90"/>
      <c r="J67" s="94"/>
      <c r="K67" s="94"/>
      <c r="L67" s="92"/>
      <c r="M67" s="136"/>
      <c r="N67" s="136"/>
      <c r="O67" s="135"/>
      <c r="P67" s="95"/>
      <c r="Q67" s="95"/>
      <c r="R67" s="90"/>
      <c r="S67" s="94"/>
      <c r="T67" s="92"/>
      <c r="U67" s="95"/>
      <c r="V67" s="95"/>
      <c r="W67" s="96"/>
      <c r="Z67" s="27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8"/>
      <c r="AO67" s="28"/>
      <c r="AP67" s="28"/>
      <c r="AQ67" s="28"/>
      <c r="AR67" s="28"/>
    </row>
    <row r="68" spans="1:44" s="3" customFormat="1" ht="25.05" customHeight="1" thickBot="1" x14ac:dyDescent="0.45">
      <c r="A68" s="99" t="e">
        <f>(IF($Z$5='بيان ع'!D62,ROW('بيان ع'!62:62)-1,yyyyy))</f>
        <v>#NAME?</v>
      </c>
      <c r="B68" s="143" t="str">
        <f t="shared" si="0"/>
        <v/>
      </c>
      <c r="C68" s="103" t="str">
        <f t="shared" si="1"/>
        <v/>
      </c>
      <c r="D68" s="104" t="str">
        <f t="shared" si="2"/>
        <v/>
      </c>
      <c r="E68" s="90"/>
      <c r="F68" s="94"/>
      <c r="G68" s="94"/>
      <c r="H68" s="92"/>
      <c r="I68" s="90"/>
      <c r="J68" s="94"/>
      <c r="K68" s="94"/>
      <c r="L68" s="92"/>
      <c r="M68" s="135"/>
      <c r="N68" s="135"/>
      <c r="O68" s="135"/>
      <c r="P68" s="95"/>
      <c r="Q68" s="95"/>
      <c r="R68" s="90"/>
      <c r="S68" s="94"/>
      <c r="T68" s="92"/>
      <c r="U68" s="95"/>
      <c r="V68" s="95"/>
      <c r="W68" s="96"/>
      <c r="Z68" s="27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8"/>
      <c r="AO68" s="28"/>
      <c r="AP68" s="28"/>
      <c r="AQ68" s="28"/>
      <c r="AR68" s="28"/>
    </row>
    <row r="69" spans="1:44" s="3" customFormat="1" ht="25.05" customHeight="1" thickBot="1" x14ac:dyDescent="0.45">
      <c r="A69" s="99" t="e">
        <f>(IF($Z$5='بيان ع'!D63,ROW('بيان ع'!63:63)-1,yyyyy))</f>
        <v>#NAME?</v>
      </c>
      <c r="B69" s="143" t="str">
        <f t="shared" si="0"/>
        <v/>
      </c>
      <c r="C69" s="103" t="str">
        <f t="shared" si="1"/>
        <v/>
      </c>
      <c r="D69" s="104" t="str">
        <f t="shared" si="2"/>
        <v/>
      </c>
      <c r="E69" s="90"/>
      <c r="F69" s="94"/>
      <c r="G69" s="94"/>
      <c r="H69" s="92"/>
      <c r="I69" s="90"/>
      <c r="J69" s="94"/>
      <c r="K69" s="94"/>
      <c r="L69" s="92"/>
      <c r="M69" s="135"/>
      <c r="N69" s="135"/>
      <c r="O69" s="135"/>
      <c r="P69" s="95"/>
      <c r="Q69" s="95"/>
      <c r="R69" s="90"/>
      <c r="S69" s="94"/>
      <c r="T69" s="92"/>
      <c r="U69" s="95"/>
      <c r="V69" s="95"/>
      <c r="W69" s="96"/>
      <c r="Z69" s="27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8"/>
      <c r="AO69" s="28"/>
      <c r="AP69" s="28"/>
      <c r="AQ69" s="28"/>
      <c r="AR69" s="28"/>
    </row>
    <row r="70" spans="1:44" s="3" customFormat="1" ht="25.05" customHeight="1" thickBot="1" x14ac:dyDescent="0.45">
      <c r="A70" s="99" t="e">
        <f>(IF($Z$5='بيان ع'!D64,ROW('بيان ع'!64:64)-1,yyyyy))</f>
        <v>#NAME?</v>
      </c>
      <c r="B70" s="143" t="str">
        <f t="shared" si="0"/>
        <v/>
      </c>
      <c r="C70" s="103" t="str">
        <f t="shared" si="1"/>
        <v/>
      </c>
      <c r="D70" s="104" t="str">
        <f t="shared" si="2"/>
        <v/>
      </c>
      <c r="E70" s="90"/>
      <c r="F70" s="94"/>
      <c r="G70" s="94"/>
      <c r="H70" s="92"/>
      <c r="I70" s="90"/>
      <c r="J70" s="94"/>
      <c r="K70" s="94"/>
      <c r="L70" s="92"/>
      <c r="M70" s="135"/>
      <c r="N70" s="135"/>
      <c r="O70" s="135"/>
      <c r="P70" s="95"/>
      <c r="Q70" s="95"/>
      <c r="R70" s="90"/>
      <c r="S70" s="94"/>
      <c r="T70" s="92"/>
      <c r="U70" s="95"/>
      <c r="V70" s="95"/>
      <c r="W70" s="96"/>
      <c r="Z70" s="27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8"/>
      <c r="AO70" s="28"/>
      <c r="AP70" s="28"/>
      <c r="AQ70" s="28"/>
      <c r="AR70" s="28"/>
    </row>
    <row r="71" spans="1:44" s="3" customFormat="1" ht="25.05" customHeight="1" thickBot="1" x14ac:dyDescent="0.45">
      <c r="A71" s="99" t="e">
        <f>(IF($Z$5='بيان ع'!D65,ROW('بيان ع'!65:65)-1,yyyyy))</f>
        <v>#NAME?</v>
      </c>
      <c r="B71" s="143" t="str">
        <f t="shared" si="0"/>
        <v/>
      </c>
      <c r="C71" s="103" t="str">
        <f t="shared" si="1"/>
        <v/>
      </c>
      <c r="D71" s="104" t="str">
        <f t="shared" si="2"/>
        <v/>
      </c>
      <c r="E71" s="90"/>
      <c r="F71" s="94"/>
      <c r="G71" s="94"/>
      <c r="H71" s="92"/>
      <c r="I71" s="90"/>
      <c r="J71" s="94"/>
      <c r="K71" s="94"/>
      <c r="L71" s="92"/>
      <c r="M71" s="135"/>
      <c r="N71" s="135"/>
      <c r="O71" s="135"/>
      <c r="P71" s="95"/>
      <c r="Q71" s="95"/>
      <c r="R71" s="90"/>
      <c r="S71" s="94"/>
      <c r="T71" s="92"/>
      <c r="U71" s="95"/>
      <c r="V71" s="95"/>
      <c r="W71" s="96"/>
      <c r="Z71" s="27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8"/>
      <c r="AO71" s="28"/>
      <c r="AP71" s="28"/>
      <c r="AQ71" s="28"/>
      <c r="AR71" s="28"/>
    </row>
    <row r="72" spans="1:44" s="3" customFormat="1" ht="25.05" customHeight="1" thickBot="1" x14ac:dyDescent="0.45">
      <c r="A72" s="99" t="e">
        <f>(IF($Z$5='بيان ع'!D66,ROW('بيان ع'!66:66)-1,yyyyy))</f>
        <v>#NAME?</v>
      </c>
      <c r="B72" s="143" t="str">
        <f t="shared" ref="B72:B135" si="3">IFERROR(_xlfn.AGGREGATE(15,6,$A$8:$A$1010,ROW(A65)),"")</f>
        <v/>
      </c>
      <c r="C72" s="103" t="str">
        <f t="shared" ref="C72:C77" si="4">IFERROR(VLOOKUP(B72,m,2,0),"")</f>
        <v/>
      </c>
      <c r="D72" s="104" t="str">
        <f t="shared" ref="D72:D77" si="5">IFERROR(VLOOKUP(B72,m,3,0),"")</f>
        <v/>
      </c>
      <c r="E72" s="90"/>
      <c r="F72" s="94"/>
      <c r="G72" s="94"/>
      <c r="H72" s="92"/>
      <c r="I72" s="90"/>
      <c r="J72" s="94"/>
      <c r="K72" s="94"/>
      <c r="L72" s="92"/>
      <c r="M72" s="135"/>
      <c r="N72" s="135"/>
      <c r="O72" s="135"/>
      <c r="P72" s="95"/>
      <c r="Q72" s="95"/>
      <c r="R72" s="90"/>
      <c r="S72" s="94"/>
      <c r="T72" s="92"/>
      <c r="U72" s="95"/>
      <c r="V72" s="95"/>
      <c r="W72" s="96"/>
      <c r="Z72" s="27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8"/>
      <c r="AO72" s="28"/>
      <c r="AP72" s="28"/>
      <c r="AQ72" s="28"/>
      <c r="AR72" s="28"/>
    </row>
    <row r="73" spans="1:44" s="3" customFormat="1" ht="25.05" customHeight="1" thickBot="1" x14ac:dyDescent="0.45">
      <c r="A73" s="99" t="e">
        <f>(IF($Z$5='بيان ع'!D67,ROW('بيان ع'!67:67)-1,yyyyy))</f>
        <v>#NAME?</v>
      </c>
      <c r="B73" s="143" t="str">
        <f t="shared" si="3"/>
        <v/>
      </c>
      <c r="C73" s="103" t="str">
        <f t="shared" si="4"/>
        <v/>
      </c>
      <c r="D73" s="104" t="str">
        <f t="shared" si="5"/>
        <v/>
      </c>
      <c r="E73" s="90"/>
      <c r="F73" s="94"/>
      <c r="G73" s="94"/>
      <c r="H73" s="92"/>
      <c r="I73" s="90"/>
      <c r="J73" s="94"/>
      <c r="K73" s="94"/>
      <c r="L73" s="92"/>
      <c r="M73" s="135"/>
      <c r="N73" s="135"/>
      <c r="O73" s="135"/>
      <c r="P73" s="95"/>
      <c r="Q73" s="95"/>
      <c r="R73" s="90"/>
      <c r="S73" s="94"/>
      <c r="T73" s="92"/>
      <c r="U73" s="95"/>
      <c r="V73" s="95"/>
      <c r="W73" s="97"/>
      <c r="Z73" s="27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8"/>
      <c r="AO73" s="28"/>
      <c r="AP73" s="28"/>
      <c r="AQ73" s="28"/>
      <c r="AR73" s="28"/>
    </row>
    <row r="74" spans="1:44" ht="25.05" customHeight="1" thickBot="1" x14ac:dyDescent="0.45">
      <c r="A74" s="99" t="e">
        <f>(IF($Z$5='بيان ع'!D68,ROW('بيان ع'!68:68)-1,yyyyy))</f>
        <v>#NAME?</v>
      </c>
      <c r="B74" s="142" t="str">
        <f t="shared" si="3"/>
        <v/>
      </c>
      <c r="C74" s="103" t="str">
        <f t="shared" si="4"/>
        <v/>
      </c>
      <c r="D74" s="104" t="str">
        <f t="shared" si="5"/>
        <v/>
      </c>
      <c r="E74" s="90"/>
      <c r="F74" s="94"/>
      <c r="G74" s="94"/>
      <c r="H74" s="92"/>
      <c r="I74" s="90"/>
      <c r="J74" s="94"/>
      <c r="K74" s="94"/>
      <c r="L74" s="92"/>
      <c r="M74" s="136"/>
      <c r="N74" s="136"/>
      <c r="O74" s="135"/>
      <c r="P74" s="95"/>
      <c r="Q74" s="95"/>
      <c r="R74" s="90"/>
      <c r="S74" s="94"/>
      <c r="T74" s="92"/>
      <c r="U74" s="95"/>
      <c r="V74" s="95"/>
      <c r="W74" s="95"/>
    </row>
    <row r="75" spans="1:44" ht="25.05" customHeight="1" thickBot="1" x14ac:dyDescent="0.45">
      <c r="A75" s="99" t="e">
        <f>(IF($Z$5='بيان ع'!D69,ROW('بيان ع'!69:69)-1,yyyyy))</f>
        <v>#NAME?</v>
      </c>
      <c r="B75" s="142" t="str">
        <f t="shared" si="3"/>
        <v/>
      </c>
      <c r="C75" s="103" t="str">
        <f t="shared" si="4"/>
        <v/>
      </c>
      <c r="D75" s="104" t="str">
        <f t="shared" si="5"/>
        <v/>
      </c>
      <c r="E75" s="90"/>
      <c r="F75" s="94"/>
      <c r="G75" s="94"/>
      <c r="H75" s="92"/>
      <c r="I75" s="90"/>
      <c r="J75" s="94"/>
      <c r="K75" s="94"/>
      <c r="L75" s="92"/>
      <c r="M75" s="136"/>
      <c r="N75" s="136"/>
      <c r="O75" s="135"/>
      <c r="P75" s="95"/>
      <c r="Q75" s="95"/>
      <c r="R75" s="90"/>
      <c r="S75" s="94"/>
      <c r="T75" s="92"/>
      <c r="U75" s="95"/>
      <c r="V75" s="95"/>
      <c r="W75" s="95"/>
    </row>
    <row r="76" spans="1:44" ht="25.05" customHeight="1" thickBot="1" x14ac:dyDescent="0.45">
      <c r="A76" s="99" t="e">
        <f>(IF($Z$5='بيان ع'!D70,ROW('بيان ع'!70:70)-1,yyyyy))</f>
        <v>#NAME?</v>
      </c>
      <c r="B76" s="144" t="str">
        <f t="shared" si="3"/>
        <v/>
      </c>
      <c r="C76" s="103" t="str">
        <f t="shared" si="4"/>
        <v/>
      </c>
      <c r="D76" s="104" t="str">
        <f t="shared" si="5"/>
        <v/>
      </c>
      <c r="E76" s="90"/>
      <c r="F76" s="94"/>
      <c r="G76" s="94"/>
      <c r="H76" s="92"/>
      <c r="I76" s="90"/>
      <c r="J76" s="94"/>
      <c r="K76" s="94"/>
      <c r="L76" s="92"/>
      <c r="M76" s="136"/>
      <c r="N76" s="136"/>
      <c r="O76" s="135"/>
      <c r="P76" s="95"/>
      <c r="Q76" s="95"/>
      <c r="R76" s="90"/>
      <c r="S76" s="94"/>
      <c r="T76" s="92"/>
      <c r="U76" s="95"/>
      <c r="V76" s="95"/>
      <c r="W76" s="95"/>
    </row>
    <row r="77" spans="1:44" ht="25.05" customHeight="1" thickBot="1" x14ac:dyDescent="0.45">
      <c r="A77" s="99" t="e">
        <f>(IF($Z$5='بيان ع'!D71,ROW('بيان ع'!71:71)-1,yyyyy))</f>
        <v>#NAME?</v>
      </c>
      <c r="B77" s="144" t="str">
        <f t="shared" si="3"/>
        <v/>
      </c>
      <c r="C77" s="103" t="str">
        <f t="shared" si="4"/>
        <v/>
      </c>
      <c r="D77" s="104" t="str">
        <f t="shared" si="5"/>
        <v/>
      </c>
      <c r="E77" s="90"/>
      <c r="F77" s="94"/>
      <c r="G77" s="94"/>
      <c r="H77" s="92"/>
      <c r="I77" s="90"/>
      <c r="J77" s="94"/>
      <c r="K77" s="94"/>
      <c r="L77" s="92"/>
      <c r="M77" s="136"/>
      <c r="N77" s="136"/>
      <c r="O77" s="135"/>
      <c r="P77" s="95"/>
      <c r="Q77" s="95"/>
      <c r="R77" s="90"/>
      <c r="S77" s="94"/>
      <c r="T77" s="92"/>
      <c r="U77" s="95"/>
      <c r="V77" s="95"/>
      <c r="W77" s="95"/>
    </row>
    <row r="78" spans="1:44" ht="22.8" thickBot="1" x14ac:dyDescent="0.45">
      <c r="A78" s="99" t="e">
        <f>(IF($Z$5='بيان ع'!D72,ROW('بيان ع'!72:72)-1,yyyyy))</f>
        <v>#NAME?</v>
      </c>
      <c r="B78" s="144" t="str">
        <f t="shared" si="3"/>
        <v/>
      </c>
      <c r="C78" s="204" t="s">
        <v>20</v>
      </c>
      <c r="D78" s="205"/>
      <c r="F78" s="208" t="s">
        <v>324</v>
      </c>
      <c r="G78" s="208"/>
      <c r="H78" s="208"/>
      <c r="I78" s="208"/>
      <c r="Q78" s="208" t="s">
        <v>325</v>
      </c>
      <c r="R78" s="208"/>
      <c r="S78" s="208"/>
      <c r="T78" s="208"/>
    </row>
    <row r="79" spans="1:44" ht="22.8" thickBot="1" x14ac:dyDescent="0.45">
      <c r="A79" s="99" t="e">
        <f>(IF($Z$5='بيان ع'!D73,ROW('بيان ع'!73:73)-1,yyyyy))</f>
        <v>#NAME?</v>
      </c>
      <c r="B79" s="144" t="str">
        <f t="shared" si="3"/>
        <v/>
      </c>
      <c r="C79" s="206" t="s">
        <v>21</v>
      </c>
      <c r="D79" s="207"/>
      <c r="F79" s="209">
        <f>'بيان ع'!K5</f>
        <v>0</v>
      </c>
      <c r="G79" s="209"/>
      <c r="H79" s="209"/>
      <c r="I79" s="209"/>
      <c r="Q79" s="209">
        <f>'بيان ع'!K6</f>
        <v>0</v>
      </c>
      <c r="R79" s="209"/>
      <c r="S79" s="209"/>
      <c r="T79" s="209"/>
    </row>
    <row r="80" spans="1:44" ht="22.8" thickBot="1" x14ac:dyDescent="0.45">
      <c r="A80" s="99" t="e">
        <f>(IF($Z$5='بيان ع'!D74,ROW('بيان ع'!74:74)-1,yyyyy))</f>
        <v>#NAME?</v>
      </c>
      <c r="B80" s="144" t="str">
        <f t="shared" si="3"/>
        <v/>
      </c>
    </row>
    <row r="81" spans="1:2" ht="22.8" thickBot="1" x14ac:dyDescent="0.45">
      <c r="A81" s="99" t="e">
        <f>(IF($Z$5='بيان ع'!D75,ROW('بيان ع'!75:75)-1,yyyyy))</f>
        <v>#NAME?</v>
      </c>
      <c r="B81" s="144" t="str">
        <f t="shared" si="3"/>
        <v/>
      </c>
    </row>
    <row r="82" spans="1:2" ht="22.8" thickBot="1" x14ac:dyDescent="0.45">
      <c r="A82" s="99" t="e">
        <f>(IF($Z$5='بيان ع'!D76,ROW('بيان ع'!76:76)-1,yyyyy))</f>
        <v>#NAME?</v>
      </c>
      <c r="B82" s="144" t="str">
        <f t="shared" si="3"/>
        <v/>
      </c>
    </row>
    <row r="83" spans="1:2" ht="22.8" thickBot="1" x14ac:dyDescent="0.45">
      <c r="A83" s="99" t="e">
        <f>(IF($Z$5='بيان ع'!D77,ROW('بيان ع'!77:77)-1,yyyyy))</f>
        <v>#NAME?</v>
      </c>
      <c r="B83" s="144" t="str">
        <f t="shared" si="3"/>
        <v/>
      </c>
    </row>
    <row r="84" spans="1:2" ht="22.8" thickBot="1" x14ac:dyDescent="0.45">
      <c r="A84" s="99" t="e">
        <f>(IF($Z$5='بيان ع'!D78,ROW('بيان ع'!78:78)-1,yyyyy))</f>
        <v>#NAME?</v>
      </c>
      <c r="B84" s="144" t="str">
        <f t="shared" si="3"/>
        <v/>
      </c>
    </row>
    <row r="85" spans="1:2" ht="22.8" thickBot="1" x14ac:dyDescent="0.45">
      <c r="A85" s="99" t="e">
        <f>(IF($Z$5='بيان ع'!D79,ROW('بيان ع'!79:79)-1,yyyyy))</f>
        <v>#NAME?</v>
      </c>
      <c r="B85" s="144" t="str">
        <f t="shared" si="3"/>
        <v/>
      </c>
    </row>
    <row r="86" spans="1:2" ht="22.8" thickBot="1" x14ac:dyDescent="0.45">
      <c r="A86" s="99" t="e">
        <f>(IF($Z$5='بيان ع'!D80,ROW('بيان ع'!80:80)-1,yyyyy))</f>
        <v>#NAME?</v>
      </c>
      <c r="B86" s="144" t="str">
        <f t="shared" si="3"/>
        <v/>
      </c>
    </row>
    <row r="87" spans="1:2" ht="22.8" thickBot="1" x14ac:dyDescent="0.45">
      <c r="A87" s="99" t="e">
        <f>(IF($Z$5='بيان ع'!D81,ROW('بيان ع'!81:81)-1,yyyyy))</f>
        <v>#NAME?</v>
      </c>
      <c r="B87" s="144" t="str">
        <f t="shared" si="3"/>
        <v/>
      </c>
    </row>
    <row r="88" spans="1:2" ht="22.8" thickBot="1" x14ac:dyDescent="0.45">
      <c r="A88" s="99" t="e">
        <f>(IF($Z$5='بيان ع'!D82,ROW('بيان ع'!82:82)-1,yyyyy))</f>
        <v>#NAME?</v>
      </c>
      <c r="B88" s="144" t="str">
        <f t="shared" si="3"/>
        <v/>
      </c>
    </row>
    <row r="89" spans="1:2" ht="22.8" thickBot="1" x14ac:dyDescent="0.45">
      <c r="A89" s="99" t="e">
        <f>(IF($Z$5='بيان ع'!D83,ROW('بيان ع'!83:83)-1,yyyyy))</f>
        <v>#NAME?</v>
      </c>
      <c r="B89" s="144" t="str">
        <f t="shared" si="3"/>
        <v/>
      </c>
    </row>
    <row r="90" spans="1:2" ht="22.8" thickBot="1" x14ac:dyDescent="0.45">
      <c r="A90" s="99" t="e">
        <f>(IF($Z$5='بيان ع'!D84,ROW('بيان ع'!84:84)-1,yyyyy))</f>
        <v>#NAME?</v>
      </c>
      <c r="B90" s="144" t="str">
        <f t="shared" si="3"/>
        <v/>
      </c>
    </row>
    <row r="91" spans="1:2" ht="22.8" thickBot="1" x14ac:dyDescent="0.45">
      <c r="A91" s="99" t="e">
        <f>(IF($Z$5='بيان ع'!D85,ROW('بيان ع'!85:85)-1,yyyyy))</f>
        <v>#NAME?</v>
      </c>
      <c r="B91" s="144" t="str">
        <f t="shared" si="3"/>
        <v/>
      </c>
    </row>
    <row r="92" spans="1:2" ht="22.8" thickBot="1" x14ac:dyDescent="0.45">
      <c r="A92" s="99" t="e">
        <f>(IF($Z$5='بيان ع'!D86,ROW('بيان ع'!86:86)-1,yyyyy))</f>
        <v>#NAME?</v>
      </c>
      <c r="B92" s="144" t="str">
        <f t="shared" si="3"/>
        <v/>
      </c>
    </row>
    <row r="93" spans="1:2" ht="22.8" thickBot="1" x14ac:dyDescent="0.45">
      <c r="A93" s="99" t="e">
        <f>(IF($Z$5='بيان ع'!D87,ROW('بيان ع'!87:87)-1,yyyyy))</f>
        <v>#NAME?</v>
      </c>
      <c r="B93" s="144" t="str">
        <f t="shared" si="3"/>
        <v/>
      </c>
    </row>
    <row r="94" spans="1:2" ht="22.8" thickBot="1" x14ac:dyDescent="0.45">
      <c r="A94" s="99" t="e">
        <f>(IF($Z$5='بيان ع'!D88,ROW('بيان ع'!88:88)-1,yyyyy))</f>
        <v>#NAME?</v>
      </c>
      <c r="B94" s="144" t="str">
        <f t="shared" si="3"/>
        <v/>
      </c>
    </row>
    <row r="95" spans="1:2" ht="22.8" thickBot="1" x14ac:dyDescent="0.45">
      <c r="A95" s="99" t="e">
        <f>(IF($Z$5='بيان ع'!D89,ROW('بيان ع'!89:89)-1,yyyyy))</f>
        <v>#NAME?</v>
      </c>
      <c r="B95" s="144" t="str">
        <f t="shared" si="3"/>
        <v/>
      </c>
    </row>
    <row r="96" spans="1:2" ht="22.8" thickBot="1" x14ac:dyDescent="0.45">
      <c r="A96" s="99" t="e">
        <f>(IF($Z$5='بيان ع'!D90,ROW('بيان ع'!90:90)-1,yyyyy))</f>
        <v>#NAME?</v>
      </c>
      <c r="B96" s="144" t="str">
        <f t="shared" si="3"/>
        <v/>
      </c>
    </row>
    <row r="97" spans="1:2" ht="22.8" thickBot="1" x14ac:dyDescent="0.45">
      <c r="A97" s="99" t="e">
        <f>(IF($Z$5='بيان ع'!D91,ROW('بيان ع'!91:91)-1,yyyyy))</f>
        <v>#NAME?</v>
      </c>
      <c r="B97" s="144" t="str">
        <f t="shared" si="3"/>
        <v/>
      </c>
    </row>
    <row r="98" spans="1:2" ht="22.8" thickBot="1" x14ac:dyDescent="0.45">
      <c r="A98" s="99" t="e">
        <f>(IF($Z$5='بيان ع'!D92,ROW('بيان ع'!92:92)-1,yyyyy))</f>
        <v>#NAME?</v>
      </c>
      <c r="B98" s="144" t="str">
        <f t="shared" si="3"/>
        <v/>
      </c>
    </row>
    <row r="99" spans="1:2" ht="22.8" thickBot="1" x14ac:dyDescent="0.45">
      <c r="A99" s="99" t="e">
        <f>(IF($Z$5='بيان ع'!D93,ROW('بيان ع'!93:93)-1,yyyyy))</f>
        <v>#NAME?</v>
      </c>
      <c r="B99" s="144" t="str">
        <f t="shared" si="3"/>
        <v/>
      </c>
    </row>
    <row r="100" spans="1:2" ht="22.8" thickBot="1" x14ac:dyDescent="0.45">
      <c r="A100" s="99" t="e">
        <f>(IF($Z$5='بيان ع'!D94,ROW('بيان ع'!94:94)-1,yyyyy))</f>
        <v>#NAME?</v>
      </c>
      <c r="B100" s="144" t="str">
        <f t="shared" si="3"/>
        <v/>
      </c>
    </row>
    <row r="101" spans="1:2" ht="22.8" thickBot="1" x14ac:dyDescent="0.45">
      <c r="A101" s="99" t="e">
        <f>(IF($Z$5='بيان ع'!D95,ROW('بيان ع'!95:95)-1,yyyyy))</f>
        <v>#NAME?</v>
      </c>
      <c r="B101" s="144" t="str">
        <f t="shared" si="3"/>
        <v/>
      </c>
    </row>
    <row r="102" spans="1:2" ht="22.8" thickBot="1" x14ac:dyDescent="0.45">
      <c r="A102" s="99" t="e">
        <f>(IF($Z$5='بيان ع'!D96,ROW('بيان ع'!96:96)-1,yyyyy))</f>
        <v>#NAME?</v>
      </c>
      <c r="B102" s="144" t="str">
        <f t="shared" si="3"/>
        <v/>
      </c>
    </row>
    <row r="103" spans="1:2" ht="22.8" thickBot="1" x14ac:dyDescent="0.45">
      <c r="A103" s="99" t="e">
        <f>(IF($Z$5='بيان ع'!D97,ROW('بيان ع'!97:97)-1,yyyyy))</f>
        <v>#NAME?</v>
      </c>
      <c r="B103" s="144" t="str">
        <f t="shared" si="3"/>
        <v/>
      </c>
    </row>
    <row r="104" spans="1:2" ht="22.8" thickBot="1" x14ac:dyDescent="0.45">
      <c r="A104" s="99" t="e">
        <f>(IF($Z$5='بيان ع'!D98,ROW('بيان ع'!98:98)-1,yyyyy))</f>
        <v>#NAME?</v>
      </c>
      <c r="B104" s="144" t="str">
        <f t="shared" si="3"/>
        <v/>
      </c>
    </row>
    <row r="105" spans="1:2" ht="22.8" thickBot="1" x14ac:dyDescent="0.45">
      <c r="A105" s="99" t="e">
        <f>(IF($Z$5='بيان ع'!D99,ROW('بيان ع'!99:99)-1,yyyyy))</f>
        <v>#NAME?</v>
      </c>
      <c r="B105" s="144" t="str">
        <f t="shared" si="3"/>
        <v/>
      </c>
    </row>
    <row r="106" spans="1:2" ht="22.8" thickBot="1" x14ac:dyDescent="0.45">
      <c r="A106" s="99" t="e">
        <f>(IF($Z$5='بيان ع'!D100,ROW('بيان ع'!100:100)-1,yyyyy))</f>
        <v>#NAME?</v>
      </c>
      <c r="B106" s="144" t="str">
        <f t="shared" si="3"/>
        <v/>
      </c>
    </row>
    <row r="107" spans="1:2" ht="22.8" thickBot="1" x14ac:dyDescent="0.45">
      <c r="A107" s="99" t="e">
        <f>(IF($Z$5='بيان ع'!D101,ROW('بيان ع'!101:101)-1,yyyyy))</f>
        <v>#NAME?</v>
      </c>
      <c r="B107" s="144" t="str">
        <f t="shared" si="3"/>
        <v/>
      </c>
    </row>
    <row r="108" spans="1:2" ht="22.8" thickBot="1" x14ac:dyDescent="0.45">
      <c r="A108" s="99" t="e">
        <f>(IF($Z$5='بيان ع'!D102,ROW('بيان ع'!102:102)-1,yyyyy))</f>
        <v>#NAME?</v>
      </c>
      <c r="B108" s="144" t="str">
        <f t="shared" si="3"/>
        <v/>
      </c>
    </row>
    <row r="109" spans="1:2" ht="22.8" thickBot="1" x14ac:dyDescent="0.45">
      <c r="A109" s="99" t="e">
        <f>(IF($Z$5='بيان ع'!D103,ROW('بيان ع'!103:103)-1,yyyyy))</f>
        <v>#NAME?</v>
      </c>
      <c r="B109" s="144" t="str">
        <f t="shared" si="3"/>
        <v/>
      </c>
    </row>
    <row r="110" spans="1:2" ht="22.8" thickBot="1" x14ac:dyDescent="0.45">
      <c r="A110" s="99" t="e">
        <f>(IF($Z$5='بيان ع'!D104,ROW('بيان ع'!104:104)-1,yyyyy))</f>
        <v>#NAME?</v>
      </c>
      <c r="B110" s="144" t="str">
        <f t="shared" si="3"/>
        <v/>
      </c>
    </row>
    <row r="111" spans="1:2" ht="22.8" thickBot="1" x14ac:dyDescent="0.45">
      <c r="A111" s="99" t="e">
        <f>(IF($Z$5='بيان ع'!D105,ROW('بيان ع'!105:105)-1,yyyyy))</f>
        <v>#NAME?</v>
      </c>
      <c r="B111" s="144" t="str">
        <f t="shared" si="3"/>
        <v/>
      </c>
    </row>
    <row r="112" spans="1:2" ht="22.8" thickBot="1" x14ac:dyDescent="0.45">
      <c r="A112" s="99" t="e">
        <f>(IF($Z$5='بيان ع'!D106,ROW('بيان ع'!106:106)-1,yyyyy))</f>
        <v>#NAME?</v>
      </c>
      <c r="B112" s="144" t="str">
        <f t="shared" si="3"/>
        <v/>
      </c>
    </row>
    <row r="113" spans="1:2" ht="22.8" thickBot="1" x14ac:dyDescent="0.45">
      <c r="A113" s="99" t="e">
        <f>(IF($Z$5='بيان ع'!D107,ROW('بيان ع'!107:107)-1,yyyyy))</f>
        <v>#NAME?</v>
      </c>
      <c r="B113" s="144" t="str">
        <f t="shared" si="3"/>
        <v/>
      </c>
    </row>
    <row r="114" spans="1:2" ht="22.8" thickBot="1" x14ac:dyDescent="0.45">
      <c r="A114" s="99" t="e">
        <f>(IF($Z$5='بيان ع'!D108,ROW('بيان ع'!108:108)-1,yyyyy))</f>
        <v>#NAME?</v>
      </c>
      <c r="B114" s="144" t="str">
        <f t="shared" si="3"/>
        <v/>
      </c>
    </row>
    <row r="115" spans="1:2" ht="22.8" thickBot="1" x14ac:dyDescent="0.45">
      <c r="A115" s="99" t="e">
        <f>(IF($Z$5='بيان ع'!D109,ROW('بيان ع'!109:109)-1,yyyyy))</f>
        <v>#NAME?</v>
      </c>
      <c r="B115" s="144" t="str">
        <f t="shared" si="3"/>
        <v/>
      </c>
    </row>
    <row r="116" spans="1:2" ht="22.8" thickBot="1" x14ac:dyDescent="0.45">
      <c r="A116" s="99" t="e">
        <f>(IF($Z$5='بيان ع'!D110,ROW('بيان ع'!110:110)-1,yyyyy))</f>
        <v>#NAME?</v>
      </c>
      <c r="B116" s="144" t="str">
        <f t="shared" si="3"/>
        <v/>
      </c>
    </row>
    <row r="117" spans="1:2" ht="22.8" thickBot="1" x14ac:dyDescent="0.45">
      <c r="A117" s="99" t="e">
        <f>(IF($Z$5='بيان ع'!D111,ROW('بيان ع'!111:111)-1,yyyyy))</f>
        <v>#NAME?</v>
      </c>
      <c r="B117" s="144" t="str">
        <f t="shared" si="3"/>
        <v/>
      </c>
    </row>
    <row r="118" spans="1:2" ht="22.8" thickBot="1" x14ac:dyDescent="0.45">
      <c r="A118" s="99" t="e">
        <f>(IF($Z$5='بيان ع'!D112,ROW('بيان ع'!112:112)-1,yyyyy))</f>
        <v>#NAME?</v>
      </c>
      <c r="B118" s="144" t="str">
        <f t="shared" si="3"/>
        <v/>
      </c>
    </row>
    <row r="119" spans="1:2" ht="22.8" thickBot="1" x14ac:dyDescent="0.45">
      <c r="A119" s="99" t="e">
        <f>(IF($Z$5='بيان ع'!D113,ROW('بيان ع'!113:113)-1,yyyyy))</f>
        <v>#NAME?</v>
      </c>
      <c r="B119" s="144" t="str">
        <f t="shared" si="3"/>
        <v/>
      </c>
    </row>
    <row r="120" spans="1:2" ht="22.8" thickBot="1" x14ac:dyDescent="0.45">
      <c r="A120" s="99" t="e">
        <f>(IF($Z$5='بيان ع'!D114,ROW('بيان ع'!114:114)-1,yyyyy))</f>
        <v>#NAME?</v>
      </c>
      <c r="B120" s="144" t="str">
        <f t="shared" si="3"/>
        <v/>
      </c>
    </row>
    <row r="121" spans="1:2" ht="22.8" thickBot="1" x14ac:dyDescent="0.45">
      <c r="A121" s="99" t="e">
        <f>(IF($Z$5='بيان ع'!D115,ROW('بيان ع'!115:115)-1,yyyyy))</f>
        <v>#NAME?</v>
      </c>
      <c r="B121" s="144" t="str">
        <f t="shared" si="3"/>
        <v/>
      </c>
    </row>
    <row r="122" spans="1:2" ht="22.8" thickBot="1" x14ac:dyDescent="0.45">
      <c r="A122" s="99" t="e">
        <f>(IF($Z$5='بيان ع'!D116,ROW('بيان ع'!116:116)-1,yyyyy))</f>
        <v>#NAME?</v>
      </c>
      <c r="B122" s="144" t="str">
        <f t="shared" si="3"/>
        <v/>
      </c>
    </row>
    <row r="123" spans="1:2" ht="22.8" thickBot="1" x14ac:dyDescent="0.45">
      <c r="A123" s="99" t="e">
        <f>(IF($Z$5='بيان ع'!D117,ROW('بيان ع'!117:117)-1,yyyyy))</f>
        <v>#NAME?</v>
      </c>
      <c r="B123" s="144" t="str">
        <f t="shared" si="3"/>
        <v/>
      </c>
    </row>
    <row r="124" spans="1:2" ht="22.8" thickBot="1" x14ac:dyDescent="0.45">
      <c r="A124" s="99" t="e">
        <f>(IF($Z$5='بيان ع'!D118,ROW('بيان ع'!118:118)-1,yyyyy))</f>
        <v>#NAME?</v>
      </c>
      <c r="B124" s="144" t="str">
        <f t="shared" si="3"/>
        <v/>
      </c>
    </row>
    <row r="125" spans="1:2" ht="22.8" thickBot="1" x14ac:dyDescent="0.45">
      <c r="A125" s="99" t="e">
        <f>(IF($Z$5='بيان ع'!D119,ROW('بيان ع'!119:119)-1,yyyyy))</f>
        <v>#NAME?</v>
      </c>
      <c r="B125" s="144" t="str">
        <f t="shared" si="3"/>
        <v/>
      </c>
    </row>
    <row r="126" spans="1:2" ht="22.8" thickBot="1" x14ac:dyDescent="0.45">
      <c r="A126" s="99" t="e">
        <f>(IF($Z$5='بيان ع'!D120,ROW('بيان ع'!120:120)-1,yyyyy))</f>
        <v>#NAME?</v>
      </c>
      <c r="B126" s="144" t="str">
        <f t="shared" si="3"/>
        <v/>
      </c>
    </row>
    <row r="127" spans="1:2" ht="22.8" thickBot="1" x14ac:dyDescent="0.45">
      <c r="A127" s="99" t="e">
        <f>(IF($Z$5='بيان ع'!D121,ROW('بيان ع'!121:121)-1,yyyyy))</f>
        <v>#NAME?</v>
      </c>
      <c r="B127" s="144" t="str">
        <f t="shared" si="3"/>
        <v/>
      </c>
    </row>
    <row r="128" spans="1:2" ht="22.8" thickBot="1" x14ac:dyDescent="0.45">
      <c r="A128" s="99" t="e">
        <f>(IF($Z$5='بيان ع'!D122,ROW('بيان ع'!122:122)-1,yyyyy))</f>
        <v>#NAME?</v>
      </c>
      <c r="B128" s="144" t="str">
        <f t="shared" si="3"/>
        <v/>
      </c>
    </row>
    <row r="129" spans="1:2" ht="22.8" thickBot="1" x14ac:dyDescent="0.45">
      <c r="A129" s="99" t="e">
        <f>(IF($Z$5='بيان ع'!D123,ROW('بيان ع'!123:123)-1,yyyyy))</f>
        <v>#NAME?</v>
      </c>
      <c r="B129" s="144" t="str">
        <f t="shared" si="3"/>
        <v/>
      </c>
    </row>
    <row r="130" spans="1:2" ht="22.8" thickBot="1" x14ac:dyDescent="0.45">
      <c r="A130" s="99" t="e">
        <f>(IF($Z$5='بيان ع'!D124,ROW('بيان ع'!124:124)-1,yyyyy))</f>
        <v>#NAME?</v>
      </c>
      <c r="B130" s="144" t="str">
        <f t="shared" si="3"/>
        <v/>
      </c>
    </row>
    <row r="131" spans="1:2" ht="22.8" thickBot="1" x14ac:dyDescent="0.45">
      <c r="A131" s="99" t="e">
        <f>(IF($Z$5='بيان ع'!D125,ROW('بيان ع'!125:125)-1,yyyyy))</f>
        <v>#NAME?</v>
      </c>
      <c r="B131" s="144" t="str">
        <f t="shared" si="3"/>
        <v/>
      </c>
    </row>
    <row r="132" spans="1:2" ht="22.8" thickBot="1" x14ac:dyDescent="0.45">
      <c r="A132" s="99" t="e">
        <f>(IF($Z$5='بيان ع'!D126,ROW('بيان ع'!126:126)-1,yyyyy))</f>
        <v>#NAME?</v>
      </c>
      <c r="B132" s="144" t="str">
        <f t="shared" si="3"/>
        <v/>
      </c>
    </row>
    <row r="133" spans="1:2" ht="22.8" thickBot="1" x14ac:dyDescent="0.45">
      <c r="A133" s="99" t="e">
        <f>(IF($Z$5='بيان ع'!D127,ROW('بيان ع'!127:127)-1,yyyyy))</f>
        <v>#NAME?</v>
      </c>
      <c r="B133" s="144" t="str">
        <f t="shared" si="3"/>
        <v/>
      </c>
    </row>
    <row r="134" spans="1:2" ht="22.8" thickBot="1" x14ac:dyDescent="0.45">
      <c r="A134" s="99" t="e">
        <f>(IF($Z$5='بيان ع'!D128,ROW('بيان ع'!128:128)-1,yyyyy))</f>
        <v>#NAME?</v>
      </c>
      <c r="B134" s="144" t="str">
        <f t="shared" si="3"/>
        <v/>
      </c>
    </row>
    <row r="135" spans="1:2" ht="22.8" thickBot="1" x14ac:dyDescent="0.45">
      <c r="A135" s="99" t="e">
        <f>(IF($Z$5='بيان ع'!D129,ROW('بيان ع'!129:129)-1,yyyyy))</f>
        <v>#NAME?</v>
      </c>
      <c r="B135" s="144" t="str">
        <f t="shared" si="3"/>
        <v/>
      </c>
    </row>
    <row r="136" spans="1:2" ht="22.8" thickBot="1" x14ac:dyDescent="0.45">
      <c r="A136" s="99" t="e">
        <f>(IF($Z$5='بيان ع'!D130,ROW('بيان ع'!130:130)-1,yyyyy))</f>
        <v>#NAME?</v>
      </c>
      <c r="B136" s="144" t="str">
        <f t="shared" ref="B136:B199" si="6">IFERROR(_xlfn.AGGREGATE(15,6,$A$8:$A$1010,ROW(A129)),"")</f>
        <v/>
      </c>
    </row>
    <row r="137" spans="1:2" ht="22.8" thickBot="1" x14ac:dyDescent="0.45">
      <c r="A137" s="99" t="e">
        <f>(IF($Z$5='بيان ع'!D131,ROW('بيان ع'!131:131)-1,yyyyy))</f>
        <v>#NAME?</v>
      </c>
      <c r="B137" s="144" t="str">
        <f t="shared" si="6"/>
        <v/>
      </c>
    </row>
    <row r="138" spans="1:2" ht="22.8" thickBot="1" x14ac:dyDescent="0.45">
      <c r="A138" s="99" t="e">
        <f>(IF($Z$5='بيان ع'!D132,ROW('بيان ع'!132:132)-1,yyyyy))</f>
        <v>#NAME?</v>
      </c>
      <c r="B138" s="144" t="str">
        <f t="shared" si="6"/>
        <v/>
      </c>
    </row>
    <row r="139" spans="1:2" ht="22.8" thickBot="1" x14ac:dyDescent="0.45">
      <c r="A139" s="99" t="e">
        <f>(IF($Z$5='بيان ع'!D133,ROW('بيان ع'!133:133)-1,yyyyy))</f>
        <v>#NAME?</v>
      </c>
      <c r="B139" s="144" t="str">
        <f t="shared" si="6"/>
        <v/>
      </c>
    </row>
    <row r="140" spans="1:2" ht="22.8" thickBot="1" x14ac:dyDescent="0.45">
      <c r="A140" s="99" t="e">
        <f>(IF($Z$5='بيان ع'!D134,ROW('بيان ع'!134:134)-1,yyyyy))</f>
        <v>#NAME?</v>
      </c>
      <c r="B140" s="144" t="str">
        <f t="shared" si="6"/>
        <v/>
      </c>
    </row>
    <row r="141" spans="1:2" ht="22.8" thickBot="1" x14ac:dyDescent="0.45">
      <c r="A141" s="99" t="e">
        <f>(IF($Z$5='بيان ع'!D135,ROW('بيان ع'!135:135)-1,yyyyy))</f>
        <v>#NAME?</v>
      </c>
      <c r="B141" s="144" t="str">
        <f t="shared" si="6"/>
        <v/>
      </c>
    </row>
    <row r="142" spans="1:2" ht="22.8" thickBot="1" x14ac:dyDescent="0.45">
      <c r="A142" s="99" t="e">
        <f>(IF($Z$5='بيان ع'!D136,ROW('بيان ع'!136:136)-1,yyyyy))</f>
        <v>#NAME?</v>
      </c>
      <c r="B142" s="144" t="str">
        <f t="shared" si="6"/>
        <v/>
      </c>
    </row>
    <row r="143" spans="1:2" ht="22.8" thickBot="1" x14ac:dyDescent="0.45">
      <c r="A143" s="99" t="e">
        <f>(IF($Z$5='بيان ع'!D137,ROW('بيان ع'!137:137)-1,yyyyy))</f>
        <v>#NAME?</v>
      </c>
      <c r="B143" s="144" t="str">
        <f t="shared" si="6"/>
        <v/>
      </c>
    </row>
    <row r="144" spans="1:2" ht="22.8" thickBot="1" x14ac:dyDescent="0.45">
      <c r="A144" s="99" t="e">
        <f>(IF($Z$5='بيان ع'!D138,ROW('بيان ع'!138:138)-1,yyyyy))</f>
        <v>#NAME?</v>
      </c>
      <c r="B144" s="144" t="str">
        <f t="shared" si="6"/>
        <v/>
      </c>
    </row>
    <row r="145" spans="1:2" ht="22.8" thickBot="1" x14ac:dyDescent="0.45">
      <c r="A145" s="99" t="e">
        <f>(IF($Z$5='بيان ع'!D139,ROW('بيان ع'!139:139)-1,yyyyy))</f>
        <v>#NAME?</v>
      </c>
      <c r="B145" s="144" t="str">
        <f t="shared" si="6"/>
        <v/>
      </c>
    </row>
    <row r="146" spans="1:2" ht="22.8" thickBot="1" x14ac:dyDescent="0.45">
      <c r="A146" s="99" t="e">
        <f>(IF($Z$5='بيان ع'!D140,ROW('بيان ع'!140:140)-1,yyyyy))</f>
        <v>#NAME?</v>
      </c>
      <c r="B146" s="144" t="str">
        <f t="shared" si="6"/>
        <v/>
      </c>
    </row>
    <row r="147" spans="1:2" ht="22.8" thickBot="1" x14ac:dyDescent="0.45">
      <c r="A147" s="99" t="e">
        <f>(IF($Z$5='بيان ع'!D141,ROW('بيان ع'!141:141)-1,yyyyy))</f>
        <v>#NAME?</v>
      </c>
      <c r="B147" s="144" t="str">
        <f t="shared" si="6"/>
        <v/>
      </c>
    </row>
    <row r="148" spans="1:2" ht="22.8" thickBot="1" x14ac:dyDescent="0.45">
      <c r="A148" s="99" t="e">
        <f>(IF($Z$5='بيان ع'!D142,ROW('بيان ع'!142:142)-1,yyyyy))</f>
        <v>#NAME?</v>
      </c>
      <c r="B148" s="144" t="str">
        <f t="shared" si="6"/>
        <v/>
      </c>
    </row>
    <row r="149" spans="1:2" ht="22.8" thickBot="1" x14ac:dyDescent="0.45">
      <c r="A149" s="99" t="e">
        <f>(IF($Z$5='بيان ع'!D143,ROW('بيان ع'!143:143)-1,yyyyy))</f>
        <v>#NAME?</v>
      </c>
      <c r="B149" s="144" t="str">
        <f t="shared" si="6"/>
        <v/>
      </c>
    </row>
    <row r="150" spans="1:2" ht="22.8" thickBot="1" x14ac:dyDescent="0.45">
      <c r="A150" s="99" t="e">
        <f>(IF($Z$5='بيان ع'!D144,ROW('بيان ع'!144:144)-1,yyyyy))</f>
        <v>#NAME?</v>
      </c>
      <c r="B150" s="144" t="str">
        <f t="shared" si="6"/>
        <v/>
      </c>
    </row>
    <row r="151" spans="1:2" ht="22.8" thickBot="1" x14ac:dyDescent="0.45">
      <c r="A151" s="99" t="e">
        <f>(IF($Z$5='بيان ع'!D145,ROW('بيان ع'!145:145)-1,yyyyy))</f>
        <v>#NAME?</v>
      </c>
      <c r="B151" s="144" t="str">
        <f t="shared" si="6"/>
        <v/>
      </c>
    </row>
    <row r="152" spans="1:2" ht="22.8" thickBot="1" x14ac:dyDescent="0.45">
      <c r="A152" s="99" t="e">
        <f>(IF($Z$5='بيان ع'!D146,ROW('بيان ع'!146:146)-1,yyyyy))</f>
        <v>#NAME?</v>
      </c>
      <c r="B152" s="144" t="str">
        <f t="shared" si="6"/>
        <v/>
      </c>
    </row>
    <row r="153" spans="1:2" ht="22.8" thickBot="1" x14ac:dyDescent="0.45">
      <c r="A153" s="99" t="e">
        <f>(IF($Z$5='بيان ع'!D147,ROW('بيان ع'!147:147)-1,yyyyy))</f>
        <v>#NAME?</v>
      </c>
      <c r="B153" s="144" t="str">
        <f t="shared" si="6"/>
        <v/>
      </c>
    </row>
    <row r="154" spans="1:2" ht="22.8" thickBot="1" x14ac:dyDescent="0.45">
      <c r="A154" s="99" t="e">
        <f>(IF($Z$5='بيان ع'!D148,ROW('بيان ع'!148:148)-1,yyyyy))</f>
        <v>#NAME?</v>
      </c>
      <c r="B154" s="144" t="str">
        <f t="shared" si="6"/>
        <v/>
      </c>
    </row>
    <row r="155" spans="1:2" ht="22.8" thickBot="1" x14ac:dyDescent="0.45">
      <c r="A155" s="99" t="e">
        <f>(IF($Z$5='بيان ع'!D149,ROW('بيان ع'!149:149)-1,yyyyy))</f>
        <v>#NAME?</v>
      </c>
      <c r="B155" s="144" t="str">
        <f t="shared" si="6"/>
        <v/>
      </c>
    </row>
    <row r="156" spans="1:2" ht="22.8" thickBot="1" x14ac:dyDescent="0.45">
      <c r="A156" s="99" t="e">
        <f>(IF($Z$5='بيان ع'!D150,ROW('بيان ع'!150:150)-1,yyyyy))</f>
        <v>#NAME?</v>
      </c>
      <c r="B156" s="144" t="str">
        <f t="shared" si="6"/>
        <v/>
      </c>
    </row>
    <row r="157" spans="1:2" ht="22.8" thickBot="1" x14ac:dyDescent="0.45">
      <c r="A157" s="99" t="e">
        <f>(IF($Z$5='بيان ع'!D151,ROW('بيان ع'!151:151)-1,yyyyy))</f>
        <v>#NAME?</v>
      </c>
      <c r="B157" s="144" t="str">
        <f t="shared" si="6"/>
        <v/>
      </c>
    </row>
    <row r="158" spans="1:2" ht="22.8" thickBot="1" x14ac:dyDescent="0.45">
      <c r="A158" s="99" t="e">
        <f>(IF($Z$5='بيان ع'!D152,ROW('بيان ع'!152:152)-1,yyyyy))</f>
        <v>#NAME?</v>
      </c>
      <c r="B158" s="144" t="str">
        <f t="shared" si="6"/>
        <v/>
      </c>
    </row>
    <row r="159" spans="1:2" ht="22.8" thickBot="1" x14ac:dyDescent="0.45">
      <c r="A159" s="99" t="e">
        <f>(IF($Z$5='بيان ع'!D153,ROW('بيان ع'!153:153)-1,yyyyy))</f>
        <v>#NAME?</v>
      </c>
      <c r="B159" s="144" t="str">
        <f t="shared" si="6"/>
        <v/>
      </c>
    </row>
    <row r="160" spans="1:2" ht="22.8" thickBot="1" x14ac:dyDescent="0.45">
      <c r="A160" s="99" t="e">
        <f>(IF($Z$5='بيان ع'!D154,ROW('بيان ع'!154:154)-1,yyyyy))</f>
        <v>#NAME?</v>
      </c>
      <c r="B160" s="144" t="str">
        <f t="shared" si="6"/>
        <v/>
      </c>
    </row>
    <row r="161" spans="1:2" ht="22.8" thickBot="1" x14ac:dyDescent="0.45">
      <c r="A161" s="99" t="e">
        <f>(IF($Z$5='بيان ع'!D155,ROW('بيان ع'!155:155)-1,yyyyy))</f>
        <v>#NAME?</v>
      </c>
      <c r="B161" s="144" t="str">
        <f t="shared" si="6"/>
        <v/>
      </c>
    </row>
    <row r="162" spans="1:2" ht="22.8" thickBot="1" x14ac:dyDescent="0.45">
      <c r="A162" s="99" t="e">
        <f>(IF($Z$5='بيان ع'!D156,ROW('بيان ع'!156:156)-1,yyyyy))</f>
        <v>#NAME?</v>
      </c>
      <c r="B162" s="144" t="str">
        <f t="shared" si="6"/>
        <v/>
      </c>
    </row>
    <row r="163" spans="1:2" ht="22.8" thickBot="1" x14ac:dyDescent="0.45">
      <c r="A163" s="99" t="e">
        <f>(IF($Z$5='بيان ع'!D157,ROW('بيان ع'!157:157)-1,yyyyy))</f>
        <v>#NAME?</v>
      </c>
      <c r="B163" s="144" t="str">
        <f t="shared" si="6"/>
        <v/>
      </c>
    </row>
    <row r="164" spans="1:2" ht="22.8" thickBot="1" x14ac:dyDescent="0.45">
      <c r="A164" s="99" t="e">
        <f>(IF($Z$5='بيان ع'!D158,ROW('بيان ع'!158:158)-1,yyyyy))</f>
        <v>#NAME?</v>
      </c>
      <c r="B164" s="144" t="str">
        <f t="shared" si="6"/>
        <v/>
      </c>
    </row>
    <row r="165" spans="1:2" ht="22.8" thickBot="1" x14ac:dyDescent="0.45">
      <c r="A165" s="99" t="e">
        <f>(IF($Z$5='بيان ع'!D159,ROW('بيان ع'!159:159)-1,yyyyy))</f>
        <v>#NAME?</v>
      </c>
      <c r="B165" s="144" t="str">
        <f t="shared" si="6"/>
        <v/>
      </c>
    </row>
    <row r="166" spans="1:2" ht="22.8" thickBot="1" x14ac:dyDescent="0.45">
      <c r="A166" s="99" t="e">
        <f>(IF($Z$5='بيان ع'!D160,ROW('بيان ع'!160:160)-1,yyyyy))</f>
        <v>#NAME?</v>
      </c>
      <c r="B166" s="144" t="str">
        <f t="shared" si="6"/>
        <v/>
      </c>
    </row>
    <row r="167" spans="1:2" ht="22.8" thickBot="1" x14ac:dyDescent="0.45">
      <c r="A167" s="99" t="e">
        <f>(IF($Z$5='بيان ع'!D161,ROW('بيان ع'!161:161)-1,yyyyy))</f>
        <v>#NAME?</v>
      </c>
      <c r="B167" s="144" t="str">
        <f t="shared" si="6"/>
        <v/>
      </c>
    </row>
    <row r="168" spans="1:2" ht="22.8" thickBot="1" x14ac:dyDescent="0.45">
      <c r="A168" s="99" t="e">
        <f>(IF($Z$5='بيان ع'!D162,ROW('بيان ع'!162:162)-1,yyyyy))</f>
        <v>#NAME?</v>
      </c>
      <c r="B168" s="144" t="str">
        <f t="shared" si="6"/>
        <v/>
      </c>
    </row>
    <row r="169" spans="1:2" ht="22.8" thickBot="1" x14ac:dyDescent="0.45">
      <c r="A169" s="99" t="e">
        <f>(IF($Z$5='بيان ع'!D163,ROW('بيان ع'!163:163)-1,yyyyy))</f>
        <v>#NAME?</v>
      </c>
      <c r="B169" s="144" t="str">
        <f t="shared" si="6"/>
        <v/>
      </c>
    </row>
    <row r="170" spans="1:2" ht="22.8" thickBot="1" x14ac:dyDescent="0.45">
      <c r="A170" s="99" t="e">
        <f>(IF($Z$5='بيان ع'!D164,ROW('بيان ع'!164:164)-1,yyyyy))</f>
        <v>#NAME?</v>
      </c>
      <c r="B170" s="144" t="str">
        <f t="shared" si="6"/>
        <v/>
      </c>
    </row>
    <row r="171" spans="1:2" ht="22.8" thickBot="1" x14ac:dyDescent="0.45">
      <c r="A171" s="99" t="e">
        <f>(IF($Z$5='بيان ع'!D165,ROW('بيان ع'!165:165)-1,yyyyy))</f>
        <v>#NAME?</v>
      </c>
      <c r="B171" s="144" t="str">
        <f t="shared" si="6"/>
        <v/>
      </c>
    </row>
    <row r="172" spans="1:2" ht="22.8" thickBot="1" x14ac:dyDescent="0.45">
      <c r="A172" s="99" t="e">
        <f>(IF($Z$5='بيان ع'!D166,ROW('بيان ع'!166:166)-1,yyyyy))</f>
        <v>#NAME?</v>
      </c>
      <c r="B172" s="144" t="str">
        <f t="shared" si="6"/>
        <v/>
      </c>
    </row>
    <row r="173" spans="1:2" ht="22.8" thickBot="1" x14ac:dyDescent="0.45">
      <c r="A173" s="99" t="e">
        <f>(IF($Z$5='بيان ع'!D167,ROW('بيان ع'!167:167)-1,yyyyy))</f>
        <v>#NAME?</v>
      </c>
      <c r="B173" s="144" t="str">
        <f t="shared" si="6"/>
        <v/>
      </c>
    </row>
    <row r="174" spans="1:2" ht="22.8" thickBot="1" x14ac:dyDescent="0.45">
      <c r="A174" s="99" t="e">
        <f>(IF($Z$5='بيان ع'!D168,ROW('بيان ع'!168:168)-1,yyyyy))</f>
        <v>#NAME?</v>
      </c>
      <c r="B174" s="144" t="str">
        <f t="shared" si="6"/>
        <v/>
      </c>
    </row>
    <row r="175" spans="1:2" ht="22.8" thickBot="1" x14ac:dyDescent="0.45">
      <c r="A175" s="99" t="e">
        <f>(IF($Z$5='بيان ع'!D169,ROW('بيان ع'!169:169)-1,yyyyy))</f>
        <v>#NAME?</v>
      </c>
      <c r="B175" s="144" t="str">
        <f t="shared" si="6"/>
        <v/>
      </c>
    </row>
    <row r="176" spans="1:2" ht="22.8" thickBot="1" x14ac:dyDescent="0.45">
      <c r="A176" s="99" t="e">
        <f>(IF($Z$5='بيان ع'!D170,ROW('بيان ع'!170:170)-1,yyyyy))</f>
        <v>#NAME?</v>
      </c>
      <c r="B176" s="144" t="str">
        <f t="shared" si="6"/>
        <v/>
      </c>
    </row>
    <row r="177" spans="1:2" ht="22.8" thickBot="1" x14ac:dyDescent="0.45">
      <c r="A177" s="99" t="e">
        <f>(IF($Z$5='بيان ع'!D171,ROW('بيان ع'!171:171)-1,yyyyy))</f>
        <v>#NAME?</v>
      </c>
      <c r="B177" s="144" t="str">
        <f t="shared" si="6"/>
        <v/>
      </c>
    </row>
    <row r="178" spans="1:2" ht="22.8" thickBot="1" x14ac:dyDescent="0.45">
      <c r="A178" s="99" t="e">
        <f>(IF($Z$5='بيان ع'!D172,ROW('بيان ع'!172:172)-1,yyyyy))</f>
        <v>#NAME?</v>
      </c>
      <c r="B178" s="144" t="str">
        <f t="shared" si="6"/>
        <v/>
      </c>
    </row>
    <row r="179" spans="1:2" ht="22.8" thickBot="1" x14ac:dyDescent="0.45">
      <c r="A179" s="99" t="e">
        <f>(IF($Z$5='بيان ع'!D173,ROW('بيان ع'!173:173)-1,yyyyy))</f>
        <v>#NAME?</v>
      </c>
      <c r="B179" s="144" t="str">
        <f t="shared" si="6"/>
        <v/>
      </c>
    </row>
    <row r="180" spans="1:2" ht="22.8" thickBot="1" x14ac:dyDescent="0.45">
      <c r="A180" s="99" t="e">
        <f>(IF($Z$5='بيان ع'!D174,ROW('بيان ع'!174:174)-1,yyyyy))</f>
        <v>#NAME?</v>
      </c>
      <c r="B180" s="144" t="str">
        <f t="shared" si="6"/>
        <v/>
      </c>
    </row>
    <row r="181" spans="1:2" ht="22.8" thickBot="1" x14ac:dyDescent="0.45">
      <c r="A181" s="99" t="e">
        <f>(IF($Z$5='بيان ع'!D175,ROW('بيان ع'!175:175)-1,yyyyy))</f>
        <v>#NAME?</v>
      </c>
      <c r="B181" s="144" t="str">
        <f t="shared" si="6"/>
        <v/>
      </c>
    </row>
    <row r="182" spans="1:2" ht="22.8" thickBot="1" x14ac:dyDescent="0.45">
      <c r="A182" s="99" t="e">
        <f>(IF($Z$5='بيان ع'!D176,ROW('بيان ع'!176:176)-1,yyyyy))</f>
        <v>#NAME?</v>
      </c>
      <c r="B182" s="144" t="str">
        <f t="shared" si="6"/>
        <v/>
      </c>
    </row>
    <row r="183" spans="1:2" ht="22.8" thickBot="1" x14ac:dyDescent="0.45">
      <c r="A183" s="99" t="e">
        <f>(IF($Z$5='بيان ع'!D177,ROW('بيان ع'!177:177)-1,yyyyy))</f>
        <v>#NAME?</v>
      </c>
      <c r="B183" s="144" t="str">
        <f t="shared" si="6"/>
        <v/>
      </c>
    </row>
    <row r="184" spans="1:2" ht="22.8" thickBot="1" x14ac:dyDescent="0.45">
      <c r="A184" s="99" t="e">
        <f>(IF($Z$5='بيان ع'!D178,ROW('بيان ع'!178:178)-1,yyyyy))</f>
        <v>#NAME?</v>
      </c>
      <c r="B184" s="144" t="str">
        <f t="shared" si="6"/>
        <v/>
      </c>
    </row>
    <row r="185" spans="1:2" ht="22.8" thickBot="1" x14ac:dyDescent="0.45">
      <c r="A185" s="99" t="e">
        <f>(IF($Z$5='بيان ع'!D179,ROW('بيان ع'!179:179)-1,yyyyy))</f>
        <v>#NAME?</v>
      </c>
      <c r="B185" s="144" t="str">
        <f t="shared" si="6"/>
        <v/>
      </c>
    </row>
    <row r="186" spans="1:2" ht="22.8" thickBot="1" x14ac:dyDescent="0.45">
      <c r="A186" s="99" t="e">
        <f>(IF($Z$5='بيان ع'!D180,ROW('بيان ع'!180:180)-1,yyyyy))</f>
        <v>#NAME?</v>
      </c>
      <c r="B186" s="144" t="str">
        <f t="shared" si="6"/>
        <v/>
      </c>
    </row>
    <row r="187" spans="1:2" ht="22.8" thickBot="1" x14ac:dyDescent="0.45">
      <c r="A187" s="99" t="e">
        <f>(IF($Z$5='بيان ع'!D181,ROW('بيان ع'!181:181)-1,yyyyy))</f>
        <v>#NAME?</v>
      </c>
      <c r="B187" s="144" t="str">
        <f t="shared" si="6"/>
        <v/>
      </c>
    </row>
    <row r="188" spans="1:2" ht="22.8" thickBot="1" x14ac:dyDescent="0.45">
      <c r="A188" s="99" t="e">
        <f>(IF($Z$5='بيان ع'!D182,ROW('بيان ع'!182:182)-1,yyyyy))</f>
        <v>#NAME?</v>
      </c>
      <c r="B188" s="144" t="str">
        <f t="shared" si="6"/>
        <v/>
      </c>
    </row>
    <row r="189" spans="1:2" ht="22.8" thickBot="1" x14ac:dyDescent="0.45">
      <c r="A189" s="99" t="e">
        <f>(IF($Z$5='بيان ع'!D183,ROW('بيان ع'!183:183)-1,yyyyy))</f>
        <v>#NAME?</v>
      </c>
      <c r="B189" s="144" t="str">
        <f t="shared" si="6"/>
        <v/>
      </c>
    </row>
    <row r="190" spans="1:2" ht="22.8" thickBot="1" x14ac:dyDescent="0.45">
      <c r="A190" s="99" t="e">
        <f>(IF($Z$5='بيان ع'!D184,ROW('بيان ع'!184:184)-1,yyyyy))</f>
        <v>#NAME?</v>
      </c>
      <c r="B190" s="144" t="str">
        <f t="shared" si="6"/>
        <v/>
      </c>
    </row>
    <row r="191" spans="1:2" ht="22.8" thickBot="1" x14ac:dyDescent="0.45">
      <c r="A191" s="99" t="e">
        <f>(IF($Z$5='بيان ع'!D185,ROW('بيان ع'!185:185)-1,yyyyy))</f>
        <v>#NAME?</v>
      </c>
      <c r="B191" s="144" t="str">
        <f t="shared" si="6"/>
        <v/>
      </c>
    </row>
    <row r="192" spans="1:2" ht="22.8" thickBot="1" x14ac:dyDescent="0.45">
      <c r="A192" s="99" t="e">
        <f>(IF($Z$5='بيان ع'!D186,ROW('بيان ع'!186:186)-1,yyyyy))</f>
        <v>#NAME?</v>
      </c>
      <c r="B192" s="144" t="str">
        <f t="shared" si="6"/>
        <v/>
      </c>
    </row>
    <row r="193" spans="1:2" ht="22.8" thickBot="1" x14ac:dyDescent="0.45">
      <c r="A193" s="99" t="e">
        <f>(IF($Z$5='بيان ع'!D187,ROW('بيان ع'!187:187)-1,yyyyy))</f>
        <v>#NAME?</v>
      </c>
      <c r="B193" s="144" t="str">
        <f t="shared" si="6"/>
        <v/>
      </c>
    </row>
    <row r="194" spans="1:2" ht="22.8" thickBot="1" x14ac:dyDescent="0.45">
      <c r="A194" s="99" t="e">
        <f>(IF($Z$5='بيان ع'!D188,ROW('بيان ع'!188:188)-1,yyyyy))</f>
        <v>#NAME?</v>
      </c>
      <c r="B194" s="144" t="str">
        <f t="shared" si="6"/>
        <v/>
      </c>
    </row>
    <row r="195" spans="1:2" ht="22.8" thickBot="1" x14ac:dyDescent="0.45">
      <c r="A195" s="99" t="e">
        <f>(IF($Z$5='بيان ع'!D189,ROW('بيان ع'!189:189)-1,yyyyy))</f>
        <v>#NAME?</v>
      </c>
      <c r="B195" s="144" t="str">
        <f t="shared" si="6"/>
        <v/>
      </c>
    </row>
    <row r="196" spans="1:2" ht="22.8" thickBot="1" x14ac:dyDescent="0.45">
      <c r="A196" s="99" t="e">
        <f>(IF($Z$5='بيان ع'!D190,ROW('بيان ع'!190:190)-1,yyyyy))</f>
        <v>#NAME?</v>
      </c>
      <c r="B196" s="144" t="str">
        <f t="shared" si="6"/>
        <v/>
      </c>
    </row>
    <row r="197" spans="1:2" ht="22.8" thickBot="1" x14ac:dyDescent="0.45">
      <c r="A197" s="99" t="e">
        <f>(IF($Z$5='بيان ع'!D191,ROW('بيان ع'!191:191)-1,yyyyy))</f>
        <v>#NAME?</v>
      </c>
      <c r="B197" s="144" t="str">
        <f t="shared" si="6"/>
        <v/>
      </c>
    </row>
    <row r="198" spans="1:2" ht="22.8" thickBot="1" x14ac:dyDescent="0.45">
      <c r="A198" s="99" t="e">
        <f>(IF($Z$5='بيان ع'!D192,ROW('بيان ع'!192:192)-1,yyyyy))</f>
        <v>#NAME?</v>
      </c>
      <c r="B198" s="144" t="str">
        <f t="shared" si="6"/>
        <v/>
      </c>
    </row>
    <row r="199" spans="1:2" ht="22.8" thickBot="1" x14ac:dyDescent="0.45">
      <c r="A199" s="99" t="e">
        <f>(IF($Z$5='بيان ع'!D193,ROW('بيان ع'!193:193)-1,yyyyy))</f>
        <v>#NAME?</v>
      </c>
      <c r="B199" s="144" t="str">
        <f t="shared" si="6"/>
        <v/>
      </c>
    </row>
    <row r="200" spans="1:2" ht="22.8" thickBot="1" x14ac:dyDescent="0.45">
      <c r="A200" s="99" t="e">
        <f>(IF($Z$5='بيان ع'!D194,ROW('بيان ع'!194:194)-1,yyyyy))</f>
        <v>#NAME?</v>
      </c>
      <c r="B200" s="144" t="str">
        <f t="shared" ref="B200:B263" si="7">IFERROR(_xlfn.AGGREGATE(15,6,$A$8:$A$1010,ROW(A193)),"")</f>
        <v/>
      </c>
    </row>
    <row r="201" spans="1:2" ht="22.8" thickBot="1" x14ac:dyDescent="0.45">
      <c r="A201" s="99" t="e">
        <f>(IF($Z$5='بيان ع'!D195,ROW('بيان ع'!195:195)-1,yyyyy))</f>
        <v>#NAME?</v>
      </c>
      <c r="B201" s="144" t="str">
        <f t="shared" si="7"/>
        <v/>
      </c>
    </row>
    <row r="202" spans="1:2" ht="22.8" thickBot="1" x14ac:dyDescent="0.45">
      <c r="A202" s="99" t="e">
        <f>(IF($Z$5='بيان ع'!D196,ROW('بيان ع'!196:196)-1,yyyyy))</f>
        <v>#NAME?</v>
      </c>
      <c r="B202" s="144" t="str">
        <f t="shared" si="7"/>
        <v/>
      </c>
    </row>
    <row r="203" spans="1:2" ht="22.8" thickBot="1" x14ac:dyDescent="0.45">
      <c r="A203" s="99" t="e">
        <f>(IF($Z$5='بيان ع'!D197,ROW('بيان ع'!197:197)-1,yyyyy))</f>
        <v>#NAME?</v>
      </c>
      <c r="B203" s="144" t="str">
        <f t="shared" si="7"/>
        <v/>
      </c>
    </row>
    <row r="204" spans="1:2" ht="22.8" thickBot="1" x14ac:dyDescent="0.45">
      <c r="A204" s="99" t="e">
        <f>(IF($Z$5='بيان ع'!D198,ROW('بيان ع'!198:198)-1,yyyyy))</f>
        <v>#NAME?</v>
      </c>
      <c r="B204" s="144" t="str">
        <f t="shared" si="7"/>
        <v/>
      </c>
    </row>
    <row r="205" spans="1:2" ht="22.8" thickBot="1" x14ac:dyDescent="0.45">
      <c r="A205" s="99" t="e">
        <f>(IF($Z$5='بيان ع'!D199,ROW('بيان ع'!199:199)-1,yyyyy))</f>
        <v>#NAME?</v>
      </c>
      <c r="B205" s="144" t="str">
        <f t="shared" si="7"/>
        <v/>
      </c>
    </row>
    <row r="206" spans="1:2" ht="22.8" thickBot="1" x14ac:dyDescent="0.45">
      <c r="A206" s="99" t="e">
        <f>(IF($Z$5='بيان ع'!D200,ROW('بيان ع'!200:200)-1,yyyyy))</f>
        <v>#NAME?</v>
      </c>
      <c r="B206" s="144" t="str">
        <f t="shared" si="7"/>
        <v/>
      </c>
    </row>
    <row r="207" spans="1:2" ht="22.8" thickBot="1" x14ac:dyDescent="0.45">
      <c r="A207" s="99" t="e">
        <f>(IF($Z$5='بيان ع'!D201,ROW('بيان ع'!201:201)-1,yyyyy))</f>
        <v>#NAME?</v>
      </c>
      <c r="B207" s="144" t="str">
        <f t="shared" si="7"/>
        <v/>
      </c>
    </row>
    <row r="208" spans="1:2" ht="22.8" thickBot="1" x14ac:dyDescent="0.45">
      <c r="A208" s="99" t="e">
        <f>(IF($Z$5='بيان ع'!D202,ROW('بيان ع'!202:202)-1,yyyyy))</f>
        <v>#NAME?</v>
      </c>
      <c r="B208" s="144" t="str">
        <f t="shared" si="7"/>
        <v/>
      </c>
    </row>
    <row r="209" spans="1:2" ht="22.8" thickBot="1" x14ac:dyDescent="0.45">
      <c r="A209" s="99" t="e">
        <f>(IF($Z$5='بيان ع'!D203,ROW('بيان ع'!203:203)-1,yyyyy))</f>
        <v>#NAME?</v>
      </c>
      <c r="B209" s="144" t="str">
        <f t="shared" si="7"/>
        <v/>
      </c>
    </row>
    <row r="210" spans="1:2" ht="22.8" thickBot="1" x14ac:dyDescent="0.45">
      <c r="A210" s="99" t="e">
        <f>(IF($Z$5='بيان ع'!D204,ROW('بيان ع'!204:204)-1,yyyyy))</f>
        <v>#NAME?</v>
      </c>
      <c r="B210" s="144" t="str">
        <f t="shared" si="7"/>
        <v/>
      </c>
    </row>
    <row r="211" spans="1:2" ht="22.8" thickBot="1" x14ac:dyDescent="0.45">
      <c r="A211" s="99" t="e">
        <f>(IF($Z$5='بيان ع'!D205,ROW('بيان ع'!205:205)-1,yyyyy))</f>
        <v>#NAME?</v>
      </c>
      <c r="B211" s="144" t="str">
        <f t="shared" si="7"/>
        <v/>
      </c>
    </row>
    <row r="212" spans="1:2" ht="22.8" thickBot="1" x14ac:dyDescent="0.45">
      <c r="A212" s="99" t="e">
        <f>(IF($Z$5='بيان ع'!D206,ROW('بيان ع'!206:206)-1,yyyyy))</f>
        <v>#NAME?</v>
      </c>
      <c r="B212" s="144" t="str">
        <f t="shared" si="7"/>
        <v/>
      </c>
    </row>
    <row r="213" spans="1:2" ht="22.8" thickBot="1" x14ac:dyDescent="0.45">
      <c r="A213" s="99" t="e">
        <f>(IF($Z$5='بيان ع'!D207,ROW('بيان ع'!207:207)-1,yyyyy))</f>
        <v>#NAME?</v>
      </c>
      <c r="B213" s="144" t="str">
        <f t="shared" si="7"/>
        <v/>
      </c>
    </row>
    <row r="214" spans="1:2" ht="22.8" thickBot="1" x14ac:dyDescent="0.45">
      <c r="A214" s="99" t="e">
        <f>(IF($Z$5='بيان ع'!D208,ROW('بيان ع'!208:208)-1,yyyyy))</f>
        <v>#NAME?</v>
      </c>
      <c r="B214" s="144" t="str">
        <f t="shared" si="7"/>
        <v/>
      </c>
    </row>
    <row r="215" spans="1:2" ht="22.8" thickBot="1" x14ac:dyDescent="0.45">
      <c r="A215" s="99" t="e">
        <f>(IF($Z$5='بيان ع'!D209,ROW('بيان ع'!209:209)-1,yyyyy))</f>
        <v>#NAME?</v>
      </c>
      <c r="B215" s="144" t="str">
        <f t="shared" si="7"/>
        <v/>
      </c>
    </row>
    <row r="216" spans="1:2" ht="22.8" thickBot="1" x14ac:dyDescent="0.45">
      <c r="A216" s="99" t="e">
        <f>(IF($Z$5='بيان ع'!D210,ROW('بيان ع'!210:210)-1,yyyyy))</f>
        <v>#NAME?</v>
      </c>
      <c r="B216" s="144" t="str">
        <f t="shared" si="7"/>
        <v/>
      </c>
    </row>
    <row r="217" spans="1:2" ht="22.8" thickBot="1" x14ac:dyDescent="0.45">
      <c r="A217" s="99" t="e">
        <f>(IF($Z$5='بيان ع'!D211,ROW('بيان ع'!211:211)-1,yyyyy))</f>
        <v>#NAME?</v>
      </c>
      <c r="B217" s="144" t="str">
        <f t="shared" si="7"/>
        <v/>
      </c>
    </row>
    <row r="218" spans="1:2" ht="22.8" thickBot="1" x14ac:dyDescent="0.45">
      <c r="A218" s="99" t="e">
        <f>(IF($Z$5='بيان ع'!D212,ROW('بيان ع'!212:212)-1,yyyyy))</f>
        <v>#NAME?</v>
      </c>
      <c r="B218" s="144" t="str">
        <f t="shared" si="7"/>
        <v/>
      </c>
    </row>
    <row r="219" spans="1:2" ht="22.8" thickBot="1" x14ac:dyDescent="0.45">
      <c r="A219" s="99" t="e">
        <f>(IF($Z$5='بيان ع'!D213,ROW('بيان ع'!213:213)-1,yyyyy))</f>
        <v>#NAME?</v>
      </c>
      <c r="B219" s="144" t="str">
        <f t="shared" si="7"/>
        <v/>
      </c>
    </row>
    <row r="220" spans="1:2" ht="22.8" thickBot="1" x14ac:dyDescent="0.45">
      <c r="A220" s="99" t="e">
        <f>(IF($Z$5='بيان ع'!D214,ROW('بيان ع'!214:214)-1,yyyyy))</f>
        <v>#NAME?</v>
      </c>
      <c r="B220" s="144" t="str">
        <f t="shared" si="7"/>
        <v/>
      </c>
    </row>
    <row r="221" spans="1:2" ht="22.8" thickBot="1" x14ac:dyDescent="0.45">
      <c r="A221" s="99" t="e">
        <f>(IF($Z$5='بيان ع'!D215,ROW('بيان ع'!215:215)-1,yyyyy))</f>
        <v>#NAME?</v>
      </c>
      <c r="B221" s="144" t="str">
        <f t="shared" si="7"/>
        <v/>
      </c>
    </row>
    <row r="222" spans="1:2" ht="22.8" thickBot="1" x14ac:dyDescent="0.45">
      <c r="A222" s="99" t="e">
        <f>(IF($Z$5='بيان ع'!D216,ROW('بيان ع'!216:216)-1,yyyyy))</f>
        <v>#NAME?</v>
      </c>
      <c r="B222" s="144" t="str">
        <f t="shared" si="7"/>
        <v/>
      </c>
    </row>
    <row r="223" spans="1:2" ht="22.8" thickBot="1" x14ac:dyDescent="0.45">
      <c r="A223" s="99" t="e">
        <f>(IF($Z$5='بيان ع'!D217,ROW('بيان ع'!217:217)-1,yyyyy))</f>
        <v>#NAME?</v>
      </c>
      <c r="B223" s="144" t="str">
        <f t="shared" si="7"/>
        <v/>
      </c>
    </row>
    <row r="224" spans="1:2" ht="22.8" thickBot="1" x14ac:dyDescent="0.45">
      <c r="A224" s="99" t="e">
        <f>(IF($Z$5='بيان ع'!D218,ROW('بيان ع'!218:218)-1,yyyyy))</f>
        <v>#NAME?</v>
      </c>
      <c r="B224" s="144" t="str">
        <f t="shared" si="7"/>
        <v/>
      </c>
    </row>
    <row r="225" spans="1:2" ht="22.8" thickBot="1" x14ac:dyDescent="0.45">
      <c r="A225" s="99" t="e">
        <f>(IF($Z$5='بيان ع'!D219,ROW('بيان ع'!219:219)-1,yyyyy))</f>
        <v>#NAME?</v>
      </c>
      <c r="B225" s="144" t="str">
        <f t="shared" si="7"/>
        <v/>
      </c>
    </row>
    <row r="226" spans="1:2" ht="22.8" thickBot="1" x14ac:dyDescent="0.45">
      <c r="A226" s="99" t="e">
        <f>(IF($Z$5='بيان ع'!D220,ROW('بيان ع'!220:220)-1,yyyyy))</f>
        <v>#NAME?</v>
      </c>
      <c r="B226" s="144" t="str">
        <f t="shared" si="7"/>
        <v/>
      </c>
    </row>
    <row r="227" spans="1:2" ht="22.8" thickBot="1" x14ac:dyDescent="0.45">
      <c r="A227" s="99" t="e">
        <f>(IF($Z$5='بيان ع'!D221,ROW('بيان ع'!221:221)-1,yyyyy))</f>
        <v>#NAME?</v>
      </c>
      <c r="B227" s="144" t="str">
        <f t="shared" si="7"/>
        <v/>
      </c>
    </row>
    <row r="228" spans="1:2" ht="22.8" thickBot="1" x14ac:dyDescent="0.45">
      <c r="A228" s="99" t="e">
        <f>(IF($Z$5='بيان ع'!D222,ROW('بيان ع'!222:222)-1,yyyyy))</f>
        <v>#NAME?</v>
      </c>
      <c r="B228" s="144" t="str">
        <f t="shared" si="7"/>
        <v/>
      </c>
    </row>
    <row r="229" spans="1:2" ht="22.8" thickBot="1" x14ac:dyDescent="0.45">
      <c r="A229" s="99" t="e">
        <f>(IF($Z$5='بيان ع'!D223,ROW('بيان ع'!223:223)-1,yyyyy))</f>
        <v>#NAME?</v>
      </c>
      <c r="B229" s="144" t="str">
        <f t="shared" si="7"/>
        <v/>
      </c>
    </row>
    <row r="230" spans="1:2" ht="22.8" thickBot="1" x14ac:dyDescent="0.45">
      <c r="A230" s="99" t="e">
        <f>(IF($Z$5='بيان ع'!D224,ROW('بيان ع'!224:224)-1,yyyyy))</f>
        <v>#NAME?</v>
      </c>
      <c r="B230" s="144" t="str">
        <f t="shared" si="7"/>
        <v/>
      </c>
    </row>
    <row r="231" spans="1:2" ht="22.8" thickBot="1" x14ac:dyDescent="0.45">
      <c r="A231" s="99" t="e">
        <f>(IF($Z$5='بيان ع'!D225,ROW('بيان ع'!225:225)-1,yyyyy))</f>
        <v>#NAME?</v>
      </c>
      <c r="B231" s="144" t="str">
        <f t="shared" si="7"/>
        <v/>
      </c>
    </row>
    <row r="232" spans="1:2" ht="22.8" thickBot="1" x14ac:dyDescent="0.45">
      <c r="A232" s="99" t="e">
        <f>(IF($Z$5='بيان ع'!D226,ROW('بيان ع'!226:226)-1,yyyyy))</f>
        <v>#NAME?</v>
      </c>
      <c r="B232" s="144" t="str">
        <f t="shared" si="7"/>
        <v/>
      </c>
    </row>
    <row r="233" spans="1:2" ht="22.8" thickBot="1" x14ac:dyDescent="0.45">
      <c r="A233" s="99" t="e">
        <f>(IF($Z$5='بيان ع'!D227,ROW('بيان ع'!227:227)-1,yyyyy))</f>
        <v>#NAME?</v>
      </c>
      <c r="B233" s="144" t="str">
        <f t="shared" si="7"/>
        <v/>
      </c>
    </row>
    <row r="234" spans="1:2" ht="22.8" thickBot="1" x14ac:dyDescent="0.45">
      <c r="A234" s="99" t="e">
        <f>(IF($Z$5='بيان ع'!D228,ROW('بيان ع'!228:228)-1,yyyyy))</f>
        <v>#NAME?</v>
      </c>
      <c r="B234" s="144" t="str">
        <f t="shared" si="7"/>
        <v/>
      </c>
    </row>
    <row r="235" spans="1:2" ht="22.8" thickBot="1" x14ac:dyDescent="0.45">
      <c r="A235" s="99" t="e">
        <f>(IF($Z$5='بيان ع'!D229,ROW('بيان ع'!229:229)-1,yyyyy))</f>
        <v>#NAME?</v>
      </c>
      <c r="B235" s="144" t="str">
        <f t="shared" si="7"/>
        <v/>
      </c>
    </row>
    <row r="236" spans="1:2" ht="22.8" thickBot="1" x14ac:dyDescent="0.45">
      <c r="A236" s="99" t="e">
        <f>(IF($Z$5='بيان ع'!D230,ROW('بيان ع'!230:230)-1,yyyyy))</f>
        <v>#NAME?</v>
      </c>
      <c r="B236" s="144" t="str">
        <f t="shared" si="7"/>
        <v/>
      </c>
    </row>
    <row r="237" spans="1:2" ht="22.8" thickBot="1" x14ac:dyDescent="0.45">
      <c r="A237" s="99" t="e">
        <f>(IF($Z$5='بيان ع'!D231,ROW('بيان ع'!231:231)-1,yyyyy))</f>
        <v>#NAME?</v>
      </c>
      <c r="B237" s="144" t="str">
        <f t="shared" si="7"/>
        <v/>
      </c>
    </row>
    <row r="238" spans="1:2" ht="22.8" thickBot="1" x14ac:dyDescent="0.45">
      <c r="A238" s="99" t="e">
        <f>(IF($Z$5='بيان ع'!D232,ROW('بيان ع'!232:232)-1,yyyyy))</f>
        <v>#NAME?</v>
      </c>
      <c r="B238" s="144" t="str">
        <f t="shared" si="7"/>
        <v/>
      </c>
    </row>
    <row r="239" spans="1:2" ht="22.8" thickBot="1" x14ac:dyDescent="0.45">
      <c r="A239" s="99" t="e">
        <f>(IF($Z$5='بيان ع'!D233,ROW('بيان ع'!233:233)-1,yyyyy))</f>
        <v>#NAME?</v>
      </c>
      <c r="B239" s="144" t="str">
        <f t="shared" si="7"/>
        <v/>
      </c>
    </row>
    <row r="240" spans="1:2" ht="22.8" thickBot="1" x14ac:dyDescent="0.45">
      <c r="A240" s="99" t="e">
        <f>(IF($Z$5='بيان ع'!D234,ROW('بيان ع'!234:234)-1,yyyyy))</f>
        <v>#NAME?</v>
      </c>
      <c r="B240" s="144" t="str">
        <f t="shared" si="7"/>
        <v/>
      </c>
    </row>
    <row r="241" spans="1:2" ht="22.8" thickBot="1" x14ac:dyDescent="0.45">
      <c r="A241" s="99" t="e">
        <f>(IF($Z$5='بيان ع'!D235,ROW('بيان ع'!235:235)-1,yyyyy))</f>
        <v>#NAME?</v>
      </c>
      <c r="B241" s="144" t="str">
        <f t="shared" si="7"/>
        <v/>
      </c>
    </row>
    <row r="242" spans="1:2" ht="22.8" thickBot="1" x14ac:dyDescent="0.45">
      <c r="A242" s="99" t="e">
        <f>(IF($Z$5='بيان ع'!D236,ROW('بيان ع'!236:236)-1,yyyyy))</f>
        <v>#NAME?</v>
      </c>
      <c r="B242" s="144" t="str">
        <f t="shared" si="7"/>
        <v/>
      </c>
    </row>
    <row r="243" spans="1:2" ht="22.8" thickBot="1" x14ac:dyDescent="0.45">
      <c r="A243" s="99" t="e">
        <f>(IF($Z$5='بيان ع'!D237,ROW('بيان ع'!237:237)-1,yyyyy))</f>
        <v>#NAME?</v>
      </c>
      <c r="B243" s="144" t="str">
        <f t="shared" si="7"/>
        <v/>
      </c>
    </row>
    <row r="244" spans="1:2" ht="22.8" thickBot="1" x14ac:dyDescent="0.45">
      <c r="A244" s="99" t="e">
        <f>(IF($Z$5='بيان ع'!D238,ROW('بيان ع'!238:238)-1,yyyyy))</f>
        <v>#NAME?</v>
      </c>
      <c r="B244" s="144" t="str">
        <f t="shared" si="7"/>
        <v/>
      </c>
    </row>
    <row r="245" spans="1:2" ht="22.8" thickBot="1" x14ac:dyDescent="0.45">
      <c r="A245" s="99" t="e">
        <f>(IF($Z$5='بيان ع'!D239,ROW('بيان ع'!239:239)-1,yyyyy))</f>
        <v>#NAME?</v>
      </c>
      <c r="B245" s="144" t="str">
        <f t="shared" si="7"/>
        <v/>
      </c>
    </row>
    <row r="246" spans="1:2" ht="22.8" thickBot="1" x14ac:dyDescent="0.45">
      <c r="A246" s="99" t="e">
        <f>(IF($Z$5='بيان ع'!D240,ROW('بيان ع'!240:240)-1,yyyyy))</f>
        <v>#NAME?</v>
      </c>
      <c r="B246" s="144" t="str">
        <f t="shared" si="7"/>
        <v/>
      </c>
    </row>
    <row r="247" spans="1:2" ht="22.8" thickBot="1" x14ac:dyDescent="0.45">
      <c r="A247" s="99" t="e">
        <f>(IF($Z$5='بيان ع'!D241,ROW('بيان ع'!241:241)-1,yyyyy))</f>
        <v>#NAME?</v>
      </c>
      <c r="B247" s="144" t="str">
        <f t="shared" si="7"/>
        <v/>
      </c>
    </row>
    <row r="248" spans="1:2" ht="22.8" thickBot="1" x14ac:dyDescent="0.45">
      <c r="A248" s="99" t="e">
        <f>(IF($Z$5='بيان ع'!D242,ROW('بيان ع'!242:242)-1,yyyyy))</f>
        <v>#NAME?</v>
      </c>
      <c r="B248" s="144" t="str">
        <f t="shared" si="7"/>
        <v/>
      </c>
    </row>
    <row r="249" spans="1:2" ht="22.8" thickBot="1" x14ac:dyDescent="0.45">
      <c r="A249" s="99" t="e">
        <f>(IF($Z$5='بيان ع'!D243,ROW('بيان ع'!243:243)-1,yyyyy))</f>
        <v>#NAME?</v>
      </c>
      <c r="B249" s="144" t="str">
        <f t="shared" si="7"/>
        <v/>
      </c>
    </row>
    <row r="250" spans="1:2" ht="22.8" thickBot="1" x14ac:dyDescent="0.45">
      <c r="A250" s="99" t="e">
        <f>(IF($Z$5='بيان ع'!D244,ROW('بيان ع'!244:244)-1,yyyyy))</f>
        <v>#NAME?</v>
      </c>
      <c r="B250" s="144" t="str">
        <f t="shared" si="7"/>
        <v/>
      </c>
    </row>
    <row r="251" spans="1:2" ht="22.8" thickBot="1" x14ac:dyDescent="0.45">
      <c r="A251" s="99" t="e">
        <f>(IF($Z$5='بيان ع'!D245,ROW('بيان ع'!245:245)-1,yyyyy))</f>
        <v>#NAME?</v>
      </c>
      <c r="B251" s="144" t="str">
        <f t="shared" si="7"/>
        <v/>
      </c>
    </row>
    <row r="252" spans="1:2" ht="22.8" thickBot="1" x14ac:dyDescent="0.45">
      <c r="A252" s="99" t="e">
        <f>(IF($Z$5='بيان ع'!D246,ROW('بيان ع'!246:246)-1,yyyyy))</f>
        <v>#NAME?</v>
      </c>
      <c r="B252" s="144" t="str">
        <f t="shared" si="7"/>
        <v/>
      </c>
    </row>
    <row r="253" spans="1:2" ht="22.8" thickBot="1" x14ac:dyDescent="0.45">
      <c r="A253" s="99" t="e">
        <f>(IF($Z$5='بيان ع'!D247,ROW('بيان ع'!247:247)-1,yyyyy))</f>
        <v>#NAME?</v>
      </c>
      <c r="B253" s="144" t="str">
        <f t="shared" si="7"/>
        <v/>
      </c>
    </row>
    <row r="254" spans="1:2" ht="22.8" thickBot="1" x14ac:dyDescent="0.45">
      <c r="A254" s="99" t="e">
        <f>(IF($Z$5='بيان ع'!D248,ROW('بيان ع'!248:248)-1,yyyyy))</f>
        <v>#NAME?</v>
      </c>
      <c r="B254" s="144" t="str">
        <f t="shared" si="7"/>
        <v/>
      </c>
    </row>
    <row r="255" spans="1:2" ht="22.8" thickBot="1" x14ac:dyDescent="0.45">
      <c r="A255" s="99" t="e">
        <f>(IF($Z$5='بيان ع'!D249,ROW('بيان ع'!249:249)-1,yyyyy))</f>
        <v>#NAME?</v>
      </c>
      <c r="B255" s="144" t="str">
        <f t="shared" si="7"/>
        <v/>
      </c>
    </row>
    <row r="256" spans="1:2" ht="22.8" thickBot="1" x14ac:dyDescent="0.45">
      <c r="A256" s="99" t="e">
        <f>(IF($Z$5='بيان ع'!D250,ROW('بيان ع'!250:250)-1,yyyyy))</f>
        <v>#NAME?</v>
      </c>
      <c r="B256" s="144" t="str">
        <f t="shared" si="7"/>
        <v/>
      </c>
    </row>
    <row r="257" spans="1:2" ht="22.8" thickBot="1" x14ac:dyDescent="0.45">
      <c r="A257" s="99" t="e">
        <f>(IF($Z$5='بيان ع'!D251,ROW('بيان ع'!251:251)-1,yyyyy))</f>
        <v>#NAME?</v>
      </c>
      <c r="B257" s="144" t="str">
        <f t="shared" si="7"/>
        <v/>
      </c>
    </row>
    <row r="258" spans="1:2" ht="22.8" thickBot="1" x14ac:dyDescent="0.45">
      <c r="A258" s="99" t="e">
        <f>(IF($Z$5='بيان ع'!D252,ROW('بيان ع'!252:252)-1,yyyyy))</f>
        <v>#NAME?</v>
      </c>
      <c r="B258" s="144" t="str">
        <f t="shared" si="7"/>
        <v/>
      </c>
    </row>
    <row r="259" spans="1:2" ht="22.8" thickBot="1" x14ac:dyDescent="0.45">
      <c r="A259" s="99" t="e">
        <f>(IF($Z$5='بيان ع'!D253,ROW('بيان ع'!253:253)-1,yyyyy))</f>
        <v>#NAME?</v>
      </c>
      <c r="B259" s="144" t="str">
        <f t="shared" si="7"/>
        <v/>
      </c>
    </row>
    <row r="260" spans="1:2" ht="22.8" thickBot="1" x14ac:dyDescent="0.45">
      <c r="A260" s="99" t="e">
        <f>(IF($Z$5='بيان ع'!D254,ROW('بيان ع'!254:254)-1,yyyyy))</f>
        <v>#NAME?</v>
      </c>
      <c r="B260" s="144" t="str">
        <f t="shared" si="7"/>
        <v/>
      </c>
    </row>
    <row r="261" spans="1:2" ht="22.8" thickBot="1" x14ac:dyDescent="0.45">
      <c r="A261" s="99" t="e">
        <f>(IF($Z$5='بيان ع'!D255,ROW('بيان ع'!255:255)-1,yyyyy))</f>
        <v>#NAME?</v>
      </c>
      <c r="B261" s="144" t="str">
        <f t="shared" si="7"/>
        <v/>
      </c>
    </row>
    <row r="262" spans="1:2" ht="22.8" thickBot="1" x14ac:dyDescent="0.45">
      <c r="A262" s="99" t="e">
        <f>(IF($Z$5='بيان ع'!D256,ROW('بيان ع'!256:256)-1,yyyyy))</f>
        <v>#NAME?</v>
      </c>
      <c r="B262" s="144" t="str">
        <f t="shared" si="7"/>
        <v/>
      </c>
    </row>
    <row r="263" spans="1:2" ht="22.8" thickBot="1" x14ac:dyDescent="0.45">
      <c r="A263" s="99" t="e">
        <f>(IF($Z$5='بيان ع'!D257,ROW('بيان ع'!257:257)-1,yyyyy))</f>
        <v>#NAME?</v>
      </c>
      <c r="B263" s="144" t="str">
        <f t="shared" si="7"/>
        <v/>
      </c>
    </row>
    <row r="264" spans="1:2" ht="22.8" thickBot="1" x14ac:dyDescent="0.45">
      <c r="A264" s="99" t="e">
        <f>(IF($Z$5='بيان ع'!D258,ROW('بيان ع'!258:258)-1,yyyyy))</f>
        <v>#NAME?</v>
      </c>
      <c r="B264" s="144" t="str">
        <f t="shared" ref="B264:B327" si="8">IFERROR(_xlfn.AGGREGATE(15,6,$A$8:$A$1010,ROW(A257)),"")</f>
        <v/>
      </c>
    </row>
    <row r="265" spans="1:2" ht="22.8" thickBot="1" x14ac:dyDescent="0.45">
      <c r="A265" s="99" t="e">
        <f>(IF($Z$5='بيان ع'!D259,ROW('بيان ع'!259:259)-1,yyyyy))</f>
        <v>#NAME?</v>
      </c>
      <c r="B265" s="144" t="str">
        <f t="shared" si="8"/>
        <v/>
      </c>
    </row>
    <row r="266" spans="1:2" ht="22.8" thickBot="1" x14ac:dyDescent="0.45">
      <c r="A266" s="99" t="e">
        <f>(IF($Z$5='بيان ع'!D260,ROW('بيان ع'!260:260)-1,yyyyy))</f>
        <v>#NAME?</v>
      </c>
      <c r="B266" s="144" t="str">
        <f t="shared" si="8"/>
        <v/>
      </c>
    </row>
    <row r="267" spans="1:2" ht="22.8" thickBot="1" x14ac:dyDescent="0.45">
      <c r="A267" s="99" t="e">
        <f>(IF($Z$5='بيان ع'!D261,ROW('بيان ع'!261:261)-1,yyyyy))</f>
        <v>#NAME?</v>
      </c>
      <c r="B267" s="144" t="str">
        <f t="shared" si="8"/>
        <v/>
      </c>
    </row>
    <row r="268" spans="1:2" ht="22.8" thickBot="1" x14ac:dyDescent="0.45">
      <c r="A268" s="99" t="e">
        <f>(IF($Z$5='بيان ع'!D262,ROW('بيان ع'!262:262)-1,yyyyy))</f>
        <v>#NAME?</v>
      </c>
      <c r="B268" s="144" t="str">
        <f t="shared" si="8"/>
        <v/>
      </c>
    </row>
    <row r="269" spans="1:2" ht="22.8" thickBot="1" x14ac:dyDescent="0.45">
      <c r="A269" s="99" t="e">
        <f>(IF($Z$5='بيان ع'!D263,ROW('بيان ع'!263:263)-1,yyyyy))</f>
        <v>#NAME?</v>
      </c>
      <c r="B269" s="144" t="str">
        <f t="shared" si="8"/>
        <v/>
      </c>
    </row>
    <row r="270" spans="1:2" ht="22.8" thickBot="1" x14ac:dyDescent="0.45">
      <c r="A270" s="99" t="e">
        <f>(IF($Z$5='بيان ع'!D264,ROW('بيان ع'!264:264)-1,yyyyy))</f>
        <v>#NAME?</v>
      </c>
      <c r="B270" s="144" t="str">
        <f t="shared" si="8"/>
        <v/>
      </c>
    </row>
    <row r="271" spans="1:2" ht="22.8" thickBot="1" x14ac:dyDescent="0.45">
      <c r="A271" s="99" t="e">
        <f>(IF($Z$5='بيان ع'!D265,ROW('بيان ع'!265:265)-1,yyyyy))</f>
        <v>#NAME?</v>
      </c>
      <c r="B271" s="144" t="str">
        <f t="shared" si="8"/>
        <v/>
      </c>
    </row>
    <row r="272" spans="1:2" ht="22.8" thickBot="1" x14ac:dyDescent="0.45">
      <c r="A272" s="99" t="e">
        <f>(IF($Z$5='بيان ع'!D266,ROW('بيان ع'!266:266)-1,yyyyy))</f>
        <v>#NAME?</v>
      </c>
      <c r="B272" s="144" t="str">
        <f t="shared" si="8"/>
        <v/>
      </c>
    </row>
    <row r="273" spans="1:2" ht="22.8" thickBot="1" x14ac:dyDescent="0.45">
      <c r="A273" s="99" t="e">
        <f>(IF($Z$5='بيان ع'!D267,ROW('بيان ع'!267:267)-1,yyyyy))</f>
        <v>#NAME?</v>
      </c>
      <c r="B273" s="144" t="str">
        <f t="shared" si="8"/>
        <v/>
      </c>
    </row>
    <row r="274" spans="1:2" ht="22.8" thickBot="1" x14ac:dyDescent="0.45">
      <c r="A274" s="99" t="e">
        <f>(IF($Z$5='بيان ع'!D268,ROW('بيان ع'!268:268)-1,yyyyy))</f>
        <v>#NAME?</v>
      </c>
      <c r="B274" s="144" t="str">
        <f t="shared" si="8"/>
        <v/>
      </c>
    </row>
    <row r="275" spans="1:2" ht="22.8" thickBot="1" x14ac:dyDescent="0.45">
      <c r="A275" s="99" t="e">
        <f>(IF($Z$5='بيان ع'!D269,ROW('بيان ع'!269:269)-1,yyyyy))</f>
        <v>#NAME?</v>
      </c>
      <c r="B275" s="144" t="str">
        <f t="shared" si="8"/>
        <v/>
      </c>
    </row>
    <row r="276" spans="1:2" ht="22.8" thickBot="1" x14ac:dyDescent="0.45">
      <c r="A276" s="99" t="e">
        <f>(IF($Z$5='بيان ع'!D270,ROW('بيان ع'!270:270)-1,yyyyy))</f>
        <v>#NAME?</v>
      </c>
      <c r="B276" s="144" t="str">
        <f t="shared" si="8"/>
        <v/>
      </c>
    </row>
    <row r="277" spans="1:2" ht="22.8" thickBot="1" x14ac:dyDescent="0.45">
      <c r="A277" s="99" t="e">
        <f>(IF($Z$5='بيان ع'!D271,ROW('بيان ع'!271:271)-1,yyyyy))</f>
        <v>#NAME?</v>
      </c>
      <c r="B277" s="144" t="str">
        <f t="shared" si="8"/>
        <v/>
      </c>
    </row>
    <row r="278" spans="1:2" ht="22.8" thickBot="1" x14ac:dyDescent="0.45">
      <c r="A278" s="99" t="e">
        <f>(IF($Z$5='بيان ع'!D272,ROW('بيان ع'!272:272)-1,yyyyy))</f>
        <v>#NAME?</v>
      </c>
      <c r="B278" s="144" t="str">
        <f t="shared" si="8"/>
        <v/>
      </c>
    </row>
    <row r="279" spans="1:2" ht="22.8" thickBot="1" x14ac:dyDescent="0.45">
      <c r="A279" s="99" t="e">
        <f>(IF($Z$5='بيان ع'!D273,ROW('بيان ع'!273:273)-1,yyyyy))</f>
        <v>#NAME?</v>
      </c>
      <c r="B279" s="144" t="str">
        <f t="shared" si="8"/>
        <v/>
      </c>
    </row>
    <row r="280" spans="1:2" ht="22.8" thickBot="1" x14ac:dyDescent="0.45">
      <c r="A280" s="99" t="e">
        <f>(IF($Z$5='بيان ع'!D274,ROW('بيان ع'!274:274)-1,yyyyy))</f>
        <v>#NAME?</v>
      </c>
      <c r="B280" s="144" t="str">
        <f t="shared" si="8"/>
        <v/>
      </c>
    </row>
    <row r="281" spans="1:2" ht="22.8" thickBot="1" x14ac:dyDescent="0.45">
      <c r="A281" s="99" t="e">
        <f>(IF($Z$5='بيان ع'!D275,ROW('بيان ع'!275:275)-1,yyyyy))</f>
        <v>#NAME?</v>
      </c>
      <c r="B281" s="144" t="str">
        <f t="shared" si="8"/>
        <v/>
      </c>
    </row>
    <row r="282" spans="1:2" ht="22.8" thickBot="1" x14ac:dyDescent="0.45">
      <c r="A282" s="99" t="e">
        <f>(IF($Z$5='بيان ع'!D276,ROW('بيان ع'!276:276)-1,yyyyy))</f>
        <v>#NAME?</v>
      </c>
      <c r="B282" s="144" t="str">
        <f t="shared" si="8"/>
        <v/>
      </c>
    </row>
    <row r="283" spans="1:2" ht="22.8" thickBot="1" x14ac:dyDescent="0.45">
      <c r="A283" s="99" t="e">
        <f>(IF($Z$5='بيان ع'!D277,ROW('بيان ع'!277:277)-1,yyyyy))</f>
        <v>#NAME?</v>
      </c>
      <c r="B283" s="144" t="str">
        <f t="shared" si="8"/>
        <v/>
      </c>
    </row>
    <row r="284" spans="1:2" ht="22.8" thickBot="1" x14ac:dyDescent="0.45">
      <c r="A284" s="99" t="e">
        <f>(IF($Z$5='بيان ع'!D278,ROW('بيان ع'!278:278)-1,yyyyy))</f>
        <v>#NAME?</v>
      </c>
      <c r="B284" s="144" t="str">
        <f t="shared" si="8"/>
        <v/>
      </c>
    </row>
    <row r="285" spans="1:2" ht="22.8" thickBot="1" x14ac:dyDescent="0.45">
      <c r="A285" s="99" t="e">
        <f>(IF($Z$5='بيان ع'!D279,ROW('بيان ع'!279:279)-1,yyyyy))</f>
        <v>#NAME?</v>
      </c>
      <c r="B285" s="144" t="str">
        <f t="shared" si="8"/>
        <v/>
      </c>
    </row>
    <row r="286" spans="1:2" ht="22.8" thickBot="1" x14ac:dyDescent="0.45">
      <c r="A286" s="99" t="e">
        <f>(IF($Z$5='بيان ع'!D280,ROW('بيان ع'!280:280)-1,yyyyy))</f>
        <v>#NAME?</v>
      </c>
      <c r="B286" s="144" t="str">
        <f t="shared" si="8"/>
        <v/>
      </c>
    </row>
    <row r="287" spans="1:2" ht="22.8" thickBot="1" x14ac:dyDescent="0.45">
      <c r="A287" s="99" t="e">
        <f>(IF($Z$5='بيان ع'!D281,ROW('بيان ع'!281:281)-1,yyyyy))</f>
        <v>#NAME?</v>
      </c>
      <c r="B287" s="144" t="str">
        <f t="shared" si="8"/>
        <v/>
      </c>
    </row>
    <row r="288" spans="1:2" ht="22.8" thickBot="1" x14ac:dyDescent="0.45">
      <c r="A288" s="99" t="e">
        <f>(IF($Z$5='بيان ع'!D282,ROW('بيان ع'!282:282)-1,yyyyy))</f>
        <v>#NAME?</v>
      </c>
      <c r="B288" s="144" t="str">
        <f t="shared" si="8"/>
        <v/>
      </c>
    </row>
    <row r="289" spans="1:2" ht="22.8" thickBot="1" x14ac:dyDescent="0.45">
      <c r="A289" s="99" t="e">
        <f>(IF($Z$5='بيان ع'!D283,ROW('بيان ع'!283:283)-1,yyyyy))</f>
        <v>#NAME?</v>
      </c>
      <c r="B289" s="144" t="str">
        <f t="shared" si="8"/>
        <v/>
      </c>
    </row>
    <row r="290" spans="1:2" ht="22.8" thickBot="1" x14ac:dyDescent="0.45">
      <c r="A290" s="99" t="e">
        <f>(IF($Z$5='بيان ع'!D284,ROW('بيان ع'!284:284)-1,yyyyy))</f>
        <v>#NAME?</v>
      </c>
      <c r="B290" s="144" t="str">
        <f t="shared" si="8"/>
        <v/>
      </c>
    </row>
    <row r="291" spans="1:2" ht="22.8" thickBot="1" x14ac:dyDescent="0.45">
      <c r="A291" s="99" t="e">
        <f>(IF($Z$5='بيان ع'!D285,ROW('بيان ع'!285:285)-1,yyyyy))</f>
        <v>#NAME?</v>
      </c>
      <c r="B291" s="144" t="str">
        <f t="shared" si="8"/>
        <v/>
      </c>
    </row>
    <row r="292" spans="1:2" ht="22.8" thickBot="1" x14ac:dyDescent="0.45">
      <c r="A292" s="99" t="e">
        <f>(IF($Z$5='بيان ع'!D286,ROW('بيان ع'!286:286)-1,yyyyy))</f>
        <v>#NAME?</v>
      </c>
      <c r="B292" s="144" t="str">
        <f t="shared" si="8"/>
        <v/>
      </c>
    </row>
    <row r="293" spans="1:2" ht="22.8" thickBot="1" x14ac:dyDescent="0.45">
      <c r="A293" s="99" t="e">
        <f>(IF($Z$5='بيان ع'!D287,ROW('بيان ع'!287:287)-1,yyyyy))</f>
        <v>#NAME?</v>
      </c>
      <c r="B293" s="144" t="str">
        <f t="shared" si="8"/>
        <v/>
      </c>
    </row>
    <row r="294" spans="1:2" ht="22.8" thickBot="1" x14ac:dyDescent="0.45">
      <c r="A294" s="99" t="e">
        <f>(IF($Z$5='بيان ع'!D288,ROW('بيان ع'!288:288)-1,yyyyy))</f>
        <v>#NAME?</v>
      </c>
      <c r="B294" s="144" t="str">
        <f t="shared" si="8"/>
        <v/>
      </c>
    </row>
    <row r="295" spans="1:2" ht="22.8" thickBot="1" x14ac:dyDescent="0.45">
      <c r="A295" s="99" t="e">
        <f>(IF($Z$5='بيان ع'!D289,ROW('بيان ع'!289:289)-1,yyyyy))</f>
        <v>#NAME?</v>
      </c>
      <c r="B295" s="144" t="str">
        <f t="shared" si="8"/>
        <v/>
      </c>
    </row>
    <row r="296" spans="1:2" ht="22.8" thickBot="1" x14ac:dyDescent="0.45">
      <c r="A296" s="99" t="e">
        <f>(IF($Z$5='بيان ع'!D290,ROW('بيان ع'!290:290)-1,yyyyy))</f>
        <v>#NAME?</v>
      </c>
      <c r="B296" s="144" t="str">
        <f t="shared" si="8"/>
        <v/>
      </c>
    </row>
    <row r="297" spans="1:2" ht="22.8" thickBot="1" x14ac:dyDescent="0.45">
      <c r="A297" s="99" t="e">
        <f>(IF($Z$5='بيان ع'!D291,ROW('بيان ع'!291:291)-1,yyyyy))</f>
        <v>#NAME?</v>
      </c>
      <c r="B297" s="144" t="str">
        <f t="shared" si="8"/>
        <v/>
      </c>
    </row>
    <row r="298" spans="1:2" ht="22.8" thickBot="1" x14ac:dyDescent="0.45">
      <c r="A298" s="99" t="e">
        <f>(IF($Z$5='بيان ع'!D292,ROW('بيان ع'!292:292)-1,yyyyy))</f>
        <v>#NAME?</v>
      </c>
      <c r="B298" s="144" t="str">
        <f t="shared" si="8"/>
        <v/>
      </c>
    </row>
    <row r="299" spans="1:2" ht="22.8" thickBot="1" x14ac:dyDescent="0.45">
      <c r="A299" s="99" t="e">
        <f>(IF($Z$5='بيان ع'!D293,ROW('بيان ع'!293:293)-1,yyyyy))</f>
        <v>#NAME?</v>
      </c>
      <c r="B299" s="144" t="str">
        <f t="shared" si="8"/>
        <v/>
      </c>
    </row>
    <row r="300" spans="1:2" ht="22.8" thickBot="1" x14ac:dyDescent="0.45">
      <c r="A300" s="99" t="e">
        <f>(IF($Z$5='بيان ع'!D294,ROW('بيان ع'!294:294)-1,yyyyy))</f>
        <v>#NAME?</v>
      </c>
      <c r="B300" s="144" t="str">
        <f t="shared" si="8"/>
        <v/>
      </c>
    </row>
    <row r="301" spans="1:2" ht="22.8" thickBot="1" x14ac:dyDescent="0.45">
      <c r="A301" s="99" t="e">
        <f>(IF($Z$5='بيان ع'!D295,ROW('بيان ع'!295:295)-1,yyyyy))</f>
        <v>#NAME?</v>
      </c>
      <c r="B301" s="144" t="str">
        <f t="shared" si="8"/>
        <v/>
      </c>
    </row>
    <row r="302" spans="1:2" ht="22.8" thickBot="1" x14ac:dyDescent="0.45">
      <c r="A302" s="99" t="e">
        <f>(IF($Z$5='بيان ع'!D296,ROW('بيان ع'!296:296)-1,yyyyy))</f>
        <v>#NAME?</v>
      </c>
      <c r="B302" s="144" t="str">
        <f t="shared" si="8"/>
        <v/>
      </c>
    </row>
    <row r="303" spans="1:2" ht="22.8" thickBot="1" x14ac:dyDescent="0.45">
      <c r="A303" s="99" t="e">
        <f>(IF($Z$5='بيان ع'!D297,ROW('بيان ع'!297:297)-1,yyyyy))</f>
        <v>#NAME?</v>
      </c>
      <c r="B303" s="144" t="str">
        <f t="shared" si="8"/>
        <v/>
      </c>
    </row>
    <row r="304" spans="1:2" ht="22.8" thickBot="1" x14ac:dyDescent="0.45">
      <c r="A304" s="99" t="e">
        <f>(IF($Z$5='بيان ع'!D298,ROW('بيان ع'!298:298)-1,yyyyy))</f>
        <v>#NAME?</v>
      </c>
      <c r="B304" s="144" t="str">
        <f t="shared" si="8"/>
        <v/>
      </c>
    </row>
    <row r="305" spans="1:2" ht="22.8" thickBot="1" x14ac:dyDescent="0.45">
      <c r="A305" s="99" t="e">
        <f>(IF($Z$5='بيان ع'!D299,ROW('بيان ع'!299:299)-1,yyyyy))</f>
        <v>#NAME?</v>
      </c>
      <c r="B305" s="144" t="str">
        <f t="shared" si="8"/>
        <v/>
      </c>
    </row>
    <row r="306" spans="1:2" ht="22.8" thickBot="1" x14ac:dyDescent="0.45">
      <c r="A306" s="99" t="e">
        <f>(IF($Z$5='بيان ع'!D300,ROW('بيان ع'!300:300)-1,yyyyy))</f>
        <v>#NAME?</v>
      </c>
      <c r="B306" s="144" t="str">
        <f t="shared" si="8"/>
        <v/>
      </c>
    </row>
    <row r="307" spans="1:2" ht="22.8" thickBot="1" x14ac:dyDescent="0.45">
      <c r="A307" s="99" t="e">
        <f>(IF($Z$5='بيان ع'!D301,ROW('بيان ع'!301:301)-1,yyyyy))</f>
        <v>#NAME?</v>
      </c>
      <c r="B307" s="144" t="str">
        <f t="shared" si="8"/>
        <v/>
      </c>
    </row>
    <row r="308" spans="1:2" ht="22.8" thickBot="1" x14ac:dyDescent="0.45">
      <c r="A308" s="99" t="e">
        <f>(IF($Z$5='بيان ع'!D302,ROW('بيان ع'!302:302)-1,yyyyy))</f>
        <v>#NAME?</v>
      </c>
      <c r="B308" s="144" t="str">
        <f t="shared" si="8"/>
        <v/>
      </c>
    </row>
    <row r="309" spans="1:2" ht="22.8" thickBot="1" x14ac:dyDescent="0.45">
      <c r="A309" s="99" t="e">
        <f>(IF($Z$5='بيان ع'!D303,ROW('بيان ع'!303:303)-1,yyyyy))</f>
        <v>#NAME?</v>
      </c>
      <c r="B309" s="144" t="str">
        <f t="shared" si="8"/>
        <v/>
      </c>
    </row>
    <row r="310" spans="1:2" ht="22.8" thickBot="1" x14ac:dyDescent="0.45">
      <c r="A310" s="99" t="e">
        <f>(IF($Z$5='بيان ع'!D304,ROW('بيان ع'!304:304)-1,yyyyy))</f>
        <v>#NAME?</v>
      </c>
      <c r="B310" s="144" t="str">
        <f t="shared" si="8"/>
        <v/>
      </c>
    </row>
    <row r="311" spans="1:2" ht="22.8" thickBot="1" x14ac:dyDescent="0.45">
      <c r="A311" s="99" t="e">
        <f>(IF($Z$5='بيان ع'!D305,ROW('بيان ع'!305:305)-1,yyyyy))</f>
        <v>#NAME?</v>
      </c>
      <c r="B311" s="144" t="str">
        <f t="shared" si="8"/>
        <v/>
      </c>
    </row>
    <row r="312" spans="1:2" ht="22.8" thickBot="1" x14ac:dyDescent="0.45">
      <c r="A312" s="99" t="e">
        <f>(IF($Z$5='بيان ع'!D306,ROW('بيان ع'!306:306)-1,yyyyy))</f>
        <v>#NAME?</v>
      </c>
      <c r="B312" s="144" t="str">
        <f t="shared" si="8"/>
        <v/>
      </c>
    </row>
    <row r="313" spans="1:2" ht="22.8" thickBot="1" x14ac:dyDescent="0.45">
      <c r="A313" s="99" t="e">
        <f>(IF($Z$5='بيان ع'!D307,ROW('بيان ع'!307:307)-1,yyyyy))</f>
        <v>#NAME?</v>
      </c>
      <c r="B313" s="144" t="str">
        <f t="shared" si="8"/>
        <v/>
      </c>
    </row>
    <row r="314" spans="1:2" ht="22.8" thickBot="1" x14ac:dyDescent="0.45">
      <c r="A314" s="99" t="e">
        <f>(IF($Z$5='بيان ع'!D308,ROW('بيان ع'!308:308)-1,yyyyy))</f>
        <v>#NAME?</v>
      </c>
      <c r="B314" s="144" t="str">
        <f t="shared" si="8"/>
        <v/>
      </c>
    </row>
    <row r="315" spans="1:2" ht="22.8" thickBot="1" x14ac:dyDescent="0.45">
      <c r="A315" s="99" t="e">
        <f>(IF($Z$5='بيان ع'!D309,ROW('بيان ع'!309:309)-1,yyyyy))</f>
        <v>#NAME?</v>
      </c>
      <c r="B315" s="144" t="str">
        <f t="shared" si="8"/>
        <v/>
      </c>
    </row>
    <row r="316" spans="1:2" ht="22.8" thickBot="1" x14ac:dyDescent="0.45">
      <c r="A316" s="99" t="e">
        <f>(IF($Z$5='بيان ع'!D310,ROW('بيان ع'!310:310)-1,yyyyy))</f>
        <v>#NAME?</v>
      </c>
      <c r="B316" s="144" t="str">
        <f t="shared" si="8"/>
        <v/>
      </c>
    </row>
    <row r="317" spans="1:2" ht="22.8" thickBot="1" x14ac:dyDescent="0.45">
      <c r="A317" s="99" t="e">
        <f>(IF($Z$5='بيان ع'!D311,ROW('بيان ع'!311:311)-1,yyyyy))</f>
        <v>#NAME?</v>
      </c>
      <c r="B317" s="144" t="str">
        <f t="shared" si="8"/>
        <v/>
      </c>
    </row>
    <row r="318" spans="1:2" ht="22.8" thickBot="1" x14ac:dyDescent="0.45">
      <c r="A318" s="99" t="e">
        <f>(IF($Z$5='بيان ع'!D312,ROW('بيان ع'!312:312)-1,yyyyy))</f>
        <v>#NAME?</v>
      </c>
      <c r="B318" s="144" t="str">
        <f t="shared" si="8"/>
        <v/>
      </c>
    </row>
    <row r="319" spans="1:2" ht="22.8" thickBot="1" x14ac:dyDescent="0.45">
      <c r="A319" s="99" t="e">
        <f>(IF($Z$5='بيان ع'!D313,ROW('بيان ع'!313:313)-1,yyyyy))</f>
        <v>#NAME?</v>
      </c>
      <c r="B319" s="144" t="str">
        <f t="shared" si="8"/>
        <v/>
      </c>
    </row>
    <row r="320" spans="1:2" ht="22.8" thickBot="1" x14ac:dyDescent="0.45">
      <c r="A320" s="99" t="e">
        <f>(IF($Z$5='بيان ع'!D314,ROW('بيان ع'!314:314)-1,yyyyy))</f>
        <v>#NAME?</v>
      </c>
      <c r="B320" s="144" t="str">
        <f t="shared" si="8"/>
        <v/>
      </c>
    </row>
    <row r="321" spans="1:2" ht="22.8" thickBot="1" x14ac:dyDescent="0.45">
      <c r="A321" s="99" t="e">
        <f>(IF($Z$5='بيان ع'!D315,ROW('بيان ع'!315:315)-1,yyyyy))</f>
        <v>#NAME?</v>
      </c>
      <c r="B321" s="144" t="str">
        <f t="shared" si="8"/>
        <v/>
      </c>
    </row>
    <row r="322" spans="1:2" ht="22.8" thickBot="1" x14ac:dyDescent="0.45">
      <c r="A322" s="99" t="e">
        <f>(IF($Z$5='بيان ع'!D316,ROW('بيان ع'!316:316)-1,yyyyy))</f>
        <v>#NAME?</v>
      </c>
      <c r="B322" s="144" t="str">
        <f t="shared" si="8"/>
        <v/>
      </c>
    </row>
    <row r="323" spans="1:2" ht="22.8" thickBot="1" x14ac:dyDescent="0.45">
      <c r="A323" s="99" t="e">
        <f>(IF($Z$5='بيان ع'!D317,ROW('بيان ع'!317:317)-1,yyyyy))</f>
        <v>#NAME?</v>
      </c>
      <c r="B323" s="144" t="str">
        <f t="shared" si="8"/>
        <v/>
      </c>
    </row>
    <row r="324" spans="1:2" ht="22.8" thickBot="1" x14ac:dyDescent="0.45">
      <c r="A324" s="99" t="e">
        <f>(IF($Z$5='بيان ع'!D318,ROW('بيان ع'!318:318)-1,yyyyy))</f>
        <v>#NAME?</v>
      </c>
      <c r="B324" s="144" t="str">
        <f t="shared" si="8"/>
        <v/>
      </c>
    </row>
    <row r="325" spans="1:2" ht="22.8" thickBot="1" x14ac:dyDescent="0.45">
      <c r="A325" s="99" t="e">
        <f>(IF($Z$5='بيان ع'!D319,ROW('بيان ع'!319:319)-1,yyyyy))</f>
        <v>#NAME?</v>
      </c>
      <c r="B325" s="144" t="str">
        <f t="shared" si="8"/>
        <v/>
      </c>
    </row>
    <row r="326" spans="1:2" ht="22.8" thickBot="1" x14ac:dyDescent="0.45">
      <c r="A326" s="99" t="e">
        <f>(IF($Z$5='بيان ع'!D320,ROW('بيان ع'!320:320)-1,yyyyy))</f>
        <v>#NAME?</v>
      </c>
      <c r="B326" s="144" t="str">
        <f t="shared" si="8"/>
        <v/>
      </c>
    </row>
    <row r="327" spans="1:2" ht="22.8" thickBot="1" x14ac:dyDescent="0.45">
      <c r="A327" s="99" t="e">
        <f>(IF($Z$5='بيان ع'!D321,ROW('بيان ع'!321:321)-1,yyyyy))</f>
        <v>#NAME?</v>
      </c>
      <c r="B327" s="144" t="str">
        <f t="shared" si="8"/>
        <v/>
      </c>
    </row>
    <row r="328" spans="1:2" ht="22.8" thickBot="1" x14ac:dyDescent="0.45">
      <c r="A328" s="99" t="e">
        <f>(IF($Z$5='بيان ع'!D322,ROW('بيان ع'!322:322)-1,yyyyy))</f>
        <v>#NAME?</v>
      </c>
      <c r="B328" s="144" t="str">
        <f t="shared" ref="B328:B391" si="9">IFERROR(_xlfn.AGGREGATE(15,6,$A$8:$A$1010,ROW(A321)),"")</f>
        <v/>
      </c>
    </row>
    <row r="329" spans="1:2" ht="22.8" thickBot="1" x14ac:dyDescent="0.45">
      <c r="A329" s="99" t="e">
        <f>(IF($Z$5='بيان ع'!D323,ROW('بيان ع'!323:323)-1,yyyyy))</f>
        <v>#NAME?</v>
      </c>
      <c r="B329" s="144" t="str">
        <f t="shared" si="9"/>
        <v/>
      </c>
    </row>
    <row r="330" spans="1:2" ht="22.8" thickBot="1" x14ac:dyDescent="0.45">
      <c r="A330" s="99" t="e">
        <f>(IF($Z$5='بيان ع'!D324,ROW('بيان ع'!324:324)-1,yyyyy))</f>
        <v>#NAME?</v>
      </c>
      <c r="B330" s="144" t="str">
        <f t="shared" si="9"/>
        <v/>
      </c>
    </row>
    <row r="331" spans="1:2" ht="22.8" thickBot="1" x14ac:dyDescent="0.45">
      <c r="A331" s="99" t="e">
        <f>(IF($Z$5='بيان ع'!D325,ROW('بيان ع'!325:325)-1,yyyyy))</f>
        <v>#NAME?</v>
      </c>
      <c r="B331" s="144" t="str">
        <f t="shared" si="9"/>
        <v/>
      </c>
    </row>
    <row r="332" spans="1:2" ht="22.8" thickBot="1" x14ac:dyDescent="0.45">
      <c r="A332" s="99" t="e">
        <f>(IF($Z$5='بيان ع'!D326,ROW('بيان ع'!326:326)-1,yyyyy))</f>
        <v>#NAME?</v>
      </c>
      <c r="B332" s="144" t="str">
        <f t="shared" si="9"/>
        <v/>
      </c>
    </row>
    <row r="333" spans="1:2" ht="22.8" thickBot="1" x14ac:dyDescent="0.45">
      <c r="A333" s="99" t="e">
        <f>(IF($Z$5='بيان ع'!D327,ROW('بيان ع'!327:327)-1,yyyyy))</f>
        <v>#NAME?</v>
      </c>
      <c r="B333" s="144" t="str">
        <f t="shared" si="9"/>
        <v/>
      </c>
    </row>
    <row r="334" spans="1:2" ht="22.8" thickBot="1" x14ac:dyDescent="0.45">
      <c r="A334" s="99" t="e">
        <f>(IF($Z$5='بيان ع'!D328,ROW('بيان ع'!328:328)-1,yyyyy))</f>
        <v>#NAME?</v>
      </c>
      <c r="B334" s="144" t="str">
        <f t="shared" si="9"/>
        <v/>
      </c>
    </row>
    <row r="335" spans="1:2" ht="22.8" thickBot="1" x14ac:dyDescent="0.45">
      <c r="A335" s="99" t="e">
        <f>(IF($Z$5='بيان ع'!D329,ROW('بيان ع'!329:329)-1,yyyyy))</f>
        <v>#NAME?</v>
      </c>
      <c r="B335" s="144" t="str">
        <f t="shared" si="9"/>
        <v/>
      </c>
    </row>
    <row r="336" spans="1:2" ht="22.8" thickBot="1" x14ac:dyDescent="0.45">
      <c r="A336" s="99" t="e">
        <f>(IF($Z$5='بيان ع'!D330,ROW('بيان ع'!330:330)-1,yyyyy))</f>
        <v>#NAME?</v>
      </c>
      <c r="B336" s="144" t="str">
        <f t="shared" si="9"/>
        <v/>
      </c>
    </row>
    <row r="337" spans="1:2" ht="22.8" thickBot="1" x14ac:dyDescent="0.45">
      <c r="A337" s="99" t="e">
        <f>(IF($Z$5='بيان ع'!D331,ROW('بيان ع'!331:331)-1,yyyyy))</f>
        <v>#NAME?</v>
      </c>
      <c r="B337" s="144" t="str">
        <f t="shared" si="9"/>
        <v/>
      </c>
    </row>
    <row r="338" spans="1:2" ht="22.8" thickBot="1" x14ac:dyDescent="0.45">
      <c r="A338" s="99" t="e">
        <f>(IF($Z$5='بيان ع'!D332,ROW('بيان ع'!332:332)-1,yyyyy))</f>
        <v>#NAME?</v>
      </c>
      <c r="B338" s="144" t="str">
        <f t="shared" si="9"/>
        <v/>
      </c>
    </row>
    <row r="339" spans="1:2" ht="22.8" thickBot="1" x14ac:dyDescent="0.45">
      <c r="A339" s="99" t="e">
        <f>(IF($Z$5='بيان ع'!D333,ROW('بيان ع'!333:333)-1,yyyyy))</f>
        <v>#NAME?</v>
      </c>
      <c r="B339" s="144" t="str">
        <f t="shared" si="9"/>
        <v/>
      </c>
    </row>
    <row r="340" spans="1:2" ht="22.8" thickBot="1" x14ac:dyDescent="0.45">
      <c r="A340" s="99" t="e">
        <f>(IF($Z$5='بيان ع'!D334,ROW('بيان ع'!334:334)-1,yyyyy))</f>
        <v>#NAME?</v>
      </c>
      <c r="B340" s="144" t="str">
        <f t="shared" si="9"/>
        <v/>
      </c>
    </row>
    <row r="341" spans="1:2" ht="22.8" thickBot="1" x14ac:dyDescent="0.45">
      <c r="A341" s="99" t="e">
        <f>(IF($Z$5='بيان ع'!D335,ROW('بيان ع'!335:335)-1,yyyyy))</f>
        <v>#NAME?</v>
      </c>
      <c r="B341" s="144" t="str">
        <f t="shared" si="9"/>
        <v/>
      </c>
    </row>
    <row r="342" spans="1:2" ht="22.8" thickBot="1" x14ac:dyDescent="0.45">
      <c r="A342" s="99" t="e">
        <f>(IF($Z$5='بيان ع'!D336,ROW('بيان ع'!336:336)-1,yyyyy))</f>
        <v>#NAME?</v>
      </c>
      <c r="B342" s="144" t="str">
        <f t="shared" si="9"/>
        <v/>
      </c>
    </row>
    <row r="343" spans="1:2" ht="22.8" thickBot="1" x14ac:dyDescent="0.45">
      <c r="A343" s="99" t="e">
        <f>(IF($Z$5='بيان ع'!D337,ROW('بيان ع'!337:337)-1,yyyyy))</f>
        <v>#NAME?</v>
      </c>
      <c r="B343" s="144" t="str">
        <f t="shared" si="9"/>
        <v/>
      </c>
    </row>
    <row r="344" spans="1:2" ht="22.8" thickBot="1" x14ac:dyDescent="0.45">
      <c r="A344" s="99" t="e">
        <f>(IF($Z$5='بيان ع'!D338,ROW('بيان ع'!338:338)-1,yyyyy))</f>
        <v>#NAME?</v>
      </c>
      <c r="B344" s="144" t="str">
        <f t="shared" si="9"/>
        <v/>
      </c>
    </row>
    <row r="345" spans="1:2" ht="22.8" thickBot="1" x14ac:dyDescent="0.45">
      <c r="A345" s="99" t="e">
        <f>(IF($Z$5='بيان ع'!D339,ROW('بيان ع'!339:339)-1,yyyyy))</f>
        <v>#NAME?</v>
      </c>
      <c r="B345" s="144" t="str">
        <f t="shared" si="9"/>
        <v/>
      </c>
    </row>
    <row r="346" spans="1:2" ht="22.8" thickBot="1" x14ac:dyDescent="0.45">
      <c r="A346" s="99" t="e">
        <f>(IF($Z$5='بيان ع'!D340,ROW('بيان ع'!340:340)-1,yyyyy))</f>
        <v>#NAME?</v>
      </c>
      <c r="B346" s="144" t="str">
        <f t="shared" si="9"/>
        <v/>
      </c>
    </row>
    <row r="347" spans="1:2" ht="22.8" thickBot="1" x14ac:dyDescent="0.45">
      <c r="A347" s="99" t="e">
        <f>(IF($Z$5='بيان ع'!D341,ROW('بيان ع'!341:341)-1,yyyyy))</f>
        <v>#NAME?</v>
      </c>
      <c r="B347" s="144" t="str">
        <f t="shared" si="9"/>
        <v/>
      </c>
    </row>
    <row r="348" spans="1:2" ht="22.8" thickBot="1" x14ac:dyDescent="0.45">
      <c r="A348" s="99" t="e">
        <f>(IF($Z$5='بيان ع'!D342,ROW('بيان ع'!342:342)-1,yyyyy))</f>
        <v>#NAME?</v>
      </c>
      <c r="B348" s="144" t="str">
        <f t="shared" si="9"/>
        <v/>
      </c>
    </row>
    <row r="349" spans="1:2" ht="22.8" thickBot="1" x14ac:dyDescent="0.45">
      <c r="A349" s="99" t="e">
        <f>(IF($Z$5='بيان ع'!D343,ROW('بيان ع'!343:343)-1,yyyyy))</f>
        <v>#NAME?</v>
      </c>
      <c r="B349" s="144" t="str">
        <f t="shared" si="9"/>
        <v/>
      </c>
    </row>
    <row r="350" spans="1:2" ht="22.8" thickBot="1" x14ac:dyDescent="0.45">
      <c r="A350" s="99" t="e">
        <f>(IF($Z$5='بيان ع'!D344,ROW('بيان ع'!344:344)-1,yyyyy))</f>
        <v>#NAME?</v>
      </c>
      <c r="B350" s="144" t="str">
        <f t="shared" si="9"/>
        <v/>
      </c>
    </row>
    <row r="351" spans="1:2" ht="22.8" thickBot="1" x14ac:dyDescent="0.45">
      <c r="A351" s="99" t="e">
        <f>(IF($Z$5='بيان ع'!D345,ROW('بيان ع'!345:345)-1,yyyyy))</f>
        <v>#NAME?</v>
      </c>
      <c r="B351" s="144" t="str">
        <f t="shared" si="9"/>
        <v/>
      </c>
    </row>
    <row r="352" spans="1:2" ht="22.8" thickBot="1" x14ac:dyDescent="0.45">
      <c r="A352" s="99" t="e">
        <f>(IF($Z$5='بيان ع'!D346,ROW('بيان ع'!346:346)-1,yyyyy))</f>
        <v>#NAME?</v>
      </c>
      <c r="B352" s="144" t="str">
        <f t="shared" si="9"/>
        <v/>
      </c>
    </row>
    <row r="353" spans="1:2" ht="22.8" thickBot="1" x14ac:dyDescent="0.45">
      <c r="A353" s="99" t="e">
        <f>(IF($Z$5='بيان ع'!D347,ROW('بيان ع'!347:347)-1,yyyyy))</f>
        <v>#NAME?</v>
      </c>
      <c r="B353" s="144" t="str">
        <f t="shared" si="9"/>
        <v/>
      </c>
    </row>
    <row r="354" spans="1:2" ht="22.8" thickBot="1" x14ac:dyDescent="0.45">
      <c r="A354" s="99" t="e">
        <f>(IF($Z$5='بيان ع'!D348,ROW('بيان ع'!348:348)-1,yyyyy))</f>
        <v>#NAME?</v>
      </c>
      <c r="B354" s="144" t="str">
        <f t="shared" si="9"/>
        <v/>
      </c>
    </row>
    <row r="355" spans="1:2" ht="22.8" thickBot="1" x14ac:dyDescent="0.45">
      <c r="A355" s="99" t="e">
        <f>(IF($Z$5='بيان ع'!D349,ROW('بيان ع'!349:349)-1,yyyyy))</f>
        <v>#NAME?</v>
      </c>
      <c r="B355" s="144" t="str">
        <f t="shared" si="9"/>
        <v/>
      </c>
    </row>
    <row r="356" spans="1:2" ht="22.8" thickBot="1" x14ac:dyDescent="0.45">
      <c r="A356" s="99" t="e">
        <f>(IF($Z$5='بيان ع'!D350,ROW('بيان ع'!350:350)-1,yyyyy))</f>
        <v>#NAME?</v>
      </c>
      <c r="B356" s="144" t="str">
        <f t="shared" si="9"/>
        <v/>
      </c>
    </row>
    <row r="357" spans="1:2" ht="22.8" thickBot="1" x14ac:dyDescent="0.45">
      <c r="A357" s="99" t="e">
        <f>(IF($Z$5='بيان ع'!D351,ROW('بيان ع'!351:351)-1,yyyyy))</f>
        <v>#NAME?</v>
      </c>
      <c r="B357" s="144" t="str">
        <f t="shared" si="9"/>
        <v/>
      </c>
    </row>
    <row r="358" spans="1:2" ht="22.8" thickBot="1" x14ac:dyDescent="0.45">
      <c r="A358" s="99" t="e">
        <f>(IF($Z$5='بيان ع'!D352,ROW('بيان ع'!352:352)-1,yyyyy))</f>
        <v>#NAME?</v>
      </c>
      <c r="B358" s="144" t="str">
        <f t="shared" si="9"/>
        <v/>
      </c>
    </row>
    <row r="359" spans="1:2" ht="22.8" thickBot="1" x14ac:dyDescent="0.45">
      <c r="A359" s="99" t="e">
        <f>(IF($Z$5='بيان ع'!D353,ROW('بيان ع'!353:353)-1,yyyyy))</f>
        <v>#NAME?</v>
      </c>
      <c r="B359" s="144" t="str">
        <f t="shared" si="9"/>
        <v/>
      </c>
    </row>
    <row r="360" spans="1:2" ht="22.8" thickBot="1" x14ac:dyDescent="0.45">
      <c r="A360" s="99" t="e">
        <f>(IF($Z$5='بيان ع'!D354,ROW('بيان ع'!354:354)-1,yyyyy))</f>
        <v>#NAME?</v>
      </c>
      <c r="B360" s="144" t="str">
        <f t="shared" si="9"/>
        <v/>
      </c>
    </row>
    <row r="361" spans="1:2" ht="22.8" thickBot="1" x14ac:dyDescent="0.45">
      <c r="A361" s="99" t="e">
        <f>(IF($Z$5='بيان ع'!D355,ROW('بيان ع'!355:355)-1,yyyyy))</f>
        <v>#NAME?</v>
      </c>
      <c r="B361" s="144" t="str">
        <f t="shared" si="9"/>
        <v/>
      </c>
    </row>
    <row r="362" spans="1:2" ht="22.8" thickBot="1" x14ac:dyDescent="0.45">
      <c r="A362" s="99" t="e">
        <f>(IF($Z$5='بيان ع'!D356,ROW('بيان ع'!356:356)-1,yyyyy))</f>
        <v>#NAME?</v>
      </c>
      <c r="B362" s="144" t="str">
        <f t="shared" si="9"/>
        <v/>
      </c>
    </row>
    <row r="363" spans="1:2" ht="22.8" thickBot="1" x14ac:dyDescent="0.45">
      <c r="A363" s="99" t="e">
        <f>(IF($Z$5='بيان ع'!D357,ROW('بيان ع'!357:357)-1,yyyyy))</f>
        <v>#NAME?</v>
      </c>
      <c r="B363" s="144" t="str">
        <f t="shared" si="9"/>
        <v/>
      </c>
    </row>
    <row r="364" spans="1:2" ht="22.8" thickBot="1" x14ac:dyDescent="0.45">
      <c r="A364" s="99" t="e">
        <f>(IF($Z$5='بيان ع'!D358,ROW('بيان ع'!358:358)-1,yyyyy))</f>
        <v>#NAME?</v>
      </c>
      <c r="B364" s="144" t="str">
        <f t="shared" si="9"/>
        <v/>
      </c>
    </row>
    <row r="365" spans="1:2" ht="22.8" thickBot="1" x14ac:dyDescent="0.45">
      <c r="A365" s="99" t="e">
        <f>(IF($Z$5='بيان ع'!D359,ROW('بيان ع'!359:359)-1,yyyyy))</f>
        <v>#NAME?</v>
      </c>
      <c r="B365" s="144" t="str">
        <f t="shared" si="9"/>
        <v/>
      </c>
    </row>
    <row r="366" spans="1:2" ht="22.8" thickBot="1" x14ac:dyDescent="0.45">
      <c r="A366" s="99" t="e">
        <f>(IF($Z$5='بيان ع'!D360,ROW('بيان ع'!360:360)-1,yyyyy))</f>
        <v>#NAME?</v>
      </c>
      <c r="B366" s="144" t="str">
        <f t="shared" si="9"/>
        <v/>
      </c>
    </row>
    <row r="367" spans="1:2" ht="22.8" thickBot="1" x14ac:dyDescent="0.45">
      <c r="A367" s="99" t="e">
        <f>(IF($Z$5='بيان ع'!D361,ROW('بيان ع'!361:361)-1,yyyyy))</f>
        <v>#NAME?</v>
      </c>
      <c r="B367" s="144" t="str">
        <f t="shared" si="9"/>
        <v/>
      </c>
    </row>
    <row r="368" spans="1:2" ht="22.8" thickBot="1" x14ac:dyDescent="0.45">
      <c r="A368" s="99" t="e">
        <f>(IF($Z$5='بيان ع'!D362,ROW('بيان ع'!362:362)-1,yyyyy))</f>
        <v>#NAME?</v>
      </c>
      <c r="B368" s="144" t="str">
        <f t="shared" si="9"/>
        <v/>
      </c>
    </row>
    <row r="369" spans="1:2" ht="22.8" thickBot="1" x14ac:dyDescent="0.45">
      <c r="A369" s="99" t="e">
        <f>(IF($Z$5='بيان ع'!D363,ROW('بيان ع'!363:363)-1,yyyyy))</f>
        <v>#NAME?</v>
      </c>
      <c r="B369" s="144" t="str">
        <f t="shared" si="9"/>
        <v/>
      </c>
    </row>
    <row r="370" spans="1:2" ht="22.8" thickBot="1" x14ac:dyDescent="0.45">
      <c r="A370" s="99" t="e">
        <f>(IF($Z$5='بيان ع'!D364,ROW('بيان ع'!364:364)-1,yyyyy))</f>
        <v>#NAME?</v>
      </c>
      <c r="B370" s="144" t="str">
        <f t="shared" si="9"/>
        <v/>
      </c>
    </row>
    <row r="371" spans="1:2" ht="22.8" thickBot="1" x14ac:dyDescent="0.45">
      <c r="A371" s="99" t="e">
        <f>(IF($Z$5='بيان ع'!D365,ROW('بيان ع'!365:365)-1,yyyyy))</f>
        <v>#NAME?</v>
      </c>
      <c r="B371" s="144" t="str">
        <f t="shared" si="9"/>
        <v/>
      </c>
    </row>
    <row r="372" spans="1:2" ht="22.8" thickBot="1" x14ac:dyDescent="0.45">
      <c r="A372" s="99" t="e">
        <f>(IF($Z$5='بيان ع'!D366,ROW('بيان ع'!366:366)-1,yyyyy))</f>
        <v>#NAME?</v>
      </c>
      <c r="B372" s="144" t="str">
        <f t="shared" si="9"/>
        <v/>
      </c>
    </row>
    <row r="373" spans="1:2" ht="22.8" thickBot="1" x14ac:dyDescent="0.45">
      <c r="A373" s="99" t="e">
        <f>(IF($Z$5='بيان ع'!D367,ROW('بيان ع'!367:367)-1,yyyyy))</f>
        <v>#NAME?</v>
      </c>
      <c r="B373" s="144" t="str">
        <f t="shared" si="9"/>
        <v/>
      </c>
    </row>
    <row r="374" spans="1:2" ht="22.8" thickBot="1" x14ac:dyDescent="0.45">
      <c r="A374" s="99" t="e">
        <f>(IF($Z$5='بيان ع'!D368,ROW('بيان ع'!368:368)-1,yyyyy))</f>
        <v>#NAME?</v>
      </c>
      <c r="B374" s="144" t="str">
        <f t="shared" si="9"/>
        <v/>
      </c>
    </row>
    <row r="375" spans="1:2" ht="22.8" thickBot="1" x14ac:dyDescent="0.45">
      <c r="A375" s="99" t="e">
        <f>(IF($Z$5='بيان ع'!D369,ROW('بيان ع'!369:369)-1,yyyyy))</f>
        <v>#NAME?</v>
      </c>
      <c r="B375" s="144" t="str">
        <f t="shared" si="9"/>
        <v/>
      </c>
    </row>
    <row r="376" spans="1:2" ht="22.8" thickBot="1" x14ac:dyDescent="0.45">
      <c r="A376" s="99" t="e">
        <f>(IF($Z$5='بيان ع'!D370,ROW('بيان ع'!370:370)-1,yyyyy))</f>
        <v>#NAME?</v>
      </c>
      <c r="B376" s="144" t="str">
        <f t="shared" si="9"/>
        <v/>
      </c>
    </row>
    <row r="377" spans="1:2" ht="22.8" thickBot="1" x14ac:dyDescent="0.45">
      <c r="A377" s="99" t="e">
        <f>(IF($Z$5='بيان ع'!D371,ROW('بيان ع'!371:371)-1,yyyyy))</f>
        <v>#NAME?</v>
      </c>
      <c r="B377" s="144" t="str">
        <f t="shared" si="9"/>
        <v/>
      </c>
    </row>
    <row r="378" spans="1:2" ht="22.8" thickBot="1" x14ac:dyDescent="0.45">
      <c r="A378" s="99" t="e">
        <f>(IF($Z$5='بيان ع'!D372,ROW('بيان ع'!372:372)-1,yyyyy))</f>
        <v>#NAME?</v>
      </c>
      <c r="B378" s="144" t="str">
        <f t="shared" si="9"/>
        <v/>
      </c>
    </row>
    <row r="379" spans="1:2" ht="22.8" thickBot="1" x14ac:dyDescent="0.45">
      <c r="A379" s="99" t="e">
        <f>(IF($Z$5='بيان ع'!D373,ROW('بيان ع'!373:373)-1,yyyyy))</f>
        <v>#NAME?</v>
      </c>
      <c r="B379" s="144" t="str">
        <f t="shared" si="9"/>
        <v/>
      </c>
    </row>
    <row r="380" spans="1:2" ht="22.8" thickBot="1" x14ac:dyDescent="0.45">
      <c r="A380" s="99" t="e">
        <f>(IF($Z$5='بيان ع'!D374,ROW('بيان ع'!374:374)-1,yyyyy))</f>
        <v>#NAME?</v>
      </c>
      <c r="B380" s="144" t="str">
        <f t="shared" si="9"/>
        <v/>
      </c>
    </row>
    <row r="381" spans="1:2" ht="22.8" thickBot="1" x14ac:dyDescent="0.45">
      <c r="A381" s="99" t="e">
        <f>(IF($Z$5='بيان ع'!D375,ROW('بيان ع'!375:375)-1,yyyyy))</f>
        <v>#NAME?</v>
      </c>
      <c r="B381" s="144" t="str">
        <f t="shared" si="9"/>
        <v/>
      </c>
    </row>
    <row r="382" spans="1:2" ht="22.8" thickBot="1" x14ac:dyDescent="0.45">
      <c r="A382" s="99" t="e">
        <f>(IF($Z$5='بيان ع'!D376,ROW('بيان ع'!376:376)-1,yyyyy))</f>
        <v>#NAME?</v>
      </c>
      <c r="B382" s="144" t="str">
        <f t="shared" si="9"/>
        <v/>
      </c>
    </row>
    <row r="383" spans="1:2" ht="22.8" thickBot="1" x14ac:dyDescent="0.45">
      <c r="A383" s="99" t="e">
        <f>(IF($Z$5='بيان ع'!D377,ROW('بيان ع'!377:377)-1,yyyyy))</f>
        <v>#NAME?</v>
      </c>
      <c r="B383" s="144" t="str">
        <f t="shared" si="9"/>
        <v/>
      </c>
    </row>
    <row r="384" spans="1:2" ht="22.8" thickBot="1" x14ac:dyDescent="0.45">
      <c r="A384" s="99" t="e">
        <f>(IF($Z$5='بيان ع'!D378,ROW('بيان ع'!378:378)-1,yyyyy))</f>
        <v>#NAME?</v>
      </c>
      <c r="B384" s="144" t="str">
        <f t="shared" si="9"/>
        <v/>
      </c>
    </row>
    <row r="385" spans="1:2" ht="22.8" thickBot="1" x14ac:dyDescent="0.45">
      <c r="A385" s="99" t="e">
        <f>(IF($Z$5='بيان ع'!D379,ROW('بيان ع'!379:379)-1,yyyyy))</f>
        <v>#NAME?</v>
      </c>
      <c r="B385" s="144" t="str">
        <f t="shared" si="9"/>
        <v/>
      </c>
    </row>
    <row r="386" spans="1:2" ht="22.8" thickBot="1" x14ac:dyDescent="0.45">
      <c r="A386" s="99" t="e">
        <f>(IF($Z$5='بيان ع'!D380,ROW('بيان ع'!380:380)-1,yyyyy))</f>
        <v>#NAME?</v>
      </c>
      <c r="B386" s="144" t="str">
        <f t="shared" si="9"/>
        <v/>
      </c>
    </row>
    <row r="387" spans="1:2" ht="22.8" thickBot="1" x14ac:dyDescent="0.45">
      <c r="A387" s="99" t="e">
        <f>(IF($Z$5='بيان ع'!D381,ROW('بيان ع'!381:381)-1,yyyyy))</f>
        <v>#NAME?</v>
      </c>
      <c r="B387" s="144" t="str">
        <f t="shared" si="9"/>
        <v/>
      </c>
    </row>
    <row r="388" spans="1:2" ht="22.8" thickBot="1" x14ac:dyDescent="0.45">
      <c r="A388" s="99" t="e">
        <f>(IF($Z$5='بيان ع'!D382,ROW('بيان ع'!382:382)-1,yyyyy))</f>
        <v>#NAME?</v>
      </c>
      <c r="B388" s="144" t="str">
        <f t="shared" si="9"/>
        <v/>
      </c>
    </row>
    <row r="389" spans="1:2" ht="22.8" thickBot="1" x14ac:dyDescent="0.45">
      <c r="A389" s="99" t="e">
        <f>(IF($Z$5='بيان ع'!D383,ROW('بيان ع'!383:383)-1,yyyyy))</f>
        <v>#NAME?</v>
      </c>
      <c r="B389" s="144" t="str">
        <f t="shared" si="9"/>
        <v/>
      </c>
    </row>
    <row r="390" spans="1:2" ht="22.8" thickBot="1" x14ac:dyDescent="0.45">
      <c r="A390" s="99" t="e">
        <f>(IF($Z$5='بيان ع'!D384,ROW('بيان ع'!384:384)-1,yyyyy))</f>
        <v>#NAME?</v>
      </c>
      <c r="B390" s="144" t="str">
        <f t="shared" si="9"/>
        <v/>
      </c>
    </row>
    <row r="391" spans="1:2" ht="22.8" thickBot="1" x14ac:dyDescent="0.45">
      <c r="A391" s="99" t="e">
        <f>(IF($Z$5='بيان ع'!D385,ROW('بيان ع'!385:385)-1,yyyyy))</f>
        <v>#NAME?</v>
      </c>
      <c r="B391" s="144" t="str">
        <f t="shared" si="9"/>
        <v/>
      </c>
    </row>
    <row r="392" spans="1:2" ht="22.8" thickBot="1" x14ac:dyDescent="0.45">
      <c r="A392" s="99" t="e">
        <f>(IF($Z$5='بيان ع'!D386,ROW('بيان ع'!386:386)-1,yyyyy))</f>
        <v>#NAME?</v>
      </c>
      <c r="B392" s="144" t="str">
        <f t="shared" ref="B392:B455" si="10">IFERROR(_xlfn.AGGREGATE(15,6,$A$8:$A$1010,ROW(A385)),"")</f>
        <v/>
      </c>
    </row>
    <row r="393" spans="1:2" ht="22.8" thickBot="1" x14ac:dyDescent="0.45">
      <c r="A393" s="99" t="e">
        <f>(IF($Z$5='بيان ع'!D387,ROW('بيان ع'!387:387)-1,yyyyy))</f>
        <v>#NAME?</v>
      </c>
      <c r="B393" s="144" t="str">
        <f t="shared" si="10"/>
        <v/>
      </c>
    </row>
    <row r="394" spans="1:2" ht="22.8" thickBot="1" x14ac:dyDescent="0.45">
      <c r="A394" s="99" t="e">
        <f>(IF($Z$5='بيان ع'!D388,ROW('بيان ع'!388:388)-1,yyyyy))</f>
        <v>#NAME?</v>
      </c>
      <c r="B394" s="144" t="str">
        <f t="shared" si="10"/>
        <v/>
      </c>
    </row>
    <row r="395" spans="1:2" ht="22.8" thickBot="1" x14ac:dyDescent="0.45">
      <c r="A395" s="99" t="e">
        <f>(IF($Z$5='بيان ع'!D389,ROW('بيان ع'!389:389)-1,yyyyy))</f>
        <v>#NAME?</v>
      </c>
      <c r="B395" s="144" t="str">
        <f t="shared" si="10"/>
        <v/>
      </c>
    </row>
    <row r="396" spans="1:2" ht="22.8" thickBot="1" x14ac:dyDescent="0.45">
      <c r="A396" s="99" t="e">
        <f>(IF($Z$5='بيان ع'!D390,ROW('بيان ع'!390:390)-1,yyyyy))</f>
        <v>#NAME?</v>
      </c>
      <c r="B396" s="144" t="str">
        <f t="shared" si="10"/>
        <v/>
      </c>
    </row>
    <row r="397" spans="1:2" ht="22.8" thickBot="1" x14ac:dyDescent="0.45">
      <c r="A397" s="99" t="e">
        <f>(IF($Z$5='بيان ع'!D391,ROW('بيان ع'!391:391)-1,yyyyy))</f>
        <v>#NAME?</v>
      </c>
      <c r="B397" s="144" t="str">
        <f t="shared" si="10"/>
        <v/>
      </c>
    </row>
    <row r="398" spans="1:2" ht="22.8" thickBot="1" x14ac:dyDescent="0.45">
      <c r="A398" s="99" t="e">
        <f>(IF($Z$5='بيان ع'!D392,ROW('بيان ع'!392:392)-1,yyyyy))</f>
        <v>#NAME?</v>
      </c>
      <c r="B398" s="144" t="str">
        <f t="shared" si="10"/>
        <v/>
      </c>
    </row>
    <row r="399" spans="1:2" ht="22.8" thickBot="1" x14ac:dyDescent="0.45">
      <c r="A399" s="99" t="e">
        <f>(IF($Z$5='بيان ع'!D393,ROW('بيان ع'!393:393)-1,yyyyy))</f>
        <v>#NAME?</v>
      </c>
      <c r="B399" s="144" t="str">
        <f t="shared" si="10"/>
        <v/>
      </c>
    </row>
    <row r="400" spans="1:2" ht="22.8" thickBot="1" x14ac:dyDescent="0.45">
      <c r="A400" s="99" t="e">
        <f>(IF($Z$5='بيان ع'!D394,ROW('بيان ع'!394:394)-1,yyyyy))</f>
        <v>#NAME?</v>
      </c>
      <c r="B400" s="144" t="str">
        <f t="shared" si="10"/>
        <v/>
      </c>
    </row>
    <row r="401" spans="1:2" ht="22.8" thickBot="1" x14ac:dyDescent="0.45">
      <c r="A401" s="99" t="e">
        <f>(IF($Z$5='بيان ع'!D395,ROW('بيان ع'!395:395)-1,yyyyy))</f>
        <v>#NAME?</v>
      </c>
      <c r="B401" s="144" t="str">
        <f t="shared" si="10"/>
        <v/>
      </c>
    </row>
    <row r="402" spans="1:2" ht="22.8" thickBot="1" x14ac:dyDescent="0.45">
      <c r="A402" s="99" t="e">
        <f>(IF($Z$5='بيان ع'!D396,ROW('بيان ع'!396:396)-1,yyyyy))</f>
        <v>#NAME?</v>
      </c>
      <c r="B402" s="144" t="str">
        <f t="shared" si="10"/>
        <v/>
      </c>
    </row>
    <row r="403" spans="1:2" ht="22.8" thickBot="1" x14ac:dyDescent="0.45">
      <c r="A403" s="99" t="e">
        <f>(IF($Z$5='بيان ع'!D397,ROW('بيان ع'!397:397)-1,yyyyy))</f>
        <v>#NAME?</v>
      </c>
      <c r="B403" s="144" t="str">
        <f t="shared" si="10"/>
        <v/>
      </c>
    </row>
    <row r="404" spans="1:2" ht="22.8" thickBot="1" x14ac:dyDescent="0.45">
      <c r="A404" s="99" t="e">
        <f>(IF($Z$5='بيان ع'!D398,ROW('بيان ع'!398:398)-1,yyyyy))</f>
        <v>#NAME?</v>
      </c>
      <c r="B404" s="144" t="str">
        <f t="shared" si="10"/>
        <v/>
      </c>
    </row>
    <row r="405" spans="1:2" ht="22.8" thickBot="1" x14ac:dyDescent="0.45">
      <c r="A405" s="99" t="e">
        <f>(IF($Z$5='بيان ع'!D399,ROW('بيان ع'!399:399)-1,yyyyy))</f>
        <v>#NAME?</v>
      </c>
      <c r="B405" s="144" t="str">
        <f t="shared" si="10"/>
        <v/>
      </c>
    </row>
    <row r="406" spans="1:2" ht="22.8" thickBot="1" x14ac:dyDescent="0.45">
      <c r="A406" s="99" t="e">
        <f>(IF($Z$5='بيان ع'!D400,ROW('بيان ع'!400:400)-1,yyyyy))</f>
        <v>#NAME?</v>
      </c>
      <c r="B406" s="144" t="str">
        <f t="shared" si="10"/>
        <v/>
      </c>
    </row>
    <row r="407" spans="1:2" ht="22.8" thickBot="1" x14ac:dyDescent="0.45">
      <c r="A407" s="99" t="e">
        <f>(IF($Z$5='بيان ع'!D401,ROW('بيان ع'!401:401)-1,yyyyy))</f>
        <v>#NAME?</v>
      </c>
      <c r="B407" s="144" t="str">
        <f t="shared" si="10"/>
        <v/>
      </c>
    </row>
    <row r="408" spans="1:2" ht="22.8" thickBot="1" x14ac:dyDescent="0.45">
      <c r="A408" s="99" t="e">
        <f>(IF($Z$5='بيان ع'!D402,ROW('بيان ع'!402:402)-1,yyyyy))</f>
        <v>#NAME?</v>
      </c>
      <c r="B408" s="144" t="str">
        <f t="shared" si="10"/>
        <v/>
      </c>
    </row>
    <row r="409" spans="1:2" ht="22.8" thickBot="1" x14ac:dyDescent="0.45">
      <c r="A409" s="99" t="e">
        <f>(IF($Z$5='بيان ع'!D403,ROW('بيان ع'!403:403)-1,yyyyy))</f>
        <v>#NAME?</v>
      </c>
      <c r="B409" s="144" t="str">
        <f t="shared" si="10"/>
        <v/>
      </c>
    </row>
    <row r="410" spans="1:2" ht="22.8" thickBot="1" x14ac:dyDescent="0.45">
      <c r="A410" s="99" t="e">
        <f>(IF($Z$5='بيان ع'!D404,ROW('بيان ع'!404:404)-1,yyyyy))</f>
        <v>#NAME?</v>
      </c>
      <c r="B410" s="144" t="str">
        <f t="shared" si="10"/>
        <v/>
      </c>
    </row>
    <row r="411" spans="1:2" ht="22.8" thickBot="1" x14ac:dyDescent="0.45">
      <c r="A411" s="99" t="e">
        <f>(IF($Z$5='بيان ع'!D405,ROW('بيان ع'!405:405)-1,yyyyy))</f>
        <v>#NAME?</v>
      </c>
      <c r="B411" s="144" t="str">
        <f t="shared" si="10"/>
        <v/>
      </c>
    </row>
    <row r="412" spans="1:2" ht="22.8" thickBot="1" x14ac:dyDescent="0.45">
      <c r="A412" s="99" t="e">
        <f>(IF($Z$5='بيان ع'!D406,ROW('بيان ع'!406:406)-1,yyyyy))</f>
        <v>#NAME?</v>
      </c>
      <c r="B412" s="144" t="str">
        <f t="shared" si="10"/>
        <v/>
      </c>
    </row>
    <row r="413" spans="1:2" ht="22.8" thickBot="1" x14ac:dyDescent="0.45">
      <c r="A413" s="99" t="e">
        <f>(IF($Z$5='بيان ع'!D407,ROW('بيان ع'!407:407)-1,yyyyy))</f>
        <v>#NAME?</v>
      </c>
      <c r="B413" s="144" t="str">
        <f t="shared" si="10"/>
        <v/>
      </c>
    </row>
    <row r="414" spans="1:2" ht="22.8" thickBot="1" x14ac:dyDescent="0.45">
      <c r="A414" s="99" t="e">
        <f>(IF($Z$5='بيان ع'!D408,ROW('بيان ع'!408:408)-1,yyyyy))</f>
        <v>#NAME?</v>
      </c>
      <c r="B414" s="144" t="str">
        <f t="shared" si="10"/>
        <v/>
      </c>
    </row>
    <row r="415" spans="1:2" ht="22.8" thickBot="1" x14ac:dyDescent="0.45">
      <c r="A415" s="99" t="e">
        <f>(IF($Z$5='بيان ع'!D409,ROW('بيان ع'!409:409)-1,yyyyy))</f>
        <v>#NAME?</v>
      </c>
      <c r="B415" s="144" t="str">
        <f t="shared" si="10"/>
        <v/>
      </c>
    </row>
    <row r="416" spans="1:2" ht="22.8" thickBot="1" x14ac:dyDescent="0.45">
      <c r="A416" s="99" t="e">
        <f>(IF($Z$5='بيان ع'!D410,ROW('بيان ع'!410:410)-1,yyyyy))</f>
        <v>#NAME?</v>
      </c>
      <c r="B416" s="144" t="str">
        <f t="shared" si="10"/>
        <v/>
      </c>
    </row>
    <row r="417" spans="1:2" ht="22.8" thickBot="1" x14ac:dyDescent="0.45">
      <c r="A417" s="99" t="e">
        <f>(IF($Z$5='بيان ع'!D411,ROW('بيان ع'!411:411)-1,yyyyy))</f>
        <v>#NAME?</v>
      </c>
      <c r="B417" s="144" t="str">
        <f t="shared" si="10"/>
        <v/>
      </c>
    </row>
    <row r="418" spans="1:2" ht="22.8" thickBot="1" x14ac:dyDescent="0.45">
      <c r="A418" s="99" t="e">
        <f>(IF($Z$5='بيان ع'!D412,ROW('بيان ع'!412:412)-1,yyyyy))</f>
        <v>#NAME?</v>
      </c>
      <c r="B418" s="144" t="str">
        <f t="shared" si="10"/>
        <v/>
      </c>
    </row>
    <row r="419" spans="1:2" ht="22.8" thickBot="1" x14ac:dyDescent="0.45">
      <c r="A419" s="99" t="e">
        <f>(IF($Z$5='بيان ع'!D413,ROW('بيان ع'!413:413)-1,yyyyy))</f>
        <v>#NAME?</v>
      </c>
      <c r="B419" s="144" t="str">
        <f t="shared" si="10"/>
        <v/>
      </c>
    </row>
    <row r="420" spans="1:2" ht="22.8" thickBot="1" x14ac:dyDescent="0.45">
      <c r="A420" s="99" t="e">
        <f>(IF($Z$5='بيان ع'!D414,ROW('بيان ع'!414:414)-1,yyyyy))</f>
        <v>#NAME?</v>
      </c>
      <c r="B420" s="144" t="str">
        <f t="shared" si="10"/>
        <v/>
      </c>
    </row>
    <row r="421" spans="1:2" ht="22.8" thickBot="1" x14ac:dyDescent="0.45">
      <c r="A421" s="99" t="e">
        <f>(IF($Z$5='بيان ع'!D415,ROW('بيان ع'!415:415)-1,yyyyy))</f>
        <v>#NAME?</v>
      </c>
      <c r="B421" s="144" t="str">
        <f t="shared" si="10"/>
        <v/>
      </c>
    </row>
    <row r="422" spans="1:2" ht="22.8" thickBot="1" x14ac:dyDescent="0.45">
      <c r="A422" s="99" t="e">
        <f>(IF($Z$5='بيان ع'!D416,ROW('بيان ع'!416:416)-1,yyyyy))</f>
        <v>#NAME?</v>
      </c>
      <c r="B422" s="144" t="str">
        <f t="shared" si="10"/>
        <v/>
      </c>
    </row>
    <row r="423" spans="1:2" ht="22.8" thickBot="1" x14ac:dyDescent="0.45">
      <c r="A423" s="99" t="e">
        <f>(IF($Z$5='بيان ع'!D417,ROW('بيان ع'!417:417)-1,yyyyy))</f>
        <v>#NAME?</v>
      </c>
      <c r="B423" s="144" t="str">
        <f t="shared" si="10"/>
        <v/>
      </c>
    </row>
    <row r="424" spans="1:2" ht="22.8" thickBot="1" x14ac:dyDescent="0.45">
      <c r="A424" s="99" t="e">
        <f>(IF($Z$5='بيان ع'!D418,ROW('بيان ع'!418:418)-1,yyyyy))</f>
        <v>#NAME?</v>
      </c>
      <c r="B424" s="144" t="str">
        <f t="shared" si="10"/>
        <v/>
      </c>
    </row>
    <row r="425" spans="1:2" ht="22.8" thickBot="1" x14ac:dyDescent="0.45">
      <c r="A425" s="99" t="e">
        <f>(IF($Z$5='بيان ع'!D419,ROW('بيان ع'!419:419)-1,yyyyy))</f>
        <v>#NAME?</v>
      </c>
      <c r="B425" s="144" t="str">
        <f t="shared" si="10"/>
        <v/>
      </c>
    </row>
    <row r="426" spans="1:2" ht="22.8" thickBot="1" x14ac:dyDescent="0.45">
      <c r="A426" s="99" t="e">
        <f>(IF($Z$5='بيان ع'!D420,ROW('بيان ع'!420:420)-1,yyyyy))</f>
        <v>#NAME?</v>
      </c>
      <c r="B426" s="144" t="str">
        <f t="shared" si="10"/>
        <v/>
      </c>
    </row>
    <row r="427" spans="1:2" ht="22.8" thickBot="1" x14ac:dyDescent="0.45">
      <c r="A427" s="99" t="e">
        <f>(IF($Z$5='بيان ع'!D421,ROW('بيان ع'!421:421)-1,yyyyy))</f>
        <v>#NAME?</v>
      </c>
      <c r="B427" s="144" t="str">
        <f t="shared" si="10"/>
        <v/>
      </c>
    </row>
    <row r="428" spans="1:2" ht="22.8" thickBot="1" x14ac:dyDescent="0.45">
      <c r="A428" s="99" t="e">
        <f>(IF($Z$5='بيان ع'!D422,ROW('بيان ع'!422:422)-1,yyyyy))</f>
        <v>#NAME?</v>
      </c>
      <c r="B428" s="144" t="str">
        <f t="shared" si="10"/>
        <v/>
      </c>
    </row>
    <row r="429" spans="1:2" ht="22.8" thickBot="1" x14ac:dyDescent="0.45">
      <c r="A429" s="99" t="e">
        <f>(IF($Z$5='بيان ع'!D423,ROW('بيان ع'!423:423)-1,yyyyy))</f>
        <v>#NAME?</v>
      </c>
      <c r="B429" s="144" t="str">
        <f t="shared" si="10"/>
        <v/>
      </c>
    </row>
    <row r="430" spans="1:2" ht="22.8" thickBot="1" x14ac:dyDescent="0.45">
      <c r="A430" s="99" t="e">
        <f>(IF($Z$5='بيان ع'!D424,ROW('بيان ع'!424:424)-1,yyyyy))</f>
        <v>#NAME?</v>
      </c>
      <c r="B430" s="144" t="str">
        <f t="shared" si="10"/>
        <v/>
      </c>
    </row>
    <row r="431" spans="1:2" ht="22.8" thickBot="1" x14ac:dyDescent="0.45">
      <c r="A431" s="99" t="e">
        <f>(IF($Z$5='بيان ع'!D425,ROW('بيان ع'!425:425)-1,yyyyy))</f>
        <v>#NAME?</v>
      </c>
      <c r="B431" s="144" t="str">
        <f t="shared" si="10"/>
        <v/>
      </c>
    </row>
    <row r="432" spans="1:2" ht="22.8" thickBot="1" x14ac:dyDescent="0.45">
      <c r="A432" s="99" t="e">
        <f>(IF($Z$5='بيان ع'!D426,ROW('بيان ع'!426:426)-1,yyyyy))</f>
        <v>#NAME?</v>
      </c>
      <c r="B432" s="144" t="str">
        <f t="shared" si="10"/>
        <v/>
      </c>
    </row>
    <row r="433" spans="1:2" ht="22.8" thickBot="1" x14ac:dyDescent="0.45">
      <c r="A433" s="99" t="e">
        <f>(IF($Z$5='بيان ع'!D427,ROW('بيان ع'!427:427)-1,yyyyy))</f>
        <v>#NAME?</v>
      </c>
      <c r="B433" s="144" t="str">
        <f t="shared" si="10"/>
        <v/>
      </c>
    </row>
    <row r="434" spans="1:2" ht="22.8" thickBot="1" x14ac:dyDescent="0.45">
      <c r="A434" s="99" t="e">
        <f>(IF($Z$5='بيان ع'!D428,ROW('بيان ع'!428:428)-1,yyyyy))</f>
        <v>#NAME?</v>
      </c>
      <c r="B434" s="144" t="str">
        <f t="shared" si="10"/>
        <v/>
      </c>
    </row>
    <row r="435" spans="1:2" ht="22.8" thickBot="1" x14ac:dyDescent="0.45">
      <c r="A435" s="99" t="e">
        <f>(IF($Z$5='بيان ع'!D429,ROW('بيان ع'!429:429)-1,yyyyy))</f>
        <v>#NAME?</v>
      </c>
      <c r="B435" s="144" t="str">
        <f t="shared" si="10"/>
        <v/>
      </c>
    </row>
    <row r="436" spans="1:2" ht="22.8" thickBot="1" x14ac:dyDescent="0.45">
      <c r="A436" s="99" t="e">
        <f>(IF($Z$5='بيان ع'!D430,ROW('بيان ع'!430:430)-1,yyyyy))</f>
        <v>#NAME?</v>
      </c>
      <c r="B436" s="144" t="str">
        <f t="shared" si="10"/>
        <v/>
      </c>
    </row>
    <row r="437" spans="1:2" ht="22.8" thickBot="1" x14ac:dyDescent="0.45">
      <c r="A437" s="99" t="e">
        <f>(IF($Z$5='بيان ع'!D431,ROW('بيان ع'!431:431)-1,yyyyy))</f>
        <v>#NAME?</v>
      </c>
      <c r="B437" s="144" t="str">
        <f t="shared" si="10"/>
        <v/>
      </c>
    </row>
    <row r="438" spans="1:2" ht="22.8" thickBot="1" x14ac:dyDescent="0.45">
      <c r="A438" s="99" t="e">
        <f>(IF($Z$5='بيان ع'!D432,ROW('بيان ع'!432:432)-1,yyyyy))</f>
        <v>#NAME?</v>
      </c>
      <c r="B438" s="144" t="str">
        <f t="shared" si="10"/>
        <v/>
      </c>
    </row>
    <row r="439" spans="1:2" ht="22.8" thickBot="1" x14ac:dyDescent="0.45">
      <c r="A439" s="99" t="e">
        <f>(IF($Z$5='بيان ع'!D433,ROW('بيان ع'!433:433)-1,yyyyy))</f>
        <v>#NAME?</v>
      </c>
      <c r="B439" s="144" t="str">
        <f t="shared" si="10"/>
        <v/>
      </c>
    </row>
    <row r="440" spans="1:2" ht="22.8" thickBot="1" x14ac:dyDescent="0.45">
      <c r="A440" s="99" t="e">
        <f>(IF($Z$5='بيان ع'!D434,ROW('بيان ع'!434:434)-1,yyyyy))</f>
        <v>#NAME?</v>
      </c>
      <c r="B440" s="144" t="str">
        <f t="shared" si="10"/>
        <v/>
      </c>
    </row>
    <row r="441" spans="1:2" ht="22.8" thickBot="1" x14ac:dyDescent="0.45">
      <c r="A441" s="99" t="e">
        <f>(IF($Z$5='بيان ع'!D435,ROW('بيان ع'!435:435)-1,yyyyy))</f>
        <v>#NAME?</v>
      </c>
      <c r="B441" s="144" t="str">
        <f t="shared" si="10"/>
        <v/>
      </c>
    </row>
    <row r="442" spans="1:2" ht="22.8" thickBot="1" x14ac:dyDescent="0.45">
      <c r="A442" s="99" t="e">
        <f>(IF($Z$5='بيان ع'!D436,ROW('بيان ع'!436:436)-1,yyyyy))</f>
        <v>#NAME?</v>
      </c>
      <c r="B442" s="144" t="str">
        <f t="shared" si="10"/>
        <v/>
      </c>
    </row>
    <row r="443" spans="1:2" ht="22.8" thickBot="1" x14ac:dyDescent="0.45">
      <c r="A443" s="99" t="e">
        <f>(IF($Z$5='بيان ع'!D437,ROW('بيان ع'!437:437)-1,yyyyy))</f>
        <v>#NAME?</v>
      </c>
      <c r="B443" s="144" t="str">
        <f t="shared" si="10"/>
        <v/>
      </c>
    </row>
    <row r="444" spans="1:2" ht="22.8" thickBot="1" x14ac:dyDescent="0.45">
      <c r="A444" s="99" t="e">
        <f>(IF($Z$5='بيان ع'!D438,ROW('بيان ع'!438:438)-1,yyyyy))</f>
        <v>#NAME?</v>
      </c>
      <c r="B444" s="144" t="str">
        <f t="shared" si="10"/>
        <v/>
      </c>
    </row>
    <row r="445" spans="1:2" ht="22.8" thickBot="1" x14ac:dyDescent="0.45">
      <c r="A445" s="99" t="e">
        <f>(IF($Z$5='بيان ع'!D439,ROW('بيان ع'!439:439)-1,yyyyy))</f>
        <v>#NAME?</v>
      </c>
      <c r="B445" s="144" t="str">
        <f t="shared" si="10"/>
        <v/>
      </c>
    </row>
    <row r="446" spans="1:2" ht="22.8" thickBot="1" x14ac:dyDescent="0.45">
      <c r="A446" s="99" t="e">
        <f>(IF($Z$5='بيان ع'!D440,ROW('بيان ع'!440:440)-1,yyyyy))</f>
        <v>#NAME?</v>
      </c>
      <c r="B446" s="144" t="str">
        <f t="shared" si="10"/>
        <v/>
      </c>
    </row>
    <row r="447" spans="1:2" ht="22.8" thickBot="1" x14ac:dyDescent="0.45">
      <c r="A447" s="99" t="e">
        <f>(IF($Z$5='بيان ع'!D441,ROW('بيان ع'!441:441)-1,yyyyy))</f>
        <v>#NAME?</v>
      </c>
      <c r="B447" s="144" t="str">
        <f t="shared" si="10"/>
        <v/>
      </c>
    </row>
    <row r="448" spans="1:2" ht="22.8" thickBot="1" x14ac:dyDescent="0.45">
      <c r="A448" s="99" t="e">
        <f>(IF($Z$5='بيان ع'!D442,ROW('بيان ع'!442:442)-1,yyyyy))</f>
        <v>#NAME?</v>
      </c>
      <c r="B448" s="144" t="str">
        <f t="shared" si="10"/>
        <v/>
      </c>
    </row>
    <row r="449" spans="1:2" ht="22.8" thickBot="1" x14ac:dyDescent="0.45">
      <c r="A449" s="99" t="e">
        <f>(IF($Z$5='بيان ع'!D443,ROW('بيان ع'!443:443)-1,yyyyy))</f>
        <v>#NAME?</v>
      </c>
      <c r="B449" s="144" t="str">
        <f t="shared" si="10"/>
        <v/>
      </c>
    </row>
    <row r="450" spans="1:2" ht="22.8" thickBot="1" x14ac:dyDescent="0.45">
      <c r="A450" s="99" t="e">
        <f>(IF($Z$5='بيان ع'!D444,ROW('بيان ع'!444:444)-1,yyyyy))</f>
        <v>#NAME?</v>
      </c>
      <c r="B450" s="144" t="str">
        <f t="shared" si="10"/>
        <v/>
      </c>
    </row>
    <row r="451" spans="1:2" ht="22.8" thickBot="1" x14ac:dyDescent="0.45">
      <c r="A451" s="99" t="e">
        <f>(IF($Z$5='بيان ع'!D445,ROW('بيان ع'!445:445)-1,yyyyy))</f>
        <v>#NAME?</v>
      </c>
      <c r="B451" s="144" t="str">
        <f t="shared" si="10"/>
        <v/>
      </c>
    </row>
    <row r="452" spans="1:2" ht="22.8" thickBot="1" x14ac:dyDescent="0.45">
      <c r="A452" s="99" t="e">
        <f>(IF($Z$5='بيان ع'!D446,ROW('بيان ع'!446:446)-1,yyyyy))</f>
        <v>#NAME?</v>
      </c>
      <c r="B452" s="144" t="str">
        <f t="shared" si="10"/>
        <v/>
      </c>
    </row>
    <row r="453" spans="1:2" ht="22.8" thickBot="1" x14ac:dyDescent="0.45">
      <c r="A453" s="99" t="e">
        <f>(IF($Z$5='بيان ع'!D447,ROW('بيان ع'!447:447)-1,yyyyy))</f>
        <v>#NAME?</v>
      </c>
      <c r="B453" s="144" t="str">
        <f t="shared" si="10"/>
        <v/>
      </c>
    </row>
    <row r="454" spans="1:2" ht="22.8" thickBot="1" x14ac:dyDescent="0.45">
      <c r="A454" s="99" t="e">
        <f>(IF($Z$5='بيان ع'!D448,ROW('بيان ع'!448:448)-1,yyyyy))</f>
        <v>#NAME?</v>
      </c>
      <c r="B454" s="144" t="str">
        <f t="shared" si="10"/>
        <v/>
      </c>
    </row>
    <row r="455" spans="1:2" ht="22.8" thickBot="1" x14ac:dyDescent="0.45">
      <c r="A455" s="99" t="e">
        <f>(IF($Z$5='بيان ع'!D449,ROW('بيان ع'!449:449)-1,yyyyy))</f>
        <v>#NAME?</v>
      </c>
      <c r="B455" s="144" t="str">
        <f t="shared" si="10"/>
        <v/>
      </c>
    </row>
    <row r="456" spans="1:2" ht="22.8" thickBot="1" x14ac:dyDescent="0.45">
      <c r="A456" s="99" t="e">
        <f>(IF($Z$5='بيان ع'!D450,ROW('بيان ع'!450:450)-1,yyyyy))</f>
        <v>#NAME?</v>
      </c>
      <c r="B456" s="144" t="str">
        <f t="shared" ref="B456:B519" si="11">IFERROR(_xlfn.AGGREGATE(15,6,$A$8:$A$1010,ROW(A449)),"")</f>
        <v/>
      </c>
    </row>
    <row r="457" spans="1:2" ht="22.8" thickBot="1" x14ac:dyDescent="0.45">
      <c r="A457" s="99" t="e">
        <f>(IF($Z$5='بيان ع'!D451,ROW('بيان ع'!451:451)-1,yyyyy))</f>
        <v>#NAME?</v>
      </c>
      <c r="B457" s="144" t="str">
        <f t="shared" si="11"/>
        <v/>
      </c>
    </row>
    <row r="458" spans="1:2" ht="22.8" thickBot="1" x14ac:dyDescent="0.45">
      <c r="A458" s="99" t="e">
        <f>(IF($Z$5='بيان ع'!D452,ROW('بيان ع'!452:452)-1,yyyyy))</f>
        <v>#NAME?</v>
      </c>
      <c r="B458" s="144" t="str">
        <f t="shared" si="11"/>
        <v/>
      </c>
    </row>
    <row r="459" spans="1:2" ht="22.8" thickBot="1" x14ac:dyDescent="0.45">
      <c r="A459" s="99" t="e">
        <f>(IF($Z$5='بيان ع'!D453,ROW('بيان ع'!453:453)-1,yyyyy))</f>
        <v>#NAME?</v>
      </c>
      <c r="B459" s="144" t="str">
        <f t="shared" si="11"/>
        <v/>
      </c>
    </row>
    <row r="460" spans="1:2" ht="22.8" thickBot="1" x14ac:dyDescent="0.45">
      <c r="A460" s="99" t="e">
        <f>(IF($Z$5='بيان ع'!D454,ROW('بيان ع'!454:454)-1,yyyyy))</f>
        <v>#NAME?</v>
      </c>
      <c r="B460" s="144" t="str">
        <f t="shared" si="11"/>
        <v/>
      </c>
    </row>
    <row r="461" spans="1:2" ht="22.8" thickBot="1" x14ac:dyDescent="0.45">
      <c r="A461" s="99" t="e">
        <f>(IF($Z$5='بيان ع'!D455,ROW('بيان ع'!455:455)-1,yyyyy))</f>
        <v>#NAME?</v>
      </c>
      <c r="B461" s="144" t="str">
        <f t="shared" si="11"/>
        <v/>
      </c>
    </row>
    <row r="462" spans="1:2" ht="22.8" thickBot="1" x14ac:dyDescent="0.45">
      <c r="A462" s="99" t="e">
        <f>(IF($Z$5='بيان ع'!D456,ROW('بيان ع'!456:456)-1,yyyyy))</f>
        <v>#NAME?</v>
      </c>
      <c r="B462" s="144" t="str">
        <f t="shared" si="11"/>
        <v/>
      </c>
    </row>
    <row r="463" spans="1:2" ht="22.8" thickBot="1" x14ac:dyDescent="0.45">
      <c r="A463" s="99" t="e">
        <f>(IF($Z$5='بيان ع'!D457,ROW('بيان ع'!457:457)-1,yyyyy))</f>
        <v>#NAME?</v>
      </c>
      <c r="B463" s="144" t="str">
        <f t="shared" si="11"/>
        <v/>
      </c>
    </row>
    <row r="464" spans="1:2" ht="22.8" thickBot="1" x14ac:dyDescent="0.45">
      <c r="A464" s="99" t="e">
        <f>(IF($Z$5='بيان ع'!D458,ROW('بيان ع'!458:458)-1,yyyyy))</f>
        <v>#NAME?</v>
      </c>
      <c r="B464" s="144" t="str">
        <f t="shared" si="11"/>
        <v/>
      </c>
    </row>
    <row r="465" spans="1:2" ht="22.8" thickBot="1" x14ac:dyDescent="0.45">
      <c r="A465" s="99" t="e">
        <f>(IF($Z$5='بيان ع'!D459,ROW('بيان ع'!459:459)-1,yyyyy))</f>
        <v>#NAME?</v>
      </c>
      <c r="B465" s="144" t="str">
        <f t="shared" si="11"/>
        <v/>
      </c>
    </row>
    <row r="466" spans="1:2" ht="22.8" thickBot="1" x14ac:dyDescent="0.45">
      <c r="A466" s="99" t="e">
        <f>(IF($Z$5='بيان ع'!D460,ROW('بيان ع'!460:460)-1,yyyyy))</f>
        <v>#NAME?</v>
      </c>
      <c r="B466" s="144" t="str">
        <f t="shared" si="11"/>
        <v/>
      </c>
    </row>
    <row r="467" spans="1:2" ht="22.8" thickBot="1" x14ac:dyDescent="0.45">
      <c r="A467" s="99" t="e">
        <f>(IF($Z$5='بيان ع'!D461,ROW('بيان ع'!461:461)-1,yyyyy))</f>
        <v>#NAME?</v>
      </c>
      <c r="B467" s="144" t="str">
        <f t="shared" si="11"/>
        <v/>
      </c>
    </row>
    <row r="468" spans="1:2" ht="22.8" thickBot="1" x14ac:dyDescent="0.45">
      <c r="A468" s="99" t="e">
        <f>(IF($Z$5='بيان ع'!D462,ROW('بيان ع'!462:462)-1,yyyyy))</f>
        <v>#NAME?</v>
      </c>
      <c r="B468" s="144" t="str">
        <f t="shared" si="11"/>
        <v/>
      </c>
    </row>
    <row r="469" spans="1:2" ht="22.8" thickBot="1" x14ac:dyDescent="0.45">
      <c r="A469" s="99" t="e">
        <f>(IF($Z$5='بيان ع'!D463,ROW('بيان ع'!463:463)-1,yyyyy))</f>
        <v>#NAME?</v>
      </c>
      <c r="B469" s="144" t="str">
        <f t="shared" si="11"/>
        <v/>
      </c>
    </row>
    <row r="470" spans="1:2" ht="22.8" thickBot="1" x14ac:dyDescent="0.45">
      <c r="A470" s="99" t="e">
        <f>(IF($Z$5='بيان ع'!D464,ROW('بيان ع'!464:464)-1,yyyyy))</f>
        <v>#NAME?</v>
      </c>
      <c r="B470" s="144" t="str">
        <f t="shared" si="11"/>
        <v/>
      </c>
    </row>
    <row r="471" spans="1:2" ht="22.8" thickBot="1" x14ac:dyDescent="0.45">
      <c r="A471" s="99" t="e">
        <f>(IF($Z$5='بيان ع'!D465,ROW('بيان ع'!465:465)-1,yyyyy))</f>
        <v>#NAME?</v>
      </c>
      <c r="B471" s="144" t="str">
        <f t="shared" si="11"/>
        <v/>
      </c>
    </row>
    <row r="472" spans="1:2" ht="22.8" thickBot="1" x14ac:dyDescent="0.45">
      <c r="A472" s="99" t="e">
        <f>(IF($Z$5='بيان ع'!D466,ROW('بيان ع'!466:466)-1,yyyyy))</f>
        <v>#NAME?</v>
      </c>
      <c r="B472" s="144" t="str">
        <f t="shared" si="11"/>
        <v/>
      </c>
    </row>
    <row r="473" spans="1:2" ht="22.8" thickBot="1" x14ac:dyDescent="0.45">
      <c r="A473" s="99" t="e">
        <f>(IF($Z$5='بيان ع'!D467,ROW('بيان ع'!467:467)-1,yyyyy))</f>
        <v>#NAME?</v>
      </c>
      <c r="B473" s="144" t="str">
        <f t="shared" si="11"/>
        <v/>
      </c>
    </row>
    <row r="474" spans="1:2" ht="22.8" thickBot="1" x14ac:dyDescent="0.45">
      <c r="A474" s="99" t="e">
        <f>(IF($Z$5='بيان ع'!D468,ROW('بيان ع'!468:468)-1,yyyyy))</f>
        <v>#NAME?</v>
      </c>
      <c r="B474" s="144" t="str">
        <f t="shared" si="11"/>
        <v/>
      </c>
    </row>
    <row r="475" spans="1:2" ht="22.8" thickBot="1" x14ac:dyDescent="0.45">
      <c r="A475" s="99" t="e">
        <f>(IF($Z$5='بيان ع'!D469,ROW('بيان ع'!469:469)-1,yyyyy))</f>
        <v>#NAME?</v>
      </c>
      <c r="B475" s="144" t="str">
        <f t="shared" si="11"/>
        <v/>
      </c>
    </row>
    <row r="476" spans="1:2" ht="22.8" thickBot="1" x14ac:dyDescent="0.45">
      <c r="A476" s="99" t="e">
        <f>(IF($Z$5='بيان ع'!D470,ROW('بيان ع'!470:470)-1,yyyyy))</f>
        <v>#NAME?</v>
      </c>
      <c r="B476" s="144" t="str">
        <f t="shared" si="11"/>
        <v/>
      </c>
    </row>
    <row r="477" spans="1:2" ht="22.8" thickBot="1" x14ac:dyDescent="0.45">
      <c r="A477" s="99" t="e">
        <f>(IF($Z$5='بيان ع'!D471,ROW('بيان ع'!471:471)-1,yyyyy))</f>
        <v>#NAME?</v>
      </c>
      <c r="B477" s="144" t="str">
        <f t="shared" si="11"/>
        <v/>
      </c>
    </row>
    <row r="478" spans="1:2" ht="22.8" thickBot="1" x14ac:dyDescent="0.45">
      <c r="A478" s="99" t="e">
        <f>(IF($Z$5='بيان ع'!D472,ROW('بيان ع'!472:472)-1,yyyyy))</f>
        <v>#NAME?</v>
      </c>
      <c r="B478" s="144" t="str">
        <f t="shared" si="11"/>
        <v/>
      </c>
    </row>
    <row r="479" spans="1:2" ht="22.8" thickBot="1" x14ac:dyDescent="0.45">
      <c r="A479" s="99" t="e">
        <f>(IF($Z$5='بيان ع'!D473,ROW('بيان ع'!473:473)-1,yyyyy))</f>
        <v>#NAME?</v>
      </c>
      <c r="B479" s="144" t="str">
        <f t="shared" si="11"/>
        <v/>
      </c>
    </row>
    <row r="480" spans="1:2" ht="22.8" thickBot="1" x14ac:dyDescent="0.45">
      <c r="A480" s="99" t="e">
        <f>(IF($Z$5='بيان ع'!D474,ROW('بيان ع'!474:474)-1,yyyyy))</f>
        <v>#NAME?</v>
      </c>
      <c r="B480" s="144" t="str">
        <f t="shared" si="11"/>
        <v/>
      </c>
    </row>
    <row r="481" spans="1:2" ht="22.8" thickBot="1" x14ac:dyDescent="0.45">
      <c r="A481" s="99" t="e">
        <f>(IF($Z$5='بيان ع'!D475,ROW('بيان ع'!475:475)-1,yyyyy))</f>
        <v>#NAME?</v>
      </c>
      <c r="B481" s="144" t="str">
        <f t="shared" si="11"/>
        <v/>
      </c>
    </row>
    <row r="482" spans="1:2" ht="22.8" thickBot="1" x14ac:dyDescent="0.45">
      <c r="A482" s="99" t="e">
        <f>(IF($Z$5='بيان ع'!D476,ROW('بيان ع'!476:476)-1,yyyyy))</f>
        <v>#NAME?</v>
      </c>
      <c r="B482" s="144" t="str">
        <f t="shared" si="11"/>
        <v/>
      </c>
    </row>
    <row r="483" spans="1:2" ht="22.8" thickBot="1" x14ac:dyDescent="0.45">
      <c r="A483" s="99" t="e">
        <f>(IF($Z$5='بيان ع'!D477,ROW('بيان ع'!477:477)-1,yyyyy))</f>
        <v>#NAME?</v>
      </c>
      <c r="B483" s="144" t="str">
        <f t="shared" si="11"/>
        <v/>
      </c>
    </row>
    <row r="484" spans="1:2" ht="22.8" thickBot="1" x14ac:dyDescent="0.45">
      <c r="A484" s="99" t="e">
        <f>(IF($Z$5='بيان ع'!D478,ROW('بيان ع'!478:478)-1,yyyyy))</f>
        <v>#NAME?</v>
      </c>
      <c r="B484" s="144" t="str">
        <f t="shared" si="11"/>
        <v/>
      </c>
    </row>
    <row r="485" spans="1:2" ht="22.8" thickBot="1" x14ac:dyDescent="0.45">
      <c r="A485" s="99" t="e">
        <f>(IF($Z$5='بيان ع'!D479,ROW('بيان ع'!479:479)-1,yyyyy))</f>
        <v>#NAME?</v>
      </c>
      <c r="B485" s="144" t="str">
        <f t="shared" si="11"/>
        <v/>
      </c>
    </row>
    <row r="486" spans="1:2" ht="22.8" thickBot="1" x14ac:dyDescent="0.45">
      <c r="A486" s="99" t="e">
        <f>(IF($Z$5='بيان ع'!D480,ROW('بيان ع'!480:480)-1,yyyyy))</f>
        <v>#NAME?</v>
      </c>
      <c r="B486" s="144" t="str">
        <f t="shared" si="11"/>
        <v/>
      </c>
    </row>
    <row r="487" spans="1:2" ht="22.8" thickBot="1" x14ac:dyDescent="0.45">
      <c r="A487" s="99" t="e">
        <f>(IF($Z$5='بيان ع'!D481,ROW('بيان ع'!481:481)-1,yyyyy))</f>
        <v>#NAME?</v>
      </c>
      <c r="B487" s="144" t="str">
        <f t="shared" si="11"/>
        <v/>
      </c>
    </row>
    <row r="488" spans="1:2" ht="22.8" thickBot="1" x14ac:dyDescent="0.45">
      <c r="A488" s="99" t="e">
        <f>(IF($Z$5='بيان ع'!D482,ROW('بيان ع'!482:482)-1,yyyyy))</f>
        <v>#NAME?</v>
      </c>
      <c r="B488" s="144" t="str">
        <f t="shared" si="11"/>
        <v/>
      </c>
    </row>
    <row r="489" spans="1:2" ht="22.8" thickBot="1" x14ac:dyDescent="0.45">
      <c r="A489" s="99" t="e">
        <f>(IF($Z$5='بيان ع'!D483,ROW('بيان ع'!483:483)-1,yyyyy))</f>
        <v>#NAME?</v>
      </c>
      <c r="B489" s="144" t="str">
        <f t="shared" si="11"/>
        <v/>
      </c>
    </row>
    <row r="490" spans="1:2" ht="22.8" thickBot="1" x14ac:dyDescent="0.45">
      <c r="A490" s="99" t="e">
        <f>(IF($Z$5='بيان ع'!D484,ROW('بيان ع'!484:484)-1,yyyyy))</f>
        <v>#NAME?</v>
      </c>
      <c r="B490" s="144" t="str">
        <f t="shared" si="11"/>
        <v/>
      </c>
    </row>
    <row r="491" spans="1:2" ht="22.8" thickBot="1" x14ac:dyDescent="0.45">
      <c r="A491" s="99" t="e">
        <f>(IF($Z$5='بيان ع'!D485,ROW('بيان ع'!485:485)-1,yyyyy))</f>
        <v>#NAME?</v>
      </c>
      <c r="B491" s="144" t="str">
        <f t="shared" si="11"/>
        <v/>
      </c>
    </row>
    <row r="492" spans="1:2" ht="22.8" thickBot="1" x14ac:dyDescent="0.45">
      <c r="A492" s="99" t="e">
        <f>(IF($Z$5='بيان ع'!D486,ROW('بيان ع'!486:486)-1,yyyyy))</f>
        <v>#NAME?</v>
      </c>
      <c r="B492" s="144" t="str">
        <f t="shared" si="11"/>
        <v/>
      </c>
    </row>
    <row r="493" spans="1:2" ht="22.8" thickBot="1" x14ac:dyDescent="0.45">
      <c r="A493" s="99" t="e">
        <f>(IF($Z$5='بيان ع'!D487,ROW('بيان ع'!487:487)-1,yyyyy))</f>
        <v>#NAME?</v>
      </c>
      <c r="B493" s="144" t="str">
        <f t="shared" si="11"/>
        <v/>
      </c>
    </row>
    <row r="494" spans="1:2" ht="22.8" thickBot="1" x14ac:dyDescent="0.45">
      <c r="A494" s="99" t="e">
        <f>(IF($Z$5='بيان ع'!D488,ROW('بيان ع'!488:488)-1,yyyyy))</f>
        <v>#NAME?</v>
      </c>
      <c r="B494" s="144" t="str">
        <f t="shared" si="11"/>
        <v/>
      </c>
    </row>
    <row r="495" spans="1:2" ht="22.8" thickBot="1" x14ac:dyDescent="0.45">
      <c r="A495" s="99" t="e">
        <f>(IF($Z$5='بيان ع'!D489,ROW('بيان ع'!489:489)-1,yyyyy))</f>
        <v>#NAME?</v>
      </c>
      <c r="B495" s="144" t="str">
        <f t="shared" si="11"/>
        <v/>
      </c>
    </row>
    <row r="496" spans="1:2" ht="22.8" thickBot="1" x14ac:dyDescent="0.45">
      <c r="A496" s="99" t="e">
        <f>(IF($Z$5='بيان ع'!D490,ROW('بيان ع'!490:490)-1,yyyyy))</f>
        <v>#NAME?</v>
      </c>
      <c r="B496" s="144" t="str">
        <f t="shared" si="11"/>
        <v/>
      </c>
    </row>
    <row r="497" spans="1:2" ht="22.8" thickBot="1" x14ac:dyDescent="0.45">
      <c r="A497" s="99" t="e">
        <f>(IF($Z$5='بيان ع'!D491,ROW('بيان ع'!491:491)-1,yyyyy))</f>
        <v>#NAME?</v>
      </c>
      <c r="B497" s="144" t="str">
        <f t="shared" si="11"/>
        <v/>
      </c>
    </row>
    <row r="498" spans="1:2" ht="22.8" thickBot="1" x14ac:dyDescent="0.45">
      <c r="A498" s="99" t="e">
        <f>(IF($Z$5='بيان ع'!D492,ROW('بيان ع'!492:492)-1,yyyyy))</f>
        <v>#NAME?</v>
      </c>
      <c r="B498" s="144" t="str">
        <f t="shared" si="11"/>
        <v/>
      </c>
    </row>
    <row r="499" spans="1:2" ht="22.8" thickBot="1" x14ac:dyDescent="0.45">
      <c r="A499" s="99" t="e">
        <f>(IF($Z$5='بيان ع'!D493,ROW('بيان ع'!493:493)-1,yyyyy))</f>
        <v>#NAME?</v>
      </c>
      <c r="B499" s="144" t="str">
        <f t="shared" si="11"/>
        <v/>
      </c>
    </row>
    <row r="500" spans="1:2" ht="22.8" thickBot="1" x14ac:dyDescent="0.45">
      <c r="A500" s="99" t="e">
        <f>(IF($Z$5='بيان ع'!D494,ROW('بيان ع'!494:494)-1,yyyyy))</f>
        <v>#NAME?</v>
      </c>
      <c r="B500" s="144" t="str">
        <f t="shared" si="11"/>
        <v/>
      </c>
    </row>
    <row r="501" spans="1:2" ht="22.8" thickBot="1" x14ac:dyDescent="0.45">
      <c r="A501" s="99" t="e">
        <f>(IF($Z$5='بيان ع'!D495,ROW('بيان ع'!495:495)-1,yyyyy))</f>
        <v>#NAME?</v>
      </c>
      <c r="B501" s="144" t="str">
        <f t="shared" si="11"/>
        <v/>
      </c>
    </row>
    <row r="502" spans="1:2" ht="22.8" thickBot="1" x14ac:dyDescent="0.45">
      <c r="A502" s="99" t="e">
        <f>(IF($Z$5='بيان ع'!D496,ROW('بيان ع'!496:496)-1,yyyyy))</f>
        <v>#NAME?</v>
      </c>
      <c r="B502" s="144" t="str">
        <f t="shared" si="11"/>
        <v/>
      </c>
    </row>
    <row r="503" spans="1:2" ht="22.8" thickBot="1" x14ac:dyDescent="0.45">
      <c r="A503" s="99" t="e">
        <f>(IF($Z$5='بيان ع'!D497,ROW('بيان ع'!497:497)-1,yyyyy))</f>
        <v>#NAME?</v>
      </c>
      <c r="B503" s="144" t="str">
        <f t="shared" si="11"/>
        <v/>
      </c>
    </row>
    <row r="504" spans="1:2" ht="22.8" thickBot="1" x14ac:dyDescent="0.45">
      <c r="A504" s="99" t="e">
        <f>(IF($Z$5='بيان ع'!D498,ROW('بيان ع'!498:498)-1,yyyyy))</f>
        <v>#NAME?</v>
      </c>
      <c r="B504" s="144" t="str">
        <f t="shared" si="11"/>
        <v/>
      </c>
    </row>
    <row r="505" spans="1:2" ht="22.8" thickBot="1" x14ac:dyDescent="0.45">
      <c r="A505" s="99" t="e">
        <f>(IF($Z$5='بيان ع'!D499,ROW('بيان ع'!499:499)-1,yyyyy))</f>
        <v>#NAME?</v>
      </c>
      <c r="B505" s="144" t="str">
        <f t="shared" si="11"/>
        <v/>
      </c>
    </row>
    <row r="506" spans="1:2" ht="22.8" thickBot="1" x14ac:dyDescent="0.45">
      <c r="A506" s="99" t="e">
        <f>(IF($Z$5='بيان ع'!D500,ROW('بيان ع'!500:500)-1,yyyyy))</f>
        <v>#NAME?</v>
      </c>
      <c r="B506" s="144" t="str">
        <f t="shared" si="11"/>
        <v/>
      </c>
    </row>
    <row r="507" spans="1:2" ht="22.8" thickBot="1" x14ac:dyDescent="0.45">
      <c r="A507" s="99" t="e">
        <f>(IF($Z$5='بيان ع'!D501,ROW('بيان ع'!501:501)-1,yyyyy))</f>
        <v>#NAME?</v>
      </c>
      <c r="B507" s="144" t="str">
        <f t="shared" si="11"/>
        <v/>
      </c>
    </row>
    <row r="508" spans="1:2" ht="22.8" thickBot="1" x14ac:dyDescent="0.45">
      <c r="A508" s="99" t="e">
        <f>(IF($Z$5='بيان ع'!D502,ROW('بيان ع'!502:502)-1,yyyyy))</f>
        <v>#NAME?</v>
      </c>
      <c r="B508" s="144" t="str">
        <f t="shared" si="11"/>
        <v/>
      </c>
    </row>
    <row r="509" spans="1:2" ht="22.8" thickBot="1" x14ac:dyDescent="0.45">
      <c r="A509" s="99" t="e">
        <f>(IF($Z$5='بيان ع'!D503,ROW('بيان ع'!503:503)-1,yyyyy))</f>
        <v>#NAME?</v>
      </c>
      <c r="B509" s="144" t="str">
        <f t="shared" si="11"/>
        <v/>
      </c>
    </row>
    <row r="510" spans="1:2" ht="22.8" thickBot="1" x14ac:dyDescent="0.45">
      <c r="A510" s="99" t="e">
        <f>(IF($Z$5='بيان ع'!D504,ROW('بيان ع'!504:504)-1,yyyyy))</f>
        <v>#NAME?</v>
      </c>
      <c r="B510" s="144" t="str">
        <f t="shared" si="11"/>
        <v/>
      </c>
    </row>
    <row r="511" spans="1:2" ht="22.8" thickBot="1" x14ac:dyDescent="0.45">
      <c r="A511" s="99" t="e">
        <f>(IF($Z$5='بيان ع'!D505,ROW('بيان ع'!505:505)-1,yyyyy))</f>
        <v>#NAME?</v>
      </c>
      <c r="B511" s="144" t="str">
        <f t="shared" si="11"/>
        <v/>
      </c>
    </row>
    <row r="512" spans="1:2" ht="22.8" thickBot="1" x14ac:dyDescent="0.45">
      <c r="A512" s="99" t="e">
        <f>(IF($Z$5='بيان ع'!D506,ROW('بيان ع'!506:506)-1,yyyyy))</f>
        <v>#NAME?</v>
      </c>
      <c r="B512" s="144" t="str">
        <f t="shared" si="11"/>
        <v/>
      </c>
    </row>
    <row r="513" spans="1:2" ht="22.8" thickBot="1" x14ac:dyDescent="0.45">
      <c r="A513" s="99" t="e">
        <f>(IF($Z$5='بيان ع'!D507,ROW('بيان ع'!507:507)-1,yyyyy))</f>
        <v>#NAME?</v>
      </c>
      <c r="B513" s="144" t="str">
        <f t="shared" si="11"/>
        <v/>
      </c>
    </row>
    <row r="514" spans="1:2" ht="22.8" thickBot="1" x14ac:dyDescent="0.45">
      <c r="A514" s="99" t="e">
        <f>(IF($Z$5='بيان ع'!D508,ROW('بيان ع'!508:508)-1,yyyyy))</f>
        <v>#NAME?</v>
      </c>
      <c r="B514" s="144" t="str">
        <f t="shared" si="11"/>
        <v/>
      </c>
    </row>
    <row r="515" spans="1:2" ht="22.8" thickBot="1" x14ac:dyDescent="0.45">
      <c r="A515" s="99" t="e">
        <f>(IF($Z$5='بيان ع'!D509,ROW('بيان ع'!509:509)-1,yyyyy))</f>
        <v>#NAME?</v>
      </c>
      <c r="B515" s="144" t="str">
        <f t="shared" si="11"/>
        <v/>
      </c>
    </row>
    <row r="516" spans="1:2" ht="22.8" thickBot="1" x14ac:dyDescent="0.45">
      <c r="A516" s="99" t="e">
        <f>(IF($Z$5='بيان ع'!D510,ROW('بيان ع'!510:510)-1,yyyyy))</f>
        <v>#NAME?</v>
      </c>
      <c r="B516" s="144" t="str">
        <f t="shared" si="11"/>
        <v/>
      </c>
    </row>
    <row r="517" spans="1:2" ht="22.8" thickBot="1" x14ac:dyDescent="0.45">
      <c r="A517" s="99" t="e">
        <f>(IF($Z$5='بيان ع'!D511,ROW('بيان ع'!511:511)-1,yyyyy))</f>
        <v>#NAME?</v>
      </c>
      <c r="B517" s="144" t="str">
        <f t="shared" si="11"/>
        <v/>
      </c>
    </row>
    <row r="518" spans="1:2" ht="22.8" thickBot="1" x14ac:dyDescent="0.45">
      <c r="A518" s="99" t="e">
        <f>(IF($Z$5='بيان ع'!D512,ROW('بيان ع'!512:512)-1,yyyyy))</f>
        <v>#NAME?</v>
      </c>
      <c r="B518" s="144" t="str">
        <f t="shared" si="11"/>
        <v/>
      </c>
    </row>
    <row r="519" spans="1:2" ht="22.8" thickBot="1" x14ac:dyDescent="0.45">
      <c r="A519" s="99" t="e">
        <f>(IF($Z$5='بيان ع'!D513,ROW('بيان ع'!513:513)-1,yyyyy))</f>
        <v>#NAME?</v>
      </c>
      <c r="B519" s="144" t="str">
        <f t="shared" si="11"/>
        <v/>
      </c>
    </row>
    <row r="520" spans="1:2" ht="22.8" thickBot="1" x14ac:dyDescent="0.45">
      <c r="A520" s="99" t="e">
        <f>(IF($Z$5='بيان ع'!D514,ROW('بيان ع'!514:514)-1,yyyyy))</f>
        <v>#NAME?</v>
      </c>
      <c r="B520" s="144" t="str">
        <f t="shared" ref="B520:B583" si="12">IFERROR(_xlfn.AGGREGATE(15,6,$A$8:$A$1010,ROW(A513)),"")</f>
        <v/>
      </c>
    </row>
    <row r="521" spans="1:2" ht="22.8" thickBot="1" x14ac:dyDescent="0.45">
      <c r="A521" s="99" t="e">
        <f>(IF($Z$5='بيان ع'!D515,ROW('بيان ع'!515:515)-1,yyyyy))</f>
        <v>#NAME?</v>
      </c>
      <c r="B521" s="144" t="str">
        <f t="shared" si="12"/>
        <v/>
      </c>
    </row>
    <row r="522" spans="1:2" ht="22.8" thickBot="1" x14ac:dyDescent="0.45">
      <c r="A522" s="99" t="e">
        <f>(IF($Z$5='بيان ع'!D516,ROW('بيان ع'!516:516)-1,yyyyy))</f>
        <v>#NAME?</v>
      </c>
      <c r="B522" s="144" t="str">
        <f t="shared" si="12"/>
        <v/>
      </c>
    </row>
    <row r="523" spans="1:2" ht="22.8" thickBot="1" x14ac:dyDescent="0.45">
      <c r="A523" s="99" t="e">
        <f>(IF($Z$5='بيان ع'!D517,ROW('بيان ع'!517:517)-1,yyyyy))</f>
        <v>#NAME?</v>
      </c>
      <c r="B523" s="144" t="str">
        <f t="shared" si="12"/>
        <v/>
      </c>
    </row>
    <row r="524" spans="1:2" ht="22.8" thickBot="1" x14ac:dyDescent="0.45">
      <c r="A524" s="99" t="e">
        <f>(IF($Z$5='بيان ع'!D518,ROW('بيان ع'!518:518)-1,yyyyy))</f>
        <v>#NAME?</v>
      </c>
      <c r="B524" s="144" t="str">
        <f t="shared" si="12"/>
        <v/>
      </c>
    </row>
    <row r="525" spans="1:2" ht="22.8" thickBot="1" x14ac:dyDescent="0.45">
      <c r="A525" s="99" t="e">
        <f>(IF($Z$5='بيان ع'!D519,ROW('بيان ع'!519:519)-1,yyyyy))</f>
        <v>#NAME?</v>
      </c>
      <c r="B525" s="144" t="str">
        <f t="shared" si="12"/>
        <v/>
      </c>
    </row>
    <row r="526" spans="1:2" ht="22.8" thickBot="1" x14ac:dyDescent="0.45">
      <c r="A526" s="99" t="e">
        <f>(IF($Z$5='بيان ع'!D520,ROW('بيان ع'!520:520)-1,yyyyy))</f>
        <v>#NAME?</v>
      </c>
      <c r="B526" s="144" t="str">
        <f t="shared" si="12"/>
        <v/>
      </c>
    </row>
    <row r="527" spans="1:2" ht="22.8" thickBot="1" x14ac:dyDescent="0.45">
      <c r="A527" s="99" t="e">
        <f>(IF($Z$5='بيان ع'!D521,ROW('بيان ع'!521:521)-1,yyyyy))</f>
        <v>#NAME?</v>
      </c>
      <c r="B527" s="144" t="str">
        <f t="shared" si="12"/>
        <v/>
      </c>
    </row>
    <row r="528" spans="1:2" ht="22.8" thickBot="1" x14ac:dyDescent="0.45">
      <c r="A528" s="99" t="e">
        <f>(IF($Z$5='بيان ع'!D522,ROW('بيان ع'!522:522)-1,yyyyy))</f>
        <v>#NAME?</v>
      </c>
      <c r="B528" s="144" t="str">
        <f t="shared" si="12"/>
        <v/>
      </c>
    </row>
    <row r="529" spans="1:2" ht="22.8" thickBot="1" x14ac:dyDescent="0.45">
      <c r="A529" s="99" t="e">
        <f>(IF($Z$5='بيان ع'!D523,ROW('بيان ع'!523:523)-1,yyyyy))</f>
        <v>#NAME?</v>
      </c>
      <c r="B529" s="144" t="str">
        <f t="shared" si="12"/>
        <v/>
      </c>
    </row>
    <row r="530" spans="1:2" ht="22.8" thickBot="1" x14ac:dyDescent="0.45">
      <c r="A530" s="99" t="e">
        <f>(IF($Z$5='بيان ع'!D524,ROW('بيان ع'!524:524)-1,yyyyy))</f>
        <v>#NAME?</v>
      </c>
      <c r="B530" s="144" t="str">
        <f t="shared" si="12"/>
        <v/>
      </c>
    </row>
    <row r="531" spans="1:2" ht="22.8" thickBot="1" x14ac:dyDescent="0.45">
      <c r="A531" s="99" t="e">
        <f>(IF($Z$5='بيان ع'!D525,ROW('بيان ع'!525:525)-1,yyyyy))</f>
        <v>#NAME?</v>
      </c>
      <c r="B531" s="144" t="str">
        <f t="shared" si="12"/>
        <v/>
      </c>
    </row>
    <row r="532" spans="1:2" ht="22.8" thickBot="1" x14ac:dyDescent="0.45">
      <c r="A532" s="99" t="e">
        <f>(IF($Z$5='بيان ع'!D526,ROW('بيان ع'!526:526)-1,yyyyy))</f>
        <v>#NAME?</v>
      </c>
      <c r="B532" s="144" t="str">
        <f t="shared" si="12"/>
        <v/>
      </c>
    </row>
    <row r="533" spans="1:2" ht="22.8" thickBot="1" x14ac:dyDescent="0.45">
      <c r="A533" s="99" t="e">
        <f>(IF($Z$5='بيان ع'!D527,ROW('بيان ع'!527:527)-1,yyyyy))</f>
        <v>#NAME?</v>
      </c>
      <c r="B533" s="144" t="str">
        <f t="shared" si="12"/>
        <v/>
      </c>
    </row>
    <row r="534" spans="1:2" ht="22.8" thickBot="1" x14ac:dyDescent="0.45">
      <c r="A534" s="99" t="e">
        <f>(IF($Z$5='بيان ع'!D528,ROW('بيان ع'!528:528)-1,yyyyy))</f>
        <v>#NAME?</v>
      </c>
      <c r="B534" s="144" t="str">
        <f t="shared" si="12"/>
        <v/>
      </c>
    </row>
    <row r="535" spans="1:2" ht="22.8" thickBot="1" x14ac:dyDescent="0.45">
      <c r="A535" s="99" t="e">
        <f>(IF($Z$5='بيان ع'!D529,ROW('بيان ع'!529:529)-1,yyyyy))</f>
        <v>#NAME?</v>
      </c>
      <c r="B535" s="144" t="str">
        <f t="shared" si="12"/>
        <v/>
      </c>
    </row>
    <row r="536" spans="1:2" ht="22.8" thickBot="1" x14ac:dyDescent="0.45">
      <c r="A536" s="99" t="e">
        <f>(IF($Z$5='بيان ع'!D530,ROW('بيان ع'!530:530)-1,yyyyy))</f>
        <v>#NAME?</v>
      </c>
      <c r="B536" s="144" t="str">
        <f t="shared" si="12"/>
        <v/>
      </c>
    </row>
    <row r="537" spans="1:2" ht="22.8" thickBot="1" x14ac:dyDescent="0.45">
      <c r="A537" s="99" t="e">
        <f>(IF($Z$5='بيان ع'!D531,ROW('بيان ع'!531:531)-1,yyyyy))</f>
        <v>#NAME?</v>
      </c>
      <c r="B537" s="144" t="str">
        <f t="shared" si="12"/>
        <v/>
      </c>
    </row>
    <row r="538" spans="1:2" ht="22.8" thickBot="1" x14ac:dyDescent="0.45">
      <c r="A538" s="99" t="e">
        <f>(IF($Z$5='بيان ع'!D532,ROW('بيان ع'!532:532)-1,yyyyy))</f>
        <v>#NAME?</v>
      </c>
      <c r="B538" s="144" t="str">
        <f t="shared" si="12"/>
        <v/>
      </c>
    </row>
    <row r="539" spans="1:2" ht="22.8" thickBot="1" x14ac:dyDescent="0.45">
      <c r="A539" s="99" t="e">
        <f>(IF($Z$5='بيان ع'!D533,ROW('بيان ع'!533:533)-1,yyyyy))</f>
        <v>#NAME?</v>
      </c>
      <c r="B539" s="144" t="str">
        <f t="shared" si="12"/>
        <v/>
      </c>
    </row>
    <row r="540" spans="1:2" ht="22.8" thickBot="1" x14ac:dyDescent="0.45">
      <c r="A540" s="99" t="e">
        <f>(IF($Z$5='بيان ع'!D534,ROW('بيان ع'!534:534)-1,yyyyy))</f>
        <v>#NAME?</v>
      </c>
      <c r="B540" s="144" t="str">
        <f t="shared" si="12"/>
        <v/>
      </c>
    </row>
    <row r="541" spans="1:2" ht="22.8" thickBot="1" x14ac:dyDescent="0.45">
      <c r="A541" s="99" t="e">
        <f>(IF($Z$5='بيان ع'!D535,ROW('بيان ع'!535:535)-1,yyyyy))</f>
        <v>#NAME?</v>
      </c>
      <c r="B541" s="144" t="str">
        <f t="shared" si="12"/>
        <v/>
      </c>
    </row>
    <row r="542" spans="1:2" ht="22.8" thickBot="1" x14ac:dyDescent="0.45">
      <c r="A542" s="99" t="e">
        <f>(IF($Z$5='بيان ع'!D536,ROW('بيان ع'!536:536)-1,yyyyy))</f>
        <v>#NAME?</v>
      </c>
      <c r="B542" s="144" t="str">
        <f t="shared" si="12"/>
        <v/>
      </c>
    </row>
    <row r="543" spans="1:2" ht="22.8" thickBot="1" x14ac:dyDescent="0.45">
      <c r="A543" s="99" t="e">
        <f>(IF($Z$5='بيان ع'!D537,ROW('بيان ع'!537:537)-1,yyyyy))</f>
        <v>#NAME?</v>
      </c>
      <c r="B543" s="144" t="str">
        <f t="shared" si="12"/>
        <v/>
      </c>
    </row>
    <row r="544" spans="1:2" ht="22.8" thickBot="1" x14ac:dyDescent="0.45">
      <c r="A544" s="99" t="e">
        <f>(IF($Z$5='بيان ع'!D538,ROW('بيان ع'!538:538)-1,yyyyy))</f>
        <v>#NAME?</v>
      </c>
      <c r="B544" s="144" t="str">
        <f t="shared" si="12"/>
        <v/>
      </c>
    </row>
    <row r="545" spans="1:2" ht="22.8" thickBot="1" x14ac:dyDescent="0.45">
      <c r="A545" s="99" t="e">
        <f>(IF($Z$5='بيان ع'!D539,ROW('بيان ع'!539:539)-1,yyyyy))</f>
        <v>#NAME?</v>
      </c>
      <c r="B545" s="144" t="str">
        <f t="shared" si="12"/>
        <v/>
      </c>
    </row>
    <row r="546" spans="1:2" ht="22.8" thickBot="1" x14ac:dyDescent="0.45">
      <c r="A546" s="99" t="e">
        <f>(IF($Z$5='بيان ع'!D540,ROW('بيان ع'!540:540)-1,yyyyy))</f>
        <v>#NAME?</v>
      </c>
      <c r="B546" s="144" t="str">
        <f t="shared" si="12"/>
        <v/>
      </c>
    </row>
    <row r="547" spans="1:2" ht="22.8" thickBot="1" x14ac:dyDescent="0.45">
      <c r="A547" s="99" t="e">
        <f>(IF($Z$5='بيان ع'!D541,ROW('بيان ع'!541:541)-1,yyyyy))</f>
        <v>#NAME?</v>
      </c>
      <c r="B547" s="144" t="str">
        <f t="shared" si="12"/>
        <v/>
      </c>
    </row>
    <row r="548" spans="1:2" ht="22.8" thickBot="1" x14ac:dyDescent="0.45">
      <c r="A548" s="99" t="e">
        <f>(IF($Z$5='بيان ع'!D542,ROW('بيان ع'!542:542)-1,yyyyy))</f>
        <v>#NAME?</v>
      </c>
      <c r="B548" s="144" t="str">
        <f t="shared" si="12"/>
        <v/>
      </c>
    </row>
    <row r="549" spans="1:2" ht="22.8" thickBot="1" x14ac:dyDescent="0.45">
      <c r="A549" s="99" t="e">
        <f>(IF($Z$5='بيان ع'!D543,ROW('بيان ع'!543:543)-1,yyyyy))</f>
        <v>#NAME?</v>
      </c>
      <c r="B549" s="144" t="str">
        <f t="shared" si="12"/>
        <v/>
      </c>
    </row>
    <row r="550" spans="1:2" ht="22.8" thickBot="1" x14ac:dyDescent="0.45">
      <c r="A550" s="99" t="e">
        <f>(IF($Z$5='بيان ع'!D544,ROW('بيان ع'!544:544)-1,yyyyy))</f>
        <v>#NAME?</v>
      </c>
      <c r="B550" s="144" t="str">
        <f t="shared" si="12"/>
        <v/>
      </c>
    </row>
    <row r="551" spans="1:2" ht="22.8" thickBot="1" x14ac:dyDescent="0.45">
      <c r="A551" s="99" t="e">
        <f>(IF($Z$5='بيان ع'!D545,ROW('بيان ع'!545:545)-1,yyyyy))</f>
        <v>#NAME?</v>
      </c>
      <c r="B551" s="144" t="str">
        <f t="shared" si="12"/>
        <v/>
      </c>
    </row>
    <row r="552" spans="1:2" ht="22.8" thickBot="1" x14ac:dyDescent="0.45">
      <c r="A552" s="99" t="e">
        <f>(IF($Z$5='بيان ع'!D546,ROW('بيان ع'!546:546)-1,yyyyy))</f>
        <v>#NAME?</v>
      </c>
      <c r="B552" s="144" t="str">
        <f t="shared" si="12"/>
        <v/>
      </c>
    </row>
    <row r="553" spans="1:2" ht="22.8" thickBot="1" x14ac:dyDescent="0.45">
      <c r="A553" s="99" t="e">
        <f>(IF($Z$5='بيان ع'!D547,ROW('بيان ع'!547:547)-1,yyyyy))</f>
        <v>#NAME?</v>
      </c>
      <c r="B553" s="144" t="str">
        <f t="shared" si="12"/>
        <v/>
      </c>
    </row>
    <row r="554" spans="1:2" ht="22.8" thickBot="1" x14ac:dyDescent="0.45">
      <c r="A554" s="99" t="e">
        <f>(IF($Z$5='بيان ع'!D548,ROW('بيان ع'!548:548)-1,yyyyy))</f>
        <v>#NAME?</v>
      </c>
      <c r="B554" s="144" t="str">
        <f t="shared" si="12"/>
        <v/>
      </c>
    </row>
    <row r="555" spans="1:2" ht="22.8" thickBot="1" x14ac:dyDescent="0.45">
      <c r="A555" s="99" t="e">
        <f>(IF($Z$5='بيان ع'!D549,ROW('بيان ع'!549:549)-1,yyyyy))</f>
        <v>#NAME?</v>
      </c>
      <c r="B555" s="144" t="str">
        <f t="shared" si="12"/>
        <v/>
      </c>
    </row>
    <row r="556" spans="1:2" ht="22.8" thickBot="1" x14ac:dyDescent="0.45">
      <c r="A556" s="99" t="e">
        <f>(IF($Z$5='بيان ع'!D550,ROW('بيان ع'!550:550)-1,yyyyy))</f>
        <v>#NAME?</v>
      </c>
      <c r="B556" s="144" t="str">
        <f t="shared" si="12"/>
        <v/>
      </c>
    </row>
    <row r="557" spans="1:2" ht="22.8" thickBot="1" x14ac:dyDescent="0.45">
      <c r="A557" s="99" t="e">
        <f>(IF($Z$5='بيان ع'!D551,ROW('بيان ع'!551:551)-1,yyyyy))</f>
        <v>#NAME?</v>
      </c>
      <c r="B557" s="144" t="str">
        <f t="shared" si="12"/>
        <v/>
      </c>
    </row>
    <row r="558" spans="1:2" ht="22.8" thickBot="1" x14ac:dyDescent="0.45">
      <c r="A558" s="99" t="e">
        <f>(IF($Z$5='بيان ع'!D552,ROW('بيان ع'!552:552)-1,yyyyy))</f>
        <v>#NAME?</v>
      </c>
      <c r="B558" s="144" t="str">
        <f t="shared" si="12"/>
        <v/>
      </c>
    </row>
    <row r="559" spans="1:2" ht="22.8" thickBot="1" x14ac:dyDescent="0.45">
      <c r="A559" s="99" t="e">
        <f>(IF($Z$5='بيان ع'!D553,ROW('بيان ع'!553:553)-1,yyyyy))</f>
        <v>#NAME?</v>
      </c>
      <c r="B559" s="144" t="str">
        <f t="shared" si="12"/>
        <v/>
      </c>
    </row>
    <row r="560" spans="1:2" ht="22.8" thickBot="1" x14ac:dyDescent="0.45">
      <c r="A560" s="99" t="e">
        <f>(IF($Z$5='بيان ع'!D554,ROW('بيان ع'!554:554)-1,yyyyy))</f>
        <v>#NAME?</v>
      </c>
      <c r="B560" s="144" t="str">
        <f t="shared" si="12"/>
        <v/>
      </c>
    </row>
    <row r="561" spans="1:2" ht="22.8" thickBot="1" x14ac:dyDescent="0.45">
      <c r="A561" s="99" t="e">
        <f>(IF($Z$5='بيان ع'!D555,ROW('بيان ع'!555:555)-1,yyyyy))</f>
        <v>#NAME?</v>
      </c>
      <c r="B561" s="144" t="str">
        <f t="shared" si="12"/>
        <v/>
      </c>
    </row>
    <row r="562" spans="1:2" ht="22.8" thickBot="1" x14ac:dyDescent="0.45">
      <c r="A562" s="99" t="e">
        <f>(IF($Z$5='بيان ع'!D556,ROW('بيان ع'!556:556)-1,yyyyy))</f>
        <v>#NAME?</v>
      </c>
      <c r="B562" s="144" t="str">
        <f t="shared" si="12"/>
        <v/>
      </c>
    </row>
    <row r="563" spans="1:2" ht="22.8" thickBot="1" x14ac:dyDescent="0.45">
      <c r="A563" s="99" t="e">
        <f>(IF($Z$5='بيان ع'!D557,ROW('بيان ع'!557:557)-1,yyyyy))</f>
        <v>#NAME?</v>
      </c>
      <c r="B563" s="144" t="str">
        <f t="shared" si="12"/>
        <v/>
      </c>
    </row>
    <row r="564" spans="1:2" ht="22.8" thickBot="1" x14ac:dyDescent="0.45">
      <c r="A564" s="99" t="e">
        <f>(IF($Z$5='بيان ع'!D558,ROW('بيان ع'!558:558)-1,yyyyy))</f>
        <v>#NAME?</v>
      </c>
      <c r="B564" s="144" t="str">
        <f t="shared" si="12"/>
        <v/>
      </c>
    </row>
    <row r="565" spans="1:2" ht="22.8" thickBot="1" x14ac:dyDescent="0.45">
      <c r="A565" s="99" t="e">
        <f>(IF($Z$5='بيان ع'!D559,ROW('بيان ع'!559:559)-1,yyyyy))</f>
        <v>#NAME?</v>
      </c>
      <c r="B565" s="144" t="str">
        <f t="shared" si="12"/>
        <v/>
      </c>
    </row>
    <row r="566" spans="1:2" ht="22.8" thickBot="1" x14ac:dyDescent="0.45">
      <c r="A566" s="99" t="e">
        <f>(IF($Z$5='بيان ع'!D560,ROW('بيان ع'!560:560)-1,yyyyy))</f>
        <v>#NAME?</v>
      </c>
      <c r="B566" s="144" t="str">
        <f t="shared" si="12"/>
        <v/>
      </c>
    </row>
    <row r="567" spans="1:2" ht="22.8" thickBot="1" x14ac:dyDescent="0.45">
      <c r="A567" s="99" t="e">
        <f>(IF($Z$5='بيان ع'!D561,ROW('بيان ع'!561:561)-1,yyyyy))</f>
        <v>#NAME?</v>
      </c>
      <c r="B567" s="144" t="str">
        <f t="shared" si="12"/>
        <v/>
      </c>
    </row>
    <row r="568" spans="1:2" ht="22.8" thickBot="1" x14ac:dyDescent="0.45">
      <c r="A568" s="99" t="e">
        <f>(IF($Z$5='بيان ع'!D562,ROW('بيان ع'!562:562)-1,yyyyy))</f>
        <v>#NAME?</v>
      </c>
      <c r="B568" s="144" t="str">
        <f t="shared" si="12"/>
        <v/>
      </c>
    </row>
    <row r="569" spans="1:2" ht="22.8" thickBot="1" x14ac:dyDescent="0.45">
      <c r="A569" s="99" t="e">
        <f>(IF($Z$5='بيان ع'!D563,ROW('بيان ع'!563:563)-1,yyyyy))</f>
        <v>#NAME?</v>
      </c>
      <c r="B569" s="144" t="str">
        <f t="shared" si="12"/>
        <v/>
      </c>
    </row>
    <row r="570" spans="1:2" ht="22.8" thickBot="1" x14ac:dyDescent="0.45">
      <c r="A570" s="99" t="e">
        <f>(IF($Z$5='بيان ع'!D564,ROW('بيان ع'!564:564)-1,yyyyy))</f>
        <v>#NAME?</v>
      </c>
      <c r="B570" s="144" t="str">
        <f t="shared" si="12"/>
        <v/>
      </c>
    </row>
    <row r="571" spans="1:2" ht="22.8" thickBot="1" x14ac:dyDescent="0.45">
      <c r="A571" s="99" t="e">
        <f>(IF($Z$5='بيان ع'!D565,ROW('بيان ع'!565:565)-1,yyyyy))</f>
        <v>#NAME?</v>
      </c>
      <c r="B571" s="144" t="str">
        <f t="shared" si="12"/>
        <v/>
      </c>
    </row>
    <row r="572" spans="1:2" ht="22.8" thickBot="1" x14ac:dyDescent="0.45">
      <c r="A572" s="99" t="e">
        <f>(IF($Z$5='بيان ع'!D566,ROW('بيان ع'!566:566)-1,yyyyy))</f>
        <v>#NAME?</v>
      </c>
      <c r="B572" s="144" t="str">
        <f t="shared" si="12"/>
        <v/>
      </c>
    </row>
    <row r="573" spans="1:2" ht="22.8" thickBot="1" x14ac:dyDescent="0.45">
      <c r="A573" s="99" t="e">
        <f>(IF($Z$5='بيان ع'!D567,ROW('بيان ع'!567:567)-1,yyyyy))</f>
        <v>#NAME?</v>
      </c>
      <c r="B573" s="144" t="str">
        <f t="shared" si="12"/>
        <v/>
      </c>
    </row>
    <row r="574" spans="1:2" ht="22.8" thickBot="1" x14ac:dyDescent="0.45">
      <c r="A574" s="99" t="e">
        <f>(IF($Z$5='بيان ع'!D568,ROW('بيان ع'!568:568)-1,yyyyy))</f>
        <v>#NAME?</v>
      </c>
      <c r="B574" s="144" t="str">
        <f t="shared" si="12"/>
        <v/>
      </c>
    </row>
    <row r="575" spans="1:2" ht="22.8" thickBot="1" x14ac:dyDescent="0.45">
      <c r="A575" s="99" t="e">
        <f>(IF($Z$5='بيان ع'!D569,ROW('بيان ع'!569:569)-1,yyyyy))</f>
        <v>#NAME?</v>
      </c>
      <c r="B575" s="144" t="str">
        <f t="shared" si="12"/>
        <v/>
      </c>
    </row>
    <row r="576" spans="1:2" ht="22.8" thickBot="1" x14ac:dyDescent="0.45">
      <c r="A576" s="99" t="e">
        <f>(IF($Z$5='بيان ع'!D570,ROW('بيان ع'!570:570)-1,yyyyy))</f>
        <v>#NAME?</v>
      </c>
      <c r="B576" s="144" t="str">
        <f t="shared" si="12"/>
        <v/>
      </c>
    </row>
    <row r="577" spans="1:2" ht="22.8" thickBot="1" x14ac:dyDescent="0.45">
      <c r="A577" s="99" t="e">
        <f>(IF($Z$5='بيان ع'!D571,ROW('بيان ع'!571:571)-1,yyyyy))</f>
        <v>#NAME?</v>
      </c>
      <c r="B577" s="144" t="str">
        <f t="shared" si="12"/>
        <v/>
      </c>
    </row>
    <row r="578" spans="1:2" ht="22.8" thickBot="1" x14ac:dyDescent="0.45">
      <c r="A578" s="99" t="e">
        <f>(IF($Z$5='بيان ع'!D572,ROW('بيان ع'!572:572)-1,yyyyy))</f>
        <v>#NAME?</v>
      </c>
      <c r="B578" s="144" t="str">
        <f t="shared" si="12"/>
        <v/>
      </c>
    </row>
    <row r="579" spans="1:2" ht="22.8" thickBot="1" x14ac:dyDescent="0.45">
      <c r="A579" s="99" t="e">
        <f>(IF($Z$5='بيان ع'!D573,ROW('بيان ع'!573:573)-1,yyyyy))</f>
        <v>#NAME?</v>
      </c>
      <c r="B579" s="144" t="str">
        <f t="shared" si="12"/>
        <v/>
      </c>
    </row>
    <row r="580" spans="1:2" ht="22.8" thickBot="1" x14ac:dyDescent="0.45">
      <c r="A580" s="99" t="e">
        <f>(IF($Z$5='بيان ع'!D574,ROW('بيان ع'!574:574)-1,yyyyy))</f>
        <v>#NAME?</v>
      </c>
      <c r="B580" s="144" t="str">
        <f t="shared" si="12"/>
        <v/>
      </c>
    </row>
    <row r="581" spans="1:2" ht="22.8" thickBot="1" x14ac:dyDescent="0.45">
      <c r="A581" s="99" t="e">
        <f>(IF($Z$5='بيان ع'!D575,ROW('بيان ع'!575:575)-1,yyyyy))</f>
        <v>#NAME?</v>
      </c>
      <c r="B581" s="144" t="str">
        <f t="shared" si="12"/>
        <v/>
      </c>
    </row>
    <row r="582" spans="1:2" ht="22.8" thickBot="1" x14ac:dyDescent="0.45">
      <c r="A582" s="99" t="e">
        <f>(IF($Z$5='بيان ع'!D576,ROW('بيان ع'!576:576)-1,yyyyy))</f>
        <v>#NAME?</v>
      </c>
      <c r="B582" s="144" t="str">
        <f t="shared" si="12"/>
        <v/>
      </c>
    </row>
    <row r="583" spans="1:2" ht="22.8" thickBot="1" x14ac:dyDescent="0.45">
      <c r="A583" s="99" t="e">
        <f>(IF($Z$5='بيان ع'!D577,ROW('بيان ع'!577:577)-1,yyyyy))</f>
        <v>#NAME?</v>
      </c>
      <c r="B583" s="144" t="str">
        <f t="shared" si="12"/>
        <v/>
      </c>
    </row>
    <row r="584" spans="1:2" ht="22.8" thickBot="1" x14ac:dyDescent="0.45">
      <c r="A584" s="99" t="e">
        <f>(IF($Z$5='بيان ع'!D578,ROW('بيان ع'!578:578)-1,yyyyy))</f>
        <v>#NAME?</v>
      </c>
      <c r="B584" s="144" t="str">
        <f t="shared" ref="B584:B647" si="13">IFERROR(_xlfn.AGGREGATE(15,6,$A$8:$A$1010,ROW(A577)),"")</f>
        <v/>
      </c>
    </row>
    <row r="585" spans="1:2" ht="22.8" thickBot="1" x14ac:dyDescent="0.45">
      <c r="A585" s="99" t="e">
        <f>(IF($Z$5='بيان ع'!D579,ROW('بيان ع'!579:579)-1,yyyyy))</f>
        <v>#NAME?</v>
      </c>
      <c r="B585" s="144" t="str">
        <f t="shared" si="13"/>
        <v/>
      </c>
    </row>
    <row r="586" spans="1:2" ht="22.8" thickBot="1" x14ac:dyDescent="0.45">
      <c r="A586" s="99" t="e">
        <f>(IF($Z$5='بيان ع'!D580,ROW('بيان ع'!580:580)-1,yyyyy))</f>
        <v>#NAME?</v>
      </c>
      <c r="B586" s="144" t="str">
        <f t="shared" si="13"/>
        <v/>
      </c>
    </row>
    <row r="587" spans="1:2" ht="22.8" thickBot="1" x14ac:dyDescent="0.45">
      <c r="A587" s="99" t="e">
        <f>(IF($Z$5='بيان ع'!D581,ROW('بيان ع'!581:581)-1,yyyyy))</f>
        <v>#NAME?</v>
      </c>
      <c r="B587" s="144" t="str">
        <f t="shared" si="13"/>
        <v/>
      </c>
    </row>
    <row r="588" spans="1:2" ht="22.8" thickBot="1" x14ac:dyDescent="0.45">
      <c r="A588" s="99" t="e">
        <f>(IF($Z$5='بيان ع'!D582,ROW('بيان ع'!582:582)-1,yyyyy))</f>
        <v>#NAME?</v>
      </c>
      <c r="B588" s="144" t="str">
        <f t="shared" si="13"/>
        <v/>
      </c>
    </row>
    <row r="589" spans="1:2" ht="22.8" thickBot="1" x14ac:dyDescent="0.45">
      <c r="A589" s="99" t="e">
        <f>(IF($Z$5='بيان ع'!D583,ROW('بيان ع'!583:583)-1,yyyyy))</f>
        <v>#NAME?</v>
      </c>
      <c r="B589" s="144" t="str">
        <f t="shared" si="13"/>
        <v/>
      </c>
    </row>
    <row r="590" spans="1:2" ht="22.8" thickBot="1" x14ac:dyDescent="0.45">
      <c r="A590" s="99" t="e">
        <f>(IF($Z$5='بيان ع'!D584,ROW('بيان ع'!584:584)-1,yyyyy))</f>
        <v>#NAME?</v>
      </c>
      <c r="B590" s="144" t="str">
        <f t="shared" si="13"/>
        <v/>
      </c>
    </row>
    <row r="591" spans="1:2" ht="22.8" thickBot="1" x14ac:dyDescent="0.45">
      <c r="A591" s="99" t="e">
        <f>(IF($Z$5='بيان ع'!D585,ROW('بيان ع'!585:585)-1,yyyyy))</f>
        <v>#NAME?</v>
      </c>
      <c r="B591" s="144" t="str">
        <f t="shared" si="13"/>
        <v/>
      </c>
    </row>
    <row r="592" spans="1:2" ht="22.8" thickBot="1" x14ac:dyDescent="0.45">
      <c r="A592" s="99" t="e">
        <f>(IF($Z$5='بيان ع'!D586,ROW('بيان ع'!586:586)-1,yyyyy))</f>
        <v>#NAME?</v>
      </c>
      <c r="B592" s="144" t="str">
        <f t="shared" si="13"/>
        <v/>
      </c>
    </row>
    <row r="593" spans="1:2" ht="22.8" thickBot="1" x14ac:dyDescent="0.45">
      <c r="A593" s="99" t="e">
        <f>(IF($Z$5='بيان ع'!D587,ROW('بيان ع'!587:587)-1,yyyyy))</f>
        <v>#NAME?</v>
      </c>
      <c r="B593" s="144" t="str">
        <f t="shared" si="13"/>
        <v/>
      </c>
    </row>
    <row r="594" spans="1:2" ht="22.8" thickBot="1" x14ac:dyDescent="0.45">
      <c r="A594" s="99" t="e">
        <f>(IF($Z$5='بيان ع'!D588,ROW('بيان ع'!588:588)-1,yyyyy))</f>
        <v>#NAME?</v>
      </c>
      <c r="B594" s="144" t="str">
        <f t="shared" si="13"/>
        <v/>
      </c>
    </row>
    <row r="595" spans="1:2" ht="22.8" thickBot="1" x14ac:dyDescent="0.45">
      <c r="A595" s="99" t="e">
        <f>(IF($Z$5='بيان ع'!D589,ROW('بيان ع'!589:589)-1,yyyyy))</f>
        <v>#NAME?</v>
      </c>
      <c r="B595" s="144" t="str">
        <f t="shared" si="13"/>
        <v/>
      </c>
    </row>
    <row r="596" spans="1:2" ht="22.8" thickBot="1" x14ac:dyDescent="0.45">
      <c r="A596" s="99" t="e">
        <f>(IF($Z$5='بيان ع'!D590,ROW('بيان ع'!590:590)-1,yyyyy))</f>
        <v>#NAME?</v>
      </c>
      <c r="B596" s="144" t="str">
        <f t="shared" si="13"/>
        <v/>
      </c>
    </row>
    <row r="597" spans="1:2" ht="22.8" thickBot="1" x14ac:dyDescent="0.45">
      <c r="A597" s="99" t="e">
        <f>(IF($Z$5='بيان ع'!D591,ROW('بيان ع'!591:591)-1,yyyyy))</f>
        <v>#NAME?</v>
      </c>
      <c r="B597" s="144" t="str">
        <f t="shared" si="13"/>
        <v/>
      </c>
    </row>
    <row r="598" spans="1:2" ht="22.8" thickBot="1" x14ac:dyDescent="0.45">
      <c r="A598" s="99" t="e">
        <f>(IF($Z$5='بيان ع'!D592,ROW('بيان ع'!592:592)-1,yyyyy))</f>
        <v>#NAME?</v>
      </c>
      <c r="B598" s="144" t="str">
        <f t="shared" si="13"/>
        <v/>
      </c>
    </row>
    <row r="599" spans="1:2" ht="22.8" thickBot="1" x14ac:dyDescent="0.45">
      <c r="A599" s="99" t="e">
        <f>(IF($Z$5='بيان ع'!D593,ROW('بيان ع'!593:593)-1,yyyyy))</f>
        <v>#NAME?</v>
      </c>
      <c r="B599" s="144" t="str">
        <f t="shared" si="13"/>
        <v/>
      </c>
    </row>
    <row r="600" spans="1:2" ht="22.8" thickBot="1" x14ac:dyDescent="0.45">
      <c r="A600" s="99" t="e">
        <f>(IF($Z$5='بيان ع'!D594,ROW('بيان ع'!594:594)-1,yyyyy))</f>
        <v>#NAME?</v>
      </c>
      <c r="B600" s="144" t="str">
        <f t="shared" si="13"/>
        <v/>
      </c>
    </row>
    <row r="601" spans="1:2" ht="22.8" thickBot="1" x14ac:dyDescent="0.45">
      <c r="A601" s="99" t="e">
        <f>(IF($Z$5='بيان ع'!D595,ROW('بيان ع'!595:595)-1,yyyyy))</f>
        <v>#NAME?</v>
      </c>
      <c r="B601" s="144" t="str">
        <f t="shared" si="13"/>
        <v/>
      </c>
    </row>
    <row r="602" spans="1:2" ht="22.8" thickBot="1" x14ac:dyDescent="0.45">
      <c r="A602" s="99" t="e">
        <f>(IF($Z$5='بيان ع'!D596,ROW('بيان ع'!596:596)-1,yyyyy))</f>
        <v>#NAME?</v>
      </c>
      <c r="B602" s="144" t="str">
        <f t="shared" si="13"/>
        <v/>
      </c>
    </row>
    <row r="603" spans="1:2" ht="22.8" thickBot="1" x14ac:dyDescent="0.45">
      <c r="A603" s="99" t="e">
        <f>(IF($Z$5='بيان ع'!D597,ROW('بيان ع'!597:597)-1,yyyyy))</f>
        <v>#NAME?</v>
      </c>
      <c r="B603" s="144" t="str">
        <f t="shared" si="13"/>
        <v/>
      </c>
    </row>
    <row r="604" spans="1:2" ht="22.8" thickBot="1" x14ac:dyDescent="0.45">
      <c r="A604" s="99" t="e">
        <f>(IF($Z$5='بيان ع'!D598,ROW('بيان ع'!598:598)-1,yyyyy))</f>
        <v>#NAME?</v>
      </c>
      <c r="B604" s="144" t="str">
        <f t="shared" si="13"/>
        <v/>
      </c>
    </row>
    <row r="605" spans="1:2" ht="22.8" thickBot="1" x14ac:dyDescent="0.45">
      <c r="A605" s="99" t="e">
        <f>(IF($Z$5='بيان ع'!D599,ROW('بيان ع'!599:599)-1,yyyyy))</f>
        <v>#NAME?</v>
      </c>
      <c r="B605" s="144" t="str">
        <f t="shared" si="13"/>
        <v/>
      </c>
    </row>
    <row r="606" spans="1:2" ht="22.8" thickBot="1" x14ac:dyDescent="0.45">
      <c r="A606" s="99" t="e">
        <f>(IF($Z$5='بيان ع'!D600,ROW('بيان ع'!600:600)-1,yyyyy))</f>
        <v>#NAME?</v>
      </c>
      <c r="B606" s="144" t="str">
        <f t="shared" si="13"/>
        <v/>
      </c>
    </row>
    <row r="607" spans="1:2" ht="22.8" thickBot="1" x14ac:dyDescent="0.45">
      <c r="A607" s="99" t="e">
        <f>(IF($Z$5='بيان ع'!D601,ROW('بيان ع'!601:601)-1,yyyyy))</f>
        <v>#NAME?</v>
      </c>
      <c r="B607" s="144" t="str">
        <f t="shared" si="13"/>
        <v/>
      </c>
    </row>
    <row r="608" spans="1:2" ht="22.8" thickBot="1" x14ac:dyDescent="0.45">
      <c r="A608" s="99" t="e">
        <f>(IF($Z$5='بيان ع'!D602,ROW('بيان ع'!602:602)-1,yyyyy))</f>
        <v>#NAME?</v>
      </c>
      <c r="B608" s="144" t="str">
        <f t="shared" si="13"/>
        <v/>
      </c>
    </row>
    <row r="609" spans="1:2" ht="22.8" thickBot="1" x14ac:dyDescent="0.45">
      <c r="A609" s="99" t="e">
        <f>(IF($Z$5='بيان ع'!D603,ROW('بيان ع'!603:603)-1,yyyyy))</f>
        <v>#NAME?</v>
      </c>
      <c r="B609" s="144" t="str">
        <f t="shared" si="13"/>
        <v/>
      </c>
    </row>
    <row r="610" spans="1:2" ht="22.8" thickBot="1" x14ac:dyDescent="0.45">
      <c r="A610" s="99" t="e">
        <f>(IF($Z$5='بيان ع'!D604,ROW('بيان ع'!604:604)-1,yyyyy))</f>
        <v>#NAME?</v>
      </c>
      <c r="B610" s="144" t="str">
        <f t="shared" si="13"/>
        <v/>
      </c>
    </row>
    <row r="611" spans="1:2" ht="22.8" thickBot="1" x14ac:dyDescent="0.45">
      <c r="A611" s="99" t="e">
        <f>(IF($Z$5='بيان ع'!D605,ROW('بيان ع'!605:605)-1,yyyyy))</f>
        <v>#NAME?</v>
      </c>
      <c r="B611" s="144" t="str">
        <f t="shared" si="13"/>
        <v/>
      </c>
    </row>
    <row r="612" spans="1:2" ht="22.8" thickBot="1" x14ac:dyDescent="0.45">
      <c r="A612" s="99" t="e">
        <f>(IF($Z$5='بيان ع'!D606,ROW('بيان ع'!606:606)-1,yyyyy))</f>
        <v>#NAME?</v>
      </c>
      <c r="B612" s="144" t="str">
        <f t="shared" si="13"/>
        <v/>
      </c>
    </row>
    <row r="613" spans="1:2" ht="22.8" thickBot="1" x14ac:dyDescent="0.45">
      <c r="A613" s="99" t="e">
        <f>(IF($Z$5='بيان ع'!D607,ROW('بيان ع'!607:607)-1,yyyyy))</f>
        <v>#NAME?</v>
      </c>
      <c r="B613" s="144" t="str">
        <f t="shared" si="13"/>
        <v/>
      </c>
    </row>
    <row r="614" spans="1:2" ht="22.8" thickBot="1" x14ac:dyDescent="0.45">
      <c r="A614" s="99" t="e">
        <f>(IF($Z$5='بيان ع'!D608,ROW('بيان ع'!608:608)-1,yyyyy))</f>
        <v>#NAME?</v>
      </c>
      <c r="B614" s="144" t="str">
        <f t="shared" si="13"/>
        <v/>
      </c>
    </row>
    <row r="615" spans="1:2" ht="22.8" thickBot="1" x14ac:dyDescent="0.45">
      <c r="A615" s="99" t="e">
        <f>(IF($Z$5='بيان ع'!D609,ROW('بيان ع'!609:609)-1,yyyyy))</f>
        <v>#NAME?</v>
      </c>
      <c r="B615" s="144" t="str">
        <f t="shared" si="13"/>
        <v/>
      </c>
    </row>
    <row r="616" spans="1:2" ht="22.8" thickBot="1" x14ac:dyDescent="0.45">
      <c r="A616" s="99" t="e">
        <f>(IF($Z$5='بيان ع'!D610,ROW('بيان ع'!610:610)-1,yyyyy))</f>
        <v>#NAME?</v>
      </c>
      <c r="B616" s="144" t="str">
        <f t="shared" si="13"/>
        <v/>
      </c>
    </row>
    <row r="617" spans="1:2" ht="22.8" thickBot="1" x14ac:dyDescent="0.45">
      <c r="A617" s="99" t="e">
        <f>(IF($Z$5='بيان ع'!D611,ROW('بيان ع'!611:611)-1,yyyyy))</f>
        <v>#NAME?</v>
      </c>
      <c r="B617" s="144" t="str">
        <f t="shared" si="13"/>
        <v/>
      </c>
    </row>
    <row r="618" spans="1:2" ht="22.8" thickBot="1" x14ac:dyDescent="0.45">
      <c r="A618" s="99" t="e">
        <f>(IF($Z$5='بيان ع'!D612,ROW('بيان ع'!612:612)-1,yyyyy))</f>
        <v>#NAME?</v>
      </c>
      <c r="B618" s="144" t="str">
        <f t="shared" si="13"/>
        <v/>
      </c>
    </row>
    <row r="619" spans="1:2" ht="22.8" thickBot="1" x14ac:dyDescent="0.45">
      <c r="A619" s="99" t="e">
        <f>(IF($Z$5='بيان ع'!D613,ROW('بيان ع'!613:613)-1,yyyyy))</f>
        <v>#NAME?</v>
      </c>
      <c r="B619" s="144" t="str">
        <f t="shared" si="13"/>
        <v/>
      </c>
    </row>
    <row r="620" spans="1:2" ht="22.8" thickBot="1" x14ac:dyDescent="0.45">
      <c r="A620" s="99" t="e">
        <f>(IF($Z$5='بيان ع'!D614,ROW('بيان ع'!614:614)-1,yyyyy))</f>
        <v>#NAME?</v>
      </c>
      <c r="B620" s="144" t="str">
        <f t="shared" si="13"/>
        <v/>
      </c>
    </row>
    <row r="621" spans="1:2" ht="22.8" thickBot="1" x14ac:dyDescent="0.45">
      <c r="A621" s="99" t="e">
        <f>(IF($Z$5='بيان ع'!D615,ROW('بيان ع'!615:615)-1,yyyyy))</f>
        <v>#NAME?</v>
      </c>
      <c r="B621" s="144" t="str">
        <f t="shared" si="13"/>
        <v/>
      </c>
    </row>
    <row r="622" spans="1:2" ht="22.8" thickBot="1" x14ac:dyDescent="0.45">
      <c r="A622" s="99" t="e">
        <f>(IF($Z$5='بيان ع'!D616,ROW('بيان ع'!616:616)-1,yyyyy))</f>
        <v>#NAME?</v>
      </c>
      <c r="B622" s="144" t="str">
        <f t="shared" si="13"/>
        <v/>
      </c>
    </row>
    <row r="623" spans="1:2" ht="22.8" thickBot="1" x14ac:dyDescent="0.45">
      <c r="A623" s="99" t="e">
        <f>(IF($Z$5='بيان ع'!D617,ROW('بيان ع'!617:617)-1,yyyyy))</f>
        <v>#NAME?</v>
      </c>
      <c r="B623" s="144" t="str">
        <f t="shared" si="13"/>
        <v/>
      </c>
    </row>
    <row r="624" spans="1:2" ht="22.8" thickBot="1" x14ac:dyDescent="0.45">
      <c r="A624" s="99" t="e">
        <f>(IF($Z$5='بيان ع'!D618,ROW('بيان ع'!618:618)-1,yyyyy))</f>
        <v>#NAME?</v>
      </c>
      <c r="B624" s="144" t="str">
        <f t="shared" si="13"/>
        <v/>
      </c>
    </row>
    <row r="625" spans="1:2" ht="22.8" thickBot="1" x14ac:dyDescent="0.45">
      <c r="A625" s="99" t="e">
        <f>(IF($Z$5='بيان ع'!D619,ROW('بيان ع'!619:619)-1,yyyyy))</f>
        <v>#NAME?</v>
      </c>
      <c r="B625" s="144" t="str">
        <f t="shared" si="13"/>
        <v/>
      </c>
    </row>
    <row r="626" spans="1:2" ht="22.8" thickBot="1" x14ac:dyDescent="0.45">
      <c r="A626" s="99" t="e">
        <f>(IF($Z$5='بيان ع'!D620,ROW('بيان ع'!620:620)-1,yyyyy))</f>
        <v>#NAME?</v>
      </c>
      <c r="B626" s="144" t="str">
        <f t="shared" si="13"/>
        <v/>
      </c>
    </row>
    <row r="627" spans="1:2" ht="22.8" thickBot="1" x14ac:dyDescent="0.45">
      <c r="A627" s="99" t="e">
        <f>(IF($Z$5='بيان ع'!D621,ROW('بيان ع'!621:621)-1,yyyyy))</f>
        <v>#NAME?</v>
      </c>
      <c r="B627" s="144" t="str">
        <f t="shared" si="13"/>
        <v/>
      </c>
    </row>
    <row r="628" spans="1:2" ht="22.8" thickBot="1" x14ac:dyDescent="0.45">
      <c r="A628" s="99" t="e">
        <f>(IF($Z$5='بيان ع'!D622,ROW('بيان ع'!622:622)-1,yyyyy))</f>
        <v>#NAME?</v>
      </c>
      <c r="B628" s="144" t="str">
        <f t="shared" si="13"/>
        <v/>
      </c>
    </row>
    <row r="629" spans="1:2" ht="22.8" thickBot="1" x14ac:dyDescent="0.45">
      <c r="A629" s="99" t="e">
        <f>(IF($Z$5='بيان ع'!D623,ROW('بيان ع'!623:623)-1,yyyyy))</f>
        <v>#NAME?</v>
      </c>
      <c r="B629" s="144" t="str">
        <f t="shared" si="13"/>
        <v/>
      </c>
    </row>
    <row r="630" spans="1:2" ht="22.8" thickBot="1" x14ac:dyDescent="0.45">
      <c r="A630" s="99" t="e">
        <f>(IF($Z$5='بيان ع'!D624,ROW('بيان ع'!624:624)-1,yyyyy))</f>
        <v>#NAME?</v>
      </c>
      <c r="B630" s="144" t="str">
        <f t="shared" si="13"/>
        <v/>
      </c>
    </row>
    <row r="631" spans="1:2" ht="22.8" thickBot="1" x14ac:dyDescent="0.45">
      <c r="A631" s="99" t="e">
        <f>(IF($Z$5='بيان ع'!D625,ROW('بيان ع'!625:625)-1,yyyyy))</f>
        <v>#NAME?</v>
      </c>
      <c r="B631" s="144" t="str">
        <f t="shared" si="13"/>
        <v/>
      </c>
    </row>
    <row r="632" spans="1:2" ht="22.8" thickBot="1" x14ac:dyDescent="0.45">
      <c r="A632" s="99" t="e">
        <f>(IF($Z$5='بيان ع'!D626,ROW('بيان ع'!626:626)-1,yyyyy))</f>
        <v>#NAME?</v>
      </c>
      <c r="B632" s="144" t="str">
        <f t="shared" si="13"/>
        <v/>
      </c>
    </row>
    <row r="633" spans="1:2" ht="22.8" thickBot="1" x14ac:dyDescent="0.45">
      <c r="A633" s="99" t="e">
        <f>(IF($Z$5='بيان ع'!D627,ROW('بيان ع'!627:627)-1,yyyyy))</f>
        <v>#NAME?</v>
      </c>
      <c r="B633" s="144" t="str">
        <f t="shared" si="13"/>
        <v/>
      </c>
    </row>
    <row r="634" spans="1:2" ht="22.8" thickBot="1" x14ac:dyDescent="0.45">
      <c r="A634" s="99" t="e">
        <f>(IF($Z$5='بيان ع'!D628,ROW('بيان ع'!628:628)-1,yyyyy))</f>
        <v>#NAME?</v>
      </c>
      <c r="B634" s="144" t="str">
        <f t="shared" si="13"/>
        <v/>
      </c>
    </row>
    <row r="635" spans="1:2" ht="22.8" thickBot="1" x14ac:dyDescent="0.45">
      <c r="A635" s="99" t="e">
        <f>(IF($Z$5='بيان ع'!D629,ROW('بيان ع'!629:629)-1,yyyyy))</f>
        <v>#NAME?</v>
      </c>
      <c r="B635" s="144" t="str">
        <f t="shared" si="13"/>
        <v/>
      </c>
    </row>
    <row r="636" spans="1:2" ht="22.8" thickBot="1" x14ac:dyDescent="0.45">
      <c r="A636" s="99" t="e">
        <f>(IF($Z$5='بيان ع'!D630,ROW('بيان ع'!630:630)-1,yyyyy))</f>
        <v>#NAME?</v>
      </c>
      <c r="B636" s="144" t="str">
        <f t="shared" si="13"/>
        <v/>
      </c>
    </row>
    <row r="637" spans="1:2" ht="22.8" thickBot="1" x14ac:dyDescent="0.45">
      <c r="A637" s="99" t="e">
        <f>(IF($Z$5='بيان ع'!D631,ROW('بيان ع'!631:631)-1,yyyyy))</f>
        <v>#NAME?</v>
      </c>
      <c r="B637" s="144" t="str">
        <f t="shared" si="13"/>
        <v/>
      </c>
    </row>
    <row r="638" spans="1:2" ht="22.8" thickBot="1" x14ac:dyDescent="0.45">
      <c r="A638" s="99" t="e">
        <f>(IF($Z$5='بيان ع'!D632,ROW('بيان ع'!632:632)-1,yyyyy))</f>
        <v>#NAME?</v>
      </c>
      <c r="B638" s="144" t="str">
        <f t="shared" si="13"/>
        <v/>
      </c>
    </row>
    <row r="639" spans="1:2" ht="22.8" thickBot="1" x14ac:dyDescent="0.45">
      <c r="A639" s="99" t="e">
        <f>(IF($Z$5='بيان ع'!D633,ROW('بيان ع'!633:633)-1,yyyyy))</f>
        <v>#NAME?</v>
      </c>
      <c r="B639" s="144" t="str">
        <f t="shared" si="13"/>
        <v/>
      </c>
    </row>
    <row r="640" spans="1:2" ht="22.8" thickBot="1" x14ac:dyDescent="0.45">
      <c r="A640" s="99" t="e">
        <f>(IF($Z$5='بيان ع'!D634,ROW('بيان ع'!634:634)-1,yyyyy))</f>
        <v>#NAME?</v>
      </c>
      <c r="B640" s="144" t="str">
        <f t="shared" si="13"/>
        <v/>
      </c>
    </row>
    <row r="641" spans="1:2" ht="22.8" thickBot="1" x14ac:dyDescent="0.45">
      <c r="A641" s="99" t="e">
        <f>(IF($Z$5='بيان ع'!D635,ROW('بيان ع'!635:635)-1,yyyyy))</f>
        <v>#NAME?</v>
      </c>
      <c r="B641" s="144" t="str">
        <f t="shared" si="13"/>
        <v/>
      </c>
    </row>
    <row r="642" spans="1:2" ht="22.8" thickBot="1" x14ac:dyDescent="0.45">
      <c r="A642" s="99" t="e">
        <f>(IF($Z$5='بيان ع'!D636,ROW('بيان ع'!636:636)-1,yyyyy))</f>
        <v>#NAME?</v>
      </c>
      <c r="B642" s="144" t="str">
        <f t="shared" si="13"/>
        <v/>
      </c>
    </row>
    <row r="643" spans="1:2" ht="22.8" thickBot="1" x14ac:dyDescent="0.45">
      <c r="A643" s="99" t="e">
        <f>(IF($Z$5='بيان ع'!D637,ROW('بيان ع'!637:637)-1,yyyyy))</f>
        <v>#NAME?</v>
      </c>
      <c r="B643" s="144" t="str">
        <f t="shared" si="13"/>
        <v/>
      </c>
    </row>
    <row r="644" spans="1:2" ht="22.8" thickBot="1" x14ac:dyDescent="0.45">
      <c r="A644" s="99" t="e">
        <f>(IF($Z$5='بيان ع'!D638,ROW('بيان ع'!638:638)-1,yyyyy))</f>
        <v>#NAME?</v>
      </c>
      <c r="B644" s="144" t="str">
        <f t="shared" si="13"/>
        <v/>
      </c>
    </row>
    <row r="645" spans="1:2" ht="22.8" thickBot="1" x14ac:dyDescent="0.45">
      <c r="A645" s="99" t="e">
        <f>(IF($Z$5='بيان ع'!D639,ROW('بيان ع'!639:639)-1,yyyyy))</f>
        <v>#NAME?</v>
      </c>
      <c r="B645" s="144" t="str">
        <f t="shared" si="13"/>
        <v/>
      </c>
    </row>
    <row r="646" spans="1:2" ht="22.8" thickBot="1" x14ac:dyDescent="0.45">
      <c r="A646" s="99" t="e">
        <f>(IF($Z$5='بيان ع'!D640,ROW('بيان ع'!640:640)-1,yyyyy))</f>
        <v>#NAME?</v>
      </c>
      <c r="B646" s="144" t="str">
        <f t="shared" si="13"/>
        <v/>
      </c>
    </row>
    <row r="647" spans="1:2" ht="22.8" thickBot="1" x14ac:dyDescent="0.45">
      <c r="A647" s="99" t="e">
        <f>(IF($Z$5='بيان ع'!D641,ROW('بيان ع'!641:641)-1,yyyyy))</f>
        <v>#NAME?</v>
      </c>
      <c r="B647" s="144" t="str">
        <f t="shared" si="13"/>
        <v/>
      </c>
    </row>
    <row r="648" spans="1:2" ht="22.8" thickBot="1" x14ac:dyDescent="0.45">
      <c r="A648" s="99" t="e">
        <f>(IF($Z$5='بيان ع'!D642,ROW('بيان ع'!642:642)-1,yyyyy))</f>
        <v>#NAME?</v>
      </c>
      <c r="B648" s="144" t="str">
        <f t="shared" ref="B648:B711" si="14">IFERROR(_xlfn.AGGREGATE(15,6,$A$8:$A$1010,ROW(A641)),"")</f>
        <v/>
      </c>
    </row>
    <row r="649" spans="1:2" ht="22.8" thickBot="1" x14ac:dyDescent="0.45">
      <c r="A649" s="99" t="e">
        <f>(IF($Z$5='بيان ع'!D643,ROW('بيان ع'!643:643)-1,yyyyy))</f>
        <v>#NAME?</v>
      </c>
      <c r="B649" s="144" t="str">
        <f t="shared" si="14"/>
        <v/>
      </c>
    </row>
    <row r="650" spans="1:2" ht="22.8" thickBot="1" x14ac:dyDescent="0.45">
      <c r="A650" s="99" t="e">
        <f>(IF($Z$5='بيان ع'!D644,ROW('بيان ع'!644:644)-1,yyyyy))</f>
        <v>#NAME?</v>
      </c>
      <c r="B650" s="144" t="str">
        <f t="shared" si="14"/>
        <v/>
      </c>
    </row>
    <row r="651" spans="1:2" ht="22.8" thickBot="1" x14ac:dyDescent="0.45">
      <c r="A651" s="99" t="e">
        <f>(IF($Z$5='بيان ع'!D645,ROW('بيان ع'!645:645)-1,yyyyy))</f>
        <v>#NAME?</v>
      </c>
      <c r="B651" s="144" t="str">
        <f t="shared" si="14"/>
        <v/>
      </c>
    </row>
    <row r="652" spans="1:2" ht="22.8" thickBot="1" x14ac:dyDescent="0.45">
      <c r="A652" s="99" t="e">
        <f>(IF($Z$5='بيان ع'!D646,ROW('بيان ع'!646:646)-1,yyyyy))</f>
        <v>#NAME?</v>
      </c>
      <c r="B652" s="144" t="str">
        <f t="shared" si="14"/>
        <v/>
      </c>
    </row>
    <row r="653" spans="1:2" ht="22.8" thickBot="1" x14ac:dyDescent="0.45">
      <c r="A653" s="99" t="e">
        <f>(IF($Z$5='بيان ع'!D647,ROW('بيان ع'!647:647)-1,yyyyy))</f>
        <v>#NAME?</v>
      </c>
      <c r="B653" s="144" t="str">
        <f t="shared" si="14"/>
        <v/>
      </c>
    </row>
    <row r="654" spans="1:2" ht="22.8" thickBot="1" x14ac:dyDescent="0.45">
      <c r="A654" s="99" t="e">
        <f>(IF($Z$5='بيان ع'!D648,ROW('بيان ع'!648:648)-1,yyyyy))</f>
        <v>#NAME?</v>
      </c>
      <c r="B654" s="144" t="str">
        <f t="shared" si="14"/>
        <v/>
      </c>
    </row>
    <row r="655" spans="1:2" ht="22.8" thickBot="1" x14ac:dyDescent="0.45">
      <c r="A655" s="99" t="e">
        <f>(IF($Z$5='بيان ع'!D649,ROW('بيان ع'!649:649)-1,yyyyy))</f>
        <v>#NAME?</v>
      </c>
      <c r="B655" s="144" t="str">
        <f t="shared" si="14"/>
        <v/>
      </c>
    </row>
    <row r="656" spans="1:2" ht="22.8" thickBot="1" x14ac:dyDescent="0.45">
      <c r="A656" s="99" t="e">
        <f>(IF($Z$5='بيان ع'!D650,ROW('بيان ع'!650:650)-1,yyyyy))</f>
        <v>#NAME?</v>
      </c>
      <c r="B656" s="144" t="str">
        <f t="shared" si="14"/>
        <v/>
      </c>
    </row>
    <row r="657" spans="1:2" ht="22.8" thickBot="1" x14ac:dyDescent="0.45">
      <c r="A657" s="99" t="e">
        <f>(IF($Z$5='بيان ع'!D651,ROW('بيان ع'!651:651)-1,yyyyy))</f>
        <v>#NAME?</v>
      </c>
      <c r="B657" s="144" t="str">
        <f t="shared" si="14"/>
        <v/>
      </c>
    </row>
    <row r="658" spans="1:2" ht="22.8" thickBot="1" x14ac:dyDescent="0.45">
      <c r="A658" s="99" t="e">
        <f>(IF($Z$5='بيان ع'!D652,ROW('بيان ع'!652:652)-1,yyyyy))</f>
        <v>#NAME?</v>
      </c>
      <c r="B658" s="144" t="str">
        <f t="shared" si="14"/>
        <v/>
      </c>
    </row>
    <row r="659" spans="1:2" ht="22.8" thickBot="1" x14ac:dyDescent="0.45">
      <c r="A659" s="99" t="e">
        <f>(IF($Z$5='بيان ع'!D653,ROW('بيان ع'!653:653)-1,yyyyy))</f>
        <v>#NAME?</v>
      </c>
      <c r="B659" s="144" t="str">
        <f t="shared" si="14"/>
        <v/>
      </c>
    </row>
    <row r="660" spans="1:2" ht="22.8" thickBot="1" x14ac:dyDescent="0.45">
      <c r="A660" s="99" t="e">
        <f>(IF($Z$5='بيان ع'!D654,ROW('بيان ع'!654:654)-1,yyyyy))</f>
        <v>#NAME?</v>
      </c>
      <c r="B660" s="144" t="str">
        <f t="shared" si="14"/>
        <v/>
      </c>
    </row>
    <row r="661" spans="1:2" ht="22.8" thickBot="1" x14ac:dyDescent="0.45">
      <c r="A661" s="99" t="e">
        <f>(IF($Z$5='بيان ع'!D655,ROW('بيان ع'!655:655)-1,yyyyy))</f>
        <v>#NAME?</v>
      </c>
      <c r="B661" s="144" t="str">
        <f t="shared" si="14"/>
        <v/>
      </c>
    </row>
    <row r="662" spans="1:2" ht="22.8" thickBot="1" x14ac:dyDescent="0.45">
      <c r="A662" s="99" t="e">
        <f>(IF($Z$5='بيان ع'!D656,ROW('بيان ع'!656:656)-1,yyyyy))</f>
        <v>#NAME?</v>
      </c>
      <c r="B662" s="144" t="str">
        <f t="shared" si="14"/>
        <v/>
      </c>
    </row>
    <row r="663" spans="1:2" ht="22.8" thickBot="1" x14ac:dyDescent="0.45">
      <c r="A663" s="99" t="e">
        <f>(IF($Z$5='بيان ع'!D657,ROW('بيان ع'!657:657)-1,yyyyy))</f>
        <v>#NAME?</v>
      </c>
      <c r="B663" s="144" t="str">
        <f t="shared" si="14"/>
        <v/>
      </c>
    </row>
    <row r="664" spans="1:2" ht="22.8" thickBot="1" x14ac:dyDescent="0.45">
      <c r="A664" s="99" t="e">
        <f>(IF($Z$5='بيان ع'!D658,ROW('بيان ع'!658:658)-1,yyyyy))</f>
        <v>#NAME?</v>
      </c>
      <c r="B664" s="144" t="str">
        <f t="shared" si="14"/>
        <v/>
      </c>
    </row>
    <row r="665" spans="1:2" ht="22.8" thickBot="1" x14ac:dyDescent="0.45">
      <c r="A665" s="99" t="e">
        <f>(IF($Z$5='بيان ع'!D659,ROW('بيان ع'!659:659)-1,yyyyy))</f>
        <v>#NAME?</v>
      </c>
      <c r="B665" s="144" t="str">
        <f t="shared" si="14"/>
        <v/>
      </c>
    </row>
    <row r="666" spans="1:2" ht="22.8" thickBot="1" x14ac:dyDescent="0.45">
      <c r="A666" s="99" t="e">
        <f>(IF($Z$5='بيان ع'!D660,ROW('بيان ع'!660:660)-1,yyyyy))</f>
        <v>#NAME?</v>
      </c>
      <c r="B666" s="144" t="str">
        <f t="shared" si="14"/>
        <v/>
      </c>
    </row>
    <row r="667" spans="1:2" ht="22.8" thickBot="1" x14ac:dyDescent="0.45">
      <c r="A667" s="99" t="e">
        <f>(IF($Z$5='بيان ع'!D661,ROW('بيان ع'!661:661)-1,yyyyy))</f>
        <v>#NAME?</v>
      </c>
      <c r="B667" s="144" t="str">
        <f t="shared" si="14"/>
        <v/>
      </c>
    </row>
    <row r="668" spans="1:2" ht="22.8" thickBot="1" x14ac:dyDescent="0.45">
      <c r="A668" s="99" t="e">
        <f>(IF($Z$5='بيان ع'!D662,ROW('بيان ع'!662:662)-1,yyyyy))</f>
        <v>#NAME?</v>
      </c>
      <c r="B668" s="144" t="str">
        <f t="shared" si="14"/>
        <v/>
      </c>
    </row>
    <row r="669" spans="1:2" ht="22.8" thickBot="1" x14ac:dyDescent="0.45">
      <c r="A669" s="99" t="e">
        <f>(IF($Z$5='بيان ع'!D663,ROW('بيان ع'!663:663)-1,yyyyy))</f>
        <v>#NAME?</v>
      </c>
      <c r="B669" s="144" t="str">
        <f t="shared" si="14"/>
        <v/>
      </c>
    </row>
    <row r="670" spans="1:2" ht="22.8" thickBot="1" x14ac:dyDescent="0.45">
      <c r="A670" s="99" t="e">
        <f>(IF($Z$5='بيان ع'!D664,ROW('بيان ع'!664:664)-1,yyyyy))</f>
        <v>#NAME?</v>
      </c>
      <c r="B670" s="144" t="str">
        <f t="shared" si="14"/>
        <v/>
      </c>
    </row>
    <row r="671" spans="1:2" ht="22.8" thickBot="1" x14ac:dyDescent="0.45">
      <c r="A671" s="99" t="e">
        <f>(IF($Z$5='بيان ع'!D665,ROW('بيان ع'!665:665)-1,yyyyy))</f>
        <v>#NAME?</v>
      </c>
      <c r="B671" s="144" t="str">
        <f t="shared" si="14"/>
        <v/>
      </c>
    </row>
    <row r="672" spans="1:2" ht="22.8" thickBot="1" x14ac:dyDescent="0.45">
      <c r="A672" s="99" t="e">
        <f>(IF($Z$5='بيان ع'!D666,ROW('بيان ع'!666:666)-1,yyyyy))</f>
        <v>#NAME?</v>
      </c>
      <c r="B672" s="144" t="str">
        <f t="shared" si="14"/>
        <v/>
      </c>
    </row>
    <row r="673" spans="1:2" ht="22.8" thickBot="1" x14ac:dyDescent="0.45">
      <c r="A673" s="99" t="e">
        <f>(IF($Z$5='بيان ع'!D667,ROW('بيان ع'!667:667)-1,yyyyy))</f>
        <v>#NAME?</v>
      </c>
      <c r="B673" s="144" t="str">
        <f t="shared" si="14"/>
        <v/>
      </c>
    </row>
    <row r="674" spans="1:2" ht="22.8" thickBot="1" x14ac:dyDescent="0.45">
      <c r="A674" s="99" t="e">
        <f>(IF($Z$5='بيان ع'!D668,ROW('بيان ع'!668:668)-1,yyyyy))</f>
        <v>#NAME?</v>
      </c>
      <c r="B674" s="144" t="str">
        <f t="shared" si="14"/>
        <v/>
      </c>
    </row>
    <row r="675" spans="1:2" ht="22.8" thickBot="1" x14ac:dyDescent="0.45">
      <c r="A675" s="99" t="e">
        <f>(IF($Z$5='بيان ع'!D669,ROW('بيان ع'!669:669)-1,yyyyy))</f>
        <v>#NAME?</v>
      </c>
      <c r="B675" s="144" t="str">
        <f t="shared" si="14"/>
        <v/>
      </c>
    </row>
    <row r="676" spans="1:2" ht="22.8" thickBot="1" x14ac:dyDescent="0.45">
      <c r="A676" s="99" t="e">
        <f>(IF($Z$5='بيان ع'!D670,ROW('بيان ع'!670:670)-1,yyyyy))</f>
        <v>#NAME?</v>
      </c>
      <c r="B676" s="144" t="str">
        <f t="shared" si="14"/>
        <v/>
      </c>
    </row>
    <row r="677" spans="1:2" ht="22.8" thickBot="1" x14ac:dyDescent="0.45">
      <c r="A677" s="99" t="e">
        <f>(IF($Z$5='بيان ع'!D671,ROW('بيان ع'!671:671)-1,yyyyy))</f>
        <v>#NAME?</v>
      </c>
      <c r="B677" s="144" t="str">
        <f t="shared" si="14"/>
        <v/>
      </c>
    </row>
    <row r="678" spans="1:2" ht="22.8" thickBot="1" x14ac:dyDescent="0.45">
      <c r="A678" s="99" t="e">
        <f>(IF($Z$5='بيان ع'!D672,ROW('بيان ع'!672:672)-1,yyyyy))</f>
        <v>#NAME?</v>
      </c>
      <c r="B678" s="144" t="str">
        <f t="shared" si="14"/>
        <v/>
      </c>
    </row>
    <row r="679" spans="1:2" ht="22.8" thickBot="1" x14ac:dyDescent="0.45">
      <c r="A679" s="99" t="e">
        <f>(IF($Z$5='بيان ع'!D673,ROW('بيان ع'!673:673)-1,yyyyy))</f>
        <v>#NAME?</v>
      </c>
      <c r="B679" s="144" t="str">
        <f t="shared" si="14"/>
        <v/>
      </c>
    </row>
    <row r="680" spans="1:2" ht="22.8" thickBot="1" x14ac:dyDescent="0.45">
      <c r="A680" s="99" t="e">
        <f>(IF($Z$5='بيان ع'!D674,ROW('بيان ع'!674:674)-1,yyyyy))</f>
        <v>#NAME?</v>
      </c>
      <c r="B680" s="144" t="str">
        <f t="shared" si="14"/>
        <v/>
      </c>
    </row>
    <row r="681" spans="1:2" ht="22.8" thickBot="1" x14ac:dyDescent="0.45">
      <c r="A681" s="99" t="e">
        <f>(IF($Z$5='بيان ع'!D675,ROW('بيان ع'!675:675)-1,yyyyy))</f>
        <v>#NAME?</v>
      </c>
      <c r="B681" s="144" t="str">
        <f t="shared" si="14"/>
        <v/>
      </c>
    </row>
    <row r="682" spans="1:2" ht="22.8" thickBot="1" x14ac:dyDescent="0.45">
      <c r="A682" s="99" t="e">
        <f>(IF($Z$5='بيان ع'!D676,ROW('بيان ع'!676:676)-1,yyyyy))</f>
        <v>#NAME?</v>
      </c>
      <c r="B682" s="144" t="str">
        <f t="shared" si="14"/>
        <v/>
      </c>
    </row>
    <row r="683" spans="1:2" ht="22.8" thickBot="1" x14ac:dyDescent="0.45">
      <c r="A683" s="99" t="e">
        <f>(IF($Z$5='بيان ع'!D677,ROW('بيان ع'!677:677)-1,yyyyy))</f>
        <v>#NAME?</v>
      </c>
      <c r="B683" s="144" t="str">
        <f t="shared" si="14"/>
        <v/>
      </c>
    </row>
    <row r="684" spans="1:2" ht="22.8" thickBot="1" x14ac:dyDescent="0.45">
      <c r="A684" s="99" t="e">
        <f>(IF($Z$5='بيان ع'!D678,ROW('بيان ع'!678:678)-1,yyyyy))</f>
        <v>#NAME?</v>
      </c>
      <c r="B684" s="144" t="str">
        <f t="shared" si="14"/>
        <v/>
      </c>
    </row>
    <row r="685" spans="1:2" ht="22.8" thickBot="1" x14ac:dyDescent="0.45">
      <c r="A685" s="99" t="e">
        <f>(IF($Z$5='بيان ع'!D679,ROW('بيان ع'!679:679)-1,yyyyy))</f>
        <v>#NAME?</v>
      </c>
      <c r="B685" s="144" t="str">
        <f t="shared" si="14"/>
        <v/>
      </c>
    </row>
    <row r="686" spans="1:2" ht="22.8" thickBot="1" x14ac:dyDescent="0.45">
      <c r="A686" s="99" t="e">
        <f>(IF($Z$5='بيان ع'!D680,ROW('بيان ع'!680:680)-1,yyyyy))</f>
        <v>#NAME?</v>
      </c>
      <c r="B686" s="144" t="str">
        <f t="shared" si="14"/>
        <v/>
      </c>
    </row>
    <row r="687" spans="1:2" ht="22.8" thickBot="1" x14ac:dyDescent="0.45">
      <c r="A687" s="99" t="e">
        <f>(IF($Z$5='بيان ع'!D681,ROW('بيان ع'!681:681)-1,yyyyy))</f>
        <v>#NAME?</v>
      </c>
      <c r="B687" s="144" t="str">
        <f t="shared" si="14"/>
        <v/>
      </c>
    </row>
    <row r="688" spans="1:2" ht="22.8" thickBot="1" x14ac:dyDescent="0.45">
      <c r="A688" s="99" t="e">
        <f>(IF($Z$5='بيان ع'!D682,ROW('بيان ع'!682:682)-1,yyyyy))</f>
        <v>#NAME?</v>
      </c>
      <c r="B688" s="144" t="str">
        <f t="shared" si="14"/>
        <v/>
      </c>
    </row>
    <row r="689" spans="1:2" ht="22.8" thickBot="1" x14ac:dyDescent="0.45">
      <c r="A689" s="99" t="e">
        <f>(IF($Z$5='بيان ع'!D683,ROW('بيان ع'!683:683)-1,yyyyy))</f>
        <v>#NAME?</v>
      </c>
      <c r="B689" s="144" t="str">
        <f t="shared" si="14"/>
        <v/>
      </c>
    </row>
    <row r="690" spans="1:2" ht="22.8" thickBot="1" x14ac:dyDescent="0.45">
      <c r="A690" s="99" t="e">
        <f>(IF($Z$5='بيان ع'!D684,ROW('بيان ع'!684:684)-1,yyyyy))</f>
        <v>#NAME?</v>
      </c>
      <c r="B690" s="144" t="str">
        <f t="shared" si="14"/>
        <v/>
      </c>
    </row>
    <row r="691" spans="1:2" ht="22.8" thickBot="1" x14ac:dyDescent="0.45">
      <c r="A691" s="99" t="e">
        <f>(IF($Z$5='بيان ع'!D685,ROW('بيان ع'!685:685)-1,yyyyy))</f>
        <v>#NAME?</v>
      </c>
      <c r="B691" s="144" t="str">
        <f t="shared" si="14"/>
        <v/>
      </c>
    </row>
    <row r="692" spans="1:2" ht="22.8" thickBot="1" x14ac:dyDescent="0.45">
      <c r="A692" s="99" t="e">
        <f>(IF($Z$5='بيان ع'!D686,ROW('بيان ع'!686:686)-1,yyyyy))</f>
        <v>#NAME?</v>
      </c>
      <c r="B692" s="144" t="str">
        <f t="shared" si="14"/>
        <v/>
      </c>
    </row>
    <row r="693" spans="1:2" ht="22.8" thickBot="1" x14ac:dyDescent="0.45">
      <c r="A693" s="99" t="e">
        <f>(IF($Z$5='بيان ع'!D687,ROW('بيان ع'!687:687)-1,yyyyy))</f>
        <v>#NAME?</v>
      </c>
      <c r="B693" s="144" t="str">
        <f t="shared" si="14"/>
        <v/>
      </c>
    </row>
    <row r="694" spans="1:2" ht="22.8" thickBot="1" x14ac:dyDescent="0.45">
      <c r="A694" s="99" t="e">
        <f>(IF($Z$5='بيان ع'!D688,ROW('بيان ع'!688:688)-1,yyyyy))</f>
        <v>#NAME?</v>
      </c>
      <c r="B694" s="144" t="str">
        <f t="shared" si="14"/>
        <v/>
      </c>
    </row>
    <row r="695" spans="1:2" ht="22.8" thickBot="1" x14ac:dyDescent="0.45">
      <c r="A695" s="99" t="e">
        <f>(IF($Z$5='بيان ع'!D689,ROW('بيان ع'!689:689)-1,yyyyy))</f>
        <v>#NAME?</v>
      </c>
      <c r="B695" s="144" t="str">
        <f t="shared" si="14"/>
        <v/>
      </c>
    </row>
    <row r="696" spans="1:2" ht="22.8" thickBot="1" x14ac:dyDescent="0.45">
      <c r="A696" s="99" t="e">
        <f>(IF($Z$5='بيان ع'!D690,ROW('بيان ع'!690:690)-1,yyyyy))</f>
        <v>#NAME?</v>
      </c>
      <c r="B696" s="144" t="str">
        <f t="shared" si="14"/>
        <v/>
      </c>
    </row>
    <row r="697" spans="1:2" ht="22.8" thickBot="1" x14ac:dyDescent="0.45">
      <c r="A697" s="99" t="e">
        <f>(IF($Z$5='بيان ع'!D691,ROW('بيان ع'!691:691)-1,yyyyy))</f>
        <v>#NAME?</v>
      </c>
      <c r="B697" s="144" t="str">
        <f t="shared" si="14"/>
        <v/>
      </c>
    </row>
    <row r="698" spans="1:2" ht="22.8" thickBot="1" x14ac:dyDescent="0.45">
      <c r="A698" s="99" t="e">
        <f>(IF($Z$5='بيان ع'!D692,ROW('بيان ع'!692:692)-1,yyyyy))</f>
        <v>#NAME?</v>
      </c>
      <c r="B698" s="144" t="str">
        <f t="shared" si="14"/>
        <v/>
      </c>
    </row>
    <row r="699" spans="1:2" ht="22.8" thickBot="1" x14ac:dyDescent="0.45">
      <c r="A699" s="99" t="e">
        <f>(IF($Z$5='بيان ع'!D693,ROW('بيان ع'!693:693)-1,yyyyy))</f>
        <v>#NAME?</v>
      </c>
      <c r="B699" s="144" t="str">
        <f t="shared" si="14"/>
        <v/>
      </c>
    </row>
    <row r="700" spans="1:2" ht="22.8" thickBot="1" x14ac:dyDescent="0.45">
      <c r="A700" s="99" t="e">
        <f>(IF($Z$5='بيان ع'!D694,ROW('بيان ع'!694:694)-1,yyyyy))</f>
        <v>#NAME?</v>
      </c>
      <c r="B700" s="144" t="str">
        <f t="shared" si="14"/>
        <v/>
      </c>
    </row>
    <row r="701" spans="1:2" ht="22.8" thickBot="1" x14ac:dyDescent="0.45">
      <c r="A701" s="99" t="e">
        <f>(IF($Z$5='بيان ع'!D695,ROW('بيان ع'!695:695)-1,yyyyy))</f>
        <v>#NAME?</v>
      </c>
      <c r="B701" s="144" t="str">
        <f t="shared" si="14"/>
        <v/>
      </c>
    </row>
    <row r="702" spans="1:2" ht="22.8" thickBot="1" x14ac:dyDescent="0.45">
      <c r="A702" s="99" t="e">
        <f>(IF($Z$5='بيان ع'!D696,ROW('بيان ع'!696:696)-1,yyyyy))</f>
        <v>#NAME?</v>
      </c>
      <c r="B702" s="144" t="str">
        <f t="shared" si="14"/>
        <v/>
      </c>
    </row>
    <row r="703" spans="1:2" ht="22.8" thickBot="1" x14ac:dyDescent="0.45">
      <c r="A703" s="99" t="e">
        <f>(IF($Z$5='بيان ع'!D697,ROW('بيان ع'!697:697)-1,yyyyy))</f>
        <v>#NAME?</v>
      </c>
      <c r="B703" s="144" t="str">
        <f t="shared" si="14"/>
        <v/>
      </c>
    </row>
    <row r="704" spans="1:2" ht="22.8" thickBot="1" x14ac:dyDescent="0.45">
      <c r="A704" s="99" t="e">
        <f>(IF($Z$5='بيان ع'!D698,ROW('بيان ع'!698:698)-1,yyyyy))</f>
        <v>#NAME?</v>
      </c>
      <c r="B704" s="144" t="str">
        <f t="shared" si="14"/>
        <v/>
      </c>
    </row>
    <row r="705" spans="1:2" ht="22.8" thickBot="1" x14ac:dyDescent="0.45">
      <c r="A705" s="99" t="e">
        <f>(IF($Z$5='بيان ع'!D699,ROW('بيان ع'!699:699)-1,yyyyy))</f>
        <v>#NAME?</v>
      </c>
      <c r="B705" s="144" t="str">
        <f t="shared" si="14"/>
        <v/>
      </c>
    </row>
    <row r="706" spans="1:2" ht="22.8" thickBot="1" x14ac:dyDescent="0.45">
      <c r="A706" s="99" t="e">
        <f>(IF($Z$5='بيان ع'!D700,ROW('بيان ع'!700:700)-1,yyyyy))</f>
        <v>#NAME?</v>
      </c>
      <c r="B706" s="144" t="str">
        <f t="shared" si="14"/>
        <v/>
      </c>
    </row>
    <row r="707" spans="1:2" ht="22.8" thickBot="1" x14ac:dyDescent="0.45">
      <c r="A707" s="99" t="e">
        <f>(IF($Z$5='بيان ع'!D701,ROW('بيان ع'!701:701)-1,yyyyy))</f>
        <v>#NAME?</v>
      </c>
      <c r="B707" s="144" t="str">
        <f t="shared" si="14"/>
        <v/>
      </c>
    </row>
    <row r="708" spans="1:2" ht="22.8" thickBot="1" x14ac:dyDescent="0.45">
      <c r="A708" s="99" t="e">
        <f>(IF($Z$5='بيان ع'!D702,ROW('بيان ع'!702:702)-1,yyyyy))</f>
        <v>#NAME?</v>
      </c>
      <c r="B708" s="144" t="str">
        <f t="shared" si="14"/>
        <v/>
      </c>
    </row>
    <row r="709" spans="1:2" ht="22.8" thickBot="1" x14ac:dyDescent="0.45">
      <c r="A709" s="99" t="e">
        <f>(IF($Z$5='بيان ع'!D703,ROW('بيان ع'!703:703)-1,yyyyy))</f>
        <v>#NAME?</v>
      </c>
      <c r="B709" s="144" t="str">
        <f t="shared" si="14"/>
        <v/>
      </c>
    </row>
    <row r="710" spans="1:2" ht="22.8" thickBot="1" x14ac:dyDescent="0.45">
      <c r="A710" s="99" t="e">
        <f>(IF($Z$5='بيان ع'!D704,ROW('بيان ع'!704:704)-1,yyyyy))</f>
        <v>#NAME?</v>
      </c>
      <c r="B710" s="144" t="str">
        <f t="shared" si="14"/>
        <v/>
      </c>
    </row>
    <row r="711" spans="1:2" ht="22.8" thickBot="1" x14ac:dyDescent="0.45">
      <c r="A711" s="99" t="e">
        <f>(IF($Z$5='بيان ع'!D705,ROW('بيان ع'!705:705)-1,yyyyy))</f>
        <v>#NAME?</v>
      </c>
      <c r="B711" s="144" t="str">
        <f t="shared" si="14"/>
        <v/>
      </c>
    </row>
    <row r="712" spans="1:2" ht="22.8" thickBot="1" x14ac:dyDescent="0.45">
      <c r="A712" s="99" t="e">
        <f>(IF($Z$5='بيان ع'!D706,ROW('بيان ع'!706:706)-1,yyyyy))</f>
        <v>#NAME?</v>
      </c>
      <c r="B712" s="144" t="str">
        <f t="shared" ref="B712:B775" si="15">IFERROR(_xlfn.AGGREGATE(15,6,$A$8:$A$1010,ROW(A705)),"")</f>
        <v/>
      </c>
    </row>
    <row r="713" spans="1:2" ht="22.8" thickBot="1" x14ac:dyDescent="0.45">
      <c r="A713" s="99" t="e">
        <f>(IF($Z$5='بيان ع'!D707,ROW('بيان ع'!707:707)-1,yyyyy))</f>
        <v>#NAME?</v>
      </c>
      <c r="B713" s="144" t="str">
        <f t="shared" si="15"/>
        <v/>
      </c>
    </row>
    <row r="714" spans="1:2" ht="22.8" thickBot="1" x14ac:dyDescent="0.45">
      <c r="A714" s="99" t="e">
        <f>(IF($Z$5='بيان ع'!D708,ROW('بيان ع'!708:708)-1,yyyyy))</f>
        <v>#NAME?</v>
      </c>
      <c r="B714" s="144" t="str">
        <f t="shared" si="15"/>
        <v/>
      </c>
    </row>
    <row r="715" spans="1:2" ht="22.8" thickBot="1" x14ac:dyDescent="0.45">
      <c r="A715" s="99" t="e">
        <f>(IF($Z$5='بيان ع'!D709,ROW('بيان ع'!709:709)-1,yyyyy))</f>
        <v>#NAME?</v>
      </c>
      <c r="B715" s="144" t="str">
        <f t="shared" si="15"/>
        <v/>
      </c>
    </row>
    <row r="716" spans="1:2" ht="22.8" thickBot="1" x14ac:dyDescent="0.45">
      <c r="A716" s="99" t="e">
        <f>(IF($Z$5='بيان ع'!D710,ROW('بيان ع'!710:710)-1,yyyyy))</f>
        <v>#NAME?</v>
      </c>
      <c r="B716" s="144" t="str">
        <f t="shared" si="15"/>
        <v/>
      </c>
    </row>
    <row r="717" spans="1:2" ht="22.8" thickBot="1" x14ac:dyDescent="0.45">
      <c r="A717" s="99" t="e">
        <f>(IF($Z$5='بيان ع'!D711,ROW('بيان ع'!711:711)-1,yyyyy))</f>
        <v>#NAME?</v>
      </c>
      <c r="B717" s="144" t="str">
        <f t="shared" si="15"/>
        <v/>
      </c>
    </row>
    <row r="718" spans="1:2" ht="22.8" thickBot="1" x14ac:dyDescent="0.45">
      <c r="A718" s="99" t="e">
        <f>(IF($Z$5='بيان ع'!D712,ROW('بيان ع'!712:712)-1,yyyyy))</f>
        <v>#NAME?</v>
      </c>
      <c r="B718" s="144" t="str">
        <f t="shared" si="15"/>
        <v/>
      </c>
    </row>
    <row r="719" spans="1:2" ht="22.8" thickBot="1" x14ac:dyDescent="0.45">
      <c r="A719" s="99" t="e">
        <f>(IF($Z$5='بيان ع'!D713,ROW('بيان ع'!713:713)-1,yyyyy))</f>
        <v>#NAME?</v>
      </c>
      <c r="B719" s="144" t="str">
        <f t="shared" si="15"/>
        <v/>
      </c>
    </row>
    <row r="720" spans="1:2" ht="22.8" thickBot="1" x14ac:dyDescent="0.45">
      <c r="A720" s="99" t="e">
        <f>(IF($Z$5='بيان ع'!D714,ROW('بيان ع'!714:714)-1,yyyyy))</f>
        <v>#NAME?</v>
      </c>
      <c r="B720" s="144" t="str">
        <f t="shared" si="15"/>
        <v/>
      </c>
    </row>
    <row r="721" spans="1:2" ht="22.8" thickBot="1" x14ac:dyDescent="0.45">
      <c r="A721" s="99" t="e">
        <f>(IF($Z$5='بيان ع'!D715,ROW('بيان ع'!715:715)-1,yyyyy))</f>
        <v>#NAME?</v>
      </c>
      <c r="B721" s="144" t="str">
        <f t="shared" si="15"/>
        <v/>
      </c>
    </row>
    <row r="722" spans="1:2" ht="22.8" thickBot="1" x14ac:dyDescent="0.45">
      <c r="A722" s="99" t="e">
        <f>(IF($Z$5='بيان ع'!D716,ROW('بيان ع'!716:716)-1,yyyyy))</f>
        <v>#NAME?</v>
      </c>
      <c r="B722" s="144" t="str">
        <f t="shared" si="15"/>
        <v/>
      </c>
    </row>
    <row r="723" spans="1:2" ht="22.8" thickBot="1" x14ac:dyDescent="0.45">
      <c r="A723" s="99" t="e">
        <f>(IF($Z$5='بيان ع'!D717,ROW('بيان ع'!717:717)-1,yyyyy))</f>
        <v>#NAME?</v>
      </c>
      <c r="B723" s="144" t="str">
        <f t="shared" si="15"/>
        <v/>
      </c>
    </row>
    <row r="724" spans="1:2" ht="22.8" thickBot="1" x14ac:dyDescent="0.45">
      <c r="A724" s="99" t="e">
        <f>(IF($Z$5='بيان ع'!D718,ROW('بيان ع'!718:718)-1,yyyyy))</f>
        <v>#NAME?</v>
      </c>
      <c r="B724" s="144" t="str">
        <f t="shared" si="15"/>
        <v/>
      </c>
    </row>
    <row r="725" spans="1:2" ht="22.8" thickBot="1" x14ac:dyDescent="0.45">
      <c r="A725" s="99" t="e">
        <f>(IF($Z$5='بيان ع'!D719,ROW('بيان ع'!719:719)-1,yyyyy))</f>
        <v>#NAME?</v>
      </c>
      <c r="B725" s="144" t="str">
        <f t="shared" si="15"/>
        <v/>
      </c>
    </row>
    <row r="726" spans="1:2" ht="22.8" thickBot="1" x14ac:dyDescent="0.45">
      <c r="A726" s="99" t="e">
        <f>(IF($Z$5='بيان ع'!D720,ROW('بيان ع'!720:720)-1,yyyyy))</f>
        <v>#NAME?</v>
      </c>
      <c r="B726" s="144" t="str">
        <f t="shared" si="15"/>
        <v/>
      </c>
    </row>
    <row r="727" spans="1:2" ht="22.8" thickBot="1" x14ac:dyDescent="0.45">
      <c r="A727" s="99" t="e">
        <f>(IF($Z$5='بيان ع'!D721,ROW('بيان ع'!721:721)-1,yyyyy))</f>
        <v>#NAME?</v>
      </c>
      <c r="B727" s="144" t="str">
        <f t="shared" si="15"/>
        <v/>
      </c>
    </row>
    <row r="728" spans="1:2" ht="22.8" thickBot="1" x14ac:dyDescent="0.45">
      <c r="A728" s="99" t="e">
        <f>(IF($Z$5='بيان ع'!D722,ROW('بيان ع'!722:722)-1,yyyyy))</f>
        <v>#NAME?</v>
      </c>
      <c r="B728" s="144" t="str">
        <f t="shared" si="15"/>
        <v/>
      </c>
    </row>
    <row r="729" spans="1:2" ht="22.8" thickBot="1" x14ac:dyDescent="0.45">
      <c r="A729" s="99" t="e">
        <f>(IF($Z$5='بيان ع'!D723,ROW('بيان ع'!723:723)-1,yyyyy))</f>
        <v>#NAME?</v>
      </c>
      <c r="B729" s="144" t="str">
        <f t="shared" si="15"/>
        <v/>
      </c>
    </row>
    <row r="730" spans="1:2" ht="22.8" thickBot="1" x14ac:dyDescent="0.45">
      <c r="A730" s="99" t="e">
        <f>(IF($Z$5='بيان ع'!D724,ROW('بيان ع'!724:724)-1,yyyyy))</f>
        <v>#NAME?</v>
      </c>
      <c r="B730" s="144" t="str">
        <f t="shared" si="15"/>
        <v/>
      </c>
    </row>
    <row r="731" spans="1:2" ht="22.8" thickBot="1" x14ac:dyDescent="0.45">
      <c r="A731" s="99" t="e">
        <f>(IF($Z$5='بيان ع'!D725,ROW('بيان ع'!725:725)-1,yyyyy))</f>
        <v>#NAME?</v>
      </c>
      <c r="B731" s="144" t="str">
        <f t="shared" si="15"/>
        <v/>
      </c>
    </row>
    <row r="732" spans="1:2" ht="22.8" thickBot="1" x14ac:dyDescent="0.45">
      <c r="A732" s="99" t="e">
        <f>(IF($Z$5='بيان ع'!D726,ROW('بيان ع'!726:726)-1,yyyyy))</f>
        <v>#NAME?</v>
      </c>
      <c r="B732" s="144" t="str">
        <f t="shared" si="15"/>
        <v/>
      </c>
    </row>
    <row r="733" spans="1:2" ht="22.8" thickBot="1" x14ac:dyDescent="0.45">
      <c r="A733" s="99" t="e">
        <f>(IF($Z$5='بيان ع'!D727,ROW('بيان ع'!727:727)-1,yyyyy))</f>
        <v>#NAME?</v>
      </c>
      <c r="B733" s="144" t="str">
        <f t="shared" si="15"/>
        <v/>
      </c>
    </row>
    <row r="734" spans="1:2" ht="22.8" thickBot="1" x14ac:dyDescent="0.45">
      <c r="A734" s="99" t="e">
        <f>(IF($Z$5='بيان ع'!D728,ROW('بيان ع'!728:728)-1,yyyyy))</f>
        <v>#NAME?</v>
      </c>
      <c r="B734" s="144" t="str">
        <f t="shared" si="15"/>
        <v/>
      </c>
    </row>
    <row r="735" spans="1:2" ht="22.8" thickBot="1" x14ac:dyDescent="0.45">
      <c r="A735" s="99" t="e">
        <f>(IF($Z$5='بيان ع'!D729,ROW('بيان ع'!729:729)-1,yyyyy))</f>
        <v>#NAME?</v>
      </c>
      <c r="B735" s="144" t="str">
        <f t="shared" si="15"/>
        <v/>
      </c>
    </row>
    <row r="736" spans="1:2" ht="22.8" thickBot="1" x14ac:dyDescent="0.45">
      <c r="A736" s="99" t="e">
        <f>(IF($Z$5='بيان ع'!D730,ROW('بيان ع'!730:730)-1,yyyyy))</f>
        <v>#NAME?</v>
      </c>
      <c r="B736" s="144" t="str">
        <f t="shared" si="15"/>
        <v/>
      </c>
    </row>
    <row r="737" spans="1:2" ht="22.8" thickBot="1" x14ac:dyDescent="0.45">
      <c r="A737" s="99" t="e">
        <f>(IF($Z$5='بيان ع'!D731,ROW('بيان ع'!731:731)-1,yyyyy))</f>
        <v>#NAME?</v>
      </c>
      <c r="B737" s="144" t="str">
        <f t="shared" si="15"/>
        <v/>
      </c>
    </row>
    <row r="738" spans="1:2" ht="22.8" thickBot="1" x14ac:dyDescent="0.45">
      <c r="A738" s="99" t="e">
        <f>(IF($Z$5='بيان ع'!D732,ROW('بيان ع'!732:732)-1,yyyyy))</f>
        <v>#NAME?</v>
      </c>
      <c r="B738" s="144" t="str">
        <f t="shared" si="15"/>
        <v/>
      </c>
    </row>
    <row r="739" spans="1:2" ht="22.8" thickBot="1" x14ac:dyDescent="0.45">
      <c r="A739" s="99" t="e">
        <f>(IF($Z$5='بيان ع'!D733,ROW('بيان ع'!733:733)-1,yyyyy))</f>
        <v>#NAME?</v>
      </c>
      <c r="B739" s="144" t="str">
        <f t="shared" si="15"/>
        <v/>
      </c>
    </row>
    <row r="740" spans="1:2" ht="22.8" thickBot="1" x14ac:dyDescent="0.45">
      <c r="A740" s="99" t="e">
        <f>(IF($Z$5='بيان ع'!D734,ROW('بيان ع'!734:734)-1,yyyyy))</f>
        <v>#NAME?</v>
      </c>
      <c r="B740" s="144" t="str">
        <f t="shared" si="15"/>
        <v/>
      </c>
    </row>
    <row r="741" spans="1:2" ht="22.8" thickBot="1" x14ac:dyDescent="0.45">
      <c r="A741" s="99" t="e">
        <f>(IF($Z$5='بيان ع'!D735,ROW('بيان ع'!735:735)-1,yyyyy))</f>
        <v>#NAME?</v>
      </c>
      <c r="B741" s="144" t="str">
        <f t="shared" si="15"/>
        <v/>
      </c>
    </row>
    <row r="742" spans="1:2" ht="22.8" thickBot="1" x14ac:dyDescent="0.45">
      <c r="A742" s="99" t="e">
        <f>(IF($Z$5='بيان ع'!D736,ROW('بيان ع'!736:736)-1,yyyyy))</f>
        <v>#NAME?</v>
      </c>
      <c r="B742" s="144" t="str">
        <f t="shared" si="15"/>
        <v/>
      </c>
    </row>
    <row r="743" spans="1:2" ht="22.8" thickBot="1" x14ac:dyDescent="0.45">
      <c r="A743" s="99" t="e">
        <f>(IF($Z$5='بيان ع'!D737,ROW('بيان ع'!737:737)-1,yyyyy))</f>
        <v>#NAME?</v>
      </c>
      <c r="B743" s="144" t="str">
        <f t="shared" si="15"/>
        <v/>
      </c>
    </row>
    <row r="744" spans="1:2" ht="22.8" thickBot="1" x14ac:dyDescent="0.45">
      <c r="A744" s="99" t="e">
        <f>(IF($Z$5='بيان ع'!D738,ROW('بيان ع'!738:738)-1,yyyyy))</f>
        <v>#NAME?</v>
      </c>
      <c r="B744" s="144" t="str">
        <f t="shared" si="15"/>
        <v/>
      </c>
    </row>
    <row r="745" spans="1:2" ht="22.8" thickBot="1" x14ac:dyDescent="0.45">
      <c r="A745" s="99" t="e">
        <f>(IF($Z$5='بيان ع'!D739,ROW('بيان ع'!739:739)-1,yyyyy))</f>
        <v>#NAME?</v>
      </c>
      <c r="B745" s="144" t="str">
        <f t="shared" si="15"/>
        <v/>
      </c>
    </row>
    <row r="746" spans="1:2" ht="22.8" thickBot="1" x14ac:dyDescent="0.45">
      <c r="A746" s="99" t="e">
        <f>(IF($Z$5='بيان ع'!D740,ROW('بيان ع'!740:740)-1,yyyyy))</f>
        <v>#NAME?</v>
      </c>
      <c r="B746" s="144" t="str">
        <f t="shared" si="15"/>
        <v/>
      </c>
    </row>
    <row r="747" spans="1:2" ht="22.8" thickBot="1" x14ac:dyDescent="0.45">
      <c r="A747" s="99" t="e">
        <f>(IF($Z$5='بيان ع'!D741,ROW('بيان ع'!741:741)-1,yyyyy))</f>
        <v>#NAME?</v>
      </c>
      <c r="B747" s="144" t="str">
        <f t="shared" si="15"/>
        <v/>
      </c>
    </row>
    <row r="748" spans="1:2" ht="22.8" thickBot="1" x14ac:dyDescent="0.45">
      <c r="A748" s="99" t="e">
        <f>(IF($Z$5='بيان ع'!D742,ROW('بيان ع'!742:742)-1,yyyyy))</f>
        <v>#NAME?</v>
      </c>
      <c r="B748" s="144" t="str">
        <f t="shared" si="15"/>
        <v/>
      </c>
    </row>
    <row r="749" spans="1:2" ht="22.8" thickBot="1" x14ac:dyDescent="0.45">
      <c r="A749" s="99" t="e">
        <f>(IF($Z$5='بيان ع'!D743,ROW('بيان ع'!743:743)-1,yyyyy))</f>
        <v>#NAME?</v>
      </c>
      <c r="B749" s="144" t="str">
        <f t="shared" si="15"/>
        <v/>
      </c>
    </row>
    <row r="750" spans="1:2" ht="22.8" thickBot="1" x14ac:dyDescent="0.45">
      <c r="A750" s="99" t="e">
        <f>(IF($Z$5='بيان ع'!D744,ROW('بيان ع'!744:744)-1,yyyyy))</f>
        <v>#NAME?</v>
      </c>
      <c r="B750" s="144" t="str">
        <f t="shared" si="15"/>
        <v/>
      </c>
    </row>
    <row r="751" spans="1:2" ht="22.8" thickBot="1" x14ac:dyDescent="0.45">
      <c r="A751" s="99" t="e">
        <f>(IF($Z$5='بيان ع'!D745,ROW('بيان ع'!745:745)-1,yyyyy))</f>
        <v>#NAME?</v>
      </c>
      <c r="B751" s="144" t="str">
        <f t="shared" si="15"/>
        <v/>
      </c>
    </row>
    <row r="752" spans="1:2" ht="22.8" thickBot="1" x14ac:dyDescent="0.45">
      <c r="A752" s="99" t="e">
        <f>(IF($Z$5='بيان ع'!D746,ROW('بيان ع'!746:746)-1,yyyyy))</f>
        <v>#NAME?</v>
      </c>
      <c r="B752" s="144" t="str">
        <f t="shared" si="15"/>
        <v/>
      </c>
    </row>
    <row r="753" spans="1:2" ht="22.8" thickBot="1" x14ac:dyDescent="0.45">
      <c r="A753" s="99" t="e">
        <f>(IF($Z$5='بيان ع'!D747,ROW('بيان ع'!747:747)-1,yyyyy))</f>
        <v>#NAME?</v>
      </c>
      <c r="B753" s="144" t="str">
        <f t="shared" si="15"/>
        <v/>
      </c>
    </row>
    <row r="754" spans="1:2" ht="22.8" thickBot="1" x14ac:dyDescent="0.45">
      <c r="A754" s="99" t="e">
        <f>(IF($Z$5='بيان ع'!D748,ROW('بيان ع'!748:748)-1,yyyyy))</f>
        <v>#NAME?</v>
      </c>
      <c r="B754" s="144" t="str">
        <f t="shared" si="15"/>
        <v/>
      </c>
    </row>
    <row r="755" spans="1:2" ht="22.8" thickBot="1" x14ac:dyDescent="0.45">
      <c r="A755" s="99" t="e">
        <f>(IF($Z$5='بيان ع'!D749,ROW('بيان ع'!749:749)-1,yyyyy))</f>
        <v>#NAME?</v>
      </c>
      <c r="B755" s="144" t="str">
        <f t="shared" si="15"/>
        <v/>
      </c>
    </row>
    <row r="756" spans="1:2" ht="22.8" thickBot="1" x14ac:dyDescent="0.45">
      <c r="A756" s="99" t="e">
        <f>(IF($Z$5='بيان ع'!D750,ROW('بيان ع'!750:750)-1,yyyyy))</f>
        <v>#NAME?</v>
      </c>
      <c r="B756" s="144" t="str">
        <f t="shared" si="15"/>
        <v/>
      </c>
    </row>
    <row r="757" spans="1:2" ht="22.8" thickBot="1" x14ac:dyDescent="0.45">
      <c r="A757" s="99" t="e">
        <f>(IF($Z$5='بيان ع'!D751,ROW('بيان ع'!751:751)-1,yyyyy))</f>
        <v>#NAME?</v>
      </c>
      <c r="B757" s="144" t="str">
        <f t="shared" si="15"/>
        <v/>
      </c>
    </row>
    <row r="758" spans="1:2" ht="22.8" thickBot="1" x14ac:dyDescent="0.45">
      <c r="A758" s="99" t="e">
        <f>(IF($Z$5='بيان ع'!D752,ROW('بيان ع'!752:752)-1,yyyyy))</f>
        <v>#NAME?</v>
      </c>
      <c r="B758" s="144" t="str">
        <f t="shared" si="15"/>
        <v/>
      </c>
    </row>
    <row r="759" spans="1:2" ht="22.8" thickBot="1" x14ac:dyDescent="0.45">
      <c r="A759" s="99" t="e">
        <f>(IF($Z$5='بيان ع'!D753,ROW('بيان ع'!753:753)-1,yyyyy))</f>
        <v>#NAME?</v>
      </c>
      <c r="B759" s="144" t="str">
        <f t="shared" si="15"/>
        <v/>
      </c>
    </row>
    <row r="760" spans="1:2" ht="22.8" thickBot="1" x14ac:dyDescent="0.45">
      <c r="A760" s="99" t="e">
        <f>(IF($Z$5='بيان ع'!D754,ROW('بيان ع'!754:754)-1,yyyyy))</f>
        <v>#NAME?</v>
      </c>
      <c r="B760" s="144" t="str">
        <f t="shared" si="15"/>
        <v/>
      </c>
    </row>
    <row r="761" spans="1:2" ht="22.8" thickBot="1" x14ac:dyDescent="0.45">
      <c r="A761" s="99" t="e">
        <f>(IF($Z$5='بيان ع'!D755,ROW('بيان ع'!755:755)-1,yyyyy))</f>
        <v>#NAME?</v>
      </c>
      <c r="B761" s="144" t="str">
        <f t="shared" si="15"/>
        <v/>
      </c>
    </row>
    <row r="762" spans="1:2" ht="22.8" thickBot="1" x14ac:dyDescent="0.45">
      <c r="A762" s="99" t="e">
        <f>(IF($Z$5='بيان ع'!D756,ROW('بيان ع'!756:756)-1,yyyyy))</f>
        <v>#NAME?</v>
      </c>
      <c r="B762" s="144" t="str">
        <f t="shared" si="15"/>
        <v/>
      </c>
    </row>
    <row r="763" spans="1:2" ht="22.8" thickBot="1" x14ac:dyDescent="0.45">
      <c r="A763" s="99" t="e">
        <f>(IF($Z$5='بيان ع'!D757,ROW('بيان ع'!757:757)-1,yyyyy))</f>
        <v>#NAME?</v>
      </c>
      <c r="B763" s="144" t="str">
        <f t="shared" si="15"/>
        <v/>
      </c>
    </row>
    <row r="764" spans="1:2" ht="22.8" thickBot="1" x14ac:dyDescent="0.45">
      <c r="A764" s="99" t="e">
        <f>(IF($Z$5='بيان ع'!D758,ROW('بيان ع'!758:758)-1,yyyyy))</f>
        <v>#NAME?</v>
      </c>
      <c r="B764" s="144" t="str">
        <f t="shared" si="15"/>
        <v/>
      </c>
    </row>
    <row r="765" spans="1:2" ht="22.8" thickBot="1" x14ac:dyDescent="0.45">
      <c r="A765" s="99" t="e">
        <f>(IF($Z$5='بيان ع'!D759,ROW('بيان ع'!759:759)-1,yyyyy))</f>
        <v>#NAME?</v>
      </c>
      <c r="B765" s="144" t="str">
        <f t="shared" si="15"/>
        <v/>
      </c>
    </row>
    <row r="766" spans="1:2" ht="22.8" thickBot="1" x14ac:dyDescent="0.45">
      <c r="A766" s="99" t="e">
        <f>(IF($Z$5='بيان ع'!D760,ROW('بيان ع'!760:760)-1,yyyyy))</f>
        <v>#NAME?</v>
      </c>
      <c r="B766" s="144" t="str">
        <f t="shared" si="15"/>
        <v/>
      </c>
    </row>
    <row r="767" spans="1:2" ht="22.8" thickBot="1" x14ac:dyDescent="0.45">
      <c r="A767" s="99" t="e">
        <f>(IF($Z$5='بيان ع'!D761,ROW('بيان ع'!761:761)-1,yyyyy))</f>
        <v>#NAME?</v>
      </c>
      <c r="B767" s="144" t="str">
        <f t="shared" si="15"/>
        <v/>
      </c>
    </row>
    <row r="768" spans="1:2" ht="22.8" thickBot="1" x14ac:dyDescent="0.45">
      <c r="A768" s="99" t="e">
        <f>(IF($Z$5='بيان ع'!D762,ROW('بيان ع'!762:762)-1,yyyyy))</f>
        <v>#NAME?</v>
      </c>
      <c r="B768" s="144" t="str">
        <f t="shared" si="15"/>
        <v/>
      </c>
    </row>
    <row r="769" spans="1:2" ht="22.8" thickBot="1" x14ac:dyDescent="0.45">
      <c r="A769" s="99" t="e">
        <f>(IF($Z$5='بيان ع'!D763,ROW('بيان ع'!763:763)-1,yyyyy))</f>
        <v>#NAME?</v>
      </c>
      <c r="B769" s="144" t="str">
        <f t="shared" si="15"/>
        <v/>
      </c>
    </row>
    <row r="770" spans="1:2" ht="22.8" thickBot="1" x14ac:dyDescent="0.45">
      <c r="A770" s="99" t="e">
        <f>(IF($Z$5='بيان ع'!D764,ROW('بيان ع'!764:764)-1,yyyyy))</f>
        <v>#NAME?</v>
      </c>
      <c r="B770" s="144" t="str">
        <f t="shared" si="15"/>
        <v/>
      </c>
    </row>
    <row r="771" spans="1:2" ht="22.8" thickBot="1" x14ac:dyDescent="0.45">
      <c r="A771" s="99" t="e">
        <f>(IF($Z$5='بيان ع'!D765,ROW('بيان ع'!765:765)-1,yyyyy))</f>
        <v>#NAME?</v>
      </c>
      <c r="B771" s="144" t="str">
        <f t="shared" si="15"/>
        <v/>
      </c>
    </row>
    <row r="772" spans="1:2" ht="22.8" thickBot="1" x14ac:dyDescent="0.45">
      <c r="A772" s="99" t="e">
        <f>(IF($Z$5='بيان ع'!D766,ROW('بيان ع'!766:766)-1,yyyyy))</f>
        <v>#NAME?</v>
      </c>
      <c r="B772" s="144" t="str">
        <f t="shared" si="15"/>
        <v/>
      </c>
    </row>
    <row r="773" spans="1:2" ht="22.8" thickBot="1" x14ac:dyDescent="0.45">
      <c r="A773" s="99" t="e">
        <f>(IF($Z$5='بيان ع'!D767,ROW('بيان ع'!767:767)-1,yyyyy))</f>
        <v>#NAME?</v>
      </c>
      <c r="B773" s="144" t="str">
        <f t="shared" si="15"/>
        <v/>
      </c>
    </row>
    <row r="774" spans="1:2" ht="22.8" thickBot="1" x14ac:dyDescent="0.45">
      <c r="A774" s="99" t="e">
        <f>(IF($Z$5='بيان ع'!D768,ROW('بيان ع'!768:768)-1,yyyyy))</f>
        <v>#NAME?</v>
      </c>
      <c r="B774" s="144" t="str">
        <f t="shared" si="15"/>
        <v/>
      </c>
    </row>
    <row r="775" spans="1:2" ht="22.8" thickBot="1" x14ac:dyDescent="0.45">
      <c r="A775" s="99" t="e">
        <f>(IF($Z$5='بيان ع'!D769,ROW('بيان ع'!769:769)-1,yyyyy))</f>
        <v>#NAME?</v>
      </c>
      <c r="B775" s="144" t="str">
        <f t="shared" si="15"/>
        <v/>
      </c>
    </row>
    <row r="776" spans="1:2" ht="22.8" thickBot="1" x14ac:dyDescent="0.45">
      <c r="A776" s="99" t="e">
        <f>(IF($Z$5='بيان ع'!D770,ROW('بيان ع'!770:770)-1,yyyyy))</f>
        <v>#NAME?</v>
      </c>
      <c r="B776" s="144" t="str">
        <f t="shared" ref="B776:B839" si="16">IFERROR(_xlfn.AGGREGATE(15,6,$A$8:$A$1010,ROW(A769)),"")</f>
        <v/>
      </c>
    </row>
    <row r="777" spans="1:2" ht="22.8" thickBot="1" x14ac:dyDescent="0.45">
      <c r="A777" s="99" t="e">
        <f>(IF($Z$5='بيان ع'!D771,ROW('بيان ع'!771:771)-1,yyyyy))</f>
        <v>#NAME?</v>
      </c>
      <c r="B777" s="144" t="str">
        <f t="shared" si="16"/>
        <v/>
      </c>
    </row>
    <row r="778" spans="1:2" ht="22.8" thickBot="1" x14ac:dyDescent="0.45">
      <c r="A778" s="99" t="e">
        <f>(IF($Z$5='بيان ع'!D772,ROW('بيان ع'!772:772)-1,yyyyy))</f>
        <v>#NAME?</v>
      </c>
      <c r="B778" s="144" t="str">
        <f t="shared" si="16"/>
        <v/>
      </c>
    </row>
    <row r="779" spans="1:2" ht="22.8" thickBot="1" x14ac:dyDescent="0.45">
      <c r="A779" s="99" t="e">
        <f>(IF($Z$5='بيان ع'!D773,ROW('بيان ع'!773:773)-1,yyyyy))</f>
        <v>#NAME?</v>
      </c>
      <c r="B779" s="144" t="str">
        <f t="shared" si="16"/>
        <v/>
      </c>
    </row>
    <row r="780" spans="1:2" ht="22.8" thickBot="1" x14ac:dyDescent="0.45">
      <c r="A780" s="99" t="e">
        <f>(IF($Z$5='بيان ع'!D774,ROW('بيان ع'!774:774)-1,yyyyy))</f>
        <v>#NAME?</v>
      </c>
      <c r="B780" s="144" t="str">
        <f t="shared" si="16"/>
        <v/>
      </c>
    </row>
    <row r="781" spans="1:2" ht="22.8" thickBot="1" x14ac:dyDescent="0.45">
      <c r="A781" s="99" t="e">
        <f>(IF($Z$5='بيان ع'!D775,ROW('بيان ع'!775:775)-1,yyyyy))</f>
        <v>#NAME?</v>
      </c>
      <c r="B781" s="144" t="str">
        <f t="shared" si="16"/>
        <v/>
      </c>
    </row>
    <row r="782" spans="1:2" ht="22.8" thickBot="1" x14ac:dyDescent="0.45">
      <c r="A782" s="99" t="e">
        <f>(IF($Z$5='بيان ع'!D776,ROW('بيان ع'!776:776)-1,yyyyy))</f>
        <v>#NAME?</v>
      </c>
      <c r="B782" s="144" t="str">
        <f t="shared" si="16"/>
        <v/>
      </c>
    </row>
    <row r="783" spans="1:2" ht="22.8" thickBot="1" x14ac:dyDescent="0.45">
      <c r="A783" s="99" t="e">
        <f>(IF($Z$5='بيان ع'!D777,ROW('بيان ع'!777:777)-1,yyyyy))</f>
        <v>#NAME?</v>
      </c>
      <c r="B783" s="144" t="str">
        <f t="shared" si="16"/>
        <v/>
      </c>
    </row>
    <row r="784" spans="1:2" ht="22.8" thickBot="1" x14ac:dyDescent="0.45">
      <c r="A784" s="99" t="e">
        <f>(IF($Z$5='بيان ع'!D778,ROW('بيان ع'!778:778)-1,yyyyy))</f>
        <v>#NAME?</v>
      </c>
      <c r="B784" s="144" t="str">
        <f t="shared" si="16"/>
        <v/>
      </c>
    </row>
    <row r="785" spans="1:2" ht="22.8" thickBot="1" x14ac:dyDescent="0.45">
      <c r="A785" s="99" t="e">
        <f>(IF($Z$5='بيان ع'!D779,ROW('بيان ع'!779:779)-1,yyyyy))</f>
        <v>#NAME?</v>
      </c>
      <c r="B785" s="144" t="str">
        <f t="shared" si="16"/>
        <v/>
      </c>
    </row>
    <row r="786" spans="1:2" ht="22.8" thickBot="1" x14ac:dyDescent="0.45">
      <c r="A786" s="99" t="e">
        <f>(IF($Z$5='بيان ع'!D780,ROW('بيان ع'!780:780)-1,yyyyy))</f>
        <v>#NAME?</v>
      </c>
      <c r="B786" s="144" t="str">
        <f t="shared" si="16"/>
        <v/>
      </c>
    </row>
    <row r="787" spans="1:2" ht="22.8" thickBot="1" x14ac:dyDescent="0.45">
      <c r="A787" s="99" t="e">
        <f>(IF($Z$5='بيان ع'!D781,ROW('بيان ع'!781:781)-1,yyyyy))</f>
        <v>#NAME?</v>
      </c>
      <c r="B787" s="144" t="str">
        <f t="shared" si="16"/>
        <v/>
      </c>
    </row>
    <row r="788" spans="1:2" ht="22.8" thickBot="1" x14ac:dyDescent="0.45">
      <c r="A788" s="99" t="e">
        <f>(IF($Z$5='بيان ع'!D782,ROW('بيان ع'!782:782)-1,yyyyy))</f>
        <v>#NAME?</v>
      </c>
      <c r="B788" s="144" t="str">
        <f t="shared" si="16"/>
        <v/>
      </c>
    </row>
    <row r="789" spans="1:2" ht="22.8" thickBot="1" x14ac:dyDescent="0.45">
      <c r="A789" s="99" t="e">
        <f>(IF($Z$5='بيان ع'!D783,ROW('بيان ع'!783:783)-1,yyyyy))</f>
        <v>#NAME?</v>
      </c>
      <c r="B789" s="144" t="str">
        <f t="shared" si="16"/>
        <v/>
      </c>
    </row>
    <row r="790" spans="1:2" ht="22.8" thickBot="1" x14ac:dyDescent="0.45">
      <c r="A790" s="99" t="e">
        <f>(IF($Z$5='بيان ع'!D784,ROW('بيان ع'!784:784)-1,yyyyy))</f>
        <v>#NAME?</v>
      </c>
      <c r="B790" s="144" t="str">
        <f t="shared" si="16"/>
        <v/>
      </c>
    </row>
    <row r="791" spans="1:2" ht="22.8" thickBot="1" x14ac:dyDescent="0.45">
      <c r="A791" s="99" t="e">
        <f>(IF($Z$5='بيان ع'!D785,ROW('بيان ع'!785:785)-1,yyyyy))</f>
        <v>#NAME?</v>
      </c>
      <c r="B791" s="144" t="str">
        <f t="shared" si="16"/>
        <v/>
      </c>
    </row>
    <row r="792" spans="1:2" ht="22.8" thickBot="1" x14ac:dyDescent="0.45">
      <c r="A792" s="99" t="e">
        <f>(IF($Z$5='بيان ع'!D786,ROW('بيان ع'!786:786)-1,yyyyy))</f>
        <v>#NAME?</v>
      </c>
      <c r="B792" s="144" t="str">
        <f t="shared" si="16"/>
        <v/>
      </c>
    </row>
    <row r="793" spans="1:2" ht="22.8" thickBot="1" x14ac:dyDescent="0.45">
      <c r="A793" s="99" t="e">
        <f>(IF($Z$5='بيان ع'!D787,ROW('بيان ع'!787:787)-1,yyyyy))</f>
        <v>#NAME?</v>
      </c>
      <c r="B793" s="144" t="str">
        <f t="shared" si="16"/>
        <v/>
      </c>
    </row>
    <row r="794" spans="1:2" ht="22.8" thickBot="1" x14ac:dyDescent="0.45">
      <c r="A794" s="99" t="e">
        <f>(IF($Z$5='بيان ع'!D788,ROW('بيان ع'!788:788)-1,yyyyy))</f>
        <v>#NAME?</v>
      </c>
      <c r="B794" s="144" t="str">
        <f t="shared" si="16"/>
        <v/>
      </c>
    </row>
    <row r="795" spans="1:2" ht="22.8" thickBot="1" x14ac:dyDescent="0.45">
      <c r="A795" s="99" t="e">
        <f>(IF($Z$5='بيان ع'!D789,ROW('بيان ع'!789:789)-1,yyyyy))</f>
        <v>#NAME?</v>
      </c>
      <c r="B795" s="144" t="str">
        <f t="shared" si="16"/>
        <v/>
      </c>
    </row>
    <row r="796" spans="1:2" ht="22.8" thickBot="1" x14ac:dyDescent="0.45">
      <c r="A796" s="99" t="e">
        <f>(IF($Z$5='بيان ع'!D790,ROW('بيان ع'!790:790)-1,yyyyy))</f>
        <v>#NAME?</v>
      </c>
      <c r="B796" s="144" t="str">
        <f t="shared" si="16"/>
        <v/>
      </c>
    </row>
    <row r="797" spans="1:2" ht="22.8" thickBot="1" x14ac:dyDescent="0.45">
      <c r="A797" s="99" t="e">
        <f>(IF($Z$5='بيان ع'!D791,ROW('بيان ع'!791:791)-1,yyyyy))</f>
        <v>#NAME?</v>
      </c>
      <c r="B797" s="144" t="str">
        <f t="shared" si="16"/>
        <v/>
      </c>
    </row>
    <row r="798" spans="1:2" ht="22.8" thickBot="1" x14ac:dyDescent="0.45">
      <c r="A798" s="99" t="e">
        <f>(IF($Z$5='بيان ع'!D792,ROW('بيان ع'!792:792)-1,yyyyy))</f>
        <v>#NAME?</v>
      </c>
      <c r="B798" s="144" t="str">
        <f t="shared" si="16"/>
        <v/>
      </c>
    </row>
    <row r="799" spans="1:2" ht="22.8" thickBot="1" x14ac:dyDescent="0.45">
      <c r="A799" s="99" t="e">
        <f>(IF($Z$5='بيان ع'!D793,ROW('بيان ع'!793:793)-1,yyyyy))</f>
        <v>#NAME?</v>
      </c>
      <c r="B799" s="144" t="str">
        <f t="shared" si="16"/>
        <v/>
      </c>
    </row>
    <row r="800" spans="1:2" ht="22.8" thickBot="1" x14ac:dyDescent="0.45">
      <c r="A800" s="99" t="e">
        <f>(IF($Z$5='بيان ع'!D794,ROW('بيان ع'!794:794)-1,yyyyy))</f>
        <v>#NAME?</v>
      </c>
      <c r="B800" s="144" t="str">
        <f t="shared" si="16"/>
        <v/>
      </c>
    </row>
    <row r="801" spans="1:2" ht="22.8" thickBot="1" x14ac:dyDescent="0.45">
      <c r="A801" s="99" t="e">
        <f>(IF($Z$5='بيان ع'!D795,ROW('بيان ع'!795:795)-1,yyyyy))</f>
        <v>#NAME?</v>
      </c>
      <c r="B801" s="144" t="str">
        <f t="shared" si="16"/>
        <v/>
      </c>
    </row>
    <row r="802" spans="1:2" ht="22.8" thickBot="1" x14ac:dyDescent="0.45">
      <c r="A802" s="99" t="e">
        <f>(IF($Z$5='بيان ع'!D796,ROW('بيان ع'!796:796)-1,yyyyy))</f>
        <v>#NAME?</v>
      </c>
      <c r="B802" s="144" t="str">
        <f t="shared" si="16"/>
        <v/>
      </c>
    </row>
    <row r="803" spans="1:2" ht="22.8" thickBot="1" x14ac:dyDescent="0.45">
      <c r="A803" s="99" t="e">
        <f>(IF($Z$5='بيان ع'!D797,ROW('بيان ع'!797:797)-1,yyyyy))</f>
        <v>#NAME?</v>
      </c>
      <c r="B803" s="144" t="str">
        <f t="shared" si="16"/>
        <v/>
      </c>
    </row>
    <row r="804" spans="1:2" ht="22.8" thickBot="1" x14ac:dyDescent="0.45">
      <c r="A804" s="99" t="e">
        <f>(IF($Z$5='بيان ع'!D798,ROW('بيان ع'!798:798)-1,yyyyy))</f>
        <v>#NAME?</v>
      </c>
      <c r="B804" s="144" t="str">
        <f t="shared" si="16"/>
        <v/>
      </c>
    </row>
    <row r="805" spans="1:2" ht="22.8" thickBot="1" x14ac:dyDescent="0.45">
      <c r="A805" s="99" t="e">
        <f>(IF($Z$5='بيان ع'!D799,ROW('بيان ع'!799:799)-1,yyyyy))</f>
        <v>#NAME?</v>
      </c>
      <c r="B805" s="144" t="str">
        <f t="shared" si="16"/>
        <v/>
      </c>
    </row>
    <row r="806" spans="1:2" ht="22.8" thickBot="1" x14ac:dyDescent="0.45">
      <c r="A806" s="99" t="e">
        <f>(IF($Z$5='بيان ع'!D800,ROW('بيان ع'!800:800)-1,yyyyy))</f>
        <v>#NAME?</v>
      </c>
      <c r="B806" s="144" t="str">
        <f t="shared" si="16"/>
        <v/>
      </c>
    </row>
    <row r="807" spans="1:2" ht="22.8" thickBot="1" x14ac:dyDescent="0.45">
      <c r="A807" s="99" t="e">
        <f>(IF($Z$5='بيان ع'!D801,ROW('بيان ع'!801:801)-1,yyyyy))</f>
        <v>#NAME?</v>
      </c>
      <c r="B807" s="144" t="str">
        <f t="shared" si="16"/>
        <v/>
      </c>
    </row>
    <row r="808" spans="1:2" ht="22.8" thickBot="1" x14ac:dyDescent="0.45">
      <c r="A808" s="99" t="e">
        <f>(IF($Z$5='بيان ع'!D802,ROW('بيان ع'!802:802)-1,yyyyy))</f>
        <v>#NAME?</v>
      </c>
      <c r="B808" s="144" t="str">
        <f t="shared" si="16"/>
        <v/>
      </c>
    </row>
    <row r="809" spans="1:2" ht="22.8" thickBot="1" x14ac:dyDescent="0.45">
      <c r="A809" s="99" t="e">
        <f>(IF($Z$5='بيان ع'!D803,ROW('بيان ع'!803:803)-1,yyyyy))</f>
        <v>#NAME?</v>
      </c>
      <c r="B809" s="144" t="str">
        <f t="shared" si="16"/>
        <v/>
      </c>
    </row>
    <row r="810" spans="1:2" ht="22.8" thickBot="1" x14ac:dyDescent="0.45">
      <c r="A810" s="99" t="e">
        <f>(IF($Z$5='بيان ع'!D804,ROW('بيان ع'!804:804)-1,yyyyy))</f>
        <v>#NAME?</v>
      </c>
      <c r="B810" s="144" t="str">
        <f t="shared" si="16"/>
        <v/>
      </c>
    </row>
    <row r="811" spans="1:2" ht="22.8" thickBot="1" x14ac:dyDescent="0.45">
      <c r="A811" s="99" t="e">
        <f>(IF($Z$5='بيان ع'!D805,ROW('بيان ع'!805:805)-1,yyyyy))</f>
        <v>#NAME?</v>
      </c>
      <c r="B811" s="144" t="str">
        <f t="shared" si="16"/>
        <v/>
      </c>
    </row>
    <row r="812" spans="1:2" ht="22.8" thickBot="1" x14ac:dyDescent="0.45">
      <c r="A812" s="99" t="e">
        <f>(IF($Z$5='بيان ع'!D806,ROW('بيان ع'!806:806)-1,yyyyy))</f>
        <v>#NAME?</v>
      </c>
      <c r="B812" s="144" t="str">
        <f t="shared" si="16"/>
        <v/>
      </c>
    </row>
    <row r="813" spans="1:2" ht="22.8" thickBot="1" x14ac:dyDescent="0.45">
      <c r="A813" s="99" t="e">
        <f>(IF($Z$5='بيان ع'!D807,ROW('بيان ع'!807:807)-1,yyyyy))</f>
        <v>#NAME?</v>
      </c>
      <c r="B813" s="144" t="str">
        <f t="shared" si="16"/>
        <v/>
      </c>
    </row>
    <row r="814" spans="1:2" ht="22.8" thickBot="1" x14ac:dyDescent="0.45">
      <c r="A814" s="99" t="e">
        <f>(IF($Z$5='بيان ع'!D808,ROW('بيان ع'!808:808)-1,yyyyy))</f>
        <v>#NAME?</v>
      </c>
      <c r="B814" s="144" t="str">
        <f t="shared" si="16"/>
        <v/>
      </c>
    </row>
    <row r="815" spans="1:2" ht="22.8" thickBot="1" x14ac:dyDescent="0.45">
      <c r="A815" s="99" t="e">
        <f>(IF($Z$5='بيان ع'!D809,ROW('بيان ع'!809:809)-1,yyyyy))</f>
        <v>#NAME?</v>
      </c>
      <c r="B815" s="144" t="str">
        <f t="shared" si="16"/>
        <v/>
      </c>
    </row>
    <row r="816" spans="1:2" ht="22.8" thickBot="1" x14ac:dyDescent="0.45">
      <c r="A816" s="99" t="e">
        <f>(IF($Z$5='بيان ع'!D810,ROW('بيان ع'!810:810)-1,yyyyy))</f>
        <v>#NAME?</v>
      </c>
      <c r="B816" s="144" t="str">
        <f t="shared" si="16"/>
        <v/>
      </c>
    </row>
    <row r="817" spans="1:2" ht="22.8" thickBot="1" x14ac:dyDescent="0.45">
      <c r="A817" s="99" t="e">
        <f>(IF($Z$5='بيان ع'!D811,ROW('بيان ع'!811:811)-1,yyyyy))</f>
        <v>#NAME?</v>
      </c>
      <c r="B817" s="144" t="str">
        <f t="shared" si="16"/>
        <v/>
      </c>
    </row>
    <row r="818" spans="1:2" ht="22.8" thickBot="1" x14ac:dyDescent="0.45">
      <c r="A818" s="99" t="e">
        <f>(IF($Z$5='بيان ع'!D812,ROW('بيان ع'!812:812)-1,yyyyy))</f>
        <v>#NAME?</v>
      </c>
      <c r="B818" s="144" t="str">
        <f t="shared" si="16"/>
        <v/>
      </c>
    </row>
    <row r="819" spans="1:2" ht="22.8" thickBot="1" x14ac:dyDescent="0.45">
      <c r="A819" s="99" t="e">
        <f>(IF($Z$5='بيان ع'!D813,ROW('بيان ع'!813:813)-1,yyyyy))</f>
        <v>#NAME?</v>
      </c>
      <c r="B819" s="144" t="str">
        <f t="shared" si="16"/>
        <v/>
      </c>
    </row>
    <row r="820" spans="1:2" ht="22.8" thickBot="1" x14ac:dyDescent="0.45">
      <c r="A820" s="99" t="e">
        <f>(IF($Z$5='بيان ع'!D814,ROW('بيان ع'!814:814)-1,yyyyy))</f>
        <v>#NAME?</v>
      </c>
      <c r="B820" s="144" t="str">
        <f t="shared" si="16"/>
        <v/>
      </c>
    </row>
    <row r="821" spans="1:2" ht="22.8" thickBot="1" x14ac:dyDescent="0.45">
      <c r="A821" s="99" t="e">
        <f>(IF($Z$5='بيان ع'!D815,ROW('بيان ع'!815:815)-1,yyyyy))</f>
        <v>#NAME?</v>
      </c>
      <c r="B821" s="144" t="str">
        <f t="shared" si="16"/>
        <v/>
      </c>
    </row>
    <row r="822" spans="1:2" ht="22.8" thickBot="1" x14ac:dyDescent="0.45">
      <c r="A822" s="99" t="e">
        <f>(IF($Z$5='بيان ع'!D816,ROW('بيان ع'!816:816)-1,yyyyy))</f>
        <v>#NAME?</v>
      </c>
      <c r="B822" s="144" t="str">
        <f t="shared" si="16"/>
        <v/>
      </c>
    </row>
    <row r="823" spans="1:2" ht="22.8" thickBot="1" x14ac:dyDescent="0.45">
      <c r="A823" s="99" t="e">
        <f>(IF($Z$5='بيان ع'!D817,ROW('بيان ع'!817:817)-1,yyyyy))</f>
        <v>#NAME?</v>
      </c>
      <c r="B823" s="144" t="str">
        <f t="shared" si="16"/>
        <v/>
      </c>
    </row>
    <row r="824" spans="1:2" ht="22.8" thickBot="1" x14ac:dyDescent="0.45">
      <c r="A824" s="99" t="e">
        <f>(IF($Z$5='بيان ع'!D818,ROW('بيان ع'!818:818)-1,yyyyy))</f>
        <v>#NAME?</v>
      </c>
      <c r="B824" s="144" t="str">
        <f t="shared" si="16"/>
        <v/>
      </c>
    </row>
    <row r="825" spans="1:2" ht="22.8" thickBot="1" x14ac:dyDescent="0.45">
      <c r="A825" s="99" t="e">
        <f>(IF($Z$5='بيان ع'!D819,ROW('بيان ع'!819:819)-1,yyyyy))</f>
        <v>#NAME?</v>
      </c>
      <c r="B825" s="144" t="str">
        <f t="shared" si="16"/>
        <v/>
      </c>
    </row>
    <row r="826" spans="1:2" ht="22.8" thickBot="1" x14ac:dyDescent="0.45">
      <c r="A826" s="99" t="e">
        <f>(IF($Z$5='بيان ع'!D820,ROW('بيان ع'!820:820)-1,yyyyy))</f>
        <v>#NAME?</v>
      </c>
      <c r="B826" s="144" t="str">
        <f t="shared" si="16"/>
        <v/>
      </c>
    </row>
    <row r="827" spans="1:2" ht="22.8" thickBot="1" x14ac:dyDescent="0.45">
      <c r="A827" s="99" t="e">
        <f>(IF($Z$5='بيان ع'!D821,ROW('بيان ع'!821:821)-1,yyyyy))</f>
        <v>#NAME?</v>
      </c>
      <c r="B827" s="144" t="str">
        <f t="shared" si="16"/>
        <v/>
      </c>
    </row>
    <row r="828" spans="1:2" ht="22.8" thickBot="1" x14ac:dyDescent="0.45">
      <c r="A828" s="99" t="e">
        <f>(IF($Z$5='بيان ع'!D822,ROW('بيان ع'!822:822)-1,yyyyy))</f>
        <v>#NAME?</v>
      </c>
      <c r="B828" s="144" t="str">
        <f t="shared" si="16"/>
        <v/>
      </c>
    </row>
    <row r="829" spans="1:2" ht="22.8" thickBot="1" x14ac:dyDescent="0.45">
      <c r="A829" s="99" t="e">
        <f>(IF($Z$5='بيان ع'!D823,ROW('بيان ع'!823:823)-1,yyyyy))</f>
        <v>#NAME?</v>
      </c>
      <c r="B829" s="144" t="str">
        <f t="shared" si="16"/>
        <v/>
      </c>
    </row>
    <row r="830" spans="1:2" ht="22.8" thickBot="1" x14ac:dyDescent="0.45">
      <c r="A830" s="99" t="e">
        <f>(IF($Z$5='بيان ع'!D824,ROW('بيان ع'!824:824)-1,yyyyy))</f>
        <v>#NAME?</v>
      </c>
      <c r="B830" s="144" t="str">
        <f t="shared" si="16"/>
        <v/>
      </c>
    </row>
    <row r="831" spans="1:2" ht="22.8" thickBot="1" x14ac:dyDescent="0.45">
      <c r="A831" s="99" t="e">
        <f>(IF($Z$5='بيان ع'!D825,ROW('بيان ع'!825:825)-1,yyyyy))</f>
        <v>#NAME?</v>
      </c>
      <c r="B831" s="144" t="str">
        <f t="shared" si="16"/>
        <v/>
      </c>
    </row>
    <row r="832" spans="1:2" ht="22.8" thickBot="1" x14ac:dyDescent="0.45">
      <c r="A832" s="99" t="e">
        <f>(IF($Z$5='بيان ع'!D826,ROW('بيان ع'!826:826)-1,yyyyy))</f>
        <v>#NAME?</v>
      </c>
      <c r="B832" s="144" t="str">
        <f t="shared" si="16"/>
        <v/>
      </c>
    </row>
    <row r="833" spans="1:2" ht="22.8" thickBot="1" x14ac:dyDescent="0.45">
      <c r="A833" s="99" t="e">
        <f>(IF($Z$5='بيان ع'!D827,ROW('بيان ع'!827:827)-1,yyyyy))</f>
        <v>#NAME?</v>
      </c>
      <c r="B833" s="144" t="str">
        <f t="shared" si="16"/>
        <v/>
      </c>
    </row>
    <row r="834" spans="1:2" ht="22.8" thickBot="1" x14ac:dyDescent="0.45">
      <c r="A834" s="99" t="e">
        <f>(IF($Z$5='بيان ع'!D828,ROW('بيان ع'!828:828)-1,yyyyy))</f>
        <v>#NAME?</v>
      </c>
      <c r="B834" s="144" t="str">
        <f t="shared" si="16"/>
        <v/>
      </c>
    </row>
    <row r="835" spans="1:2" ht="22.8" thickBot="1" x14ac:dyDescent="0.45">
      <c r="A835" s="99" t="e">
        <f>(IF($Z$5='بيان ع'!D829,ROW('بيان ع'!829:829)-1,yyyyy))</f>
        <v>#NAME?</v>
      </c>
      <c r="B835" s="144" t="str">
        <f t="shared" si="16"/>
        <v/>
      </c>
    </row>
    <row r="836" spans="1:2" ht="22.8" thickBot="1" x14ac:dyDescent="0.45">
      <c r="A836" s="99" t="e">
        <f>(IF($Z$5='بيان ع'!D830,ROW('بيان ع'!830:830)-1,yyyyy))</f>
        <v>#NAME?</v>
      </c>
      <c r="B836" s="144" t="str">
        <f t="shared" si="16"/>
        <v/>
      </c>
    </row>
    <row r="837" spans="1:2" ht="22.8" thickBot="1" x14ac:dyDescent="0.45">
      <c r="A837" s="99" t="e">
        <f>(IF($Z$5='بيان ع'!D831,ROW('بيان ع'!831:831)-1,yyyyy))</f>
        <v>#NAME?</v>
      </c>
      <c r="B837" s="144" t="str">
        <f t="shared" si="16"/>
        <v/>
      </c>
    </row>
    <row r="838" spans="1:2" ht="22.8" thickBot="1" x14ac:dyDescent="0.45">
      <c r="A838" s="99" t="e">
        <f>(IF($Z$5='بيان ع'!D832,ROW('بيان ع'!832:832)-1,yyyyy))</f>
        <v>#NAME?</v>
      </c>
      <c r="B838" s="144" t="str">
        <f t="shared" si="16"/>
        <v/>
      </c>
    </row>
    <row r="839" spans="1:2" ht="22.8" thickBot="1" x14ac:dyDescent="0.45">
      <c r="A839" s="99" t="e">
        <f>(IF($Z$5='بيان ع'!D833,ROW('بيان ع'!833:833)-1,yyyyy))</f>
        <v>#NAME?</v>
      </c>
      <c r="B839" s="144" t="str">
        <f t="shared" si="16"/>
        <v/>
      </c>
    </row>
    <row r="840" spans="1:2" ht="22.8" thickBot="1" x14ac:dyDescent="0.45">
      <c r="A840" s="99" t="e">
        <f>(IF($Z$5='بيان ع'!D834,ROW('بيان ع'!834:834)-1,yyyyy))</f>
        <v>#NAME?</v>
      </c>
      <c r="B840" s="144" t="str">
        <f t="shared" ref="B840:B903" si="17">IFERROR(_xlfn.AGGREGATE(15,6,$A$8:$A$1010,ROW(A833)),"")</f>
        <v/>
      </c>
    </row>
    <row r="841" spans="1:2" ht="22.8" thickBot="1" x14ac:dyDescent="0.45">
      <c r="A841" s="99" t="e">
        <f>(IF($Z$5='بيان ع'!D835,ROW('بيان ع'!835:835)-1,yyyyy))</f>
        <v>#NAME?</v>
      </c>
      <c r="B841" s="144" t="str">
        <f t="shared" si="17"/>
        <v/>
      </c>
    </row>
    <row r="842" spans="1:2" ht="22.8" thickBot="1" x14ac:dyDescent="0.45">
      <c r="A842" s="99" t="e">
        <f>(IF($Z$5='بيان ع'!D836,ROW('بيان ع'!836:836)-1,yyyyy))</f>
        <v>#NAME?</v>
      </c>
      <c r="B842" s="144" t="str">
        <f t="shared" si="17"/>
        <v/>
      </c>
    </row>
    <row r="843" spans="1:2" ht="22.8" thickBot="1" x14ac:dyDescent="0.45">
      <c r="A843" s="99" t="e">
        <f>(IF($Z$5='بيان ع'!D837,ROW('بيان ع'!837:837)-1,yyyyy))</f>
        <v>#NAME?</v>
      </c>
      <c r="B843" s="144" t="str">
        <f t="shared" si="17"/>
        <v/>
      </c>
    </row>
    <row r="844" spans="1:2" ht="22.8" thickBot="1" x14ac:dyDescent="0.45">
      <c r="A844" s="99" t="e">
        <f>(IF($Z$5='بيان ع'!D838,ROW('بيان ع'!838:838)-1,yyyyy))</f>
        <v>#NAME?</v>
      </c>
      <c r="B844" s="144" t="str">
        <f t="shared" si="17"/>
        <v/>
      </c>
    </row>
    <row r="845" spans="1:2" ht="22.8" thickBot="1" x14ac:dyDescent="0.45">
      <c r="A845" s="99" t="e">
        <f>(IF($Z$5='بيان ع'!D839,ROW('بيان ع'!839:839)-1,yyyyy))</f>
        <v>#NAME?</v>
      </c>
      <c r="B845" s="144" t="str">
        <f t="shared" si="17"/>
        <v/>
      </c>
    </row>
    <row r="846" spans="1:2" ht="22.8" thickBot="1" x14ac:dyDescent="0.45">
      <c r="A846" s="99" t="e">
        <f>(IF($Z$5='بيان ع'!D840,ROW('بيان ع'!840:840)-1,yyyyy))</f>
        <v>#NAME?</v>
      </c>
      <c r="B846" s="144" t="str">
        <f t="shared" si="17"/>
        <v/>
      </c>
    </row>
    <row r="847" spans="1:2" ht="22.8" thickBot="1" x14ac:dyDescent="0.45">
      <c r="A847" s="99" t="e">
        <f>(IF($Z$5='بيان ع'!D841,ROW('بيان ع'!841:841)-1,yyyyy))</f>
        <v>#NAME?</v>
      </c>
      <c r="B847" s="144" t="str">
        <f t="shared" si="17"/>
        <v/>
      </c>
    </row>
    <row r="848" spans="1:2" ht="22.8" thickBot="1" x14ac:dyDescent="0.45">
      <c r="A848" s="99" t="e">
        <f>(IF($Z$5='بيان ع'!D842,ROW('بيان ع'!842:842)-1,yyyyy))</f>
        <v>#NAME?</v>
      </c>
      <c r="B848" s="144" t="str">
        <f t="shared" si="17"/>
        <v/>
      </c>
    </row>
    <row r="849" spans="1:2" ht="22.8" thickBot="1" x14ac:dyDescent="0.45">
      <c r="A849" s="99" t="e">
        <f>(IF($Z$5='بيان ع'!D843,ROW('بيان ع'!843:843)-1,yyyyy))</f>
        <v>#NAME?</v>
      </c>
      <c r="B849" s="144" t="str">
        <f t="shared" si="17"/>
        <v/>
      </c>
    </row>
    <row r="850" spans="1:2" ht="22.8" thickBot="1" x14ac:dyDescent="0.45">
      <c r="A850" s="99" t="e">
        <f>(IF($Z$5='بيان ع'!D844,ROW('بيان ع'!844:844)-1,yyyyy))</f>
        <v>#NAME?</v>
      </c>
      <c r="B850" s="144" t="str">
        <f t="shared" si="17"/>
        <v/>
      </c>
    </row>
    <row r="851" spans="1:2" ht="22.8" thickBot="1" x14ac:dyDescent="0.45">
      <c r="A851" s="99" t="e">
        <f>(IF($Z$5='بيان ع'!D845,ROW('بيان ع'!845:845)-1,yyyyy))</f>
        <v>#NAME?</v>
      </c>
      <c r="B851" s="144" t="str">
        <f t="shared" si="17"/>
        <v/>
      </c>
    </row>
    <row r="852" spans="1:2" ht="22.8" thickBot="1" x14ac:dyDescent="0.45">
      <c r="A852" s="99" t="e">
        <f>(IF($Z$5='بيان ع'!D846,ROW('بيان ع'!846:846)-1,yyyyy))</f>
        <v>#NAME?</v>
      </c>
      <c r="B852" s="144" t="str">
        <f t="shared" si="17"/>
        <v/>
      </c>
    </row>
    <row r="853" spans="1:2" ht="22.8" thickBot="1" x14ac:dyDescent="0.45">
      <c r="A853" s="99" t="e">
        <f>(IF($Z$5='بيان ع'!D847,ROW('بيان ع'!847:847)-1,yyyyy))</f>
        <v>#NAME?</v>
      </c>
      <c r="B853" s="144" t="str">
        <f t="shared" si="17"/>
        <v/>
      </c>
    </row>
    <row r="854" spans="1:2" ht="22.8" thickBot="1" x14ac:dyDescent="0.45">
      <c r="A854" s="99" t="e">
        <f>(IF($Z$5='بيان ع'!D848,ROW('بيان ع'!848:848)-1,yyyyy))</f>
        <v>#NAME?</v>
      </c>
      <c r="B854" s="144" t="str">
        <f t="shared" si="17"/>
        <v/>
      </c>
    </row>
    <row r="855" spans="1:2" ht="22.8" thickBot="1" x14ac:dyDescent="0.45">
      <c r="A855" s="99" t="e">
        <f>(IF($Z$5='بيان ع'!D849,ROW('بيان ع'!849:849)-1,yyyyy))</f>
        <v>#NAME?</v>
      </c>
      <c r="B855" s="144" t="str">
        <f t="shared" si="17"/>
        <v/>
      </c>
    </row>
    <row r="856" spans="1:2" ht="22.8" thickBot="1" x14ac:dyDescent="0.45">
      <c r="A856" s="99" t="e">
        <f>(IF($Z$5='بيان ع'!D850,ROW('بيان ع'!850:850)-1,yyyyy))</f>
        <v>#NAME?</v>
      </c>
      <c r="B856" s="144" t="str">
        <f t="shared" si="17"/>
        <v/>
      </c>
    </row>
    <row r="857" spans="1:2" ht="22.8" thickBot="1" x14ac:dyDescent="0.45">
      <c r="A857" s="99" t="e">
        <f>(IF($Z$5='بيان ع'!D851,ROW('بيان ع'!851:851)-1,yyyyy))</f>
        <v>#NAME?</v>
      </c>
      <c r="B857" s="144" t="str">
        <f t="shared" si="17"/>
        <v/>
      </c>
    </row>
    <row r="858" spans="1:2" ht="22.8" thickBot="1" x14ac:dyDescent="0.45">
      <c r="A858" s="99" t="e">
        <f>(IF($Z$5='بيان ع'!D852,ROW('بيان ع'!852:852)-1,yyyyy))</f>
        <v>#NAME?</v>
      </c>
      <c r="B858" s="144" t="str">
        <f t="shared" si="17"/>
        <v/>
      </c>
    </row>
    <row r="859" spans="1:2" ht="22.8" thickBot="1" x14ac:dyDescent="0.45">
      <c r="A859" s="99" t="e">
        <f>(IF($Z$5='بيان ع'!D853,ROW('بيان ع'!853:853)-1,yyyyy))</f>
        <v>#NAME?</v>
      </c>
      <c r="B859" s="144" t="str">
        <f t="shared" si="17"/>
        <v/>
      </c>
    </row>
    <row r="860" spans="1:2" ht="22.8" thickBot="1" x14ac:dyDescent="0.45">
      <c r="A860" s="99" t="e">
        <f>(IF($Z$5='بيان ع'!D854,ROW('بيان ع'!854:854)-1,yyyyy))</f>
        <v>#NAME?</v>
      </c>
      <c r="B860" s="144" t="str">
        <f t="shared" si="17"/>
        <v/>
      </c>
    </row>
    <row r="861" spans="1:2" ht="22.8" thickBot="1" x14ac:dyDescent="0.45">
      <c r="A861" s="99" t="e">
        <f>(IF($Z$5='بيان ع'!D855,ROW('بيان ع'!855:855)-1,yyyyy))</f>
        <v>#NAME?</v>
      </c>
      <c r="B861" s="144" t="str">
        <f t="shared" si="17"/>
        <v/>
      </c>
    </row>
    <row r="862" spans="1:2" ht="22.8" thickBot="1" x14ac:dyDescent="0.45">
      <c r="A862" s="99" t="e">
        <f>(IF($Z$5='بيان ع'!D856,ROW('بيان ع'!856:856)-1,yyyyy))</f>
        <v>#NAME?</v>
      </c>
      <c r="B862" s="144" t="str">
        <f t="shared" si="17"/>
        <v/>
      </c>
    </row>
    <row r="863" spans="1:2" ht="22.8" thickBot="1" x14ac:dyDescent="0.45">
      <c r="A863" s="99" t="e">
        <f>(IF($Z$5='بيان ع'!D857,ROW('بيان ع'!857:857)-1,yyyyy))</f>
        <v>#NAME?</v>
      </c>
      <c r="B863" s="144" t="str">
        <f t="shared" si="17"/>
        <v/>
      </c>
    </row>
    <row r="864" spans="1:2" ht="22.8" thickBot="1" x14ac:dyDescent="0.45">
      <c r="A864" s="99" t="e">
        <f>(IF($Z$5='بيان ع'!D858,ROW('بيان ع'!858:858)-1,yyyyy))</f>
        <v>#NAME?</v>
      </c>
      <c r="B864" s="144" t="str">
        <f t="shared" si="17"/>
        <v/>
      </c>
    </row>
    <row r="865" spans="1:2" ht="22.8" thickBot="1" x14ac:dyDescent="0.45">
      <c r="A865" s="99" t="e">
        <f>(IF($Z$5='بيان ع'!D859,ROW('بيان ع'!859:859)-1,yyyyy))</f>
        <v>#NAME?</v>
      </c>
      <c r="B865" s="144" t="str">
        <f t="shared" si="17"/>
        <v/>
      </c>
    </row>
    <row r="866" spans="1:2" ht="22.8" thickBot="1" x14ac:dyDescent="0.45">
      <c r="A866" s="99" t="e">
        <f>(IF($Z$5='بيان ع'!D860,ROW('بيان ع'!860:860)-1,yyyyy))</f>
        <v>#NAME?</v>
      </c>
      <c r="B866" s="144" t="str">
        <f t="shared" si="17"/>
        <v/>
      </c>
    </row>
    <row r="867" spans="1:2" ht="22.8" thickBot="1" x14ac:dyDescent="0.45">
      <c r="A867" s="99" t="e">
        <f>(IF($Z$5='بيان ع'!D861,ROW('بيان ع'!861:861)-1,yyyyy))</f>
        <v>#NAME?</v>
      </c>
      <c r="B867" s="144" t="str">
        <f t="shared" si="17"/>
        <v/>
      </c>
    </row>
    <row r="868" spans="1:2" ht="22.8" thickBot="1" x14ac:dyDescent="0.45">
      <c r="A868" s="99" t="e">
        <f>(IF($Z$5='بيان ع'!D862,ROW('بيان ع'!862:862)-1,yyyyy))</f>
        <v>#NAME?</v>
      </c>
      <c r="B868" s="144" t="str">
        <f t="shared" si="17"/>
        <v/>
      </c>
    </row>
    <row r="869" spans="1:2" ht="22.8" thickBot="1" x14ac:dyDescent="0.45">
      <c r="A869" s="99" t="e">
        <f>(IF($Z$5='بيان ع'!D863,ROW('بيان ع'!863:863)-1,yyyyy))</f>
        <v>#NAME?</v>
      </c>
      <c r="B869" s="144" t="str">
        <f t="shared" si="17"/>
        <v/>
      </c>
    </row>
    <row r="870" spans="1:2" ht="22.8" thickBot="1" x14ac:dyDescent="0.45">
      <c r="A870" s="99" t="e">
        <f>(IF($Z$5='بيان ع'!D864,ROW('بيان ع'!864:864)-1,yyyyy))</f>
        <v>#NAME?</v>
      </c>
      <c r="B870" s="144" t="str">
        <f t="shared" si="17"/>
        <v/>
      </c>
    </row>
    <row r="871" spans="1:2" ht="22.8" thickBot="1" x14ac:dyDescent="0.45">
      <c r="A871" s="99" t="e">
        <f>(IF($Z$5='بيان ع'!D865,ROW('بيان ع'!865:865)-1,yyyyy))</f>
        <v>#NAME?</v>
      </c>
      <c r="B871" s="144" t="str">
        <f t="shared" si="17"/>
        <v/>
      </c>
    </row>
    <row r="872" spans="1:2" ht="22.8" thickBot="1" x14ac:dyDescent="0.45">
      <c r="A872" s="99" t="e">
        <f>(IF($Z$5='بيان ع'!D866,ROW('بيان ع'!866:866)-1,yyyyy))</f>
        <v>#NAME?</v>
      </c>
      <c r="B872" s="144" t="str">
        <f t="shared" si="17"/>
        <v/>
      </c>
    </row>
    <row r="873" spans="1:2" ht="22.8" thickBot="1" x14ac:dyDescent="0.45">
      <c r="A873" s="99" t="e">
        <f>(IF($Z$5='بيان ع'!D867,ROW('بيان ع'!867:867)-1,yyyyy))</f>
        <v>#NAME?</v>
      </c>
      <c r="B873" s="144" t="str">
        <f t="shared" si="17"/>
        <v/>
      </c>
    </row>
    <row r="874" spans="1:2" ht="22.8" thickBot="1" x14ac:dyDescent="0.45">
      <c r="A874" s="99" t="e">
        <f>(IF($Z$5='بيان ع'!D868,ROW('بيان ع'!868:868)-1,yyyyy))</f>
        <v>#NAME?</v>
      </c>
      <c r="B874" s="144" t="str">
        <f t="shared" si="17"/>
        <v/>
      </c>
    </row>
    <row r="875" spans="1:2" ht="22.8" thickBot="1" x14ac:dyDescent="0.45">
      <c r="A875" s="99" t="e">
        <f>(IF($Z$5='بيان ع'!D869,ROW('بيان ع'!869:869)-1,yyyyy))</f>
        <v>#NAME?</v>
      </c>
      <c r="B875" s="144" t="str">
        <f t="shared" si="17"/>
        <v/>
      </c>
    </row>
    <row r="876" spans="1:2" ht="22.8" thickBot="1" x14ac:dyDescent="0.45">
      <c r="A876" s="99" t="e">
        <f>(IF($Z$5='بيان ع'!D870,ROW('بيان ع'!870:870)-1,yyyyy))</f>
        <v>#NAME?</v>
      </c>
      <c r="B876" s="144" t="str">
        <f t="shared" si="17"/>
        <v/>
      </c>
    </row>
    <row r="877" spans="1:2" ht="22.8" thickBot="1" x14ac:dyDescent="0.45">
      <c r="A877" s="99" t="e">
        <f>(IF($Z$5='بيان ع'!D871,ROW('بيان ع'!871:871)-1,yyyyy))</f>
        <v>#NAME?</v>
      </c>
      <c r="B877" s="144" t="str">
        <f t="shared" si="17"/>
        <v/>
      </c>
    </row>
    <row r="878" spans="1:2" ht="22.8" thickBot="1" x14ac:dyDescent="0.45">
      <c r="A878" s="99" t="e">
        <f>(IF($Z$5='بيان ع'!D872,ROW('بيان ع'!872:872)-1,yyyyy))</f>
        <v>#NAME?</v>
      </c>
      <c r="B878" s="144" t="str">
        <f t="shared" si="17"/>
        <v/>
      </c>
    </row>
    <row r="879" spans="1:2" ht="22.8" thickBot="1" x14ac:dyDescent="0.45">
      <c r="A879" s="99" t="e">
        <f>(IF($Z$5='بيان ع'!D873,ROW('بيان ع'!873:873)-1,yyyyy))</f>
        <v>#NAME?</v>
      </c>
      <c r="B879" s="144" t="str">
        <f t="shared" si="17"/>
        <v/>
      </c>
    </row>
    <row r="880" spans="1:2" ht="22.8" thickBot="1" x14ac:dyDescent="0.45">
      <c r="A880" s="99" t="e">
        <f>(IF($Z$5='بيان ع'!D874,ROW('بيان ع'!874:874)-1,yyyyy))</f>
        <v>#NAME?</v>
      </c>
      <c r="B880" s="144" t="str">
        <f t="shared" si="17"/>
        <v/>
      </c>
    </row>
    <row r="881" spans="1:2" ht="22.8" thickBot="1" x14ac:dyDescent="0.45">
      <c r="A881" s="99" t="e">
        <f>(IF($Z$5='بيان ع'!D875,ROW('بيان ع'!875:875)-1,yyyyy))</f>
        <v>#NAME?</v>
      </c>
      <c r="B881" s="144" t="str">
        <f t="shared" si="17"/>
        <v/>
      </c>
    </row>
    <row r="882" spans="1:2" ht="22.8" thickBot="1" x14ac:dyDescent="0.45">
      <c r="A882" s="99" t="e">
        <f>(IF($Z$5='بيان ع'!D876,ROW('بيان ع'!876:876)-1,yyyyy))</f>
        <v>#NAME?</v>
      </c>
      <c r="B882" s="144" t="str">
        <f t="shared" si="17"/>
        <v/>
      </c>
    </row>
    <row r="883" spans="1:2" ht="22.8" thickBot="1" x14ac:dyDescent="0.45">
      <c r="A883" s="99" t="e">
        <f>(IF($Z$5='بيان ع'!D877,ROW('بيان ع'!877:877)-1,yyyyy))</f>
        <v>#NAME?</v>
      </c>
      <c r="B883" s="144" t="str">
        <f t="shared" si="17"/>
        <v/>
      </c>
    </row>
    <row r="884" spans="1:2" ht="22.8" thickBot="1" x14ac:dyDescent="0.45">
      <c r="A884" s="99" t="e">
        <f>(IF($Z$5='بيان ع'!D878,ROW('بيان ع'!878:878)-1,yyyyy))</f>
        <v>#NAME?</v>
      </c>
      <c r="B884" s="144" t="str">
        <f t="shared" si="17"/>
        <v/>
      </c>
    </row>
    <row r="885" spans="1:2" ht="22.8" thickBot="1" x14ac:dyDescent="0.45">
      <c r="A885" s="99" t="e">
        <f>(IF($Z$5='بيان ع'!D879,ROW('بيان ع'!879:879)-1,yyyyy))</f>
        <v>#NAME?</v>
      </c>
      <c r="B885" s="144" t="str">
        <f t="shared" si="17"/>
        <v/>
      </c>
    </row>
    <row r="886" spans="1:2" ht="22.8" thickBot="1" x14ac:dyDescent="0.45">
      <c r="A886" s="99" t="e">
        <f>(IF($Z$5='بيان ع'!D880,ROW('بيان ع'!880:880)-1,yyyyy))</f>
        <v>#NAME?</v>
      </c>
      <c r="B886" s="144" t="str">
        <f t="shared" si="17"/>
        <v/>
      </c>
    </row>
    <row r="887" spans="1:2" ht="22.8" thickBot="1" x14ac:dyDescent="0.45">
      <c r="A887" s="99" t="e">
        <f>(IF($Z$5='بيان ع'!D881,ROW('بيان ع'!881:881)-1,yyyyy))</f>
        <v>#NAME?</v>
      </c>
      <c r="B887" s="144" t="str">
        <f t="shared" si="17"/>
        <v/>
      </c>
    </row>
    <row r="888" spans="1:2" ht="22.8" thickBot="1" x14ac:dyDescent="0.45">
      <c r="A888" s="99" t="e">
        <f>(IF($Z$5='بيان ع'!D882,ROW('بيان ع'!882:882)-1,yyyyy))</f>
        <v>#NAME?</v>
      </c>
      <c r="B888" s="144" t="str">
        <f t="shared" si="17"/>
        <v/>
      </c>
    </row>
    <row r="889" spans="1:2" ht="22.8" thickBot="1" x14ac:dyDescent="0.45">
      <c r="A889" s="99" t="e">
        <f>(IF($Z$5='بيان ع'!D883,ROW('بيان ع'!883:883)-1,yyyyy))</f>
        <v>#NAME?</v>
      </c>
      <c r="B889" s="144" t="str">
        <f t="shared" si="17"/>
        <v/>
      </c>
    </row>
    <row r="890" spans="1:2" ht="22.8" thickBot="1" x14ac:dyDescent="0.45">
      <c r="A890" s="99" t="e">
        <f>(IF($Z$5='بيان ع'!D884,ROW('بيان ع'!884:884)-1,yyyyy))</f>
        <v>#NAME?</v>
      </c>
      <c r="B890" s="144" t="str">
        <f t="shared" si="17"/>
        <v/>
      </c>
    </row>
    <row r="891" spans="1:2" ht="22.8" thickBot="1" x14ac:dyDescent="0.45">
      <c r="A891" s="99" t="e">
        <f>(IF($Z$5='بيان ع'!D885,ROW('بيان ع'!885:885)-1,yyyyy))</f>
        <v>#NAME?</v>
      </c>
      <c r="B891" s="144" t="str">
        <f t="shared" si="17"/>
        <v/>
      </c>
    </row>
    <row r="892" spans="1:2" ht="22.8" thickBot="1" x14ac:dyDescent="0.45">
      <c r="A892" s="99" t="e">
        <f>(IF($Z$5='بيان ع'!D886,ROW('بيان ع'!886:886)-1,yyyyy))</f>
        <v>#NAME?</v>
      </c>
      <c r="B892" s="144" t="str">
        <f t="shared" si="17"/>
        <v/>
      </c>
    </row>
    <row r="893" spans="1:2" ht="22.8" thickBot="1" x14ac:dyDescent="0.45">
      <c r="A893" s="99" t="e">
        <f>(IF($Z$5='بيان ع'!D887,ROW('بيان ع'!887:887)-1,yyyyy))</f>
        <v>#NAME?</v>
      </c>
      <c r="B893" s="144" t="str">
        <f t="shared" si="17"/>
        <v/>
      </c>
    </row>
    <row r="894" spans="1:2" ht="22.8" thickBot="1" x14ac:dyDescent="0.45">
      <c r="A894" s="99" t="e">
        <f>(IF($Z$5='بيان ع'!D888,ROW('بيان ع'!888:888)-1,yyyyy))</f>
        <v>#NAME?</v>
      </c>
      <c r="B894" s="144" t="str">
        <f t="shared" si="17"/>
        <v/>
      </c>
    </row>
    <row r="895" spans="1:2" ht="22.8" thickBot="1" x14ac:dyDescent="0.45">
      <c r="A895" s="99" t="e">
        <f>(IF($Z$5='بيان ع'!D889,ROW('بيان ع'!889:889)-1,yyyyy))</f>
        <v>#NAME?</v>
      </c>
      <c r="B895" s="144" t="str">
        <f t="shared" si="17"/>
        <v/>
      </c>
    </row>
    <row r="896" spans="1:2" ht="22.8" thickBot="1" x14ac:dyDescent="0.45">
      <c r="A896" s="99" t="e">
        <f>(IF($Z$5='بيان ع'!D890,ROW('بيان ع'!890:890)-1,yyyyy))</f>
        <v>#NAME?</v>
      </c>
      <c r="B896" s="144" t="str">
        <f t="shared" si="17"/>
        <v/>
      </c>
    </row>
    <row r="897" spans="1:2" ht="22.8" thickBot="1" x14ac:dyDescent="0.45">
      <c r="A897" s="99" t="e">
        <f>(IF($Z$5='بيان ع'!D891,ROW('بيان ع'!891:891)-1,yyyyy))</f>
        <v>#NAME?</v>
      </c>
      <c r="B897" s="144" t="str">
        <f t="shared" si="17"/>
        <v/>
      </c>
    </row>
    <row r="898" spans="1:2" ht="22.8" thickBot="1" x14ac:dyDescent="0.45">
      <c r="A898" s="99" t="e">
        <f>(IF($Z$5='بيان ع'!D892,ROW('بيان ع'!892:892)-1,yyyyy))</f>
        <v>#NAME?</v>
      </c>
      <c r="B898" s="144" t="str">
        <f t="shared" si="17"/>
        <v/>
      </c>
    </row>
    <row r="899" spans="1:2" ht="22.8" thickBot="1" x14ac:dyDescent="0.45">
      <c r="A899" s="99" t="e">
        <f>(IF($Z$5='بيان ع'!D893,ROW('بيان ع'!893:893)-1,yyyyy))</f>
        <v>#NAME?</v>
      </c>
      <c r="B899" s="144" t="str">
        <f t="shared" si="17"/>
        <v/>
      </c>
    </row>
    <row r="900" spans="1:2" ht="22.8" thickBot="1" x14ac:dyDescent="0.45">
      <c r="A900" s="99" t="e">
        <f>(IF($Z$5='بيان ع'!D894,ROW('بيان ع'!894:894)-1,yyyyy))</f>
        <v>#NAME?</v>
      </c>
      <c r="B900" s="144" t="str">
        <f t="shared" si="17"/>
        <v/>
      </c>
    </row>
    <row r="901" spans="1:2" ht="22.8" thickBot="1" x14ac:dyDescent="0.45">
      <c r="A901" s="99" t="e">
        <f>(IF($Z$5='بيان ع'!D895,ROW('بيان ع'!895:895)-1,yyyyy))</f>
        <v>#NAME?</v>
      </c>
      <c r="B901" s="144" t="str">
        <f t="shared" si="17"/>
        <v/>
      </c>
    </row>
    <row r="902" spans="1:2" ht="22.8" thickBot="1" x14ac:dyDescent="0.45">
      <c r="A902" s="99" t="e">
        <f>(IF($Z$5='بيان ع'!D896,ROW('بيان ع'!896:896)-1,yyyyy))</f>
        <v>#NAME?</v>
      </c>
      <c r="B902" s="144" t="str">
        <f t="shared" si="17"/>
        <v/>
      </c>
    </row>
    <row r="903" spans="1:2" ht="22.8" thickBot="1" x14ac:dyDescent="0.45">
      <c r="A903" s="99" t="e">
        <f>(IF($Z$5='بيان ع'!D897,ROW('بيان ع'!897:897)-1,yyyyy))</f>
        <v>#NAME?</v>
      </c>
      <c r="B903" s="144" t="str">
        <f t="shared" si="17"/>
        <v/>
      </c>
    </row>
    <row r="904" spans="1:2" ht="22.8" thickBot="1" x14ac:dyDescent="0.45">
      <c r="A904" s="99" t="e">
        <f>(IF($Z$5='بيان ع'!D898,ROW('بيان ع'!898:898)-1,yyyyy))</f>
        <v>#NAME?</v>
      </c>
      <c r="B904" s="144" t="str">
        <f t="shared" ref="B904:B967" si="18">IFERROR(_xlfn.AGGREGATE(15,6,$A$8:$A$1010,ROW(A897)),"")</f>
        <v/>
      </c>
    </row>
    <row r="905" spans="1:2" ht="22.8" thickBot="1" x14ac:dyDescent="0.45">
      <c r="A905" s="99" t="e">
        <f>(IF($Z$5='بيان ع'!D899,ROW('بيان ع'!899:899)-1,yyyyy))</f>
        <v>#NAME?</v>
      </c>
      <c r="B905" s="144" t="str">
        <f t="shared" si="18"/>
        <v/>
      </c>
    </row>
    <row r="906" spans="1:2" ht="22.8" thickBot="1" x14ac:dyDescent="0.45">
      <c r="A906" s="99" t="e">
        <f>(IF($Z$5='بيان ع'!D900,ROW('بيان ع'!900:900)-1,yyyyy))</f>
        <v>#NAME?</v>
      </c>
      <c r="B906" s="144" t="str">
        <f t="shared" si="18"/>
        <v/>
      </c>
    </row>
    <row r="907" spans="1:2" ht="22.8" thickBot="1" x14ac:dyDescent="0.45">
      <c r="A907" s="99" t="e">
        <f>(IF($Z$5='بيان ع'!D901,ROW('بيان ع'!901:901)-1,yyyyy))</f>
        <v>#NAME?</v>
      </c>
      <c r="B907" s="144" t="str">
        <f t="shared" si="18"/>
        <v/>
      </c>
    </row>
    <row r="908" spans="1:2" ht="22.8" thickBot="1" x14ac:dyDescent="0.45">
      <c r="A908" s="99" t="e">
        <f>(IF($Z$5='بيان ع'!D902,ROW('بيان ع'!902:902)-1,yyyyy))</f>
        <v>#NAME?</v>
      </c>
      <c r="B908" s="144" t="str">
        <f t="shared" si="18"/>
        <v/>
      </c>
    </row>
    <row r="909" spans="1:2" ht="22.8" thickBot="1" x14ac:dyDescent="0.45">
      <c r="A909" s="99" t="e">
        <f>(IF($Z$5='بيان ع'!D903,ROW('بيان ع'!903:903)-1,yyyyy))</f>
        <v>#NAME?</v>
      </c>
      <c r="B909" s="144" t="str">
        <f t="shared" si="18"/>
        <v/>
      </c>
    </row>
    <row r="910" spans="1:2" ht="22.8" thickBot="1" x14ac:dyDescent="0.45">
      <c r="A910" s="99" t="e">
        <f>(IF($Z$5='بيان ع'!D904,ROW('بيان ع'!904:904)-1,yyyyy))</f>
        <v>#NAME?</v>
      </c>
      <c r="B910" s="144" t="str">
        <f t="shared" si="18"/>
        <v/>
      </c>
    </row>
    <row r="911" spans="1:2" ht="22.8" thickBot="1" x14ac:dyDescent="0.45">
      <c r="A911" s="99" t="e">
        <f>(IF($Z$5='بيان ع'!D905,ROW('بيان ع'!905:905)-1,yyyyy))</f>
        <v>#NAME?</v>
      </c>
      <c r="B911" s="144" t="str">
        <f t="shared" si="18"/>
        <v/>
      </c>
    </row>
    <row r="912" spans="1:2" ht="22.8" thickBot="1" x14ac:dyDescent="0.45">
      <c r="A912" s="99" t="e">
        <f>(IF($Z$5='بيان ع'!D906,ROW('بيان ع'!906:906)-1,yyyyy))</f>
        <v>#NAME?</v>
      </c>
      <c r="B912" s="144" t="str">
        <f t="shared" si="18"/>
        <v/>
      </c>
    </row>
    <row r="913" spans="1:2" ht="22.8" thickBot="1" x14ac:dyDescent="0.45">
      <c r="A913" s="99" t="e">
        <f>(IF($Z$5='بيان ع'!D907,ROW('بيان ع'!907:907)-1,yyyyy))</f>
        <v>#NAME?</v>
      </c>
      <c r="B913" s="144" t="str">
        <f t="shared" si="18"/>
        <v/>
      </c>
    </row>
    <row r="914" spans="1:2" ht="22.8" thickBot="1" x14ac:dyDescent="0.45">
      <c r="A914" s="99" t="e">
        <f>(IF($Z$5='بيان ع'!D908,ROW('بيان ع'!908:908)-1,yyyyy))</f>
        <v>#NAME?</v>
      </c>
      <c r="B914" s="144" t="str">
        <f t="shared" si="18"/>
        <v/>
      </c>
    </row>
    <row r="915" spans="1:2" ht="22.8" thickBot="1" x14ac:dyDescent="0.45">
      <c r="A915" s="99" t="e">
        <f>(IF($Z$5='بيان ع'!D909,ROW('بيان ع'!909:909)-1,yyyyy))</f>
        <v>#NAME?</v>
      </c>
      <c r="B915" s="144" t="str">
        <f t="shared" si="18"/>
        <v/>
      </c>
    </row>
    <row r="916" spans="1:2" ht="22.8" thickBot="1" x14ac:dyDescent="0.45">
      <c r="A916" s="99" t="e">
        <f>(IF($Z$5='بيان ع'!D910,ROW('بيان ع'!910:910)-1,yyyyy))</f>
        <v>#NAME?</v>
      </c>
      <c r="B916" s="144" t="str">
        <f t="shared" si="18"/>
        <v/>
      </c>
    </row>
    <row r="917" spans="1:2" ht="22.8" thickBot="1" x14ac:dyDescent="0.45">
      <c r="A917" s="99" t="e">
        <f>(IF($Z$5='بيان ع'!D911,ROW('بيان ع'!911:911)-1,yyyyy))</f>
        <v>#NAME?</v>
      </c>
      <c r="B917" s="144" t="str">
        <f t="shared" si="18"/>
        <v/>
      </c>
    </row>
    <row r="918" spans="1:2" ht="22.8" thickBot="1" x14ac:dyDescent="0.45">
      <c r="A918" s="99" t="e">
        <f>(IF($Z$5='بيان ع'!D912,ROW('بيان ع'!912:912)-1,yyyyy))</f>
        <v>#NAME?</v>
      </c>
      <c r="B918" s="144" t="str">
        <f t="shared" si="18"/>
        <v/>
      </c>
    </row>
    <row r="919" spans="1:2" ht="22.8" thickBot="1" x14ac:dyDescent="0.45">
      <c r="A919" s="99" t="e">
        <f>(IF($Z$5='بيان ع'!D913,ROW('بيان ع'!913:913)-1,yyyyy))</f>
        <v>#NAME?</v>
      </c>
      <c r="B919" s="144" t="str">
        <f t="shared" si="18"/>
        <v/>
      </c>
    </row>
    <row r="920" spans="1:2" ht="22.8" thickBot="1" x14ac:dyDescent="0.45">
      <c r="A920" s="99" t="e">
        <f>(IF($Z$5='بيان ع'!D914,ROW('بيان ع'!914:914)-1,yyyyy))</f>
        <v>#NAME?</v>
      </c>
      <c r="B920" s="144" t="str">
        <f t="shared" si="18"/>
        <v/>
      </c>
    </row>
    <row r="921" spans="1:2" ht="22.8" thickBot="1" x14ac:dyDescent="0.45">
      <c r="A921" s="99" t="e">
        <f>(IF($Z$5='بيان ع'!D915,ROW('بيان ع'!915:915)-1,yyyyy))</f>
        <v>#NAME?</v>
      </c>
      <c r="B921" s="144" t="str">
        <f t="shared" si="18"/>
        <v/>
      </c>
    </row>
    <row r="922" spans="1:2" ht="22.8" thickBot="1" x14ac:dyDescent="0.45">
      <c r="A922" s="99" t="e">
        <f>(IF($Z$5='بيان ع'!D916,ROW('بيان ع'!916:916)-1,yyyyy))</f>
        <v>#NAME?</v>
      </c>
      <c r="B922" s="144" t="str">
        <f t="shared" si="18"/>
        <v/>
      </c>
    </row>
    <row r="923" spans="1:2" ht="22.8" thickBot="1" x14ac:dyDescent="0.45">
      <c r="A923" s="99" t="e">
        <f>(IF($Z$5='بيان ع'!D917,ROW('بيان ع'!917:917)-1,yyyyy))</f>
        <v>#NAME?</v>
      </c>
      <c r="B923" s="144" t="str">
        <f t="shared" si="18"/>
        <v/>
      </c>
    </row>
    <row r="924" spans="1:2" ht="22.8" thickBot="1" x14ac:dyDescent="0.45">
      <c r="A924" s="99" t="e">
        <f>(IF($Z$5='بيان ع'!D918,ROW('بيان ع'!918:918)-1,yyyyy))</f>
        <v>#NAME?</v>
      </c>
      <c r="B924" s="144" t="str">
        <f t="shared" si="18"/>
        <v/>
      </c>
    </row>
    <row r="925" spans="1:2" ht="22.8" thickBot="1" x14ac:dyDescent="0.45">
      <c r="A925" s="99" t="e">
        <f>(IF($Z$5='بيان ع'!D919,ROW('بيان ع'!919:919)-1,yyyyy))</f>
        <v>#NAME?</v>
      </c>
      <c r="B925" s="144" t="str">
        <f t="shared" si="18"/>
        <v/>
      </c>
    </row>
    <row r="926" spans="1:2" ht="22.8" thickBot="1" x14ac:dyDescent="0.45">
      <c r="A926" s="99" t="e">
        <f>(IF($Z$5='بيان ع'!D920,ROW('بيان ع'!920:920)-1,yyyyy))</f>
        <v>#NAME?</v>
      </c>
      <c r="B926" s="144" t="str">
        <f t="shared" si="18"/>
        <v/>
      </c>
    </row>
    <row r="927" spans="1:2" ht="22.8" thickBot="1" x14ac:dyDescent="0.45">
      <c r="A927" s="99" t="e">
        <f>(IF($Z$5='بيان ع'!D921,ROW('بيان ع'!921:921)-1,yyyyy))</f>
        <v>#NAME?</v>
      </c>
      <c r="B927" s="144" t="str">
        <f t="shared" si="18"/>
        <v/>
      </c>
    </row>
    <row r="928" spans="1:2" ht="22.8" thickBot="1" x14ac:dyDescent="0.45">
      <c r="A928" s="99" t="e">
        <f>(IF($Z$5='بيان ع'!D922,ROW('بيان ع'!922:922)-1,yyyyy))</f>
        <v>#NAME?</v>
      </c>
      <c r="B928" s="144" t="str">
        <f t="shared" si="18"/>
        <v/>
      </c>
    </row>
    <row r="929" spans="1:2" ht="22.8" thickBot="1" x14ac:dyDescent="0.45">
      <c r="A929" s="99" t="e">
        <f>(IF($Z$5='بيان ع'!D923,ROW('بيان ع'!923:923)-1,yyyyy))</f>
        <v>#NAME?</v>
      </c>
      <c r="B929" s="144" t="str">
        <f t="shared" si="18"/>
        <v/>
      </c>
    </row>
    <row r="930" spans="1:2" ht="22.8" thickBot="1" x14ac:dyDescent="0.45">
      <c r="A930" s="99" t="e">
        <f>(IF($Z$5='بيان ع'!D924,ROW('بيان ع'!924:924)-1,yyyyy))</f>
        <v>#NAME?</v>
      </c>
      <c r="B930" s="144" t="str">
        <f t="shared" si="18"/>
        <v/>
      </c>
    </row>
    <row r="931" spans="1:2" ht="22.8" thickBot="1" x14ac:dyDescent="0.45">
      <c r="A931" s="99" t="e">
        <f>(IF($Z$5='بيان ع'!D925,ROW('بيان ع'!925:925)-1,yyyyy))</f>
        <v>#NAME?</v>
      </c>
      <c r="B931" s="144" t="str">
        <f t="shared" si="18"/>
        <v/>
      </c>
    </row>
    <row r="932" spans="1:2" ht="22.8" thickBot="1" x14ac:dyDescent="0.45">
      <c r="A932" s="99" t="e">
        <f>(IF($Z$5='بيان ع'!D926,ROW('بيان ع'!926:926)-1,yyyyy))</f>
        <v>#NAME?</v>
      </c>
      <c r="B932" s="144" t="str">
        <f t="shared" si="18"/>
        <v/>
      </c>
    </row>
    <row r="933" spans="1:2" ht="22.8" thickBot="1" x14ac:dyDescent="0.45">
      <c r="A933" s="99" t="e">
        <f>(IF($Z$5='بيان ع'!D927,ROW('بيان ع'!927:927)-1,yyyyy))</f>
        <v>#NAME?</v>
      </c>
      <c r="B933" s="144" t="str">
        <f t="shared" si="18"/>
        <v/>
      </c>
    </row>
    <row r="934" spans="1:2" ht="22.8" thickBot="1" x14ac:dyDescent="0.45">
      <c r="A934" s="99" t="e">
        <f>(IF($Z$5='بيان ع'!D928,ROW('بيان ع'!928:928)-1,yyyyy))</f>
        <v>#NAME?</v>
      </c>
      <c r="B934" s="144" t="str">
        <f t="shared" si="18"/>
        <v/>
      </c>
    </row>
    <row r="935" spans="1:2" ht="22.8" thickBot="1" x14ac:dyDescent="0.45">
      <c r="A935" s="99" t="e">
        <f>(IF($Z$5='بيان ع'!D929,ROW('بيان ع'!929:929)-1,yyyyy))</f>
        <v>#NAME?</v>
      </c>
      <c r="B935" s="144" t="str">
        <f t="shared" si="18"/>
        <v/>
      </c>
    </row>
    <row r="936" spans="1:2" ht="22.8" thickBot="1" x14ac:dyDescent="0.45">
      <c r="A936" s="99" t="e">
        <f>(IF($Z$5='بيان ع'!D930,ROW('بيان ع'!930:930)-1,yyyyy))</f>
        <v>#NAME?</v>
      </c>
      <c r="B936" s="144" t="str">
        <f t="shared" si="18"/>
        <v/>
      </c>
    </row>
    <row r="937" spans="1:2" ht="22.8" thickBot="1" x14ac:dyDescent="0.45">
      <c r="A937" s="99" t="e">
        <f>(IF($Z$5='بيان ع'!D931,ROW('بيان ع'!931:931)-1,yyyyy))</f>
        <v>#NAME?</v>
      </c>
      <c r="B937" s="144" t="str">
        <f t="shared" si="18"/>
        <v/>
      </c>
    </row>
    <row r="938" spans="1:2" ht="22.8" thickBot="1" x14ac:dyDescent="0.45">
      <c r="A938" s="99" t="e">
        <f>(IF($Z$5='بيان ع'!D932,ROW('بيان ع'!932:932)-1,yyyyy))</f>
        <v>#NAME?</v>
      </c>
      <c r="B938" s="144" t="str">
        <f t="shared" si="18"/>
        <v/>
      </c>
    </row>
    <row r="939" spans="1:2" ht="22.8" thickBot="1" x14ac:dyDescent="0.45">
      <c r="A939" s="99" t="e">
        <f>(IF($Z$5='بيان ع'!D933,ROW('بيان ع'!933:933)-1,yyyyy))</f>
        <v>#NAME?</v>
      </c>
      <c r="B939" s="144" t="str">
        <f t="shared" si="18"/>
        <v/>
      </c>
    </row>
    <row r="940" spans="1:2" ht="22.8" thickBot="1" x14ac:dyDescent="0.45">
      <c r="A940" s="99" t="e">
        <f>(IF($Z$5='بيان ع'!D934,ROW('بيان ع'!934:934)-1,yyyyy))</f>
        <v>#NAME?</v>
      </c>
      <c r="B940" s="144" t="str">
        <f t="shared" si="18"/>
        <v/>
      </c>
    </row>
    <row r="941" spans="1:2" ht="22.8" thickBot="1" x14ac:dyDescent="0.45">
      <c r="A941" s="99" t="e">
        <f>(IF($Z$5='بيان ع'!D935,ROW('بيان ع'!935:935)-1,yyyyy))</f>
        <v>#NAME?</v>
      </c>
      <c r="B941" s="144" t="str">
        <f t="shared" si="18"/>
        <v/>
      </c>
    </row>
    <row r="942" spans="1:2" ht="22.8" thickBot="1" x14ac:dyDescent="0.45">
      <c r="A942" s="99" t="e">
        <f>(IF($Z$5='بيان ع'!D936,ROW('بيان ع'!936:936)-1,yyyyy))</f>
        <v>#NAME?</v>
      </c>
      <c r="B942" s="144" t="str">
        <f t="shared" si="18"/>
        <v/>
      </c>
    </row>
    <row r="943" spans="1:2" ht="22.8" thickBot="1" x14ac:dyDescent="0.45">
      <c r="A943" s="99" t="e">
        <f>(IF($Z$5='بيان ع'!D937,ROW('بيان ع'!937:937)-1,yyyyy))</f>
        <v>#NAME?</v>
      </c>
      <c r="B943" s="144" t="str">
        <f t="shared" si="18"/>
        <v/>
      </c>
    </row>
    <row r="944" spans="1:2" ht="22.8" thickBot="1" x14ac:dyDescent="0.45">
      <c r="A944" s="99" t="e">
        <f>(IF($Z$5='بيان ع'!D938,ROW('بيان ع'!938:938)-1,yyyyy))</f>
        <v>#NAME?</v>
      </c>
      <c r="B944" s="144" t="str">
        <f t="shared" si="18"/>
        <v/>
      </c>
    </row>
    <row r="945" spans="1:2" ht="22.8" thickBot="1" x14ac:dyDescent="0.45">
      <c r="A945" s="99" t="e">
        <f>(IF($Z$5='بيان ع'!D939,ROW('بيان ع'!939:939)-1,yyyyy))</f>
        <v>#NAME?</v>
      </c>
      <c r="B945" s="144" t="str">
        <f t="shared" si="18"/>
        <v/>
      </c>
    </row>
    <row r="946" spans="1:2" ht="22.8" thickBot="1" x14ac:dyDescent="0.45">
      <c r="A946" s="99" t="e">
        <f>(IF($Z$5='بيان ع'!D940,ROW('بيان ع'!940:940)-1,yyyyy))</f>
        <v>#NAME?</v>
      </c>
      <c r="B946" s="144" t="str">
        <f t="shared" si="18"/>
        <v/>
      </c>
    </row>
    <row r="947" spans="1:2" ht="22.8" thickBot="1" x14ac:dyDescent="0.45">
      <c r="A947" s="99" t="e">
        <f>(IF($Z$5='بيان ع'!D941,ROW('بيان ع'!941:941)-1,yyyyy))</f>
        <v>#NAME?</v>
      </c>
      <c r="B947" s="144" t="str">
        <f t="shared" si="18"/>
        <v/>
      </c>
    </row>
    <row r="948" spans="1:2" ht="22.8" thickBot="1" x14ac:dyDescent="0.45">
      <c r="A948" s="99" t="e">
        <f>(IF($Z$5='بيان ع'!D942,ROW('بيان ع'!942:942)-1,yyyyy))</f>
        <v>#NAME?</v>
      </c>
      <c r="B948" s="144" t="str">
        <f t="shared" si="18"/>
        <v/>
      </c>
    </row>
    <row r="949" spans="1:2" ht="22.8" thickBot="1" x14ac:dyDescent="0.45">
      <c r="A949" s="99" t="e">
        <f>(IF($Z$5='بيان ع'!D943,ROW('بيان ع'!943:943)-1,yyyyy))</f>
        <v>#NAME?</v>
      </c>
      <c r="B949" s="144" t="str">
        <f t="shared" si="18"/>
        <v/>
      </c>
    </row>
    <row r="950" spans="1:2" ht="22.8" thickBot="1" x14ac:dyDescent="0.45">
      <c r="A950" s="99" t="e">
        <f>(IF($Z$5='بيان ع'!D944,ROW('بيان ع'!944:944)-1,yyyyy))</f>
        <v>#NAME?</v>
      </c>
      <c r="B950" s="144" t="str">
        <f t="shared" si="18"/>
        <v/>
      </c>
    </row>
    <row r="951" spans="1:2" ht="22.8" thickBot="1" x14ac:dyDescent="0.45">
      <c r="A951" s="99" t="e">
        <f>(IF($Z$5='بيان ع'!D945,ROW('بيان ع'!945:945)-1,yyyyy))</f>
        <v>#NAME?</v>
      </c>
      <c r="B951" s="144" t="str">
        <f t="shared" si="18"/>
        <v/>
      </c>
    </row>
    <row r="952" spans="1:2" ht="22.8" thickBot="1" x14ac:dyDescent="0.45">
      <c r="A952" s="99" t="e">
        <f>(IF($Z$5='بيان ع'!D946,ROW('بيان ع'!946:946)-1,yyyyy))</f>
        <v>#NAME?</v>
      </c>
      <c r="B952" s="144" t="str">
        <f t="shared" si="18"/>
        <v/>
      </c>
    </row>
    <row r="953" spans="1:2" ht="22.8" thickBot="1" x14ac:dyDescent="0.45">
      <c r="A953" s="99" t="e">
        <f>(IF($Z$5='بيان ع'!D947,ROW('بيان ع'!947:947)-1,yyyyy))</f>
        <v>#NAME?</v>
      </c>
      <c r="B953" s="144" t="str">
        <f t="shared" si="18"/>
        <v/>
      </c>
    </row>
    <row r="954" spans="1:2" ht="22.8" thickBot="1" x14ac:dyDescent="0.45">
      <c r="A954" s="99" t="e">
        <f>(IF($Z$5='بيان ع'!D948,ROW('بيان ع'!948:948)-1,yyyyy))</f>
        <v>#NAME?</v>
      </c>
      <c r="B954" s="144" t="str">
        <f t="shared" si="18"/>
        <v/>
      </c>
    </row>
    <row r="955" spans="1:2" ht="22.8" thickBot="1" x14ac:dyDescent="0.45">
      <c r="A955" s="99" t="e">
        <f>(IF($Z$5='بيان ع'!D949,ROW('بيان ع'!949:949)-1,yyyyy))</f>
        <v>#NAME?</v>
      </c>
      <c r="B955" s="144" t="str">
        <f t="shared" si="18"/>
        <v/>
      </c>
    </row>
    <row r="956" spans="1:2" ht="22.8" thickBot="1" x14ac:dyDescent="0.45">
      <c r="A956" s="99" t="e">
        <f>(IF($Z$5='بيان ع'!D950,ROW('بيان ع'!950:950)-1,yyyyy))</f>
        <v>#NAME?</v>
      </c>
      <c r="B956" s="144" t="str">
        <f t="shared" si="18"/>
        <v/>
      </c>
    </row>
    <row r="957" spans="1:2" ht="22.8" thickBot="1" x14ac:dyDescent="0.45">
      <c r="A957" s="99" t="e">
        <f>(IF($Z$5='بيان ع'!D951,ROW('بيان ع'!951:951)-1,yyyyy))</f>
        <v>#NAME?</v>
      </c>
      <c r="B957" s="144" t="str">
        <f t="shared" si="18"/>
        <v/>
      </c>
    </row>
    <row r="958" spans="1:2" ht="22.8" thickBot="1" x14ac:dyDescent="0.45">
      <c r="A958" s="99" t="e">
        <f>(IF($Z$5='بيان ع'!D952,ROW('بيان ع'!952:952)-1,yyyyy))</f>
        <v>#NAME?</v>
      </c>
      <c r="B958" s="144" t="str">
        <f t="shared" si="18"/>
        <v/>
      </c>
    </row>
    <row r="959" spans="1:2" ht="22.8" thickBot="1" x14ac:dyDescent="0.45">
      <c r="A959" s="99" t="e">
        <f>(IF($Z$5='بيان ع'!D953,ROW('بيان ع'!953:953)-1,yyyyy))</f>
        <v>#NAME?</v>
      </c>
      <c r="B959" s="144" t="str">
        <f t="shared" si="18"/>
        <v/>
      </c>
    </row>
    <row r="960" spans="1:2" ht="22.8" thickBot="1" x14ac:dyDescent="0.45">
      <c r="A960" s="99" t="e">
        <f>(IF($Z$5='بيان ع'!D954,ROW('بيان ع'!954:954)-1,yyyyy))</f>
        <v>#NAME?</v>
      </c>
      <c r="B960" s="144" t="str">
        <f t="shared" si="18"/>
        <v/>
      </c>
    </row>
    <row r="961" spans="1:2" ht="22.8" thickBot="1" x14ac:dyDescent="0.45">
      <c r="A961" s="99" t="e">
        <f>(IF($Z$5='بيان ع'!D955,ROW('بيان ع'!955:955)-1,yyyyy))</f>
        <v>#NAME?</v>
      </c>
      <c r="B961" s="144" t="str">
        <f t="shared" si="18"/>
        <v/>
      </c>
    </row>
    <row r="962" spans="1:2" ht="22.8" thickBot="1" x14ac:dyDescent="0.45">
      <c r="A962" s="99" t="e">
        <f>(IF($Z$5='بيان ع'!D956,ROW('بيان ع'!956:956)-1,yyyyy))</f>
        <v>#NAME?</v>
      </c>
      <c r="B962" s="144" t="str">
        <f t="shared" si="18"/>
        <v/>
      </c>
    </row>
    <row r="963" spans="1:2" ht="22.8" thickBot="1" x14ac:dyDescent="0.45">
      <c r="A963" s="99" t="e">
        <f>(IF($Z$5='بيان ع'!D957,ROW('بيان ع'!957:957)-1,yyyyy))</f>
        <v>#NAME?</v>
      </c>
      <c r="B963" s="144" t="str">
        <f t="shared" si="18"/>
        <v/>
      </c>
    </row>
    <row r="964" spans="1:2" ht="22.8" thickBot="1" x14ac:dyDescent="0.45">
      <c r="A964" s="99" t="e">
        <f>(IF($Z$5='بيان ع'!D958,ROW('بيان ع'!958:958)-1,yyyyy))</f>
        <v>#NAME?</v>
      </c>
      <c r="B964" s="144" t="str">
        <f t="shared" si="18"/>
        <v/>
      </c>
    </row>
    <row r="965" spans="1:2" ht="22.8" thickBot="1" x14ac:dyDescent="0.45">
      <c r="A965" s="99" t="e">
        <f>(IF($Z$5='بيان ع'!D959,ROW('بيان ع'!959:959)-1,yyyyy))</f>
        <v>#NAME?</v>
      </c>
      <c r="B965" s="144" t="str">
        <f t="shared" si="18"/>
        <v/>
      </c>
    </row>
    <row r="966" spans="1:2" ht="22.8" thickBot="1" x14ac:dyDescent="0.45">
      <c r="A966" s="99" t="e">
        <f>(IF($Z$5='بيان ع'!D960,ROW('بيان ع'!960:960)-1,yyyyy))</f>
        <v>#NAME?</v>
      </c>
      <c r="B966" s="144" t="str">
        <f t="shared" si="18"/>
        <v/>
      </c>
    </row>
    <row r="967" spans="1:2" ht="22.8" thickBot="1" x14ac:dyDescent="0.45">
      <c r="A967" s="99" t="e">
        <f>(IF($Z$5='بيان ع'!D961,ROW('بيان ع'!961:961)-1,yyyyy))</f>
        <v>#NAME?</v>
      </c>
      <c r="B967" s="144" t="str">
        <f t="shared" si="18"/>
        <v/>
      </c>
    </row>
    <row r="968" spans="1:2" ht="22.8" thickBot="1" x14ac:dyDescent="0.45">
      <c r="A968" s="99" t="e">
        <f>(IF($Z$5='بيان ع'!D962,ROW('بيان ع'!962:962)-1,yyyyy))</f>
        <v>#NAME?</v>
      </c>
      <c r="B968" s="144" t="str">
        <f t="shared" ref="B968:B1031" si="19">IFERROR(_xlfn.AGGREGATE(15,6,$A$8:$A$1010,ROW(A961)),"")</f>
        <v/>
      </c>
    </row>
    <row r="969" spans="1:2" ht="22.8" thickBot="1" x14ac:dyDescent="0.45">
      <c r="A969" s="99" t="e">
        <f>(IF($Z$5='بيان ع'!D963,ROW('بيان ع'!963:963)-1,yyyyy))</f>
        <v>#NAME?</v>
      </c>
      <c r="B969" s="144" t="str">
        <f t="shared" si="19"/>
        <v/>
      </c>
    </row>
    <row r="970" spans="1:2" ht="22.8" thickBot="1" x14ac:dyDescent="0.45">
      <c r="A970" s="99" t="e">
        <f>(IF($Z$5='بيان ع'!D964,ROW('بيان ع'!964:964)-1,yyyyy))</f>
        <v>#NAME?</v>
      </c>
      <c r="B970" s="144" t="str">
        <f t="shared" si="19"/>
        <v/>
      </c>
    </row>
    <row r="971" spans="1:2" ht="22.8" thickBot="1" x14ac:dyDescent="0.45">
      <c r="A971" s="99" t="e">
        <f>(IF($Z$5='بيان ع'!D965,ROW('بيان ع'!965:965)-1,yyyyy))</f>
        <v>#NAME?</v>
      </c>
      <c r="B971" s="144" t="str">
        <f t="shared" si="19"/>
        <v/>
      </c>
    </row>
    <row r="972" spans="1:2" ht="22.8" thickBot="1" x14ac:dyDescent="0.45">
      <c r="A972" s="99" t="e">
        <f>(IF($Z$5='بيان ع'!D966,ROW('بيان ع'!966:966)-1,yyyyy))</f>
        <v>#NAME?</v>
      </c>
      <c r="B972" s="144" t="str">
        <f t="shared" si="19"/>
        <v/>
      </c>
    </row>
    <row r="973" spans="1:2" ht="22.8" thickBot="1" x14ac:dyDescent="0.45">
      <c r="A973" s="99" t="e">
        <f>(IF($Z$5='بيان ع'!D967,ROW('بيان ع'!967:967)-1,yyyyy))</f>
        <v>#NAME?</v>
      </c>
      <c r="B973" s="144" t="str">
        <f t="shared" si="19"/>
        <v/>
      </c>
    </row>
    <row r="974" spans="1:2" ht="22.8" thickBot="1" x14ac:dyDescent="0.45">
      <c r="A974" s="99" t="e">
        <f>(IF($Z$5='بيان ع'!D968,ROW('بيان ع'!968:968)-1,yyyyy))</f>
        <v>#NAME?</v>
      </c>
      <c r="B974" s="144" t="str">
        <f t="shared" si="19"/>
        <v/>
      </c>
    </row>
    <row r="975" spans="1:2" ht="22.8" thickBot="1" x14ac:dyDescent="0.45">
      <c r="A975" s="99" t="e">
        <f>(IF($Z$5='بيان ع'!D969,ROW('بيان ع'!969:969)-1,yyyyy))</f>
        <v>#NAME?</v>
      </c>
      <c r="B975" s="144" t="str">
        <f t="shared" si="19"/>
        <v/>
      </c>
    </row>
    <row r="976" spans="1:2" ht="22.8" thickBot="1" x14ac:dyDescent="0.45">
      <c r="A976" s="99" t="e">
        <f>(IF($Z$5='بيان ع'!D970,ROW('بيان ع'!970:970)-1,yyyyy))</f>
        <v>#NAME?</v>
      </c>
      <c r="B976" s="144" t="str">
        <f t="shared" si="19"/>
        <v/>
      </c>
    </row>
    <row r="977" spans="1:2" ht="22.8" thickBot="1" x14ac:dyDescent="0.45">
      <c r="A977" s="99" t="e">
        <f>(IF($Z$5='بيان ع'!D971,ROW('بيان ع'!971:971)-1,yyyyy))</f>
        <v>#NAME?</v>
      </c>
      <c r="B977" s="144" t="str">
        <f t="shared" si="19"/>
        <v/>
      </c>
    </row>
    <row r="978" spans="1:2" ht="22.8" thickBot="1" x14ac:dyDescent="0.45">
      <c r="A978" s="99" t="e">
        <f>(IF($Z$5='بيان ع'!D972,ROW('بيان ع'!972:972)-1,yyyyy))</f>
        <v>#NAME?</v>
      </c>
      <c r="B978" s="144" t="str">
        <f t="shared" si="19"/>
        <v/>
      </c>
    </row>
    <row r="979" spans="1:2" ht="22.8" thickBot="1" x14ac:dyDescent="0.45">
      <c r="A979" s="99" t="e">
        <f>(IF($Z$5='بيان ع'!D973,ROW('بيان ع'!973:973)-1,yyyyy))</f>
        <v>#NAME?</v>
      </c>
      <c r="B979" s="144" t="str">
        <f t="shared" si="19"/>
        <v/>
      </c>
    </row>
    <row r="980" spans="1:2" ht="22.8" thickBot="1" x14ac:dyDescent="0.45">
      <c r="A980" s="99" t="e">
        <f>(IF($Z$5='بيان ع'!D974,ROW('بيان ع'!974:974)-1,yyyyy))</f>
        <v>#NAME?</v>
      </c>
      <c r="B980" s="144" t="str">
        <f t="shared" si="19"/>
        <v/>
      </c>
    </row>
    <row r="981" spans="1:2" ht="22.8" thickBot="1" x14ac:dyDescent="0.45">
      <c r="A981" s="99" t="e">
        <f>(IF($Z$5='بيان ع'!D975,ROW('بيان ع'!975:975)-1,yyyyy))</f>
        <v>#NAME?</v>
      </c>
      <c r="B981" s="144" t="str">
        <f t="shared" si="19"/>
        <v/>
      </c>
    </row>
    <row r="982" spans="1:2" ht="22.8" thickBot="1" x14ac:dyDescent="0.45">
      <c r="A982" s="99" t="e">
        <f>(IF($Z$5='بيان ع'!D976,ROW('بيان ع'!976:976)-1,yyyyy))</f>
        <v>#NAME?</v>
      </c>
      <c r="B982" s="144" t="str">
        <f t="shared" si="19"/>
        <v/>
      </c>
    </row>
    <row r="983" spans="1:2" ht="22.8" thickBot="1" x14ac:dyDescent="0.45">
      <c r="A983" s="99" t="e">
        <f>(IF($Z$5='بيان ع'!D977,ROW('بيان ع'!977:977)-1,yyyyy))</f>
        <v>#NAME?</v>
      </c>
      <c r="B983" s="144" t="str">
        <f t="shared" si="19"/>
        <v/>
      </c>
    </row>
    <row r="984" spans="1:2" ht="22.8" thickBot="1" x14ac:dyDescent="0.45">
      <c r="A984" s="99" t="e">
        <f>(IF($Z$5='بيان ع'!D978,ROW('بيان ع'!978:978)-1,yyyyy))</f>
        <v>#NAME?</v>
      </c>
      <c r="B984" s="144" t="str">
        <f t="shared" si="19"/>
        <v/>
      </c>
    </row>
    <row r="985" spans="1:2" ht="22.8" thickBot="1" x14ac:dyDescent="0.45">
      <c r="A985" s="99" t="e">
        <f>(IF($Z$5='بيان ع'!D979,ROW('بيان ع'!979:979)-1,yyyyy))</f>
        <v>#NAME?</v>
      </c>
      <c r="B985" s="144" t="str">
        <f t="shared" si="19"/>
        <v/>
      </c>
    </row>
    <row r="986" spans="1:2" ht="22.8" thickBot="1" x14ac:dyDescent="0.45">
      <c r="A986" s="99" t="e">
        <f>(IF($Z$5='بيان ع'!D980,ROW('بيان ع'!980:980)-1,yyyyy))</f>
        <v>#NAME?</v>
      </c>
      <c r="B986" s="144" t="str">
        <f t="shared" si="19"/>
        <v/>
      </c>
    </row>
    <row r="987" spans="1:2" ht="22.8" thickBot="1" x14ac:dyDescent="0.45">
      <c r="A987" s="99" t="e">
        <f>(IF($Z$5='بيان ع'!D981,ROW('بيان ع'!981:981)-1,yyyyy))</f>
        <v>#NAME?</v>
      </c>
      <c r="B987" s="144" t="str">
        <f t="shared" si="19"/>
        <v/>
      </c>
    </row>
    <row r="988" spans="1:2" ht="22.8" thickBot="1" x14ac:dyDescent="0.45">
      <c r="A988" s="99" t="e">
        <f>(IF($Z$5='بيان ع'!D982,ROW('بيان ع'!982:982)-1,yyyyy))</f>
        <v>#NAME?</v>
      </c>
      <c r="B988" s="144" t="str">
        <f t="shared" si="19"/>
        <v/>
      </c>
    </row>
    <row r="989" spans="1:2" ht="22.8" thickBot="1" x14ac:dyDescent="0.45">
      <c r="A989" s="99" t="e">
        <f>(IF($Z$5='بيان ع'!D983,ROW('بيان ع'!983:983)-1,yyyyy))</f>
        <v>#NAME?</v>
      </c>
      <c r="B989" s="144" t="str">
        <f t="shared" si="19"/>
        <v/>
      </c>
    </row>
    <row r="990" spans="1:2" ht="22.8" thickBot="1" x14ac:dyDescent="0.45">
      <c r="A990" s="99" t="e">
        <f>(IF($Z$5='بيان ع'!D984,ROW('بيان ع'!984:984)-1,yyyyy))</f>
        <v>#NAME?</v>
      </c>
      <c r="B990" s="144" t="str">
        <f t="shared" si="19"/>
        <v/>
      </c>
    </row>
    <row r="991" spans="1:2" ht="22.8" thickBot="1" x14ac:dyDescent="0.45">
      <c r="A991" s="99" t="e">
        <f>(IF($Z$5='بيان ع'!D985,ROW('بيان ع'!985:985)-1,yyyyy))</f>
        <v>#NAME?</v>
      </c>
      <c r="B991" s="144" t="str">
        <f t="shared" si="19"/>
        <v/>
      </c>
    </row>
    <row r="992" spans="1:2" ht="22.8" thickBot="1" x14ac:dyDescent="0.45">
      <c r="A992" s="99" t="e">
        <f>(IF($Z$5='بيان ع'!D986,ROW('بيان ع'!986:986)-1,yyyyy))</f>
        <v>#NAME?</v>
      </c>
      <c r="B992" s="144" t="str">
        <f t="shared" si="19"/>
        <v/>
      </c>
    </row>
    <row r="993" spans="1:2" ht="22.8" thickBot="1" x14ac:dyDescent="0.45">
      <c r="A993" s="99" t="e">
        <f>(IF($Z$5='بيان ع'!D987,ROW('بيان ع'!987:987)-1,yyyyy))</f>
        <v>#NAME?</v>
      </c>
      <c r="B993" s="144" t="str">
        <f t="shared" si="19"/>
        <v/>
      </c>
    </row>
    <row r="994" spans="1:2" ht="22.8" thickBot="1" x14ac:dyDescent="0.45">
      <c r="A994" s="99" t="e">
        <f>(IF($Z$5='بيان ع'!D988,ROW('بيان ع'!988:988)-1,yyyyy))</f>
        <v>#NAME?</v>
      </c>
      <c r="B994" s="144" t="str">
        <f t="shared" si="19"/>
        <v/>
      </c>
    </row>
    <row r="995" spans="1:2" ht="22.8" thickBot="1" x14ac:dyDescent="0.45">
      <c r="A995" s="99" t="e">
        <f>(IF($Z$5='بيان ع'!D989,ROW('بيان ع'!989:989)-1,yyyyy))</f>
        <v>#NAME?</v>
      </c>
      <c r="B995" s="144" t="str">
        <f t="shared" si="19"/>
        <v/>
      </c>
    </row>
    <row r="996" spans="1:2" ht="22.8" thickBot="1" x14ac:dyDescent="0.45">
      <c r="A996" s="99" t="e">
        <f>(IF($Z$5='بيان ع'!D990,ROW('بيان ع'!990:990)-1,yyyyy))</f>
        <v>#NAME?</v>
      </c>
      <c r="B996" s="144" t="str">
        <f t="shared" si="19"/>
        <v/>
      </c>
    </row>
    <row r="997" spans="1:2" ht="22.8" thickBot="1" x14ac:dyDescent="0.45">
      <c r="A997" s="99" t="e">
        <f>(IF($Z$5='بيان ع'!D991,ROW('بيان ع'!991:991)-1,yyyyy))</f>
        <v>#NAME?</v>
      </c>
      <c r="B997" s="144" t="str">
        <f t="shared" si="19"/>
        <v/>
      </c>
    </row>
    <row r="998" spans="1:2" ht="22.8" thickBot="1" x14ac:dyDescent="0.45">
      <c r="A998" s="99" t="e">
        <f>(IF($Z$5='بيان ع'!D992,ROW('بيان ع'!992:992)-1,yyyyy))</f>
        <v>#NAME?</v>
      </c>
      <c r="B998" s="144" t="str">
        <f t="shared" si="19"/>
        <v/>
      </c>
    </row>
    <row r="999" spans="1:2" ht="22.8" thickBot="1" x14ac:dyDescent="0.45">
      <c r="A999" s="99" t="e">
        <f>(IF($Z$5='بيان ع'!D993,ROW('بيان ع'!993:993)-1,yyyyy))</f>
        <v>#NAME?</v>
      </c>
      <c r="B999" s="144" t="str">
        <f t="shared" si="19"/>
        <v/>
      </c>
    </row>
    <row r="1000" spans="1:2" ht="22.8" thickBot="1" x14ac:dyDescent="0.45">
      <c r="A1000" s="99" t="e">
        <f>(IF($Z$5='بيان ع'!D994,ROW('بيان ع'!994:994)-1,yyyyy))</f>
        <v>#NAME?</v>
      </c>
      <c r="B1000" s="144" t="str">
        <f t="shared" si="19"/>
        <v/>
      </c>
    </row>
    <row r="1001" spans="1:2" ht="22.8" thickBot="1" x14ac:dyDescent="0.45">
      <c r="A1001" s="99" t="e">
        <f>(IF($Z$5='بيان ع'!D995,ROW('بيان ع'!995:995)-1,yyyyy))</f>
        <v>#NAME?</v>
      </c>
      <c r="B1001" s="144" t="str">
        <f t="shared" si="19"/>
        <v/>
      </c>
    </row>
    <row r="1002" spans="1:2" ht="22.8" thickBot="1" x14ac:dyDescent="0.45">
      <c r="A1002" s="99" t="e">
        <f>(IF($Z$5='بيان ع'!D996,ROW('بيان ع'!996:996)-1,yyyyy))</f>
        <v>#NAME?</v>
      </c>
      <c r="B1002" s="144" t="str">
        <f t="shared" si="19"/>
        <v/>
      </c>
    </row>
    <row r="1003" spans="1:2" ht="22.8" thickBot="1" x14ac:dyDescent="0.45">
      <c r="A1003" s="99" t="e">
        <f>(IF($Z$5='بيان ع'!D997,ROW('بيان ع'!997:997)-1,yyyyy))</f>
        <v>#NAME?</v>
      </c>
      <c r="B1003" s="144" t="str">
        <f t="shared" si="19"/>
        <v/>
      </c>
    </row>
    <row r="1004" spans="1:2" ht="22.8" thickBot="1" x14ac:dyDescent="0.45">
      <c r="A1004" s="99" t="e">
        <f>(IF($Z$5='بيان ع'!D998,ROW('بيان ع'!998:998)-1,yyyyy))</f>
        <v>#NAME?</v>
      </c>
      <c r="B1004" s="144" t="str">
        <f t="shared" si="19"/>
        <v/>
      </c>
    </row>
    <row r="1005" spans="1:2" ht="22.8" thickBot="1" x14ac:dyDescent="0.45">
      <c r="A1005" s="99" t="e">
        <f>(IF($Z$5='بيان ع'!D999,ROW('بيان ع'!999:999)-1,yyyyy))</f>
        <v>#NAME?</v>
      </c>
      <c r="B1005" s="144" t="str">
        <f t="shared" si="19"/>
        <v/>
      </c>
    </row>
    <row r="1006" spans="1:2" ht="22.8" thickBot="1" x14ac:dyDescent="0.45">
      <c r="A1006" s="99" t="e">
        <f>(IF($Z$5='بيان ع'!D1000,ROW('بيان ع'!1000:1000)-1,yyyyy))</f>
        <v>#NAME?</v>
      </c>
      <c r="B1006" s="144" t="str">
        <f t="shared" si="19"/>
        <v/>
      </c>
    </row>
    <row r="1007" spans="1:2" ht="22.8" thickBot="1" x14ac:dyDescent="0.45">
      <c r="A1007" s="99" t="e">
        <f>(IF($Z$5='بيان ع'!D1001,ROW('بيان ع'!1001:1001)-1,yyyyy))</f>
        <v>#NAME?</v>
      </c>
      <c r="B1007" s="144" t="str">
        <f t="shared" si="19"/>
        <v/>
      </c>
    </row>
    <row r="1008" spans="1:2" ht="22.8" thickBot="1" x14ac:dyDescent="0.45">
      <c r="A1008" s="99" t="e">
        <f>(IF($Z$5='بيان ع'!D1002,ROW('بيان ع'!1002:1002)-1,yyyyy))</f>
        <v>#NAME?</v>
      </c>
      <c r="B1008" s="144" t="str">
        <f t="shared" si="19"/>
        <v/>
      </c>
    </row>
    <row r="1009" spans="1:2" ht="22.8" thickBot="1" x14ac:dyDescent="0.45">
      <c r="A1009" s="99" t="e">
        <f>(IF($Z$5='بيان ع'!D1003,ROW('بيان ع'!1003:1003)-1,yyyyy))</f>
        <v>#NAME?</v>
      </c>
      <c r="B1009" s="144" t="str">
        <f t="shared" si="19"/>
        <v/>
      </c>
    </row>
    <row r="1010" spans="1:2" ht="22.8" thickBot="1" x14ac:dyDescent="0.45">
      <c r="A1010" s="99" t="e">
        <f>(IF($Z$5='بيان ع'!D1004,ROW('بيان ع'!1004:1004)-1,yyyyy))</f>
        <v>#NAME?</v>
      </c>
      <c r="B1010" s="144" t="str">
        <f t="shared" si="19"/>
        <v/>
      </c>
    </row>
    <row r="1011" spans="1:2" ht="22.8" thickBot="1" x14ac:dyDescent="0.45">
      <c r="A1011" s="99" t="e">
        <f>(IF($Z$5='بيان ع'!D1005,ROW('بيان ع'!1005:1005)-1,yyyyy))</f>
        <v>#NAME?</v>
      </c>
      <c r="B1011" s="144" t="str">
        <f t="shared" si="19"/>
        <v/>
      </c>
    </row>
    <row r="1012" spans="1:2" ht="22.8" thickBot="1" x14ac:dyDescent="0.45">
      <c r="A1012" s="99" t="e">
        <f>(IF($Z$5='بيان ع'!D1006,ROW('بيان ع'!1006:1006)-1,yyyyy))</f>
        <v>#NAME?</v>
      </c>
      <c r="B1012" s="144" t="str">
        <f t="shared" si="19"/>
        <v/>
      </c>
    </row>
    <row r="1013" spans="1:2" ht="22.8" thickBot="1" x14ac:dyDescent="0.45">
      <c r="A1013" s="99" t="e">
        <f>(IF($Z$5='بيان ع'!D1007,ROW('بيان ع'!1007:1007)-1,yyyyy))</f>
        <v>#NAME?</v>
      </c>
      <c r="B1013" s="144" t="str">
        <f t="shared" si="19"/>
        <v/>
      </c>
    </row>
    <row r="1014" spans="1:2" ht="22.8" thickBot="1" x14ac:dyDescent="0.45">
      <c r="A1014" s="99" t="e">
        <f>(IF($Z$5='بيان ع'!D1008,ROW('بيان ع'!1008:1008)-1,yyyyy))</f>
        <v>#NAME?</v>
      </c>
      <c r="B1014" s="144" t="str">
        <f t="shared" si="19"/>
        <v/>
      </c>
    </row>
    <row r="1015" spans="1:2" ht="22.8" thickBot="1" x14ac:dyDescent="0.45">
      <c r="A1015" s="99" t="e">
        <f>(IF($Z$5='بيان ع'!D1009,ROW('بيان ع'!1009:1009)-1,yyyyy))</f>
        <v>#NAME?</v>
      </c>
      <c r="B1015" s="144" t="str">
        <f t="shared" si="19"/>
        <v/>
      </c>
    </row>
    <row r="1016" spans="1:2" ht="22.8" thickBot="1" x14ac:dyDescent="0.45">
      <c r="A1016" s="99" t="e">
        <f>(IF($Z$5='بيان ع'!D1010,ROW('بيان ع'!1010:1010)-1,yyyyy))</f>
        <v>#NAME?</v>
      </c>
      <c r="B1016" s="144" t="str">
        <f t="shared" si="19"/>
        <v/>
      </c>
    </row>
    <row r="1017" spans="1:2" ht="22.8" thickBot="1" x14ac:dyDescent="0.45">
      <c r="A1017" s="99" t="e">
        <f>(IF($Z$5='بيان ع'!D1011,ROW('بيان ع'!1011:1011)-1,yyyyy))</f>
        <v>#NAME?</v>
      </c>
      <c r="B1017" s="144" t="str">
        <f t="shared" si="19"/>
        <v/>
      </c>
    </row>
    <row r="1018" spans="1:2" ht="22.8" thickBot="1" x14ac:dyDescent="0.45">
      <c r="A1018" s="99" t="e">
        <f>(IF($Z$5='بيان ع'!D1012,ROW('بيان ع'!1012:1012)-1,yyyyy))</f>
        <v>#NAME?</v>
      </c>
      <c r="B1018" s="144" t="str">
        <f t="shared" si="19"/>
        <v/>
      </c>
    </row>
    <row r="1019" spans="1:2" ht="22.8" thickBot="1" x14ac:dyDescent="0.45">
      <c r="A1019" s="99" t="e">
        <f>(IF($Z$5='بيان ع'!D1013,ROW('بيان ع'!1013:1013)-1,yyyyy))</f>
        <v>#NAME?</v>
      </c>
      <c r="B1019" s="144" t="str">
        <f t="shared" si="19"/>
        <v/>
      </c>
    </row>
    <row r="1020" spans="1:2" ht="22.8" thickBot="1" x14ac:dyDescent="0.45">
      <c r="A1020" s="99" t="e">
        <f>(IF($Z$5='بيان ع'!D1014,ROW('بيان ع'!1014:1014)-1,yyyyy))</f>
        <v>#NAME?</v>
      </c>
      <c r="B1020" s="144" t="str">
        <f t="shared" si="19"/>
        <v/>
      </c>
    </row>
    <row r="1021" spans="1:2" ht="22.8" thickBot="1" x14ac:dyDescent="0.45">
      <c r="A1021" s="99" t="e">
        <f>(IF($Z$5='بيان ع'!D1015,ROW('بيان ع'!1015:1015)-1,yyyyy))</f>
        <v>#NAME?</v>
      </c>
      <c r="B1021" s="144" t="str">
        <f t="shared" si="19"/>
        <v/>
      </c>
    </row>
    <row r="1022" spans="1:2" ht="22.8" thickBot="1" x14ac:dyDescent="0.45">
      <c r="A1022" s="99" t="e">
        <f>(IF($Z$5='بيان ع'!D1016,ROW('بيان ع'!1016:1016)-1,yyyyy))</f>
        <v>#NAME?</v>
      </c>
      <c r="B1022" s="144" t="str">
        <f t="shared" si="19"/>
        <v/>
      </c>
    </row>
    <row r="1023" spans="1:2" ht="22.8" thickBot="1" x14ac:dyDescent="0.45">
      <c r="A1023" s="99" t="e">
        <f>(IF($Z$5='بيان ع'!D1017,ROW('بيان ع'!1017:1017)-1,yyyyy))</f>
        <v>#NAME?</v>
      </c>
      <c r="B1023" s="144" t="str">
        <f t="shared" si="19"/>
        <v/>
      </c>
    </row>
    <row r="1024" spans="1:2" ht="22.8" thickBot="1" x14ac:dyDescent="0.45">
      <c r="A1024" s="99" t="e">
        <f>(IF($Z$5='بيان ع'!D1018,ROW('بيان ع'!1018:1018)-1,yyyyy))</f>
        <v>#NAME?</v>
      </c>
      <c r="B1024" s="144" t="str">
        <f t="shared" si="19"/>
        <v/>
      </c>
    </row>
    <row r="1025" spans="1:2" ht="22.8" thickBot="1" x14ac:dyDescent="0.45">
      <c r="A1025" s="99" t="e">
        <f>(IF($Z$5='بيان ع'!D1019,ROW('بيان ع'!1019:1019)-1,yyyyy))</f>
        <v>#NAME?</v>
      </c>
      <c r="B1025" s="144" t="str">
        <f t="shared" si="19"/>
        <v/>
      </c>
    </row>
    <row r="1026" spans="1:2" ht="22.8" thickBot="1" x14ac:dyDescent="0.45">
      <c r="A1026" s="99" t="e">
        <f>(IF($Z$5='بيان ع'!D1020,ROW('بيان ع'!1020:1020)-1,yyyyy))</f>
        <v>#NAME?</v>
      </c>
      <c r="B1026" s="144" t="str">
        <f t="shared" si="19"/>
        <v/>
      </c>
    </row>
    <row r="1027" spans="1:2" ht="22.8" thickBot="1" x14ac:dyDescent="0.45">
      <c r="A1027" s="99" t="e">
        <f>(IF($Z$5='بيان ع'!D1021,ROW('بيان ع'!1021:1021)-1,yyyyy))</f>
        <v>#NAME?</v>
      </c>
      <c r="B1027" s="144" t="str">
        <f t="shared" si="19"/>
        <v/>
      </c>
    </row>
    <row r="1028" spans="1:2" ht="22.8" thickBot="1" x14ac:dyDescent="0.45">
      <c r="A1028" s="99" t="e">
        <f>(IF($Z$5='بيان ع'!D1022,ROW('بيان ع'!1022:1022)-1,yyyyy))</f>
        <v>#NAME?</v>
      </c>
      <c r="B1028" s="144" t="str">
        <f t="shared" si="19"/>
        <v/>
      </c>
    </row>
    <row r="1029" spans="1:2" ht="22.8" thickBot="1" x14ac:dyDescent="0.45">
      <c r="A1029" s="99" t="e">
        <f>(IF($Z$5='بيان ع'!D1023,ROW('بيان ع'!1023:1023)-1,yyyyy))</f>
        <v>#NAME?</v>
      </c>
      <c r="B1029" s="144" t="str">
        <f t="shared" si="19"/>
        <v/>
      </c>
    </row>
    <row r="1030" spans="1:2" ht="22.8" thickBot="1" x14ac:dyDescent="0.45">
      <c r="A1030" s="99" t="e">
        <f>(IF($Z$5='بيان ع'!D1024,ROW('بيان ع'!1024:1024)-1,yyyyy))</f>
        <v>#NAME?</v>
      </c>
      <c r="B1030" s="144" t="str">
        <f t="shared" si="19"/>
        <v/>
      </c>
    </row>
    <row r="1031" spans="1:2" ht="22.8" thickBot="1" x14ac:dyDescent="0.45">
      <c r="A1031" s="99" t="e">
        <f>(IF($Z$5='بيان ع'!D1025,ROW('بيان ع'!1025:1025)-1,yyyyy))</f>
        <v>#NAME?</v>
      </c>
      <c r="B1031" s="144" t="str">
        <f t="shared" si="19"/>
        <v/>
      </c>
    </row>
    <row r="1032" spans="1:2" ht="22.8" thickBot="1" x14ac:dyDescent="0.45">
      <c r="A1032" s="99" t="e">
        <f>(IF($Z$5='بيان ع'!D1026,ROW('بيان ع'!1026:1026)-1,yyyyy))</f>
        <v>#NAME?</v>
      </c>
      <c r="B1032" s="144" t="str">
        <f t="shared" ref="B1032:B1095" si="20">IFERROR(_xlfn.AGGREGATE(15,6,$A$8:$A$1010,ROW(A1025)),"")</f>
        <v/>
      </c>
    </row>
    <row r="1033" spans="1:2" ht="22.8" thickBot="1" x14ac:dyDescent="0.45">
      <c r="A1033" s="99" t="e">
        <f>(IF($Z$5='بيان ع'!D1027,ROW('بيان ع'!1027:1027)-1,yyyyy))</f>
        <v>#NAME?</v>
      </c>
      <c r="B1033" s="144" t="str">
        <f t="shared" si="20"/>
        <v/>
      </c>
    </row>
    <row r="1034" spans="1:2" ht="22.8" thickBot="1" x14ac:dyDescent="0.45">
      <c r="A1034" s="99" t="e">
        <f>(IF($Z$5='بيان ع'!D1028,ROW('بيان ع'!1028:1028)-1,yyyyy))</f>
        <v>#NAME?</v>
      </c>
      <c r="B1034" s="144" t="str">
        <f t="shared" si="20"/>
        <v/>
      </c>
    </row>
    <row r="1035" spans="1:2" ht="22.8" thickBot="1" x14ac:dyDescent="0.45">
      <c r="A1035" s="99" t="e">
        <f>(IF($Z$5='بيان ع'!D1029,ROW('بيان ع'!1029:1029)-1,yyyyy))</f>
        <v>#NAME?</v>
      </c>
      <c r="B1035" s="144" t="str">
        <f t="shared" si="20"/>
        <v/>
      </c>
    </row>
    <row r="1036" spans="1:2" ht="22.8" thickBot="1" x14ac:dyDescent="0.45">
      <c r="A1036" s="99" t="e">
        <f>(IF($Z$5='بيان ع'!D1030,ROW('بيان ع'!1030:1030)-1,yyyyy))</f>
        <v>#NAME?</v>
      </c>
      <c r="B1036" s="144" t="str">
        <f t="shared" si="20"/>
        <v/>
      </c>
    </row>
    <row r="1037" spans="1:2" ht="22.8" thickBot="1" x14ac:dyDescent="0.45">
      <c r="A1037" s="99" t="e">
        <f>(IF($Z$5='بيان ع'!D1031,ROW('بيان ع'!1031:1031)-1,yyyyy))</f>
        <v>#NAME?</v>
      </c>
      <c r="B1037" s="144" t="str">
        <f t="shared" si="20"/>
        <v/>
      </c>
    </row>
    <row r="1038" spans="1:2" ht="22.8" thickBot="1" x14ac:dyDescent="0.45">
      <c r="A1038" s="99" t="e">
        <f>(IF($Z$5='بيان ع'!D1032,ROW('بيان ع'!1032:1032)-1,yyyyy))</f>
        <v>#NAME?</v>
      </c>
      <c r="B1038" s="144" t="str">
        <f t="shared" si="20"/>
        <v/>
      </c>
    </row>
    <row r="1039" spans="1:2" ht="22.8" thickBot="1" x14ac:dyDescent="0.45">
      <c r="A1039" s="99" t="e">
        <f>(IF($Z$5='بيان ع'!D1033,ROW('بيان ع'!1033:1033)-1,yyyyy))</f>
        <v>#NAME?</v>
      </c>
      <c r="B1039" s="144" t="str">
        <f t="shared" si="20"/>
        <v/>
      </c>
    </row>
    <row r="1040" spans="1:2" ht="22.8" thickBot="1" x14ac:dyDescent="0.45">
      <c r="A1040" s="99" t="e">
        <f>(IF($Z$5='بيان ع'!D1034,ROW('بيان ع'!1034:1034)-1,yyyyy))</f>
        <v>#NAME?</v>
      </c>
      <c r="B1040" s="144" t="str">
        <f t="shared" si="20"/>
        <v/>
      </c>
    </row>
    <row r="1041" spans="1:2" ht="22.8" thickBot="1" x14ac:dyDescent="0.45">
      <c r="A1041" s="99" t="e">
        <f>(IF($Z$5='بيان ع'!D1035,ROW('بيان ع'!1035:1035)-1,yyyyy))</f>
        <v>#NAME?</v>
      </c>
      <c r="B1041" s="144" t="str">
        <f t="shared" si="20"/>
        <v/>
      </c>
    </row>
    <row r="1042" spans="1:2" ht="22.8" thickBot="1" x14ac:dyDescent="0.45">
      <c r="A1042" s="99" t="e">
        <f>(IF($Z$5='بيان ع'!D1036,ROW('بيان ع'!1036:1036)-1,yyyyy))</f>
        <v>#NAME?</v>
      </c>
      <c r="B1042" s="144" t="str">
        <f t="shared" si="20"/>
        <v/>
      </c>
    </row>
    <row r="1043" spans="1:2" ht="22.8" thickBot="1" x14ac:dyDescent="0.45">
      <c r="A1043" s="99" t="e">
        <f>(IF($Z$5='بيان ع'!D1037,ROW('بيان ع'!1037:1037)-1,yyyyy))</f>
        <v>#NAME?</v>
      </c>
      <c r="B1043" s="144" t="str">
        <f t="shared" si="20"/>
        <v/>
      </c>
    </row>
    <row r="1044" spans="1:2" ht="22.8" thickBot="1" x14ac:dyDescent="0.45">
      <c r="A1044" s="99" t="e">
        <f>(IF($Z$5='بيان ع'!D1038,ROW('بيان ع'!1038:1038)-1,yyyyy))</f>
        <v>#NAME?</v>
      </c>
      <c r="B1044" s="144" t="str">
        <f t="shared" si="20"/>
        <v/>
      </c>
    </row>
    <row r="1045" spans="1:2" ht="22.8" thickBot="1" x14ac:dyDescent="0.45">
      <c r="A1045" s="99" t="e">
        <f>(IF($Z$5='بيان ع'!D1039,ROW('بيان ع'!1039:1039)-1,yyyyy))</f>
        <v>#NAME?</v>
      </c>
      <c r="B1045" s="144" t="str">
        <f t="shared" si="20"/>
        <v/>
      </c>
    </row>
    <row r="1046" spans="1:2" ht="22.8" thickBot="1" x14ac:dyDescent="0.45">
      <c r="A1046" s="99" t="e">
        <f>(IF($Z$5='بيان ع'!D1040,ROW('بيان ع'!1040:1040)-1,yyyyy))</f>
        <v>#NAME?</v>
      </c>
      <c r="B1046" s="144" t="str">
        <f t="shared" si="20"/>
        <v/>
      </c>
    </row>
    <row r="1047" spans="1:2" ht="22.8" thickBot="1" x14ac:dyDescent="0.45">
      <c r="A1047" s="99" t="e">
        <f>(IF($Z$5='بيان ع'!D1041,ROW('بيان ع'!1041:1041)-1,yyyyy))</f>
        <v>#NAME?</v>
      </c>
      <c r="B1047" s="144" t="str">
        <f t="shared" si="20"/>
        <v/>
      </c>
    </row>
    <row r="1048" spans="1:2" ht="22.8" thickBot="1" x14ac:dyDescent="0.45">
      <c r="A1048" s="99" t="e">
        <f>(IF($Z$5='بيان ع'!D1042,ROW('بيان ع'!1042:1042)-1,yyyyy))</f>
        <v>#NAME?</v>
      </c>
      <c r="B1048" s="144" t="str">
        <f t="shared" si="20"/>
        <v/>
      </c>
    </row>
    <row r="1049" spans="1:2" ht="22.8" thickBot="1" x14ac:dyDescent="0.45">
      <c r="A1049" s="99" t="e">
        <f>(IF($Z$5='بيان ع'!D1043,ROW('بيان ع'!1043:1043)-1,yyyyy))</f>
        <v>#NAME?</v>
      </c>
      <c r="B1049" s="144" t="str">
        <f t="shared" si="20"/>
        <v/>
      </c>
    </row>
    <row r="1050" spans="1:2" ht="22.8" thickBot="1" x14ac:dyDescent="0.45">
      <c r="A1050" s="99" t="e">
        <f>(IF($Z$5='بيان ع'!D1044,ROW('بيان ع'!1044:1044)-1,yyyyy))</f>
        <v>#NAME?</v>
      </c>
      <c r="B1050" s="144" t="str">
        <f t="shared" si="20"/>
        <v/>
      </c>
    </row>
    <row r="1051" spans="1:2" ht="22.8" thickBot="1" x14ac:dyDescent="0.45">
      <c r="A1051" s="99" t="e">
        <f>(IF($Z$5='بيان ع'!D1045,ROW('بيان ع'!1045:1045)-1,yyyyy))</f>
        <v>#NAME?</v>
      </c>
      <c r="B1051" s="144" t="str">
        <f t="shared" si="20"/>
        <v/>
      </c>
    </row>
    <row r="1052" spans="1:2" ht="22.8" thickBot="1" x14ac:dyDescent="0.45">
      <c r="A1052" s="99" t="e">
        <f>(IF($Z$5='بيان ع'!D1046,ROW('بيان ع'!1046:1046)-1,yyyyy))</f>
        <v>#NAME?</v>
      </c>
      <c r="B1052" s="144" t="str">
        <f t="shared" si="20"/>
        <v/>
      </c>
    </row>
    <row r="1053" spans="1:2" ht="22.8" thickBot="1" x14ac:dyDescent="0.45">
      <c r="A1053" s="99" t="e">
        <f>(IF($Z$5='بيان ع'!D1047,ROW('بيان ع'!1047:1047)-1,yyyyy))</f>
        <v>#NAME?</v>
      </c>
      <c r="B1053" s="144" t="str">
        <f t="shared" si="20"/>
        <v/>
      </c>
    </row>
    <row r="1054" spans="1:2" ht="22.8" thickBot="1" x14ac:dyDescent="0.45">
      <c r="A1054" s="99" t="e">
        <f>(IF($Z$5='بيان ع'!D1048,ROW('بيان ع'!1048:1048)-1,yyyyy))</f>
        <v>#NAME?</v>
      </c>
      <c r="B1054" s="144" t="str">
        <f t="shared" si="20"/>
        <v/>
      </c>
    </row>
    <row r="1055" spans="1:2" ht="22.8" thickBot="1" x14ac:dyDescent="0.45">
      <c r="A1055" s="99" t="e">
        <f>(IF($Z$5='بيان ع'!D1049,ROW('بيان ع'!1049:1049)-1,yyyyy))</f>
        <v>#NAME?</v>
      </c>
      <c r="B1055" s="144" t="str">
        <f t="shared" si="20"/>
        <v/>
      </c>
    </row>
    <row r="1056" spans="1:2" ht="22.8" thickBot="1" x14ac:dyDescent="0.45">
      <c r="A1056" s="99" t="e">
        <f>(IF($Z$5='بيان ع'!D1050,ROW('بيان ع'!1050:1050)-1,yyyyy))</f>
        <v>#NAME?</v>
      </c>
      <c r="B1056" s="144" t="str">
        <f t="shared" si="20"/>
        <v/>
      </c>
    </row>
    <row r="1057" spans="1:2" ht="22.8" thickBot="1" x14ac:dyDescent="0.45">
      <c r="A1057" s="99" t="e">
        <f>(IF($Z$5='بيان ع'!D1051,ROW('بيان ع'!1051:1051)-1,yyyyy))</f>
        <v>#NAME?</v>
      </c>
      <c r="B1057" s="144" t="str">
        <f t="shared" si="20"/>
        <v/>
      </c>
    </row>
    <row r="1058" spans="1:2" ht="22.8" thickBot="1" x14ac:dyDescent="0.45">
      <c r="A1058" s="99" t="e">
        <f>(IF($Z$5='بيان ع'!D1052,ROW('بيان ع'!1052:1052)-1,yyyyy))</f>
        <v>#NAME?</v>
      </c>
      <c r="B1058" s="144" t="str">
        <f t="shared" si="20"/>
        <v/>
      </c>
    </row>
    <row r="1059" spans="1:2" ht="22.8" thickBot="1" x14ac:dyDescent="0.45">
      <c r="A1059" s="99" t="e">
        <f>(IF($Z$5='بيان ع'!D1053,ROW('بيان ع'!1053:1053)-1,yyyyy))</f>
        <v>#NAME?</v>
      </c>
      <c r="B1059" s="144" t="str">
        <f t="shared" si="20"/>
        <v/>
      </c>
    </row>
    <row r="1060" spans="1:2" ht="22.8" thickBot="1" x14ac:dyDescent="0.45">
      <c r="A1060" s="99" t="e">
        <f>(IF($Z$5='بيان ع'!D1054,ROW('بيان ع'!1054:1054)-1,yyyyy))</f>
        <v>#NAME?</v>
      </c>
      <c r="B1060" s="144" t="str">
        <f t="shared" si="20"/>
        <v/>
      </c>
    </row>
    <row r="1061" spans="1:2" ht="22.8" thickBot="1" x14ac:dyDescent="0.45">
      <c r="A1061" s="99" t="e">
        <f>(IF($Z$5='بيان ع'!D1055,ROW('بيان ع'!1055:1055)-1,yyyyy))</f>
        <v>#NAME?</v>
      </c>
      <c r="B1061" s="144" t="str">
        <f t="shared" si="20"/>
        <v/>
      </c>
    </row>
    <row r="1062" spans="1:2" ht="22.8" thickBot="1" x14ac:dyDescent="0.45">
      <c r="A1062" s="99" t="e">
        <f>(IF($Z$5='بيان ع'!D1056,ROW('بيان ع'!1056:1056)-1,yyyyy))</f>
        <v>#NAME?</v>
      </c>
      <c r="B1062" s="144" t="str">
        <f t="shared" si="20"/>
        <v/>
      </c>
    </row>
    <row r="1063" spans="1:2" ht="22.8" thickBot="1" x14ac:dyDescent="0.45">
      <c r="A1063" s="99" t="e">
        <f>(IF($Z$5='بيان ع'!D1057,ROW('بيان ع'!1057:1057)-1,yyyyy))</f>
        <v>#NAME?</v>
      </c>
      <c r="B1063" s="144" t="str">
        <f t="shared" si="20"/>
        <v/>
      </c>
    </row>
    <row r="1064" spans="1:2" ht="22.8" thickBot="1" x14ac:dyDescent="0.45">
      <c r="A1064" s="99" t="e">
        <f>(IF($Z$5='بيان ع'!D1058,ROW('بيان ع'!1058:1058)-1,yyyyy))</f>
        <v>#NAME?</v>
      </c>
      <c r="B1064" s="144" t="str">
        <f t="shared" si="20"/>
        <v/>
      </c>
    </row>
    <row r="1065" spans="1:2" ht="22.8" thickBot="1" x14ac:dyDescent="0.45">
      <c r="A1065" s="99" t="e">
        <f>(IF($Z$5='بيان ع'!D1059,ROW('بيان ع'!1059:1059)-1,yyyyy))</f>
        <v>#NAME?</v>
      </c>
      <c r="B1065" s="144" t="str">
        <f t="shared" si="20"/>
        <v/>
      </c>
    </row>
    <row r="1066" spans="1:2" ht="22.8" thickBot="1" x14ac:dyDescent="0.45">
      <c r="A1066" s="99" t="e">
        <f>(IF($Z$5='بيان ع'!D1060,ROW('بيان ع'!1060:1060)-1,yyyyy))</f>
        <v>#NAME?</v>
      </c>
      <c r="B1066" s="144" t="str">
        <f t="shared" si="20"/>
        <v/>
      </c>
    </row>
    <row r="1067" spans="1:2" ht="22.8" thickBot="1" x14ac:dyDescent="0.45">
      <c r="A1067" s="99" t="e">
        <f>(IF($Z$5='بيان ع'!D1061,ROW('بيان ع'!1061:1061)-1,yyyyy))</f>
        <v>#NAME?</v>
      </c>
      <c r="B1067" s="144" t="str">
        <f t="shared" si="20"/>
        <v/>
      </c>
    </row>
    <row r="1068" spans="1:2" ht="22.8" thickBot="1" x14ac:dyDescent="0.45">
      <c r="A1068" s="99" t="e">
        <f>(IF($Z$5='بيان ع'!D1062,ROW('بيان ع'!1062:1062)-1,yyyyy))</f>
        <v>#NAME?</v>
      </c>
      <c r="B1068" s="144" t="str">
        <f t="shared" si="20"/>
        <v/>
      </c>
    </row>
    <row r="1069" spans="1:2" ht="22.8" thickBot="1" x14ac:dyDescent="0.45">
      <c r="A1069" s="99" t="e">
        <f>(IF($Z$5='بيان ع'!D1063,ROW('بيان ع'!1063:1063)-1,yyyyy))</f>
        <v>#NAME?</v>
      </c>
      <c r="B1069" s="144" t="str">
        <f t="shared" si="20"/>
        <v/>
      </c>
    </row>
    <row r="1070" spans="1:2" ht="22.8" thickBot="1" x14ac:dyDescent="0.45">
      <c r="A1070" s="99" t="e">
        <f>(IF($Z$5='بيان ع'!D1064,ROW('بيان ع'!1064:1064)-1,yyyyy))</f>
        <v>#NAME?</v>
      </c>
      <c r="B1070" s="144" t="str">
        <f t="shared" si="20"/>
        <v/>
      </c>
    </row>
    <row r="1071" spans="1:2" ht="22.8" thickBot="1" x14ac:dyDescent="0.45">
      <c r="A1071" s="99" t="e">
        <f>(IF($Z$5='بيان ع'!D1065,ROW('بيان ع'!1065:1065)-1,yyyyy))</f>
        <v>#NAME?</v>
      </c>
      <c r="B1071" s="144" t="str">
        <f t="shared" si="20"/>
        <v/>
      </c>
    </row>
    <row r="1072" spans="1:2" ht="22.8" thickBot="1" x14ac:dyDescent="0.45">
      <c r="A1072" s="99" t="e">
        <f>(IF($Z$5='بيان ع'!D1066,ROW('بيان ع'!1066:1066)-1,yyyyy))</f>
        <v>#NAME?</v>
      </c>
      <c r="B1072" s="144" t="str">
        <f t="shared" si="20"/>
        <v/>
      </c>
    </row>
    <row r="1073" spans="1:2" ht="22.8" thickBot="1" x14ac:dyDescent="0.45">
      <c r="A1073" s="99" t="e">
        <f>(IF($Z$5='بيان ع'!D1067,ROW('بيان ع'!1067:1067)-1,yyyyy))</f>
        <v>#NAME?</v>
      </c>
      <c r="B1073" s="144" t="str">
        <f t="shared" si="20"/>
        <v/>
      </c>
    </row>
    <row r="1074" spans="1:2" ht="22.8" thickBot="1" x14ac:dyDescent="0.45">
      <c r="A1074" s="99" t="e">
        <f>(IF($Z$5='بيان ع'!D1068,ROW('بيان ع'!1068:1068)-1,yyyyy))</f>
        <v>#NAME?</v>
      </c>
      <c r="B1074" s="144" t="str">
        <f t="shared" si="20"/>
        <v/>
      </c>
    </row>
    <row r="1075" spans="1:2" ht="22.8" thickBot="1" x14ac:dyDescent="0.45">
      <c r="A1075" s="99" t="e">
        <f>(IF($Z$5='بيان ع'!D1069,ROW('بيان ع'!1069:1069)-1,yyyyy))</f>
        <v>#NAME?</v>
      </c>
      <c r="B1075" s="144" t="str">
        <f t="shared" si="20"/>
        <v/>
      </c>
    </row>
    <row r="1076" spans="1:2" ht="22.8" thickBot="1" x14ac:dyDescent="0.45">
      <c r="A1076" s="99" t="e">
        <f>(IF($Z$5='بيان ع'!D1070,ROW('بيان ع'!1070:1070)-1,yyyyy))</f>
        <v>#NAME?</v>
      </c>
      <c r="B1076" s="144" t="str">
        <f t="shared" si="20"/>
        <v/>
      </c>
    </row>
    <row r="1077" spans="1:2" ht="22.8" thickBot="1" x14ac:dyDescent="0.45">
      <c r="A1077" s="99" t="e">
        <f>(IF($Z$5='بيان ع'!D1071,ROW('بيان ع'!1071:1071)-1,yyyyy))</f>
        <v>#NAME?</v>
      </c>
      <c r="B1077" s="144" t="str">
        <f t="shared" si="20"/>
        <v/>
      </c>
    </row>
    <row r="1078" spans="1:2" ht="22.8" thickBot="1" x14ac:dyDescent="0.45">
      <c r="A1078" s="99" t="e">
        <f>(IF($Z$5='بيان ع'!D1072,ROW('بيان ع'!1072:1072)-1,yyyyy))</f>
        <v>#NAME?</v>
      </c>
      <c r="B1078" s="144" t="str">
        <f t="shared" si="20"/>
        <v/>
      </c>
    </row>
    <row r="1079" spans="1:2" ht="22.8" thickBot="1" x14ac:dyDescent="0.45">
      <c r="A1079" s="99" t="e">
        <f>(IF($Z$5='بيان ع'!D1073,ROW('بيان ع'!1073:1073)-1,yyyyy))</f>
        <v>#NAME?</v>
      </c>
      <c r="B1079" s="144" t="str">
        <f t="shared" si="20"/>
        <v/>
      </c>
    </row>
    <row r="1080" spans="1:2" ht="22.8" thickBot="1" x14ac:dyDescent="0.45">
      <c r="A1080" s="99" t="e">
        <f>(IF($Z$5='بيان ع'!D1074,ROW('بيان ع'!1074:1074)-1,yyyyy))</f>
        <v>#NAME?</v>
      </c>
      <c r="B1080" s="144" t="str">
        <f t="shared" si="20"/>
        <v/>
      </c>
    </row>
    <row r="1081" spans="1:2" ht="22.8" thickBot="1" x14ac:dyDescent="0.45">
      <c r="A1081" s="99" t="e">
        <f>(IF($Z$5='بيان ع'!D1075,ROW('بيان ع'!1075:1075)-1,yyyyy))</f>
        <v>#NAME?</v>
      </c>
      <c r="B1081" s="144" t="str">
        <f t="shared" si="20"/>
        <v/>
      </c>
    </row>
    <row r="1082" spans="1:2" ht="22.8" thickBot="1" x14ac:dyDescent="0.45">
      <c r="A1082" s="99" t="e">
        <f>(IF($Z$5='بيان ع'!D1076,ROW('بيان ع'!1076:1076)-1,yyyyy))</f>
        <v>#NAME?</v>
      </c>
      <c r="B1082" s="144" t="str">
        <f t="shared" si="20"/>
        <v/>
      </c>
    </row>
    <row r="1083" spans="1:2" ht="22.8" thickBot="1" x14ac:dyDescent="0.45">
      <c r="A1083" s="99" t="e">
        <f>(IF($Z$5='بيان ع'!D1077,ROW('بيان ع'!1077:1077)-1,yyyyy))</f>
        <v>#NAME?</v>
      </c>
      <c r="B1083" s="144" t="str">
        <f t="shared" si="20"/>
        <v/>
      </c>
    </row>
    <row r="1084" spans="1:2" ht="22.8" thickBot="1" x14ac:dyDescent="0.45">
      <c r="A1084" s="99" t="e">
        <f>(IF($Z$5='بيان ع'!D1078,ROW('بيان ع'!1078:1078)-1,yyyyy))</f>
        <v>#NAME?</v>
      </c>
      <c r="B1084" s="144" t="str">
        <f t="shared" si="20"/>
        <v/>
      </c>
    </row>
    <row r="1085" spans="1:2" ht="22.8" thickBot="1" x14ac:dyDescent="0.45">
      <c r="A1085" s="99" t="e">
        <f>(IF($Z$5='بيان ع'!D1079,ROW('بيان ع'!1079:1079)-1,yyyyy))</f>
        <v>#NAME?</v>
      </c>
      <c r="B1085" s="144" t="str">
        <f t="shared" si="20"/>
        <v/>
      </c>
    </row>
    <row r="1086" spans="1:2" ht="22.8" thickBot="1" x14ac:dyDescent="0.45">
      <c r="A1086" s="99" t="e">
        <f>(IF($Z$5='بيان ع'!D1080,ROW('بيان ع'!1080:1080)-1,yyyyy))</f>
        <v>#NAME?</v>
      </c>
      <c r="B1086" s="144" t="str">
        <f t="shared" si="20"/>
        <v/>
      </c>
    </row>
    <row r="1087" spans="1:2" ht="22.8" thickBot="1" x14ac:dyDescent="0.45">
      <c r="A1087" s="99" t="e">
        <f>(IF($Z$5='بيان ع'!D1081,ROW('بيان ع'!1081:1081)-1,yyyyy))</f>
        <v>#NAME?</v>
      </c>
      <c r="B1087" s="144" t="str">
        <f t="shared" si="20"/>
        <v/>
      </c>
    </row>
    <row r="1088" spans="1:2" ht="22.8" thickBot="1" x14ac:dyDescent="0.45">
      <c r="A1088" s="99" t="e">
        <f>(IF($Z$5='بيان ع'!D1082,ROW('بيان ع'!1082:1082)-1,yyyyy))</f>
        <v>#NAME?</v>
      </c>
      <c r="B1088" s="144" t="str">
        <f t="shared" si="20"/>
        <v/>
      </c>
    </row>
    <row r="1089" spans="1:2" ht="22.8" thickBot="1" x14ac:dyDescent="0.45">
      <c r="A1089" s="99" t="e">
        <f>(IF($Z$5='بيان ع'!D1083,ROW('بيان ع'!1083:1083)-1,yyyyy))</f>
        <v>#NAME?</v>
      </c>
      <c r="B1089" s="144" t="str">
        <f t="shared" si="20"/>
        <v/>
      </c>
    </row>
    <row r="1090" spans="1:2" ht="22.8" thickBot="1" x14ac:dyDescent="0.45">
      <c r="A1090" s="99" t="e">
        <f>(IF($Z$5='بيان ع'!D1084,ROW('بيان ع'!1084:1084)-1,yyyyy))</f>
        <v>#NAME?</v>
      </c>
      <c r="B1090" s="144" t="str">
        <f t="shared" si="20"/>
        <v/>
      </c>
    </row>
    <row r="1091" spans="1:2" ht="22.8" thickBot="1" x14ac:dyDescent="0.45">
      <c r="A1091" s="99" t="e">
        <f>(IF($Z$5='بيان ع'!D1085,ROW('بيان ع'!1085:1085)-1,yyyyy))</f>
        <v>#NAME?</v>
      </c>
      <c r="B1091" s="144" t="str">
        <f t="shared" si="20"/>
        <v/>
      </c>
    </row>
    <row r="1092" spans="1:2" ht="22.8" thickBot="1" x14ac:dyDescent="0.45">
      <c r="A1092" s="99" t="e">
        <f>(IF($Z$5='بيان ع'!D1086,ROW('بيان ع'!1086:1086)-1,yyyyy))</f>
        <v>#NAME?</v>
      </c>
      <c r="B1092" s="144" t="str">
        <f t="shared" si="20"/>
        <v/>
      </c>
    </row>
    <row r="1093" spans="1:2" ht="22.8" thickBot="1" x14ac:dyDescent="0.45">
      <c r="A1093" s="99" t="e">
        <f>(IF($Z$5='بيان ع'!D1087,ROW('بيان ع'!1087:1087)-1,yyyyy))</f>
        <v>#NAME?</v>
      </c>
      <c r="B1093" s="144" t="str">
        <f t="shared" si="20"/>
        <v/>
      </c>
    </row>
    <row r="1094" spans="1:2" ht="22.8" thickBot="1" x14ac:dyDescent="0.45">
      <c r="A1094" s="99" t="e">
        <f>(IF($Z$5='بيان ع'!D1088,ROW('بيان ع'!1088:1088)-1,yyyyy))</f>
        <v>#NAME?</v>
      </c>
      <c r="B1094" s="144" t="str">
        <f t="shared" si="20"/>
        <v/>
      </c>
    </row>
    <row r="1095" spans="1:2" ht="22.8" thickBot="1" x14ac:dyDescent="0.45">
      <c r="A1095" s="99" t="e">
        <f>(IF($Z$5='بيان ع'!D1089,ROW('بيان ع'!1089:1089)-1,yyyyy))</f>
        <v>#NAME?</v>
      </c>
      <c r="B1095" s="144" t="str">
        <f t="shared" si="20"/>
        <v/>
      </c>
    </row>
    <row r="1096" spans="1:2" ht="22.8" thickBot="1" x14ac:dyDescent="0.45">
      <c r="A1096" s="99" t="e">
        <f>(IF($Z$5='بيان ع'!D1090,ROW('بيان ع'!1090:1090)-1,yyyyy))</f>
        <v>#NAME?</v>
      </c>
      <c r="B1096" s="144" t="str">
        <f t="shared" ref="B1096:B1105" si="21">IFERROR(_xlfn.AGGREGATE(15,6,$A$8:$A$1010,ROW(A1089)),"")</f>
        <v/>
      </c>
    </row>
    <row r="1097" spans="1:2" ht="22.8" thickBot="1" x14ac:dyDescent="0.45">
      <c r="A1097" s="99" t="e">
        <f>(IF($Z$5='بيان ع'!D1091,ROW('بيان ع'!1091:1091)-1,yyyyy))</f>
        <v>#NAME?</v>
      </c>
      <c r="B1097" s="144" t="str">
        <f t="shared" si="21"/>
        <v/>
      </c>
    </row>
    <row r="1098" spans="1:2" ht="22.8" thickBot="1" x14ac:dyDescent="0.45">
      <c r="A1098" s="99" t="e">
        <f>(IF($Z$5='بيان ع'!D1092,ROW('بيان ع'!1092:1092)-1,yyyyy))</f>
        <v>#NAME?</v>
      </c>
      <c r="B1098" s="144" t="str">
        <f t="shared" si="21"/>
        <v/>
      </c>
    </row>
    <row r="1099" spans="1:2" ht="22.8" thickBot="1" x14ac:dyDescent="0.45">
      <c r="A1099" s="99" t="e">
        <f>(IF($Z$5='بيان ع'!D1093,ROW('بيان ع'!1093:1093)-1,yyyyy))</f>
        <v>#NAME?</v>
      </c>
      <c r="B1099" s="144" t="str">
        <f t="shared" si="21"/>
        <v/>
      </c>
    </row>
    <row r="1100" spans="1:2" ht="22.8" thickBot="1" x14ac:dyDescent="0.45">
      <c r="A1100" s="99" t="e">
        <f>(IF($Z$5='بيان ع'!D1094,ROW('بيان ع'!1094:1094)-1,yyyyy))</f>
        <v>#NAME?</v>
      </c>
      <c r="B1100" s="144" t="str">
        <f t="shared" si="21"/>
        <v/>
      </c>
    </row>
    <row r="1101" spans="1:2" ht="22.8" thickBot="1" x14ac:dyDescent="0.45">
      <c r="A1101" s="99" t="e">
        <f>(IF($Z$5='بيان ع'!D1095,ROW('بيان ع'!1095:1095)-1,yyyyy))</f>
        <v>#NAME?</v>
      </c>
      <c r="B1101" s="144" t="str">
        <f t="shared" si="21"/>
        <v/>
      </c>
    </row>
    <row r="1102" spans="1:2" ht="22.8" thickBot="1" x14ac:dyDescent="0.45">
      <c r="A1102" s="99" t="e">
        <f>(IF($Z$5='بيان ع'!D1096,ROW('بيان ع'!1096:1096)-1,yyyyy))</f>
        <v>#NAME?</v>
      </c>
      <c r="B1102" s="144" t="str">
        <f t="shared" si="21"/>
        <v/>
      </c>
    </row>
    <row r="1103" spans="1:2" ht="22.8" thickBot="1" x14ac:dyDescent="0.45">
      <c r="A1103" s="99" t="e">
        <f>(IF($Z$5='بيان ع'!D1097,ROW('بيان ع'!1097:1097)-1,yyyyy))</f>
        <v>#NAME?</v>
      </c>
      <c r="B1103" s="144" t="str">
        <f t="shared" si="21"/>
        <v/>
      </c>
    </row>
    <row r="1104" spans="1:2" ht="22.8" thickBot="1" x14ac:dyDescent="0.45">
      <c r="A1104" s="99" t="e">
        <f>(IF($Z$5='بيان ع'!D1098,ROW('بيان ع'!1098:1098)-1,yyyyy))</f>
        <v>#NAME?</v>
      </c>
      <c r="B1104" s="144" t="str">
        <f t="shared" si="21"/>
        <v/>
      </c>
    </row>
    <row r="1105" spans="1:2" ht="22.8" thickBot="1" x14ac:dyDescent="0.45">
      <c r="A1105" s="99" t="e">
        <f>(IF($Z$5='بيان ع'!D1099,ROW('بيان ع'!1099:1099)-1,yyyyy))</f>
        <v>#NAME?</v>
      </c>
      <c r="B1105" s="144" t="str">
        <f t="shared" si="21"/>
        <v/>
      </c>
    </row>
  </sheetData>
  <sheetProtection password="CEA6" sheet="1" objects="1" scenarios="1" formatCells="0" formatColumns="0" formatRows="0"/>
  <mergeCells count="29">
    <mergeCell ref="Z5:Z6"/>
    <mergeCell ref="C78:D78"/>
    <mergeCell ref="F78:I78"/>
    <mergeCell ref="Q78:T78"/>
    <mergeCell ref="C79:D79"/>
    <mergeCell ref="F79:I79"/>
    <mergeCell ref="Q79:T79"/>
    <mergeCell ref="Q5:Q6"/>
    <mergeCell ref="R5:T5"/>
    <mergeCell ref="U5:U6"/>
    <mergeCell ref="V5:V6"/>
    <mergeCell ref="W5:W6"/>
    <mergeCell ref="Y5:Y6"/>
    <mergeCell ref="C5:C7"/>
    <mergeCell ref="D5:D7"/>
    <mergeCell ref="E5:H5"/>
    <mergeCell ref="I5:L5"/>
    <mergeCell ref="M5:O5"/>
    <mergeCell ref="P5:P6"/>
    <mergeCell ref="I3:K3"/>
    <mergeCell ref="L3:N3"/>
    <mergeCell ref="P3:Q3"/>
    <mergeCell ref="Y3:Y4"/>
    <mergeCell ref="Z3:Z4"/>
    <mergeCell ref="J4:K4"/>
    <mergeCell ref="C1:D1"/>
    <mergeCell ref="I2:K2"/>
    <mergeCell ref="L2:N2"/>
    <mergeCell ref="P2:Q2"/>
  </mergeCells>
  <conditionalFormatting sqref="E9:V73 E8:U8">
    <cfRule type="cellIs" dxfId="13" priority="3" operator="equal">
      <formula>"معيد"</formula>
    </cfRule>
  </conditionalFormatting>
  <conditionalFormatting sqref="U74:W77">
    <cfRule type="cellIs" dxfId="12" priority="2" operator="equal">
      <formula>"معيد"</formula>
    </cfRule>
  </conditionalFormatting>
  <conditionalFormatting sqref="E74:T77">
    <cfRule type="cellIs" dxfId="11" priority="1" operator="equal">
      <formula>"معيد"</formula>
    </cfRule>
  </conditionalFormatting>
  <dataValidations count="2">
    <dataValidation type="list" allowBlank="1" showInputMessage="1" showErrorMessage="1" sqref="Z3:Z4">
      <formula1>$AJ$3:$AJ$8</formula1>
    </dataValidation>
    <dataValidation type="list" allowBlank="1" showInputMessage="1" showErrorMessage="1" sqref="Z2">
      <formula1>$AI$1:$AI$4</formula1>
    </dataValidation>
  </dataValidations>
  <printOptions horizontalCentered="1"/>
  <pageMargins left="0.19685039370078741" right="0.19685039370078741" top="0.19685039370078741" bottom="0.19685039370078741" header="0" footer="0"/>
  <pageSetup paperSize="9" scale="74" orientation="landscape" r:id="rId1"/>
  <rowBreaks count="2" manualBreakCount="2">
    <brk id="54" min="2" max="22" man="1"/>
    <brk id="79" min="2" max="2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'بيان ع'!$V$1:$V$60</xm:f>
          </x14:formula1>
          <xm:sqref>Z5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5"/>
  <sheetViews>
    <sheetView showZeros="0" rightToLeft="1" topLeftCell="H1" zoomScaleNormal="100" workbookViewId="0"/>
  </sheetViews>
  <sheetFormatPr defaultColWidth="8.88671875" defaultRowHeight="14.4" x14ac:dyDescent="0.3"/>
  <cols>
    <col min="1" max="1" width="6.44140625" style="7" hidden="1" customWidth="1"/>
    <col min="2" max="2" width="6.6640625" style="7" hidden="1" customWidth="1"/>
    <col min="3" max="3" width="7.109375" style="6" customWidth="1"/>
    <col min="4" max="4" width="30.33203125" style="4" customWidth="1"/>
    <col min="5" max="23" width="7.6640625" style="1" customWidth="1"/>
    <col min="24" max="24" width="1.33203125" style="1" customWidth="1"/>
    <col min="25" max="25" width="9.88671875" style="1" customWidth="1"/>
    <col min="26" max="26" width="13.6640625" style="24" customWidth="1"/>
    <col min="27" max="29" width="8.88671875" style="1"/>
    <col min="30" max="30" width="8.6640625" style="6" customWidth="1"/>
    <col min="31" max="33" width="8.88671875" style="7" hidden="1" customWidth="1"/>
    <col min="34" max="34" width="8.88671875" style="6"/>
    <col min="35" max="35" width="13.21875" style="7" hidden="1" customWidth="1"/>
    <col min="36" max="36" width="14.88671875" style="7" hidden="1" customWidth="1"/>
    <col min="37" max="37" width="8.88671875" style="6"/>
    <col min="38" max="40" width="8.88671875" style="1"/>
    <col min="41" max="41" width="8.88671875" style="6"/>
    <col min="42" max="43" width="8.88671875" style="6" hidden="1" customWidth="1"/>
    <col min="44" max="44" width="8.88671875" style="6"/>
    <col min="45" max="16384" width="8.88671875" style="1"/>
  </cols>
  <sheetData>
    <row r="1" spans="1:44" s="18" customFormat="1" ht="19.95" customHeight="1" x14ac:dyDescent="0.4">
      <c r="A1" s="17"/>
      <c r="B1" s="17"/>
      <c r="C1" s="221" t="s">
        <v>312</v>
      </c>
      <c r="D1" s="22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19"/>
      <c r="Y1" s="27"/>
      <c r="Z1" s="27"/>
      <c r="AA1" s="17" t="s">
        <v>329</v>
      </c>
      <c r="AB1" s="17">
        <v>1</v>
      </c>
      <c r="AC1" s="22">
        <f>SUM(AA1:AB1)+SUM(Y1:Z1)</f>
        <v>1</v>
      </c>
      <c r="AD1" s="22">
        <f>AC1/2</f>
        <v>0.5</v>
      </c>
      <c r="AE1" s="17" t="s">
        <v>6</v>
      </c>
      <c r="AF1" s="17" t="s">
        <v>9</v>
      </c>
      <c r="AG1" s="17"/>
      <c r="AH1" s="21"/>
      <c r="AI1" s="17" t="s">
        <v>340</v>
      </c>
      <c r="AJ1" s="17"/>
      <c r="AK1" s="21"/>
      <c r="AO1" s="21"/>
      <c r="AP1" s="21"/>
      <c r="AQ1" s="17" t="s">
        <v>19</v>
      </c>
      <c r="AR1" s="21"/>
    </row>
    <row r="2" spans="1:44" s="18" customFormat="1" ht="19.95" customHeight="1" thickBot="1" x14ac:dyDescent="0.55000000000000004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24" t="s">
        <v>337</v>
      </c>
      <c r="J2" s="224"/>
      <c r="K2" s="224"/>
      <c r="L2" s="225" t="s">
        <v>343</v>
      </c>
      <c r="M2" s="225"/>
      <c r="N2" s="225"/>
      <c r="O2" s="73"/>
      <c r="P2" s="222"/>
      <c r="Q2" s="222"/>
      <c r="R2" s="73"/>
      <c r="S2" s="73"/>
      <c r="T2" s="73"/>
      <c r="U2" s="73"/>
      <c r="V2" s="73"/>
      <c r="W2" s="73"/>
      <c r="X2" s="24"/>
      <c r="Y2" s="27"/>
      <c r="Z2" s="27"/>
      <c r="AD2" s="21"/>
      <c r="AE2" s="22" t="e">
        <f>COUNTIF(#REF!,AG2)</f>
        <v>#REF!</v>
      </c>
      <c r="AF2" s="22" t="e">
        <f>COUNTIF(#REF!,AG3)</f>
        <v>#REF!</v>
      </c>
      <c r="AG2" s="17" t="s">
        <v>6</v>
      </c>
      <c r="AH2" s="21"/>
      <c r="AI2" s="17" t="s">
        <v>341</v>
      </c>
      <c r="AJ2" s="17"/>
      <c r="AK2" s="21"/>
      <c r="AO2" s="21"/>
      <c r="AP2" s="21"/>
      <c r="AQ2" s="21"/>
      <c r="AR2" s="21"/>
    </row>
    <row r="3" spans="1:44" s="18" customFormat="1" ht="19.95" customHeight="1" thickTop="1" x14ac:dyDescent="0.3">
      <c r="A3" s="17"/>
      <c r="B3" s="17"/>
      <c r="C3" s="75" t="s">
        <v>14</v>
      </c>
      <c r="D3" s="76">
        <f>'بيان ع'!K3</f>
        <v>0</v>
      </c>
      <c r="E3" s="74"/>
      <c r="F3" s="72"/>
      <c r="G3" s="74"/>
      <c r="H3" s="74"/>
      <c r="I3" s="226" t="s">
        <v>338</v>
      </c>
      <c r="J3" s="226"/>
      <c r="K3" s="226"/>
      <c r="L3" s="225" t="str">
        <f>Z3</f>
        <v>التربية الإسلامية</v>
      </c>
      <c r="M3" s="225"/>
      <c r="N3" s="225"/>
      <c r="O3" s="74"/>
      <c r="P3" s="223" t="str">
        <f>Z5</f>
        <v>1/1</v>
      </c>
      <c r="Q3" s="223"/>
      <c r="R3" s="74"/>
      <c r="S3" s="74"/>
      <c r="T3" s="74"/>
      <c r="U3" s="74"/>
      <c r="V3" s="74"/>
      <c r="W3" s="74"/>
      <c r="X3" s="24"/>
      <c r="Y3" s="200" t="s">
        <v>339</v>
      </c>
      <c r="Z3" s="202" t="s">
        <v>344</v>
      </c>
      <c r="AD3" s="21"/>
      <c r="AE3" s="22" t="e">
        <f>COUNTIF(#REF!,AG2)</f>
        <v>#REF!</v>
      </c>
      <c r="AF3" s="22" t="e">
        <f>COUNTIF(#REF!,AG3)</f>
        <v>#REF!</v>
      </c>
      <c r="AG3" s="17" t="s">
        <v>9</v>
      </c>
      <c r="AH3" s="21"/>
      <c r="AI3" s="17" t="s">
        <v>342</v>
      </c>
      <c r="AJ3" s="17" t="s">
        <v>344</v>
      </c>
      <c r="AK3" s="21"/>
      <c r="AO3" s="21"/>
      <c r="AP3" s="21"/>
      <c r="AQ3" s="21"/>
      <c r="AR3" s="21"/>
    </row>
    <row r="4" spans="1:44" s="18" customFormat="1" ht="28.5" customHeight="1" thickBot="1" x14ac:dyDescent="0.55000000000000004">
      <c r="A4" s="17"/>
      <c r="B4" s="17"/>
      <c r="C4" s="80" t="s">
        <v>16</v>
      </c>
      <c r="D4" s="79">
        <f>'بيان ع'!K4</f>
        <v>0</v>
      </c>
      <c r="E4" s="139"/>
      <c r="F4" s="139"/>
      <c r="G4" s="139"/>
      <c r="H4" s="139"/>
      <c r="I4" s="140" t="s">
        <v>326</v>
      </c>
      <c r="J4" s="219" t="str">
        <f>'بيان ع'!K7</f>
        <v xml:space="preserve"> 2026م/ 2027م</v>
      </c>
      <c r="K4" s="21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24"/>
      <c r="Y4" s="201"/>
      <c r="Z4" s="203"/>
      <c r="AD4" s="21"/>
      <c r="AE4" s="17"/>
      <c r="AF4" s="17"/>
      <c r="AG4" s="17"/>
      <c r="AH4" s="21"/>
      <c r="AI4" s="17" t="s">
        <v>343</v>
      </c>
      <c r="AJ4" s="17" t="s">
        <v>347</v>
      </c>
      <c r="AK4" s="21"/>
      <c r="AO4" s="21"/>
      <c r="AP4" s="21"/>
      <c r="AQ4" s="21"/>
      <c r="AR4" s="21"/>
    </row>
    <row r="5" spans="1:44" ht="26.4" customHeight="1" thickTop="1" thickBot="1" x14ac:dyDescent="0.35">
      <c r="C5" s="230" t="s">
        <v>0</v>
      </c>
      <c r="D5" s="233" t="s">
        <v>18</v>
      </c>
      <c r="E5" s="210" t="s">
        <v>313</v>
      </c>
      <c r="F5" s="211"/>
      <c r="G5" s="211"/>
      <c r="H5" s="212"/>
      <c r="I5" s="210" t="s">
        <v>316</v>
      </c>
      <c r="J5" s="211"/>
      <c r="K5" s="211"/>
      <c r="L5" s="211"/>
      <c r="M5" s="215" t="s">
        <v>318</v>
      </c>
      <c r="N5" s="216"/>
      <c r="O5" s="216"/>
      <c r="P5" s="213" t="s">
        <v>319</v>
      </c>
      <c r="Q5" s="227" t="s">
        <v>320</v>
      </c>
      <c r="R5" s="211" t="s">
        <v>321</v>
      </c>
      <c r="S5" s="211"/>
      <c r="T5" s="212"/>
      <c r="U5" s="227" t="s">
        <v>322</v>
      </c>
      <c r="V5" s="227" t="s">
        <v>323</v>
      </c>
      <c r="W5" s="228" t="s">
        <v>23</v>
      </c>
      <c r="Y5" s="217" t="s">
        <v>351</v>
      </c>
      <c r="Z5" s="220" t="s">
        <v>7</v>
      </c>
      <c r="AJ5" s="17" t="s">
        <v>346</v>
      </c>
    </row>
    <row r="6" spans="1:44" ht="68.25" customHeight="1" thickBot="1" x14ac:dyDescent="0.5">
      <c r="B6" s="52"/>
      <c r="C6" s="231"/>
      <c r="D6" s="234"/>
      <c r="E6" s="114" t="s">
        <v>314</v>
      </c>
      <c r="F6" s="115" t="s">
        <v>317</v>
      </c>
      <c r="G6" s="115" t="s">
        <v>315</v>
      </c>
      <c r="H6" s="116" t="s">
        <v>23</v>
      </c>
      <c r="I6" s="114" t="s">
        <v>314</v>
      </c>
      <c r="J6" s="115" t="s">
        <v>317</v>
      </c>
      <c r="K6" s="115" t="s">
        <v>315</v>
      </c>
      <c r="L6" s="116" t="s">
        <v>23</v>
      </c>
      <c r="M6" s="114" t="s">
        <v>314</v>
      </c>
      <c r="N6" s="115" t="s">
        <v>315</v>
      </c>
      <c r="O6" s="116" t="s">
        <v>23</v>
      </c>
      <c r="P6" s="214"/>
      <c r="Q6" s="214"/>
      <c r="R6" s="109" t="s">
        <v>313</v>
      </c>
      <c r="S6" s="110" t="s">
        <v>316</v>
      </c>
      <c r="T6" s="111" t="s">
        <v>23</v>
      </c>
      <c r="U6" s="214"/>
      <c r="V6" s="214"/>
      <c r="W6" s="229"/>
      <c r="X6" s="23"/>
      <c r="Y6" s="218"/>
      <c r="Z6" s="203"/>
      <c r="AJ6" s="7" t="s">
        <v>348</v>
      </c>
    </row>
    <row r="7" spans="1:44" ht="22.5" customHeight="1" thickBot="1" x14ac:dyDescent="0.55000000000000004">
      <c r="A7" s="53" t="s">
        <v>2</v>
      </c>
      <c r="B7" s="141" t="s">
        <v>2</v>
      </c>
      <c r="C7" s="232"/>
      <c r="D7" s="235"/>
      <c r="E7" s="105">
        <v>7.5</v>
      </c>
      <c r="F7" s="106">
        <v>7.5</v>
      </c>
      <c r="G7" s="106">
        <v>15</v>
      </c>
      <c r="H7" s="107">
        <v>30</v>
      </c>
      <c r="I7" s="105">
        <v>7.5</v>
      </c>
      <c r="J7" s="106">
        <v>7.5</v>
      </c>
      <c r="K7" s="106">
        <v>15</v>
      </c>
      <c r="L7" s="107">
        <v>30</v>
      </c>
      <c r="M7" s="105">
        <v>15</v>
      </c>
      <c r="N7" s="106">
        <v>15</v>
      </c>
      <c r="O7" s="107">
        <v>30</v>
      </c>
      <c r="P7" s="108">
        <v>15</v>
      </c>
      <c r="Q7" s="108">
        <v>15</v>
      </c>
      <c r="R7" s="105">
        <v>5</v>
      </c>
      <c r="S7" s="106">
        <v>5</v>
      </c>
      <c r="T7" s="107">
        <v>10</v>
      </c>
      <c r="U7" s="108">
        <v>30</v>
      </c>
      <c r="V7" s="108">
        <v>60</v>
      </c>
      <c r="W7" s="112">
        <v>100</v>
      </c>
      <c r="X7" s="25"/>
      <c r="AJ7" s="7" t="s">
        <v>349</v>
      </c>
    </row>
    <row r="8" spans="1:44" s="3" customFormat="1" ht="25.05" customHeight="1" thickBot="1" x14ac:dyDescent="0.5">
      <c r="A8" s="99">
        <f>(IF($Z$5='بيان ع'!D2,ROW('بيان ع'!2:2)-1,yyyyy))</f>
        <v>1</v>
      </c>
      <c r="B8" s="142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91"/>
      <c r="G8" s="91"/>
      <c r="H8" s="92"/>
      <c r="I8" s="89"/>
      <c r="J8" s="91"/>
      <c r="K8" s="91"/>
      <c r="L8" s="92"/>
      <c r="M8" s="136"/>
      <c r="N8" s="136"/>
      <c r="O8" s="135"/>
      <c r="P8" s="93"/>
      <c r="Q8" s="93"/>
      <c r="R8" s="89"/>
      <c r="S8" s="91"/>
      <c r="T8" s="92"/>
      <c r="U8" s="93"/>
      <c r="V8" s="88"/>
      <c r="W8" s="98"/>
      <c r="X8" s="138"/>
      <c r="Z8" s="27"/>
      <c r="AD8" s="28"/>
      <c r="AE8" s="29"/>
      <c r="AF8" s="29"/>
      <c r="AG8" s="29"/>
      <c r="AH8" s="28"/>
      <c r="AI8" s="29"/>
      <c r="AJ8" s="29" t="s">
        <v>350</v>
      </c>
      <c r="AK8" s="28"/>
      <c r="AO8" s="28"/>
      <c r="AP8" s="28"/>
      <c r="AQ8" s="28"/>
      <c r="AR8" s="28"/>
    </row>
    <row r="9" spans="1:44" s="3" customFormat="1" ht="25.05" customHeight="1" thickBot="1" x14ac:dyDescent="0.45">
      <c r="A9" s="99" t="e">
        <f>(IF($Z$5='بيان ع'!D3,ROW('بيان ع'!3:3)-1,yyyyy))</f>
        <v>#NAME?</v>
      </c>
      <c r="B9" s="142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4"/>
      <c r="H9" s="92"/>
      <c r="I9" s="90"/>
      <c r="J9" s="94"/>
      <c r="K9" s="94"/>
      <c r="L9" s="92"/>
      <c r="M9" s="136"/>
      <c r="N9" s="136"/>
      <c r="O9" s="135"/>
      <c r="P9" s="95"/>
      <c r="Q9" s="95"/>
      <c r="R9" s="90"/>
      <c r="S9" s="94"/>
      <c r="T9" s="92"/>
      <c r="U9" s="95"/>
      <c r="V9" s="95"/>
      <c r="W9" s="96"/>
      <c r="X9" s="138"/>
      <c r="Z9" s="27"/>
      <c r="AD9" s="28"/>
      <c r="AE9" s="29"/>
      <c r="AF9" s="29"/>
      <c r="AG9" s="29"/>
      <c r="AH9" s="28"/>
      <c r="AI9" s="29"/>
      <c r="AJ9" s="29"/>
      <c r="AK9" s="28"/>
      <c r="AO9" s="28"/>
      <c r="AP9" s="28"/>
      <c r="AQ9" s="28"/>
      <c r="AR9" s="28"/>
    </row>
    <row r="10" spans="1:44" s="3" customFormat="1" ht="25.05" customHeight="1" thickBot="1" x14ac:dyDescent="0.45">
      <c r="A10" s="99" t="e">
        <f>(IF($Z$5='بيان ع'!D4,ROW('بيان ع'!4:4)-1,yyyyy))</f>
        <v>#NAME?</v>
      </c>
      <c r="B10" s="142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4"/>
      <c r="H10" s="92"/>
      <c r="I10" s="90"/>
      <c r="J10" s="94"/>
      <c r="K10" s="94"/>
      <c r="L10" s="92"/>
      <c r="M10" s="136"/>
      <c r="N10" s="136"/>
      <c r="O10" s="135"/>
      <c r="P10" s="95"/>
      <c r="Q10" s="95"/>
      <c r="R10" s="90"/>
      <c r="S10" s="94"/>
      <c r="T10" s="92"/>
      <c r="U10" s="95"/>
      <c r="V10" s="95"/>
      <c r="W10" s="96"/>
      <c r="X10" s="138"/>
      <c r="Z10" s="27"/>
      <c r="AD10" s="28"/>
      <c r="AE10" s="29"/>
      <c r="AF10" s="29"/>
      <c r="AG10" s="29"/>
      <c r="AH10" s="28"/>
      <c r="AI10" s="29"/>
      <c r="AJ10" s="29"/>
      <c r="AK10" s="28"/>
      <c r="AO10" s="28"/>
      <c r="AP10" s="28"/>
      <c r="AQ10" s="28"/>
      <c r="AR10" s="28"/>
    </row>
    <row r="11" spans="1:44" s="3" customFormat="1" ht="25.05" customHeight="1" thickBot="1" x14ac:dyDescent="0.45">
      <c r="A11" s="99" t="e">
        <f>(IF($Z$5='بيان ع'!D5,ROW('بيان ع'!5:5)-1,yyyyy))</f>
        <v>#NAME?</v>
      </c>
      <c r="B11" s="142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4"/>
      <c r="H11" s="92"/>
      <c r="I11" s="90"/>
      <c r="J11" s="94"/>
      <c r="K11" s="94"/>
      <c r="L11" s="92"/>
      <c r="M11" s="136"/>
      <c r="N11" s="136"/>
      <c r="O11" s="135"/>
      <c r="P11" s="95"/>
      <c r="Q11" s="95"/>
      <c r="R11" s="90"/>
      <c r="S11" s="94"/>
      <c r="T11" s="92"/>
      <c r="U11" s="95"/>
      <c r="V11" s="95"/>
      <c r="W11" s="96"/>
      <c r="X11" s="138"/>
      <c r="Z11" s="27"/>
      <c r="AD11" s="28"/>
      <c r="AE11" s="29"/>
      <c r="AF11" s="29"/>
      <c r="AG11" s="29"/>
      <c r="AH11" s="28"/>
      <c r="AI11" s="29"/>
      <c r="AJ11" s="29"/>
      <c r="AK11" s="28"/>
      <c r="AO11" s="28"/>
      <c r="AP11" s="28"/>
      <c r="AQ11" s="28"/>
      <c r="AR11" s="28"/>
    </row>
    <row r="12" spans="1:44" s="3" customFormat="1" ht="25.05" customHeight="1" thickBot="1" x14ac:dyDescent="0.45">
      <c r="A12" s="99" t="e">
        <f>(IF($Z$5='بيان ع'!D6,ROW('بيان ع'!6:6)-1,yyyyy))</f>
        <v>#NAME?</v>
      </c>
      <c r="B12" s="142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4"/>
      <c r="H12" s="92"/>
      <c r="I12" s="90"/>
      <c r="J12" s="94"/>
      <c r="K12" s="94"/>
      <c r="L12" s="92"/>
      <c r="M12" s="136"/>
      <c r="N12" s="136"/>
      <c r="O12" s="135"/>
      <c r="P12" s="95"/>
      <c r="Q12" s="95"/>
      <c r="R12" s="90"/>
      <c r="S12" s="94"/>
      <c r="T12" s="92"/>
      <c r="U12" s="95"/>
      <c r="V12" s="95"/>
      <c r="W12" s="96"/>
      <c r="X12" s="138"/>
      <c r="Z12" s="27"/>
      <c r="AD12" s="28"/>
      <c r="AE12" s="29"/>
      <c r="AF12" s="29"/>
      <c r="AG12" s="29"/>
      <c r="AH12" s="28"/>
      <c r="AI12" s="29"/>
      <c r="AJ12" s="29"/>
      <c r="AK12" s="28"/>
      <c r="AO12" s="28"/>
      <c r="AP12" s="28"/>
      <c r="AQ12" s="28"/>
      <c r="AR12" s="28"/>
    </row>
    <row r="13" spans="1:44" s="3" customFormat="1" ht="25.05" customHeight="1" thickBot="1" x14ac:dyDescent="0.45">
      <c r="A13" s="99" t="e">
        <f>(IF($Z$5='بيان ع'!D7,ROW('بيان ع'!7:7)-1,yyyyy))</f>
        <v>#NAME?</v>
      </c>
      <c r="B13" s="142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4"/>
      <c r="H13" s="92"/>
      <c r="I13" s="90"/>
      <c r="J13" s="94"/>
      <c r="K13" s="94"/>
      <c r="L13" s="92"/>
      <c r="M13" s="136"/>
      <c r="N13" s="136"/>
      <c r="O13" s="135"/>
      <c r="P13" s="95"/>
      <c r="Q13" s="95"/>
      <c r="R13" s="90"/>
      <c r="S13" s="94"/>
      <c r="T13" s="92"/>
      <c r="U13" s="95"/>
      <c r="V13" s="95"/>
      <c r="W13" s="96"/>
      <c r="X13" s="138"/>
      <c r="Z13" s="27"/>
      <c r="AD13" s="28"/>
      <c r="AE13" s="29"/>
      <c r="AF13" s="29"/>
      <c r="AG13" s="29"/>
      <c r="AH13" s="28"/>
      <c r="AI13" s="29"/>
      <c r="AJ13" s="29"/>
      <c r="AK13" s="28"/>
      <c r="AO13" s="28"/>
      <c r="AP13" s="28"/>
      <c r="AQ13" s="28"/>
      <c r="AR13" s="28"/>
    </row>
    <row r="14" spans="1:44" s="3" customFormat="1" ht="25.05" customHeight="1" thickBot="1" x14ac:dyDescent="0.45">
      <c r="A14" s="99" t="e">
        <f>(IF($Z$5='بيان ع'!D8,ROW('بيان ع'!8:8)-1,yyyyy))</f>
        <v>#NAME?</v>
      </c>
      <c r="B14" s="142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4"/>
      <c r="H14" s="92"/>
      <c r="I14" s="90"/>
      <c r="J14" s="94"/>
      <c r="K14" s="94"/>
      <c r="L14" s="92"/>
      <c r="M14" s="136"/>
      <c r="N14" s="136"/>
      <c r="O14" s="135"/>
      <c r="P14" s="95"/>
      <c r="Q14" s="95"/>
      <c r="R14" s="90"/>
      <c r="S14" s="94"/>
      <c r="T14" s="92"/>
      <c r="U14" s="95"/>
      <c r="V14" s="95"/>
      <c r="W14" s="96"/>
      <c r="X14" s="138"/>
      <c r="Z14" s="27"/>
      <c r="AD14" s="28"/>
      <c r="AE14" s="29"/>
      <c r="AF14" s="29"/>
      <c r="AG14" s="29"/>
      <c r="AH14" s="28"/>
      <c r="AI14" s="29"/>
      <c r="AJ14" s="29"/>
      <c r="AK14" s="28"/>
      <c r="AO14" s="28"/>
      <c r="AP14" s="28"/>
      <c r="AQ14" s="28"/>
      <c r="AR14" s="28"/>
    </row>
    <row r="15" spans="1:44" s="3" customFormat="1" ht="25.05" customHeight="1" thickBot="1" x14ac:dyDescent="0.45">
      <c r="A15" s="99" t="e">
        <f>(IF($Z$5='بيان ع'!D9,ROW('بيان ع'!9:9)-1,yyyyy))</f>
        <v>#NAME?</v>
      </c>
      <c r="B15" s="142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4"/>
      <c r="H15" s="92"/>
      <c r="I15" s="90"/>
      <c r="J15" s="94"/>
      <c r="K15" s="94"/>
      <c r="L15" s="92"/>
      <c r="M15" s="136"/>
      <c r="N15" s="136"/>
      <c r="O15" s="135"/>
      <c r="P15" s="95"/>
      <c r="Q15" s="95"/>
      <c r="R15" s="90"/>
      <c r="S15" s="94"/>
      <c r="T15" s="92"/>
      <c r="U15" s="95"/>
      <c r="V15" s="95"/>
      <c r="W15" s="96"/>
      <c r="X15" s="138"/>
      <c r="Z15" s="27"/>
      <c r="AD15" s="28"/>
      <c r="AE15" s="29"/>
      <c r="AF15" s="29"/>
      <c r="AG15" s="29"/>
      <c r="AH15" s="28"/>
      <c r="AI15" s="29"/>
      <c r="AJ15" s="29"/>
      <c r="AK15" s="28"/>
      <c r="AO15" s="28"/>
      <c r="AP15" s="28"/>
      <c r="AQ15" s="28"/>
      <c r="AR15" s="28"/>
    </row>
    <row r="16" spans="1:44" s="3" customFormat="1" ht="25.05" customHeight="1" thickBot="1" x14ac:dyDescent="0.45">
      <c r="A16" s="99" t="e">
        <f>(IF($Z$5='بيان ع'!D10,ROW('بيان ع'!10:10)-1,yyyyy))</f>
        <v>#NAME?</v>
      </c>
      <c r="B16" s="142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4"/>
      <c r="H16" s="92"/>
      <c r="I16" s="90"/>
      <c r="J16" s="94"/>
      <c r="K16" s="94"/>
      <c r="L16" s="92"/>
      <c r="M16" s="136"/>
      <c r="N16" s="136"/>
      <c r="O16" s="135"/>
      <c r="P16" s="95"/>
      <c r="Q16" s="95"/>
      <c r="R16" s="90"/>
      <c r="S16" s="94"/>
      <c r="T16" s="92"/>
      <c r="U16" s="95"/>
      <c r="V16" s="95"/>
      <c r="W16" s="96"/>
      <c r="X16" s="138"/>
      <c r="Z16" s="27"/>
      <c r="AD16" s="28"/>
      <c r="AE16" s="29"/>
      <c r="AF16" s="29"/>
      <c r="AG16" s="29"/>
      <c r="AH16" s="28"/>
      <c r="AI16" s="29"/>
      <c r="AJ16" s="29"/>
      <c r="AK16" s="28"/>
      <c r="AO16" s="28"/>
      <c r="AP16" s="28"/>
      <c r="AQ16" s="28"/>
      <c r="AR16" s="28"/>
    </row>
    <row r="17" spans="1:44" s="3" customFormat="1" ht="25.05" customHeight="1" thickBot="1" x14ac:dyDescent="0.45">
      <c r="A17" s="99" t="e">
        <f>(IF($Z$5='بيان ع'!D11,ROW('بيان ع'!11:11)-1,yyyyy))</f>
        <v>#NAME?</v>
      </c>
      <c r="B17" s="142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4"/>
      <c r="H17" s="92"/>
      <c r="I17" s="90"/>
      <c r="J17" s="94"/>
      <c r="K17" s="94"/>
      <c r="L17" s="92"/>
      <c r="M17" s="136"/>
      <c r="N17" s="136"/>
      <c r="O17" s="135"/>
      <c r="P17" s="95"/>
      <c r="Q17" s="95"/>
      <c r="R17" s="90"/>
      <c r="S17" s="94"/>
      <c r="T17" s="92"/>
      <c r="U17" s="95"/>
      <c r="V17" s="95"/>
      <c r="W17" s="96"/>
      <c r="X17" s="138"/>
      <c r="Z17" s="27"/>
      <c r="AD17" s="28"/>
      <c r="AE17" s="29"/>
      <c r="AF17" s="29"/>
      <c r="AG17" s="29"/>
      <c r="AH17" s="28"/>
      <c r="AI17" s="29"/>
      <c r="AJ17" s="29"/>
      <c r="AK17" s="28"/>
      <c r="AO17" s="28"/>
      <c r="AP17" s="28"/>
      <c r="AQ17" s="28"/>
      <c r="AR17" s="28"/>
    </row>
    <row r="18" spans="1:44" s="3" customFormat="1" ht="25.05" customHeight="1" thickBot="1" x14ac:dyDescent="0.45">
      <c r="A18" s="99" t="e">
        <f>(IF($Z$5='بيان ع'!D12,ROW('بيان ع'!12:12)-1,yyyyy))</f>
        <v>#NAME?</v>
      </c>
      <c r="B18" s="142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4"/>
      <c r="H18" s="92"/>
      <c r="I18" s="90"/>
      <c r="J18" s="94"/>
      <c r="K18" s="94"/>
      <c r="L18" s="92"/>
      <c r="M18" s="136"/>
      <c r="N18" s="136"/>
      <c r="O18" s="135"/>
      <c r="P18" s="95"/>
      <c r="Q18" s="95"/>
      <c r="R18" s="90"/>
      <c r="S18" s="94"/>
      <c r="T18" s="92"/>
      <c r="U18" s="95"/>
      <c r="V18" s="95"/>
      <c r="W18" s="96"/>
      <c r="X18" s="138"/>
      <c r="Z18" s="27"/>
      <c r="AD18" s="28"/>
      <c r="AE18" s="29"/>
      <c r="AF18" s="29"/>
      <c r="AG18" s="29"/>
      <c r="AH18" s="28"/>
      <c r="AI18" s="29"/>
      <c r="AJ18" s="29"/>
      <c r="AK18" s="28"/>
      <c r="AO18" s="28"/>
      <c r="AP18" s="28"/>
      <c r="AQ18" s="28"/>
      <c r="AR18" s="28"/>
    </row>
    <row r="19" spans="1:44" s="3" customFormat="1" ht="25.05" customHeight="1" thickBot="1" x14ac:dyDescent="0.45">
      <c r="A19" s="99" t="e">
        <f>(IF($Z$5='بيان ع'!D13,ROW('بيان ع'!13:13)-1,yyyyy))</f>
        <v>#NAME?</v>
      </c>
      <c r="B19" s="142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4"/>
      <c r="H19" s="92"/>
      <c r="I19" s="90"/>
      <c r="J19" s="94"/>
      <c r="K19" s="94"/>
      <c r="L19" s="92"/>
      <c r="M19" s="136"/>
      <c r="N19" s="136"/>
      <c r="O19" s="135"/>
      <c r="P19" s="95"/>
      <c r="Q19" s="95"/>
      <c r="R19" s="90"/>
      <c r="S19" s="94"/>
      <c r="T19" s="92"/>
      <c r="U19" s="95"/>
      <c r="V19" s="95"/>
      <c r="W19" s="96"/>
      <c r="X19" s="138"/>
      <c r="Z19" s="27"/>
      <c r="AD19" s="28"/>
      <c r="AE19" s="29"/>
      <c r="AF19" s="29"/>
      <c r="AG19" s="29"/>
      <c r="AH19" s="28"/>
      <c r="AI19" s="29"/>
      <c r="AJ19" s="29"/>
      <c r="AK19" s="28"/>
      <c r="AO19" s="28"/>
      <c r="AP19" s="28"/>
      <c r="AQ19" s="28"/>
      <c r="AR19" s="28"/>
    </row>
    <row r="20" spans="1:44" s="3" customFormat="1" ht="25.05" customHeight="1" thickBot="1" x14ac:dyDescent="0.45">
      <c r="A20" s="99" t="e">
        <f>(IF($Z$5='بيان ع'!D14,ROW('بيان ع'!14:14)-1,yyyyy))</f>
        <v>#NAME?</v>
      </c>
      <c r="B20" s="142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4"/>
      <c r="H20" s="92"/>
      <c r="I20" s="90"/>
      <c r="J20" s="94"/>
      <c r="K20" s="94"/>
      <c r="L20" s="92"/>
      <c r="M20" s="136"/>
      <c r="N20" s="136"/>
      <c r="O20" s="135"/>
      <c r="P20" s="95"/>
      <c r="Q20" s="95"/>
      <c r="R20" s="90"/>
      <c r="S20" s="94"/>
      <c r="T20" s="92"/>
      <c r="U20" s="95"/>
      <c r="V20" s="95"/>
      <c r="W20" s="96"/>
      <c r="X20" s="138"/>
      <c r="Z20" s="27"/>
      <c r="AD20" s="28"/>
      <c r="AE20" s="29"/>
      <c r="AF20" s="29"/>
      <c r="AG20" s="29"/>
      <c r="AH20" s="28"/>
      <c r="AI20" s="29"/>
      <c r="AJ20" s="29"/>
      <c r="AK20" s="28"/>
      <c r="AO20" s="28"/>
      <c r="AP20" s="28"/>
      <c r="AQ20" s="28"/>
      <c r="AR20" s="28"/>
    </row>
    <row r="21" spans="1:44" s="3" customFormat="1" ht="25.05" customHeight="1" thickBot="1" x14ac:dyDescent="0.45">
      <c r="A21" s="99" t="e">
        <f>(IF($Z$5='بيان ع'!D15,ROW('بيان ع'!15:15)-1,yyyyy))</f>
        <v>#NAME?</v>
      </c>
      <c r="B21" s="142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4"/>
      <c r="H21" s="92"/>
      <c r="I21" s="90"/>
      <c r="J21" s="94"/>
      <c r="K21" s="94"/>
      <c r="L21" s="92"/>
      <c r="M21" s="136"/>
      <c r="N21" s="136"/>
      <c r="O21" s="135"/>
      <c r="P21" s="95"/>
      <c r="Q21" s="95"/>
      <c r="R21" s="90"/>
      <c r="S21" s="94"/>
      <c r="T21" s="92"/>
      <c r="U21" s="95"/>
      <c r="V21" s="95"/>
      <c r="W21" s="96"/>
      <c r="X21" s="138"/>
      <c r="Z21" s="27"/>
      <c r="AD21" s="28"/>
      <c r="AE21" s="29"/>
      <c r="AF21" s="29"/>
      <c r="AG21" s="29"/>
      <c r="AH21" s="28"/>
      <c r="AI21" s="29"/>
      <c r="AJ21" s="29"/>
      <c r="AK21" s="28"/>
      <c r="AO21" s="28"/>
      <c r="AP21" s="28"/>
      <c r="AQ21" s="28"/>
      <c r="AR21" s="28"/>
    </row>
    <row r="22" spans="1:44" s="3" customFormat="1" ht="25.05" customHeight="1" thickBot="1" x14ac:dyDescent="0.45">
      <c r="A22" s="99" t="e">
        <f>(IF($Z$5='بيان ع'!D16,ROW('بيان ع'!16:16)-1,yyyyy))</f>
        <v>#NAME?</v>
      </c>
      <c r="B22" s="142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4"/>
      <c r="H22" s="92"/>
      <c r="I22" s="90"/>
      <c r="J22" s="94"/>
      <c r="K22" s="94"/>
      <c r="L22" s="92"/>
      <c r="M22" s="136"/>
      <c r="N22" s="136"/>
      <c r="O22" s="135"/>
      <c r="P22" s="95"/>
      <c r="Q22" s="95"/>
      <c r="R22" s="90"/>
      <c r="S22" s="94"/>
      <c r="T22" s="92"/>
      <c r="U22" s="95"/>
      <c r="V22" s="95"/>
      <c r="W22" s="96"/>
      <c r="X22" s="138"/>
      <c r="Z22" s="27"/>
      <c r="AD22" s="28"/>
      <c r="AE22" s="29"/>
      <c r="AF22" s="29"/>
      <c r="AG22" s="29"/>
      <c r="AH22" s="28"/>
      <c r="AI22" s="29"/>
      <c r="AJ22" s="29"/>
      <c r="AK22" s="28"/>
      <c r="AO22" s="28"/>
      <c r="AP22" s="28"/>
      <c r="AQ22" s="28"/>
      <c r="AR22" s="28"/>
    </row>
    <row r="23" spans="1:44" s="3" customFormat="1" ht="25.05" customHeight="1" thickBot="1" x14ac:dyDescent="0.45">
      <c r="A23" s="99" t="e">
        <f>(IF($Z$5='بيان ع'!D17,ROW('بيان ع'!17:17)-1,yyyyy))</f>
        <v>#NAME?</v>
      </c>
      <c r="B23" s="142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4"/>
      <c r="H23" s="92"/>
      <c r="I23" s="90"/>
      <c r="J23" s="94"/>
      <c r="K23" s="94"/>
      <c r="L23" s="92"/>
      <c r="M23" s="136"/>
      <c r="N23" s="136"/>
      <c r="O23" s="135"/>
      <c r="P23" s="95"/>
      <c r="Q23" s="95"/>
      <c r="R23" s="90"/>
      <c r="S23" s="94"/>
      <c r="T23" s="92"/>
      <c r="U23" s="95"/>
      <c r="V23" s="95"/>
      <c r="W23" s="96"/>
      <c r="X23" s="138"/>
      <c r="Z23" s="27"/>
      <c r="AD23" s="28"/>
      <c r="AE23" s="29"/>
      <c r="AF23" s="29"/>
      <c r="AG23" s="29"/>
      <c r="AH23" s="28"/>
      <c r="AI23" s="29"/>
      <c r="AJ23" s="29"/>
      <c r="AK23" s="28"/>
      <c r="AO23" s="28"/>
      <c r="AP23" s="28"/>
      <c r="AQ23" s="28"/>
      <c r="AR23" s="28"/>
    </row>
    <row r="24" spans="1:44" s="3" customFormat="1" ht="25.05" customHeight="1" thickBot="1" x14ac:dyDescent="0.45">
      <c r="A24" s="99" t="e">
        <f>(IF($Z$5='بيان ع'!D18,ROW('بيان ع'!18:18)-1,yyyyy))</f>
        <v>#NAME?</v>
      </c>
      <c r="B24" s="142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4"/>
      <c r="H24" s="92"/>
      <c r="I24" s="90"/>
      <c r="J24" s="94"/>
      <c r="K24" s="94"/>
      <c r="L24" s="92"/>
      <c r="M24" s="136"/>
      <c r="N24" s="136"/>
      <c r="O24" s="135"/>
      <c r="P24" s="95"/>
      <c r="Q24" s="95"/>
      <c r="R24" s="90"/>
      <c r="S24" s="94"/>
      <c r="T24" s="92"/>
      <c r="U24" s="95"/>
      <c r="V24" s="95"/>
      <c r="W24" s="96"/>
      <c r="X24" s="138"/>
      <c r="Z24" s="27"/>
      <c r="AD24" s="28"/>
      <c r="AE24" s="29"/>
      <c r="AF24" s="29"/>
      <c r="AG24" s="29"/>
      <c r="AH24" s="28"/>
      <c r="AI24" s="29"/>
      <c r="AJ24" s="29"/>
      <c r="AK24" s="28"/>
      <c r="AO24" s="28"/>
      <c r="AP24" s="28"/>
      <c r="AQ24" s="28"/>
      <c r="AR24" s="28"/>
    </row>
    <row r="25" spans="1:44" s="3" customFormat="1" ht="25.05" customHeight="1" thickBot="1" x14ac:dyDescent="0.45">
      <c r="A25" s="99" t="e">
        <f>(IF($Z$5='بيان ع'!D19,ROW('بيان ع'!19:19)-1,yyyyy))</f>
        <v>#NAME?</v>
      </c>
      <c r="B25" s="142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4"/>
      <c r="H25" s="92"/>
      <c r="I25" s="90"/>
      <c r="J25" s="94"/>
      <c r="K25" s="94"/>
      <c r="L25" s="92"/>
      <c r="M25" s="136"/>
      <c r="N25" s="136"/>
      <c r="O25" s="135"/>
      <c r="P25" s="95"/>
      <c r="Q25" s="95"/>
      <c r="R25" s="90"/>
      <c r="S25" s="94"/>
      <c r="T25" s="92"/>
      <c r="U25" s="95"/>
      <c r="V25" s="95"/>
      <c r="W25" s="96"/>
      <c r="X25" s="138"/>
      <c r="Z25" s="27"/>
      <c r="AD25" s="28"/>
      <c r="AE25" s="29"/>
      <c r="AF25" s="29"/>
      <c r="AG25" s="29"/>
      <c r="AH25" s="28"/>
      <c r="AI25" s="29"/>
      <c r="AJ25" s="29"/>
      <c r="AK25" s="28"/>
      <c r="AO25" s="28"/>
      <c r="AP25" s="28"/>
      <c r="AQ25" s="28"/>
      <c r="AR25" s="28"/>
    </row>
    <row r="26" spans="1:44" s="3" customFormat="1" ht="25.05" customHeight="1" thickBot="1" x14ac:dyDescent="0.45">
      <c r="A26" s="99" t="e">
        <f>(IF($Z$5='بيان ع'!D20,ROW('بيان ع'!20:20)-1,yyyyy))</f>
        <v>#NAME?</v>
      </c>
      <c r="B26" s="142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4"/>
      <c r="H26" s="92"/>
      <c r="I26" s="90"/>
      <c r="J26" s="94"/>
      <c r="K26" s="94"/>
      <c r="L26" s="92"/>
      <c r="M26" s="136"/>
      <c r="N26" s="136"/>
      <c r="O26" s="135"/>
      <c r="P26" s="95"/>
      <c r="Q26" s="95"/>
      <c r="R26" s="90"/>
      <c r="S26" s="94"/>
      <c r="T26" s="92"/>
      <c r="U26" s="95"/>
      <c r="V26" s="95"/>
      <c r="W26" s="96"/>
      <c r="X26" s="138"/>
      <c r="Z26" s="27"/>
      <c r="AD26" s="28"/>
      <c r="AE26" s="29"/>
      <c r="AF26" s="29"/>
      <c r="AG26" s="29"/>
      <c r="AH26" s="28"/>
      <c r="AI26" s="29"/>
      <c r="AJ26" s="29"/>
      <c r="AK26" s="28"/>
      <c r="AO26" s="28"/>
      <c r="AP26" s="28"/>
      <c r="AQ26" s="28"/>
      <c r="AR26" s="28"/>
    </row>
    <row r="27" spans="1:44" s="3" customFormat="1" ht="25.05" customHeight="1" thickBot="1" x14ac:dyDescent="0.45">
      <c r="A27" s="99" t="e">
        <f>(IF($Z$5='بيان ع'!D21,ROW('بيان ع'!21:21)-1,yyyyy))</f>
        <v>#NAME?</v>
      </c>
      <c r="B27" s="142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4"/>
      <c r="H27" s="92"/>
      <c r="I27" s="90"/>
      <c r="J27" s="94"/>
      <c r="K27" s="94"/>
      <c r="L27" s="92"/>
      <c r="M27" s="136"/>
      <c r="N27" s="136"/>
      <c r="O27" s="135"/>
      <c r="P27" s="95"/>
      <c r="Q27" s="95"/>
      <c r="R27" s="90"/>
      <c r="S27" s="94"/>
      <c r="T27" s="92"/>
      <c r="U27" s="95"/>
      <c r="V27" s="95"/>
      <c r="W27" s="96"/>
      <c r="X27" s="138"/>
      <c r="Z27" s="27"/>
      <c r="AD27" s="28"/>
      <c r="AE27" s="29"/>
      <c r="AF27" s="29"/>
      <c r="AG27" s="29"/>
      <c r="AH27" s="28"/>
      <c r="AI27" s="29"/>
      <c r="AJ27" s="29"/>
      <c r="AK27" s="28"/>
      <c r="AO27" s="28"/>
      <c r="AP27" s="28"/>
      <c r="AQ27" s="28"/>
      <c r="AR27" s="28"/>
    </row>
    <row r="28" spans="1:44" s="3" customFormat="1" ht="25.05" customHeight="1" thickBot="1" x14ac:dyDescent="0.45">
      <c r="A28" s="99" t="e">
        <f>(IF($Z$5='بيان ع'!D22,ROW('بيان ع'!22:22)-1,yyyyy))</f>
        <v>#NAME?</v>
      </c>
      <c r="B28" s="142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4"/>
      <c r="H28" s="92"/>
      <c r="I28" s="90"/>
      <c r="J28" s="94"/>
      <c r="K28" s="94"/>
      <c r="L28" s="92"/>
      <c r="M28" s="136"/>
      <c r="N28" s="136"/>
      <c r="O28" s="135"/>
      <c r="P28" s="95"/>
      <c r="Q28" s="95"/>
      <c r="R28" s="90"/>
      <c r="S28" s="94"/>
      <c r="T28" s="92"/>
      <c r="U28" s="95"/>
      <c r="V28" s="95"/>
      <c r="W28" s="96"/>
      <c r="X28" s="138"/>
      <c r="Z28" s="27"/>
      <c r="AD28" s="28"/>
      <c r="AE28" s="29"/>
      <c r="AF28" s="29"/>
      <c r="AG28" s="29"/>
      <c r="AH28" s="28"/>
      <c r="AI28" s="29"/>
      <c r="AJ28" s="29"/>
      <c r="AK28" s="28"/>
      <c r="AO28" s="28"/>
      <c r="AP28" s="28"/>
      <c r="AQ28" s="28"/>
      <c r="AR28" s="28"/>
    </row>
    <row r="29" spans="1:44" s="3" customFormat="1" ht="25.05" customHeight="1" thickBot="1" x14ac:dyDescent="0.45">
      <c r="A29" s="99" t="e">
        <f>(IF($Z$5='بيان ع'!D23,ROW('بيان ع'!23:23)-1,yyyyy))</f>
        <v>#NAME?</v>
      </c>
      <c r="B29" s="142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4"/>
      <c r="H29" s="92"/>
      <c r="I29" s="90"/>
      <c r="J29" s="94"/>
      <c r="K29" s="94"/>
      <c r="L29" s="92"/>
      <c r="M29" s="136"/>
      <c r="N29" s="136"/>
      <c r="O29" s="135"/>
      <c r="P29" s="95"/>
      <c r="Q29" s="95"/>
      <c r="R29" s="90"/>
      <c r="S29" s="94"/>
      <c r="T29" s="92"/>
      <c r="U29" s="95"/>
      <c r="V29" s="95"/>
      <c r="W29" s="96"/>
      <c r="X29" s="138"/>
      <c r="Z29" s="27"/>
      <c r="AD29" s="28"/>
      <c r="AE29" s="29"/>
      <c r="AF29" s="29"/>
      <c r="AG29" s="29"/>
      <c r="AH29" s="28"/>
      <c r="AI29" s="29"/>
      <c r="AJ29" s="29"/>
      <c r="AK29" s="28"/>
      <c r="AO29" s="28"/>
      <c r="AP29" s="28"/>
      <c r="AQ29" s="28"/>
      <c r="AR29" s="28"/>
    </row>
    <row r="30" spans="1:44" s="3" customFormat="1" ht="25.05" customHeight="1" thickBot="1" x14ac:dyDescent="0.45">
      <c r="A30" s="99" t="e">
        <f>(IF($Z$5='بيان ع'!D24,ROW('بيان ع'!24:24)-1,yyyyy))</f>
        <v>#NAME?</v>
      </c>
      <c r="B30" s="142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4"/>
      <c r="H30" s="92"/>
      <c r="I30" s="90"/>
      <c r="J30" s="94"/>
      <c r="K30" s="94"/>
      <c r="L30" s="92"/>
      <c r="M30" s="136"/>
      <c r="N30" s="136"/>
      <c r="O30" s="135"/>
      <c r="P30" s="95"/>
      <c r="Q30" s="95"/>
      <c r="R30" s="90"/>
      <c r="S30" s="94"/>
      <c r="T30" s="92"/>
      <c r="U30" s="95"/>
      <c r="V30" s="95"/>
      <c r="W30" s="96"/>
      <c r="X30" s="138"/>
      <c r="Z30" s="27"/>
      <c r="AD30" s="28"/>
      <c r="AE30" s="29"/>
      <c r="AF30" s="29"/>
      <c r="AG30" s="29"/>
      <c r="AH30" s="28"/>
      <c r="AI30" s="29"/>
      <c r="AJ30" s="29"/>
      <c r="AK30" s="28"/>
      <c r="AO30" s="28"/>
      <c r="AP30" s="28"/>
      <c r="AQ30" s="28"/>
      <c r="AR30" s="28"/>
    </row>
    <row r="31" spans="1:44" s="3" customFormat="1" ht="25.05" customHeight="1" thickBot="1" x14ac:dyDescent="0.45">
      <c r="A31" s="99" t="e">
        <f>(IF($Z$5='بيان ع'!D25,ROW('بيان ع'!25:25)-1,yyyyy))</f>
        <v>#NAME?</v>
      </c>
      <c r="B31" s="142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4"/>
      <c r="H31" s="92"/>
      <c r="I31" s="90"/>
      <c r="J31" s="94"/>
      <c r="K31" s="94"/>
      <c r="L31" s="92"/>
      <c r="M31" s="136"/>
      <c r="N31" s="136"/>
      <c r="O31" s="135"/>
      <c r="P31" s="95"/>
      <c r="Q31" s="95"/>
      <c r="R31" s="90"/>
      <c r="S31" s="94"/>
      <c r="T31" s="92"/>
      <c r="U31" s="95"/>
      <c r="V31" s="95"/>
      <c r="W31" s="96"/>
      <c r="X31" s="138"/>
      <c r="Z31" s="27"/>
      <c r="AD31" s="28"/>
      <c r="AE31" s="29"/>
      <c r="AF31" s="29"/>
      <c r="AG31" s="29"/>
      <c r="AH31" s="28"/>
      <c r="AI31" s="29"/>
      <c r="AJ31" s="29"/>
      <c r="AK31" s="28"/>
      <c r="AO31" s="28"/>
      <c r="AP31" s="28"/>
      <c r="AQ31" s="28"/>
      <c r="AR31" s="28"/>
    </row>
    <row r="32" spans="1:44" s="3" customFormat="1" ht="25.05" customHeight="1" thickBot="1" x14ac:dyDescent="0.45">
      <c r="A32" s="99" t="e">
        <f>(IF($Z$5='بيان ع'!D26,ROW('بيان ع'!26:26)-1,yyyyy))</f>
        <v>#NAME?</v>
      </c>
      <c r="B32" s="142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4"/>
      <c r="H32" s="92"/>
      <c r="I32" s="90"/>
      <c r="J32" s="94"/>
      <c r="K32" s="94"/>
      <c r="L32" s="92"/>
      <c r="M32" s="136"/>
      <c r="N32" s="136"/>
      <c r="O32" s="135"/>
      <c r="P32" s="95"/>
      <c r="Q32" s="95"/>
      <c r="R32" s="90"/>
      <c r="S32" s="94"/>
      <c r="T32" s="92"/>
      <c r="U32" s="95"/>
      <c r="V32" s="95"/>
      <c r="W32" s="96"/>
      <c r="X32" s="138"/>
      <c r="Z32" s="27"/>
      <c r="AD32" s="28"/>
      <c r="AE32" s="29"/>
      <c r="AF32" s="29"/>
      <c r="AG32" s="29"/>
      <c r="AH32" s="28"/>
      <c r="AI32" s="29"/>
      <c r="AJ32" s="29"/>
      <c r="AK32" s="28"/>
      <c r="AO32" s="28"/>
      <c r="AP32" s="28"/>
      <c r="AQ32" s="28"/>
      <c r="AR32" s="28"/>
    </row>
    <row r="33" spans="1:44" s="3" customFormat="1" ht="25.05" customHeight="1" thickBot="1" x14ac:dyDescent="0.45">
      <c r="A33" s="99" t="e">
        <f>(IF($Z$5='بيان ع'!D27,ROW('بيان ع'!27:27)-1,yyyyy))</f>
        <v>#NAME?</v>
      </c>
      <c r="B33" s="142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4"/>
      <c r="H33" s="92"/>
      <c r="I33" s="90"/>
      <c r="J33" s="94"/>
      <c r="K33" s="94"/>
      <c r="L33" s="92"/>
      <c r="M33" s="136"/>
      <c r="N33" s="136"/>
      <c r="O33" s="135"/>
      <c r="P33" s="95"/>
      <c r="Q33" s="95"/>
      <c r="R33" s="90"/>
      <c r="S33" s="94"/>
      <c r="T33" s="92"/>
      <c r="U33" s="95"/>
      <c r="V33" s="95"/>
      <c r="W33" s="96"/>
      <c r="X33" s="138"/>
      <c r="Z33" s="27"/>
      <c r="AD33" s="28"/>
      <c r="AE33" s="29"/>
      <c r="AF33" s="29"/>
      <c r="AG33" s="29"/>
      <c r="AH33" s="28"/>
      <c r="AI33" s="29"/>
      <c r="AJ33" s="29"/>
      <c r="AK33" s="28"/>
      <c r="AO33" s="28"/>
      <c r="AP33" s="28"/>
      <c r="AQ33" s="28"/>
      <c r="AR33" s="28"/>
    </row>
    <row r="34" spans="1:44" s="3" customFormat="1" ht="25.05" customHeight="1" thickBot="1" x14ac:dyDescent="0.45">
      <c r="A34" s="99" t="e">
        <f>(IF($Z$5='بيان ع'!D28,ROW('بيان ع'!28:28)-1,yyyyy))</f>
        <v>#NAME?</v>
      </c>
      <c r="B34" s="142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4"/>
      <c r="H34" s="92"/>
      <c r="I34" s="90"/>
      <c r="J34" s="94"/>
      <c r="K34" s="94"/>
      <c r="L34" s="92"/>
      <c r="M34" s="136"/>
      <c r="N34" s="136"/>
      <c r="O34" s="135"/>
      <c r="P34" s="95"/>
      <c r="Q34" s="95"/>
      <c r="R34" s="90"/>
      <c r="S34" s="94"/>
      <c r="T34" s="92"/>
      <c r="U34" s="95"/>
      <c r="V34" s="95"/>
      <c r="W34" s="96"/>
      <c r="X34" s="138"/>
      <c r="Z34" s="27"/>
      <c r="AD34" s="28"/>
      <c r="AE34" s="29"/>
      <c r="AF34" s="29"/>
      <c r="AG34" s="29"/>
      <c r="AH34" s="28"/>
      <c r="AI34" s="29"/>
      <c r="AJ34" s="29"/>
      <c r="AK34" s="28"/>
      <c r="AO34" s="28"/>
      <c r="AP34" s="28"/>
      <c r="AQ34" s="28"/>
      <c r="AR34" s="28"/>
    </row>
    <row r="35" spans="1:44" s="3" customFormat="1" ht="25.05" customHeight="1" thickBot="1" x14ac:dyDescent="0.45">
      <c r="A35" s="99" t="e">
        <f>(IF($Z$5='بيان ع'!D29,ROW('بيان ع'!29:29)-1,yyyyy))</f>
        <v>#NAME?</v>
      </c>
      <c r="B35" s="142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4"/>
      <c r="H35" s="92"/>
      <c r="I35" s="90"/>
      <c r="J35" s="94"/>
      <c r="K35" s="94"/>
      <c r="L35" s="92"/>
      <c r="M35" s="136"/>
      <c r="N35" s="136"/>
      <c r="O35" s="135"/>
      <c r="P35" s="95"/>
      <c r="Q35" s="95"/>
      <c r="R35" s="90"/>
      <c r="S35" s="94"/>
      <c r="T35" s="92"/>
      <c r="U35" s="95"/>
      <c r="V35" s="95"/>
      <c r="W35" s="96"/>
      <c r="X35" s="138"/>
      <c r="Z35" s="27"/>
      <c r="AD35" s="28"/>
      <c r="AE35" s="29"/>
      <c r="AF35" s="29"/>
      <c r="AG35" s="29"/>
      <c r="AH35" s="28"/>
      <c r="AI35" s="29"/>
      <c r="AJ35" s="29"/>
      <c r="AK35" s="28"/>
      <c r="AO35" s="28"/>
      <c r="AP35" s="28"/>
      <c r="AQ35" s="28"/>
      <c r="AR35" s="28"/>
    </row>
    <row r="36" spans="1:44" s="3" customFormat="1" ht="25.05" customHeight="1" thickBot="1" x14ac:dyDescent="0.45">
      <c r="A36" s="99" t="e">
        <f>(IF($Z$5='بيان ع'!D30,ROW('بيان ع'!30:30)-1,yyyyy))</f>
        <v>#NAME?</v>
      </c>
      <c r="B36" s="142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4"/>
      <c r="H36" s="92"/>
      <c r="I36" s="90"/>
      <c r="J36" s="94"/>
      <c r="K36" s="94"/>
      <c r="L36" s="92"/>
      <c r="M36" s="136"/>
      <c r="N36" s="136"/>
      <c r="O36" s="135"/>
      <c r="P36" s="95"/>
      <c r="Q36" s="95"/>
      <c r="R36" s="90"/>
      <c r="S36" s="94"/>
      <c r="T36" s="92"/>
      <c r="U36" s="95"/>
      <c r="V36" s="95"/>
      <c r="W36" s="96"/>
      <c r="X36" s="138"/>
      <c r="Z36" s="27"/>
      <c r="AD36" s="28"/>
      <c r="AE36" s="29"/>
      <c r="AF36" s="29"/>
      <c r="AG36" s="29"/>
      <c r="AH36" s="28"/>
      <c r="AI36" s="29"/>
      <c r="AJ36" s="29"/>
      <c r="AK36" s="28"/>
      <c r="AO36" s="28"/>
      <c r="AP36" s="28"/>
      <c r="AQ36" s="28"/>
      <c r="AR36" s="28"/>
    </row>
    <row r="37" spans="1:44" s="3" customFormat="1" ht="25.05" customHeight="1" thickBot="1" x14ac:dyDescent="0.45">
      <c r="A37" s="99" t="e">
        <f>(IF($Z$5='بيان ع'!D31,ROW('بيان ع'!31:31)-1,yyyyy))</f>
        <v>#NAME?</v>
      </c>
      <c r="B37" s="142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4"/>
      <c r="H37" s="92"/>
      <c r="I37" s="90"/>
      <c r="J37" s="94"/>
      <c r="K37" s="94"/>
      <c r="L37" s="92"/>
      <c r="M37" s="136"/>
      <c r="N37" s="136"/>
      <c r="O37" s="135"/>
      <c r="P37" s="95"/>
      <c r="Q37" s="95"/>
      <c r="R37" s="90"/>
      <c r="S37" s="94"/>
      <c r="T37" s="92"/>
      <c r="U37" s="95"/>
      <c r="V37" s="95"/>
      <c r="W37" s="96"/>
      <c r="X37" s="138"/>
      <c r="Z37" s="27"/>
      <c r="AD37" s="28"/>
      <c r="AE37" s="29"/>
      <c r="AF37" s="29"/>
      <c r="AG37" s="29"/>
      <c r="AH37" s="28"/>
      <c r="AI37" s="29"/>
      <c r="AJ37" s="29"/>
      <c r="AK37" s="28"/>
      <c r="AO37" s="28"/>
      <c r="AP37" s="28"/>
      <c r="AQ37" s="28"/>
      <c r="AR37" s="28"/>
    </row>
    <row r="38" spans="1:44" s="3" customFormat="1" ht="25.05" customHeight="1" thickBot="1" x14ac:dyDescent="0.45">
      <c r="A38" s="99" t="e">
        <f>(IF($Z$5='بيان ع'!D32,ROW('بيان ع'!32:32)-1,yyyyy))</f>
        <v>#NAME?</v>
      </c>
      <c r="B38" s="142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4"/>
      <c r="H38" s="92"/>
      <c r="I38" s="90"/>
      <c r="J38" s="94"/>
      <c r="K38" s="94"/>
      <c r="L38" s="92"/>
      <c r="M38" s="136"/>
      <c r="N38" s="136"/>
      <c r="O38" s="135"/>
      <c r="P38" s="95"/>
      <c r="Q38" s="95"/>
      <c r="R38" s="90"/>
      <c r="S38" s="94"/>
      <c r="T38" s="92"/>
      <c r="U38" s="95"/>
      <c r="V38" s="95"/>
      <c r="W38" s="96"/>
      <c r="X38" s="138"/>
      <c r="Z38" s="27"/>
      <c r="AD38" s="28"/>
      <c r="AE38" s="29"/>
      <c r="AF38" s="29"/>
      <c r="AG38" s="29"/>
      <c r="AH38" s="28"/>
      <c r="AI38" s="29"/>
      <c r="AJ38" s="29"/>
      <c r="AK38" s="28"/>
      <c r="AO38" s="28"/>
      <c r="AP38" s="28"/>
      <c r="AQ38" s="28"/>
      <c r="AR38" s="28"/>
    </row>
    <row r="39" spans="1:44" s="3" customFormat="1" ht="25.05" customHeight="1" thickBot="1" x14ac:dyDescent="0.45">
      <c r="A39" s="99" t="e">
        <f>(IF($Z$5='بيان ع'!D33,ROW('بيان ع'!33:33)-1,yyyyy))</f>
        <v>#NAME?</v>
      </c>
      <c r="B39" s="142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4"/>
      <c r="H39" s="92"/>
      <c r="I39" s="90"/>
      <c r="J39" s="94"/>
      <c r="K39" s="94"/>
      <c r="L39" s="92"/>
      <c r="M39" s="136"/>
      <c r="N39" s="136"/>
      <c r="O39" s="135"/>
      <c r="P39" s="95"/>
      <c r="Q39" s="95"/>
      <c r="R39" s="90"/>
      <c r="S39" s="94"/>
      <c r="T39" s="92"/>
      <c r="U39" s="95"/>
      <c r="V39" s="95"/>
      <c r="W39" s="96"/>
      <c r="X39" s="138"/>
      <c r="Z39" s="27"/>
      <c r="AD39" s="28"/>
      <c r="AE39" s="29"/>
      <c r="AF39" s="29"/>
      <c r="AG39" s="29"/>
      <c r="AH39" s="28"/>
      <c r="AI39" s="29"/>
      <c r="AJ39" s="29"/>
      <c r="AK39" s="28"/>
      <c r="AO39" s="28"/>
      <c r="AP39" s="28"/>
      <c r="AQ39" s="28"/>
      <c r="AR39" s="28"/>
    </row>
    <row r="40" spans="1:44" s="3" customFormat="1" ht="25.05" customHeight="1" thickBot="1" x14ac:dyDescent="0.45">
      <c r="A40" s="99" t="e">
        <f>(IF($Z$5='بيان ع'!D34,ROW('بيان ع'!34:34)-1,yyyyy))</f>
        <v>#NAME?</v>
      </c>
      <c r="B40" s="142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4"/>
      <c r="H40" s="92"/>
      <c r="I40" s="90"/>
      <c r="J40" s="94"/>
      <c r="K40" s="94"/>
      <c r="L40" s="92"/>
      <c r="M40" s="136"/>
      <c r="N40" s="136"/>
      <c r="O40" s="135"/>
      <c r="P40" s="95"/>
      <c r="Q40" s="95"/>
      <c r="R40" s="90"/>
      <c r="S40" s="94"/>
      <c r="T40" s="92"/>
      <c r="U40" s="95"/>
      <c r="V40" s="95"/>
      <c r="W40" s="96"/>
      <c r="X40" s="26"/>
      <c r="Z40" s="27"/>
      <c r="AD40" s="28"/>
      <c r="AE40" s="29"/>
      <c r="AF40" s="29"/>
      <c r="AG40" s="29"/>
      <c r="AH40" s="28"/>
      <c r="AI40" s="29"/>
      <c r="AJ40" s="29"/>
      <c r="AK40" s="28"/>
      <c r="AO40" s="28"/>
      <c r="AP40" s="28"/>
      <c r="AQ40" s="28"/>
      <c r="AR40" s="28"/>
    </row>
    <row r="41" spans="1:44" s="3" customFormat="1" ht="25.05" customHeight="1" thickBot="1" x14ac:dyDescent="0.45">
      <c r="A41" s="99" t="e">
        <f>(IF($Z$5='بيان ع'!D35,ROW('بيان ع'!35:35)-1,yyyyy))</f>
        <v>#NAME?</v>
      </c>
      <c r="B41" s="142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4"/>
      <c r="H41" s="92"/>
      <c r="I41" s="90"/>
      <c r="J41" s="94"/>
      <c r="K41" s="94"/>
      <c r="L41" s="92"/>
      <c r="M41" s="136"/>
      <c r="N41" s="136"/>
      <c r="O41" s="135"/>
      <c r="P41" s="95"/>
      <c r="Q41" s="95"/>
      <c r="R41" s="90"/>
      <c r="S41" s="94"/>
      <c r="T41" s="92"/>
      <c r="U41" s="95"/>
      <c r="V41" s="95"/>
      <c r="W41" s="96"/>
      <c r="X41" s="30"/>
      <c r="Z41" s="27"/>
      <c r="AD41" s="28"/>
      <c r="AE41" s="29"/>
      <c r="AF41" s="29"/>
      <c r="AG41" s="29"/>
      <c r="AH41" s="28"/>
      <c r="AI41" s="29"/>
      <c r="AJ41" s="29"/>
      <c r="AK41" s="28"/>
      <c r="AO41" s="28"/>
      <c r="AP41" s="28"/>
      <c r="AQ41" s="28"/>
      <c r="AR41" s="28"/>
    </row>
    <row r="42" spans="1:44" s="3" customFormat="1" ht="25.05" customHeight="1" thickBot="1" x14ac:dyDescent="0.45">
      <c r="A42" s="99" t="e">
        <f>(IF($Z$5='بيان ع'!D36,ROW('بيان ع'!36:36)-1,yyyyy))</f>
        <v>#NAME?</v>
      </c>
      <c r="B42" s="142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4"/>
      <c r="H42" s="92"/>
      <c r="I42" s="90"/>
      <c r="J42" s="94"/>
      <c r="K42" s="94"/>
      <c r="L42" s="92"/>
      <c r="M42" s="136"/>
      <c r="N42" s="136"/>
      <c r="O42" s="135"/>
      <c r="P42" s="95"/>
      <c r="Q42" s="95"/>
      <c r="R42" s="90"/>
      <c r="S42" s="94"/>
      <c r="T42" s="92"/>
      <c r="U42" s="95"/>
      <c r="V42" s="95"/>
      <c r="W42" s="96"/>
      <c r="Z42" s="27"/>
      <c r="AD42" s="28"/>
      <c r="AE42" s="29"/>
      <c r="AF42" s="29"/>
      <c r="AG42" s="29"/>
      <c r="AH42" s="28"/>
      <c r="AI42" s="29"/>
      <c r="AJ42" s="29"/>
      <c r="AK42" s="28"/>
      <c r="AO42" s="28"/>
      <c r="AP42" s="28"/>
      <c r="AQ42" s="28"/>
      <c r="AR42" s="28"/>
    </row>
    <row r="43" spans="1:44" s="3" customFormat="1" ht="25.05" customHeight="1" thickBot="1" x14ac:dyDescent="0.45">
      <c r="A43" s="99" t="e">
        <f>(IF($Z$5='بيان ع'!D37,ROW('بيان ع'!37:37)-1,yyyyy))</f>
        <v>#NAME?</v>
      </c>
      <c r="B43" s="142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4"/>
      <c r="H43" s="92"/>
      <c r="I43" s="90"/>
      <c r="J43" s="94"/>
      <c r="K43" s="94"/>
      <c r="L43" s="92"/>
      <c r="M43" s="136"/>
      <c r="N43" s="136"/>
      <c r="O43" s="135"/>
      <c r="P43" s="95"/>
      <c r="Q43" s="95"/>
      <c r="R43" s="90"/>
      <c r="S43" s="94"/>
      <c r="T43" s="92"/>
      <c r="U43" s="95"/>
      <c r="V43" s="95"/>
      <c r="W43" s="96"/>
      <c r="Z43" s="27"/>
      <c r="AD43" s="28"/>
      <c r="AE43" s="29"/>
      <c r="AF43" s="29"/>
      <c r="AG43" s="29"/>
      <c r="AH43" s="28"/>
      <c r="AI43" s="29"/>
      <c r="AJ43" s="29"/>
      <c r="AK43" s="28"/>
      <c r="AO43" s="28"/>
      <c r="AP43" s="28"/>
      <c r="AQ43" s="28"/>
      <c r="AR43" s="28"/>
    </row>
    <row r="44" spans="1:44" s="3" customFormat="1" ht="25.05" customHeight="1" thickBot="1" x14ac:dyDescent="0.45">
      <c r="A44" s="99" t="e">
        <f>(IF($Z$5='بيان ع'!D38,ROW('بيان ع'!38:38)-1,yyyyy))</f>
        <v>#NAME?</v>
      </c>
      <c r="B44" s="142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4"/>
      <c r="H44" s="92"/>
      <c r="I44" s="90"/>
      <c r="J44" s="94"/>
      <c r="K44" s="94"/>
      <c r="L44" s="92"/>
      <c r="M44" s="136"/>
      <c r="N44" s="136"/>
      <c r="O44" s="135"/>
      <c r="P44" s="95"/>
      <c r="Q44" s="95"/>
      <c r="R44" s="90"/>
      <c r="S44" s="94"/>
      <c r="T44" s="92"/>
      <c r="U44" s="95"/>
      <c r="V44" s="95"/>
      <c r="W44" s="96"/>
      <c r="Z44" s="27"/>
      <c r="AD44" s="28"/>
      <c r="AE44" s="29"/>
      <c r="AF44" s="29"/>
      <c r="AG44" s="29"/>
      <c r="AH44" s="28"/>
      <c r="AI44" s="29"/>
      <c r="AJ44" s="29"/>
      <c r="AK44" s="28"/>
      <c r="AO44" s="28"/>
      <c r="AP44" s="28"/>
      <c r="AQ44" s="28"/>
      <c r="AR44" s="28"/>
    </row>
    <row r="45" spans="1:44" s="3" customFormat="1" ht="25.05" customHeight="1" thickBot="1" x14ac:dyDescent="0.45">
      <c r="A45" s="99" t="e">
        <f>(IF($Z$5='بيان ع'!D39,ROW('بيان ع'!39:39)-1,yyyyy))</f>
        <v>#NAME?</v>
      </c>
      <c r="B45" s="142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4"/>
      <c r="H45" s="92"/>
      <c r="I45" s="90"/>
      <c r="J45" s="94"/>
      <c r="K45" s="94"/>
      <c r="L45" s="92"/>
      <c r="M45" s="136"/>
      <c r="N45" s="136"/>
      <c r="O45" s="135"/>
      <c r="P45" s="95"/>
      <c r="Q45" s="95"/>
      <c r="R45" s="90"/>
      <c r="S45" s="94"/>
      <c r="T45" s="92"/>
      <c r="U45" s="95"/>
      <c r="V45" s="95"/>
      <c r="W45" s="96"/>
      <c r="Z45" s="27"/>
      <c r="AD45" s="28"/>
      <c r="AE45" s="29"/>
      <c r="AF45" s="29"/>
      <c r="AG45" s="29"/>
      <c r="AH45" s="28"/>
      <c r="AI45" s="29"/>
      <c r="AJ45" s="29"/>
      <c r="AK45" s="28"/>
      <c r="AO45" s="28"/>
      <c r="AP45" s="28"/>
      <c r="AQ45" s="28"/>
      <c r="AR45" s="28"/>
    </row>
    <row r="46" spans="1:44" s="3" customFormat="1" ht="25.05" customHeight="1" thickBot="1" x14ac:dyDescent="0.45">
      <c r="A46" s="99" t="e">
        <f>(IF($Z$5='بيان ع'!D40,ROW('بيان ع'!40:40)-1,yyyyy))</f>
        <v>#NAME?</v>
      </c>
      <c r="B46" s="142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4"/>
      <c r="H46" s="92"/>
      <c r="I46" s="90"/>
      <c r="J46" s="94"/>
      <c r="K46" s="94"/>
      <c r="L46" s="92"/>
      <c r="M46" s="136"/>
      <c r="N46" s="136"/>
      <c r="O46" s="135"/>
      <c r="P46" s="95"/>
      <c r="Q46" s="95"/>
      <c r="R46" s="90"/>
      <c r="S46" s="94"/>
      <c r="T46" s="92"/>
      <c r="U46" s="95"/>
      <c r="V46" s="95"/>
      <c r="W46" s="96"/>
      <c r="Z46" s="27"/>
      <c r="AD46" s="28"/>
      <c r="AE46" s="29"/>
      <c r="AF46" s="29"/>
      <c r="AG46" s="29"/>
      <c r="AH46" s="28"/>
      <c r="AI46" s="29"/>
      <c r="AJ46" s="29"/>
      <c r="AK46" s="28"/>
      <c r="AO46" s="28"/>
      <c r="AP46" s="28"/>
      <c r="AQ46" s="28"/>
      <c r="AR46" s="28"/>
    </row>
    <row r="47" spans="1:44" s="3" customFormat="1" ht="25.05" customHeight="1" thickBot="1" x14ac:dyDescent="0.45">
      <c r="A47" s="99" t="e">
        <f>(IF($Z$5='بيان ع'!D41,ROW('بيان ع'!41:41)-1,yyyyy))</f>
        <v>#NAME?</v>
      </c>
      <c r="B47" s="142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4"/>
      <c r="H47" s="92"/>
      <c r="I47" s="90"/>
      <c r="J47" s="94"/>
      <c r="K47" s="94"/>
      <c r="L47" s="92"/>
      <c r="M47" s="136"/>
      <c r="N47" s="136"/>
      <c r="O47" s="135"/>
      <c r="P47" s="95"/>
      <c r="Q47" s="95"/>
      <c r="R47" s="90"/>
      <c r="S47" s="94"/>
      <c r="T47" s="92"/>
      <c r="U47" s="95"/>
      <c r="V47" s="95"/>
      <c r="W47" s="96"/>
      <c r="Z47" s="27"/>
      <c r="AD47" s="28"/>
      <c r="AE47" s="29"/>
      <c r="AF47" s="29"/>
      <c r="AG47" s="29"/>
      <c r="AH47" s="28"/>
      <c r="AI47" s="29"/>
      <c r="AJ47" s="29"/>
      <c r="AK47" s="28"/>
      <c r="AO47" s="28"/>
      <c r="AP47" s="28"/>
      <c r="AQ47" s="28"/>
      <c r="AR47" s="28"/>
    </row>
    <row r="48" spans="1:44" s="3" customFormat="1" ht="25.05" customHeight="1" thickBot="1" x14ac:dyDescent="0.45">
      <c r="A48" s="99" t="e">
        <f>(IF($Z$5='بيان ع'!D42,ROW('بيان ع'!42:42)-1,yyyyy))</f>
        <v>#NAME?</v>
      </c>
      <c r="B48" s="142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4"/>
      <c r="H48" s="92"/>
      <c r="I48" s="90"/>
      <c r="J48" s="94"/>
      <c r="K48" s="94"/>
      <c r="L48" s="92"/>
      <c r="M48" s="136"/>
      <c r="N48" s="136"/>
      <c r="O48" s="135"/>
      <c r="P48" s="95"/>
      <c r="Q48" s="95"/>
      <c r="R48" s="90"/>
      <c r="S48" s="94"/>
      <c r="T48" s="92"/>
      <c r="U48" s="95"/>
      <c r="V48" s="95"/>
      <c r="W48" s="96"/>
      <c r="Z48" s="27"/>
      <c r="AD48" s="28"/>
      <c r="AE48" s="29"/>
      <c r="AF48" s="29"/>
      <c r="AG48" s="29"/>
      <c r="AH48" s="28"/>
      <c r="AI48" s="29"/>
      <c r="AJ48" s="29"/>
      <c r="AK48" s="28"/>
      <c r="AO48" s="28"/>
      <c r="AP48" s="28"/>
      <c r="AQ48" s="28"/>
      <c r="AR48" s="28"/>
    </row>
    <row r="49" spans="1:44" s="3" customFormat="1" ht="25.05" customHeight="1" thickBot="1" x14ac:dyDescent="0.45">
      <c r="A49" s="99" t="e">
        <f>(IF($Z$5='بيان ع'!D43,ROW('بيان ع'!43:43)-1,yyyyy))</f>
        <v>#NAME?</v>
      </c>
      <c r="B49" s="142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4"/>
      <c r="H49" s="92"/>
      <c r="I49" s="90"/>
      <c r="J49" s="94"/>
      <c r="K49" s="94"/>
      <c r="L49" s="92"/>
      <c r="M49" s="136"/>
      <c r="N49" s="136"/>
      <c r="O49" s="135"/>
      <c r="P49" s="95"/>
      <c r="Q49" s="95"/>
      <c r="R49" s="90"/>
      <c r="S49" s="94"/>
      <c r="T49" s="92"/>
      <c r="U49" s="95"/>
      <c r="V49" s="95"/>
      <c r="W49" s="96"/>
      <c r="Z49" s="27"/>
      <c r="AD49" s="28"/>
      <c r="AE49" s="29"/>
      <c r="AF49" s="29"/>
      <c r="AG49" s="29"/>
      <c r="AH49" s="28"/>
      <c r="AI49" s="29"/>
      <c r="AJ49" s="29"/>
      <c r="AK49" s="28"/>
      <c r="AO49" s="28"/>
      <c r="AP49" s="28"/>
      <c r="AQ49" s="28"/>
      <c r="AR49" s="28"/>
    </row>
    <row r="50" spans="1:44" s="3" customFormat="1" ht="25.05" customHeight="1" thickBot="1" x14ac:dyDescent="0.45">
      <c r="A50" s="99" t="e">
        <f>(IF($Z$5='بيان ع'!D44,ROW('بيان ع'!44:44)-1,yyyyy))</f>
        <v>#NAME?</v>
      </c>
      <c r="B50" s="142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4"/>
      <c r="H50" s="92"/>
      <c r="I50" s="90"/>
      <c r="J50" s="94"/>
      <c r="K50" s="94"/>
      <c r="L50" s="92"/>
      <c r="M50" s="136"/>
      <c r="N50" s="136"/>
      <c r="O50" s="135"/>
      <c r="P50" s="95"/>
      <c r="Q50" s="95"/>
      <c r="R50" s="90"/>
      <c r="S50" s="94"/>
      <c r="T50" s="92"/>
      <c r="U50" s="95"/>
      <c r="V50" s="95"/>
      <c r="W50" s="96"/>
      <c r="Z50" s="27"/>
      <c r="AD50" s="28"/>
      <c r="AE50" s="29"/>
      <c r="AF50" s="29"/>
      <c r="AG50" s="29"/>
      <c r="AH50" s="28"/>
      <c r="AI50" s="29"/>
      <c r="AJ50" s="29"/>
      <c r="AK50" s="28"/>
      <c r="AO50" s="28"/>
      <c r="AP50" s="28"/>
      <c r="AQ50" s="28"/>
      <c r="AR50" s="28"/>
    </row>
    <row r="51" spans="1:44" s="3" customFormat="1" ht="25.05" customHeight="1" thickBot="1" x14ac:dyDescent="0.45">
      <c r="A51" s="99" t="e">
        <f>(IF($Z$5='بيان ع'!D45,ROW('بيان ع'!45:45)-1,yyyyy))</f>
        <v>#NAME?</v>
      </c>
      <c r="B51" s="142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4"/>
      <c r="H51" s="92"/>
      <c r="I51" s="90"/>
      <c r="J51" s="94"/>
      <c r="K51" s="94"/>
      <c r="L51" s="92"/>
      <c r="M51" s="136"/>
      <c r="N51" s="136"/>
      <c r="O51" s="135"/>
      <c r="P51" s="95"/>
      <c r="Q51" s="95"/>
      <c r="R51" s="90"/>
      <c r="S51" s="94"/>
      <c r="T51" s="92"/>
      <c r="U51" s="95"/>
      <c r="V51" s="95"/>
      <c r="W51" s="96"/>
      <c r="Z51" s="27"/>
      <c r="AD51" s="28"/>
      <c r="AE51" s="29"/>
      <c r="AF51" s="29"/>
      <c r="AG51" s="29"/>
      <c r="AH51" s="28"/>
      <c r="AI51" s="29"/>
      <c r="AJ51" s="29"/>
      <c r="AK51" s="28"/>
      <c r="AO51" s="28"/>
      <c r="AP51" s="28"/>
      <c r="AQ51" s="28"/>
      <c r="AR51" s="28"/>
    </row>
    <row r="52" spans="1:44" s="3" customFormat="1" ht="25.05" customHeight="1" thickBot="1" x14ac:dyDescent="0.45">
      <c r="A52" s="99" t="e">
        <f>(IF($Z$5='بيان ع'!D46,ROW('بيان ع'!46:46)-1,yyyyy))</f>
        <v>#NAME?</v>
      </c>
      <c r="B52" s="142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4"/>
      <c r="H52" s="92"/>
      <c r="I52" s="90"/>
      <c r="J52" s="94"/>
      <c r="K52" s="94"/>
      <c r="L52" s="92"/>
      <c r="M52" s="136"/>
      <c r="N52" s="136"/>
      <c r="O52" s="135"/>
      <c r="P52" s="95"/>
      <c r="Q52" s="95"/>
      <c r="R52" s="90"/>
      <c r="S52" s="94"/>
      <c r="T52" s="92"/>
      <c r="U52" s="95"/>
      <c r="V52" s="95"/>
      <c r="W52" s="96"/>
      <c r="Z52" s="27"/>
      <c r="AD52" s="28"/>
      <c r="AE52" s="29"/>
      <c r="AF52" s="29"/>
      <c r="AG52" s="29"/>
      <c r="AH52" s="28"/>
      <c r="AI52" s="29"/>
      <c r="AJ52" s="29"/>
      <c r="AK52" s="28"/>
      <c r="AO52" s="28"/>
      <c r="AP52" s="28"/>
      <c r="AQ52" s="28"/>
      <c r="AR52" s="28"/>
    </row>
    <row r="53" spans="1:44" s="3" customFormat="1" ht="25.05" customHeight="1" thickBot="1" x14ac:dyDescent="0.45">
      <c r="A53" s="99" t="e">
        <f>(IF($Z$5='بيان ع'!D47,ROW('بيان ع'!47:47)-1,yyyyy))</f>
        <v>#NAME?</v>
      </c>
      <c r="B53" s="142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4"/>
      <c r="H53" s="92"/>
      <c r="I53" s="90"/>
      <c r="J53" s="94"/>
      <c r="K53" s="94"/>
      <c r="L53" s="92"/>
      <c r="M53" s="136"/>
      <c r="N53" s="136"/>
      <c r="O53" s="135"/>
      <c r="P53" s="95"/>
      <c r="Q53" s="95"/>
      <c r="R53" s="90"/>
      <c r="S53" s="94"/>
      <c r="T53" s="92"/>
      <c r="U53" s="95"/>
      <c r="V53" s="95"/>
      <c r="W53" s="96"/>
      <c r="Z53" s="27"/>
      <c r="AD53" s="28"/>
      <c r="AE53" s="29"/>
      <c r="AF53" s="29"/>
      <c r="AG53" s="29"/>
      <c r="AH53" s="28"/>
      <c r="AI53" s="29"/>
      <c r="AJ53" s="29"/>
      <c r="AK53" s="28"/>
      <c r="AO53" s="28"/>
      <c r="AP53" s="28"/>
      <c r="AQ53" s="28"/>
      <c r="AR53" s="28"/>
    </row>
    <row r="54" spans="1:44" s="3" customFormat="1" ht="25.05" customHeight="1" thickBot="1" x14ac:dyDescent="0.45">
      <c r="A54" s="99" t="e">
        <f>(IF($Z$5='بيان ع'!D48,ROW('بيان ع'!48:48)-1,yyyyy))</f>
        <v>#NAME?</v>
      </c>
      <c r="B54" s="142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4"/>
      <c r="H54" s="92"/>
      <c r="I54" s="90"/>
      <c r="J54" s="94"/>
      <c r="K54" s="94"/>
      <c r="L54" s="92"/>
      <c r="M54" s="136"/>
      <c r="N54" s="136"/>
      <c r="O54" s="135"/>
      <c r="P54" s="95"/>
      <c r="Q54" s="95"/>
      <c r="R54" s="90"/>
      <c r="S54" s="94"/>
      <c r="T54" s="92"/>
      <c r="U54" s="95"/>
      <c r="V54" s="95"/>
      <c r="W54" s="96"/>
      <c r="Z54" s="27"/>
      <c r="AD54" s="28"/>
      <c r="AE54" s="29"/>
      <c r="AF54" s="29"/>
      <c r="AG54" s="29"/>
      <c r="AH54" s="28"/>
      <c r="AI54" s="29"/>
      <c r="AJ54" s="29"/>
      <c r="AK54" s="28"/>
      <c r="AO54" s="28"/>
      <c r="AP54" s="28"/>
      <c r="AQ54" s="28"/>
      <c r="AR54" s="28"/>
    </row>
    <row r="55" spans="1:44" s="3" customFormat="1" ht="25.05" customHeight="1" thickBot="1" x14ac:dyDescent="0.45">
      <c r="A55" s="99" t="e">
        <f>(IF($Z$5='بيان ع'!D49,ROW('بيان ع'!49:49)-1,yyyyy))</f>
        <v>#NAME?</v>
      </c>
      <c r="B55" s="142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4"/>
      <c r="H55" s="92"/>
      <c r="I55" s="90"/>
      <c r="J55" s="94"/>
      <c r="K55" s="94"/>
      <c r="L55" s="92"/>
      <c r="M55" s="136"/>
      <c r="N55" s="136"/>
      <c r="O55" s="135"/>
      <c r="P55" s="95"/>
      <c r="Q55" s="95"/>
      <c r="R55" s="90"/>
      <c r="S55" s="94"/>
      <c r="T55" s="92"/>
      <c r="U55" s="95"/>
      <c r="V55" s="95"/>
      <c r="W55" s="96"/>
      <c r="Z55" s="27"/>
      <c r="AD55" s="28"/>
      <c r="AE55" s="29"/>
      <c r="AF55" s="29"/>
      <c r="AG55" s="29"/>
      <c r="AH55" s="28"/>
      <c r="AI55" s="29"/>
      <c r="AJ55" s="29"/>
      <c r="AK55" s="28"/>
      <c r="AO55" s="28"/>
      <c r="AP55" s="28"/>
      <c r="AQ55" s="28"/>
      <c r="AR55" s="28"/>
    </row>
    <row r="56" spans="1:44" s="3" customFormat="1" ht="25.05" customHeight="1" thickBot="1" x14ac:dyDescent="0.45">
      <c r="A56" s="99" t="e">
        <f>(IF($Z$5='بيان ع'!D50,ROW('بيان ع'!50:50)-1,yyyyy))</f>
        <v>#NAME?</v>
      </c>
      <c r="B56" s="142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4"/>
      <c r="H56" s="92"/>
      <c r="I56" s="90"/>
      <c r="J56" s="94"/>
      <c r="K56" s="94"/>
      <c r="L56" s="92"/>
      <c r="M56" s="136"/>
      <c r="N56" s="136"/>
      <c r="O56" s="135"/>
      <c r="P56" s="95"/>
      <c r="Q56" s="95"/>
      <c r="R56" s="90"/>
      <c r="S56" s="94"/>
      <c r="T56" s="92"/>
      <c r="U56" s="95"/>
      <c r="V56" s="95"/>
      <c r="W56" s="96"/>
      <c r="Z56" s="27"/>
      <c r="AD56" s="28"/>
      <c r="AE56" s="29"/>
      <c r="AF56" s="29"/>
      <c r="AG56" s="29"/>
      <c r="AH56" s="28"/>
      <c r="AI56" s="29"/>
      <c r="AJ56" s="29"/>
      <c r="AK56" s="28"/>
      <c r="AO56" s="28"/>
      <c r="AP56" s="28"/>
      <c r="AQ56" s="28"/>
      <c r="AR56" s="28"/>
    </row>
    <row r="57" spans="1:44" s="3" customFormat="1" ht="25.05" customHeight="1" thickBot="1" x14ac:dyDescent="0.45">
      <c r="A57" s="99" t="e">
        <f>(IF($Z$5='بيان ع'!D51,ROW('بيان ع'!51:51)-1,yyyyy))</f>
        <v>#NAME?</v>
      </c>
      <c r="B57" s="142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4"/>
      <c r="H57" s="92"/>
      <c r="I57" s="90"/>
      <c r="J57" s="94"/>
      <c r="K57" s="94"/>
      <c r="L57" s="92"/>
      <c r="M57" s="136"/>
      <c r="N57" s="136"/>
      <c r="O57" s="135"/>
      <c r="P57" s="95"/>
      <c r="Q57" s="95"/>
      <c r="R57" s="90"/>
      <c r="S57" s="94"/>
      <c r="T57" s="92"/>
      <c r="U57" s="95"/>
      <c r="V57" s="95"/>
      <c r="W57" s="96"/>
      <c r="Z57" s="27"/>
      <c r="AD57" s="28"/>
      <c r="AE57" s="29"/>
      <c r="AF57" s="29"/>
      <c r="AG57" s="29"/>
      <c r="AH57" s="28"/>
      <c r="AI57" s="29"/>
      <c r="AJ57" s="29"/>
      <c r="AK57" s="28"/>
      <c r="AO57" s="28"/>
      <c r="AP57" s="28"/>
      <c r="AQ57" s="28"/>
      <c r="AR57" s="28"/>
    </row>
    <row r="58" spans="1:44" s="3" customFormat="1" ht="25.05" customHeight="1" thickBot="1" x14ac:dyDescent="0.45">
      <c r="A58" s="99" t="e">
        <f>(IF($Z$5='بيان ع'!D52,ROW('بيان ع'!52:52)-1,yyyyy))</f>
        <v>#NAME?</v>
      </c>
      <c r="B58" s="142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4"/>
      <c r="H58" s="92"/>
      <c r="I58" s="90"/>
      <c r="J58" s="94"/>
      <c r="K58" s="94"/>
      <c r="L58" s="92"/>
      <c r="M58" s="136"/>
      <c r="N58" s="136"/>
      <c r="O58" s="135"/>
      <c r="P58" s="95"/>
      <c r="Q58" s="95"/>
      <c r="R58" s="90"/>
      <c r="S58" s="94"/>
      <c r="T58" s="92"/>
      <c r="U58" s="95"/>
      <c r="V58" s="95"/>
      <c r="W58" s="96"/>
      <c r="Z58" s="27"/>
      <c r="AD58" s="28"/>
      <c r="AE58" s="29"/>
      <c r="AF58" s="29"/>
      <c r="AG58" s="29"/>
      <c r="AH58" s="28"/>
      <c r="AI58" s="29"/>
      <c r="AJ58" s="29"/>
      <c r="AK58" s="28"/>
      <c r="AO58" s="28"/>
      <c r="AP58" s="28"/>
      <c r="AQ58" s="28"/>
      <c r="AR58" s="28"/>
    </row>
    <row r="59" spans="1:44" s="3" customFormat="1" ht="25.05" customHeight="1" thickBot="1" x14ac:dyDescent="0.45">
      <c r="A59" s="99" t="e">
        <f>(IF($Z$5='بيان ع'!D53,ROW('بيان ع'!53:53)-1,yyyyy))</f>
        <v>#NAME?</v>
      </c>
      <c r="B59" s="142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4"/>
      <c r="H59" s="92"/>
      <c r="I59" s="90"/>
      <c r="J59" s="94"/>
      <c r="K59" s="94"/>
      <c r="L59" s="92"/>
      <c r="M59" s="136"/>
      <c r="N59" s="136"/>
      <c r="O59" s="135"/>
      <c r="P59" s="95"/>
      <c r="Q59" s="95"/>
      <c r="R59" s="90"/>
      <c r="S59" s="94"/>
      <c r="T59" s="92"/>
      <c r="U59" s="95"/>
      <c r="V59" s="95"/>
      <c r="W59" s="96"/>
      <c r="Z59" s="27"/>
      <c r="AD59" s="28"/>
      <c r="AE59" s="29"/>
      <c r="AF59" s="29"/>
      <c r="AG59" s="29"/>
      <c r="AH59" s="28"/>
      <c r="AI59" s="29"/>
      <c r="AJ59" s="29"/>
      <c r="AK59" s="28"/>
      <c r="AO59" s="28"/>
      <c r="AP59" s="28"/>
      <c r="AQ59" s="28"/>
      <c r="AR59" s="28"/>
    </row>
    <row r="60" spans="1:44" s="3" customFormat="1" ht="25.05" customHeight="1" thickBot="1" x14ac:dyDescent="0.45">
      <c r="A60" s="99" t="e">
        <f>(IF($Z$5='بيان ع'!D54,ROW('بيان ع'!54:54)-1,yyyyy))</f>
        <v>#NAME?</v>
      </c>
      <c r="B60" s="142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4"/>
      <c r="H60" s="92"/>
      <c r="I60" s="90"/>
      <c r="J60" s="94"/>
      <c r="K60" s="94"/>
      <c r="L60" s="92"/>
      <c r="M60" s="136"/>
      <c r="N60" s="136"/>
      <c r="O60" s="135"/>
      <c r="P60" s="95"/>
      <c r="Q60" s="95"/>
      <c r="R60" s="90"/>
      <c r="S60" s="94"/>
      <c r="T60" s="92"/>
      <c r="U60" s="95"/>
      <c r="V60" s="95"/>
      <c r="W60" s="96"/>
      <c r="Z60" s="27"/>
      <c r="AD60" s="28"/>
      <c r="AE60" s="29"/>
      <c r="AF60" s="29"/>
      <c r="AG60" s="29"/>
      <c r="AH60" s="28"/>
      <c r="AI60" s="29"/>
      <c r="AJ60" s="29"/>
      <c r="AK60" s="28"/>
      <c r="AO60" s="28"/>
      <c r="AP60" s="28"/>
      <c r="AQ60" s="28"/>
      <c r="AR60" s="28"/>
    </row>
    <row r="61" spans="1:44" s="3" customFormat="1" ht="25.05" customHeight="1" thickBot="1" x14ac:dyDescent="0.45">
      <c r="A61" s="99" t="e">
        <f>(IF($Z$5='بيان ع'!D55,ROW('بيان ع'!55:55)-1,yyyyy))</f>
        <v>#NAME?</v>
      </c>
      <c r="B61" s="142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4"/>
      <c r="H61" s="92"/>
      <c r="I61" s="90"/>
      <c r="J61" s="94"/>
      <c r="K61" s="94"/>
      <c r="L61" s="92"/>
      <c r="M61" s="136"/>
      <c r="N61" s="136"/>
      <c r="O61" s="135"/>
      <c r="P61" s="95"/>
      <c r="Q61" s="95"/>
      <c r="R61" s="90"/>
      <c r="S61" s="94"/>
      <c r="T61" s="92"/>
      <c r="U61" s="95"/>
      <c r="V61" s="95"/>
      <c r="W61" s="96"/>
      <c r="Z61" s="27"/>
      <c r="AD61" s="28"/>
      <c r="AE61" s="29"/>
      <c r="AF61" s="29"/>
      <c r="AG61" s="29"/>
      <c r="AH61" s="28"/>
      <c r="AI61" s="29"/>
      <c r="AJ61" s="29"/>
      <c r="AK61" s="28"/>
      <c r="AO61" s="28"/>
      <c r="AP61" s="28"/>
      <c r="AQ61" s="28"/>
      <c r="AR61" s="28"/>
    </row>
    <row r="62" spans="1:44" s="3" customFormat="1" ht="25.05" customHeight="1" thickBot="1" x14ac:dyDescent="0.45">
      <c r="A62" s="99" t="e">
        <f>(IF($Z$5='بيان ع'!D56,ROW('بيان ع'!56:56)-1,yyyyy))</f>
        <v>#NAME?</v>
      </c>
      <c r="B62" s="142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4"/>
      <c r="H62" s="92"/>
      <c r="I62" s="90"/>
      <c r="J62" s="94"/>
      <c r="K62" s="94"/>
      <c r="L62" s="92"/>
      <c r="M62" s="136"/>
      <c r="N62" s="136"/>
      <c r="O62" s="135"/>
      <c r="P62" s="95"/>
      <c r="Q62" s="95"/>
      <c r="R62" s="90"/>
      <c r="S62" s="94"/>
      <c r="T62" s="92"/>
      <c r="U62" s="95"/>
      <c r="V62" s="95"/>
      <c r="W62" s="96"/>
      <c r="Z62" s="27"/>
      <c r="AD62" s="28"/>
      <c r="AE62" s="29"/>
      <c r="AF62" s="29"/>
      <c r="AG62" s="29"/>
      <c r="AH62" s="28"/>
      <c r="AI62" s="29"/>
      <c r="AJ62" s="29"/>
      <c r="AK62" s="28"/>
      <c r="AO62" s="28"/>
      <c r="AP62" s="28"/>
      <c r="AQ62" s="28"/>
      <c r="AR62" s="28"/>
    </row>
    <row r="63" spans="1:44" s="3" customFormat="1" ht="25.05" customHeight="1" thickBot="1" x14ac:dyDescent="0.45">
      <c r="A63" s="99" t="e">
        <f>(IF($Z$5='بيان ع'!D57,ROW('بيان ع'!57:57)-1,yyyyy))</f>
        <v>#NAME?</v>
      </c>
      <c r="B63" s="142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4"/>
      <c r="H63" s="92"/>
      <c r="I63" s="90"/>
      <c r="J63" s="94"/>
      <c r="K63" s="94"/>
      <c r="L63" s="92"/>
      <c r="M63" s="136"/>
      <c r="N63" s="136"/>
      <c r="O63" s="135"/>
      <c r="P63" s="95"/>
      <c r="Q63" s="95"/>
      <c r="R63" s="90"/>
      <c r="S63" s="94"/>
      <c r="T63" s="92"/>
      <c r="U63" s="95"/>
      <c r="V63" s="95"/>
      <c r="W63" s="96"/>
      <c r="Z63" s="27"/>
      <c r="AD63" s="28"/>
      <c r="AE63" s="29"/>
      <c r="AF63" s="29"/>
      <c r="AG63" s="29"/>
      <c r="AH63" s="28"/>
      <c r="AI63" s="29"/>
      <c r="AJ63" s="29"/>
      <c r="AK63" s="28"/>
      <c r="AO63" s="28"/>
      <c r="AP63" s="28"/>
      <c r="AQ63" s="28"/>
      <c r="AR63" s="28"/>
    </row>
    <row r="64" spans="1:44" s="3" customFormat="1" ht="25.05" customHeight="1" thickBot="1" x14ac:dyDescent="0.45">
      <c r="A64" s="99" t="e">
        <f>(IF($Z$5='بيان ع'!D58,ROW('بيان ع'!58:58)-1,yyyyy))</f>
        <v>#NAME?</v>
      </c>
      <c r="B64" s="142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4"/>
      <c r="H64" s="92"/>
      <c r="I64" s="90"/>
      <c r="J64" s="94"/>
      <c r="K64" s="94"/>
      <c r="L64" s="92"/>
      <c r="M64" s="136"/>
      <c r="N64" s="136"/>
      <c r="O64" s="135"/>
      <c r="P64" s="95"/>
      <c r="Q64" s="95"/>
      <c r="R64" s="90"/>
      <c r="S64" s="94"/>
      <c r="T64" s="92"/>
      <c r="U64" s="95"/>
      <c r="V64" s="95"/>
      <c r="W64" s="96"/>
      <c r="Z64" s="27"/>
      <c r="AD64" s="28"/>
      <c r="AE64" s="29"/>
      <c r="AF64" s="29"/>
      <c r="AG64" s="29"/>
      <c r="AH64" s="28"/>
      <c r="AI64" s="29"/>
      <c r="AJ64" s="29"/>
      <c r="AK64" s="28"/>
      <c r="AO64" s="28"/>
      <c r="AP64" s="28"/>
      <c r="AQ64" s="28"/>
      <c r="AR64" s="28"/>
    </row>
    <row r="65" spans="1:44" s="3" customFormat="1" ht="25.05" customHeight="1" thickBot="1" x14ac:dyDescent="0.45">
      <c r="A65" s="99" t="e">
        <f>(IF($Z$5='بيان ع'!D59,ROW('بيان ع'!59:59)-1,yyyyy))</f>
        <v>#NAME?</v>
      </c>
      <c r="B65" s="142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4"/>
      <c r="H65" s="92"/>
      <c r="I65" s="90"/>
      <c r="J65" s="94"/>
      <c r="K65" s="94"/>
      <c r="L65" s="92"/>
      <c r="M65" s="136"/>
      <c r="N65" s="136"/>
      <c r="O65" s="135"/>
      <c r="P65" s="95"/>
      <c r="Q65" s="95"/>
      <c r="R65" s="90"/>
      <c r="S65" s="94"/>
      <c r="T65" s="92"/>
      <c r="U65" s="95"/>
      <c r="V65" s="95"/>
      <c r="W65" s="96"/>
      <c r="Z65" s="27"/>
      <c r="AD65" s="28"/>
      <c r="AE65" s="29"/>
      <c r="AF65" s="29"/>
      <c r="AG65" s="29"/>
      <c r="AH65" s="28"/>
      <c r="AI65" s="29"/>
      <c r="AJ65" s="29"/>
      <c r="AK65" s="28"/>
      <c r="AO65" s="28"/>
      <c r="AP65" s="28"/>
      <c r="AQ65" s="28"/>
      <c r="AR65" s="28"/>
    </row>
    <row r="66" spans="1:44" s="3" customFormat="1" ht="25.05" customHeight="1" thickBot="1" x14ac:dyDescent="0.45">
      <c r="A66" s="99" t="e">
        <f>(IF($Z$5='بيان ع'!D60,ROW('بيان ع'!60:60)-1,yyyyy))</f>
        <v>#NAME?</v>
      </c>
      <c r="B66" s="142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4"/>
      <c r="H66" s="92"/>
      <c r="I66" s="90"/>
      <c r="J66" s="94"/>
      <c r="K66" s="94"/>
      <c r="L66" s="92"/>
      <c r="M66" s="136"/>
      <c r="N66" s="136"/>
      <c r="O66" s="135"/>
      <c r="P66" s="95"/>
      <c r="Q66" s="95"/>
      <c r="R66" s="90"/>
      <c r="S66" s="94"/>
      <c r="T66" s="92"/>
      <c r="U66" s="95"/>
      <c r="V66" s="95"/>
      <c r="W66" s="96"/>
      <c r="Z66" s="27"/>
      <c r="AD66" s="28"/>
      <c r="AE66" s="29"/>
      <c r="AF66" s="29"/>
      <c r="AG66" s="29"/>
      <c r="AH66" s="28"/>
      <c r="AI66" s="29"/>
      <c r="AJ66" s="29"/>
      <c r="AK66" s="28"/>
      <c r="AO66" s="28"/>
      <c r="AP66" s="28"/>
      <c r="AQ66" s="28"/>
      <c r="AR66" s="28"/>
    </row>
    <row r="67" spans="1:44" s="3" customFormat="1" ht="25.05" customHeight="1" thickBot="1" x14ac:dyDescent="0.45">
      <c r="A67" s="99" t="e">
        <f>(IF($Z$5='بيان ع'!D61,ROW('بيان ع'!61:61)-1,yyyyy))</f>
        <v>#NAME?</v>
      </c>
      <c r="B67" s="142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4"/>
      <c r="H67" s="92"/>
      <c r="I67" s="90"/>
      <c r="J67" s="94"/>
      <c r="K67" s="94"/>
      <c r="L67" s="92"/>
      <c r="M67" s="136"/>
      <c r="N67" s="136"/>
      <c r="O67" s="135"/>
      <c r="P67" s="95"/>
      <c r="Q67" s="95"/>
      <c r="R67" s="90"/>
      <c r="S67" s="94"/>
      <c r="T67" s="92"/>
      <c r="U67" s="95"/>
      <c r="V67" s="95"/>
      <c r="W67" s="96"/>
      <c r="Z67" s="27"/>
      <c r="AD67" s="28"/>
      <c r="AE67" s="29"/>
      <c r="AF67" s="29"/>
      <c r="AG67" s="29"/>
      <c r="AH67" s="28"/>
      <c r="AI67" s="29"/>
      <c r="AJ67" s="29"/>
      <c r="AK67" s="28"/>
      <c r="AO67" s="28"/>
      <c r="AP67" s="28"/>
      <c r="AQ67" s="28"/>
      <c r="AR67" s="28"/>
    </row>
    <row r="68" spans="1:44" s="3" customFormat="1" ht="25.05" customHeight="1" thickBot="1" x14ac:dyDescent="0.45">
      <c r="A68" s="99" t="e">
        <f>(IF($Z$5='بيان ع'!D62,ROW('بيان ع'!62:62)-1,yyyyy))</f>
        <v>#NAME?</v>
      </c>
      <c r="B68" s="143" t="str">
        <f t="shared" si="0"/>
        <v/>
      </c>
      <c r="C68" s="103" t="str">
        <f t="shared" si="1"/>
        <v/>
      </c>
      <c r="D68" s="104" t="str">
        <f t="shared" si="2"/>
        <v/>
      </c>
      <c r="E68" s="90"/>
      <c r="F68" s="94"/>
      <c r="G68" s="94"/>
      <c r="H68" s="92"/>
      <c r="I68" s="90"/>
      <c r="J68" s="94"/>
      <c r="K68" s="94"/>
      <c r="L68" s="92"/>
      <c r="M68" s="135"/>
      <c r="N68" s="135"/>
      <c r="O68" s="135"/>
      <c r="P68" s="95"/>
      <c r="Q68" s="95"/>
      <c r="R68" s="90"/>
      <c r="S68" s="94"/>
      <c r="T68" s="92"/>
      <c r="U68" s="95"/>
      <c r="V68" s="95"/>
      <c r="W68" s="96"/>
      <c r="Z68" s="27"/>
      <c r="AD68" s="28"/>
      <c r="AE68" s="29"/>
      <c r="AF68" s="29"/>
      <c r="AG68" s="29"/>
      <c r="AH68" s="28"/>
      <c r="AI68" s="29"/>
      <c r="AJ68" s="29"/>
      <c r="AK68" s="28"/>
      <c r="AO68" s="28"/>
      <c r="AP68" s="28"/>
      <c r="AQ68" s="28"/>
      <c r="AR68" s="28"/>
    </row>
    <row r="69" spans="1:44" s="3" customFormat="1" ht="25.05" customHeight="1" thickBot="1" x14ac:dyDescent="0.45">
      <c r="A69" s="99" t="e">
        <f>(IF($Z$5='بيان ع'!D63,ROW('بيان ع'!63:63)-1,yyyyy))</f>
        <v>#NAME?</v>
      </c>
      <c r="B69" s="143" t="str">
        <f t="shared" si="0"/>
        <v/>
      </c>
      <c r="C69" s="103" t="str">
        <f t="shared" si="1"/>
        <v/>
      </c>
      <c r="D69" s="104" t="str">
        <f t="shared" si="2"/>
        <v/>
      </c>
      <c r="E69" s="90"/>
      <c r="F69" s="94"/>
      <c r="G69" s="94"/>
      <c r="H69" s="92"/>
      <c r="I69" s="90"/>
      <c r="J69" s="94"/>
      <c r="K69" s="94"/>
      <c r="L69" s="92"/>
      <c r="M69" s="135"/>
      <c r="N69" s="135"/>
      <c r="O69" s="135"/>
      <c r="P69" s="95"/>
      <c r="Q69" s="95"/>
      <c r="R69" s="90"/>
      <c r="S69" s="94"/>
      <c r="T69" s="92"/>
      <c r="U69" s="95"/>
      <c r="V69" s="95"/>
      <c r="W69" s="96"/>
      <c r="Z69" s="27"/>
      <c r="AD69" s="28"/>
      <c r="AE69" s="29"/>
      <c r="AF69" s="29"/>
      <c r="AG69" s="29"/>
      <c r="AH69" s="28"/>
      <c r="AI69" s="29"/>
      <c r="AJ69" s="29"/>
      <c r="AK69" s="28"/>
      <c r="AO69" s="28"/>
      <c r="AP69" s="28"/>
      <c r="AQ69" s="28"/>
      <c r="AR69" s="28"/>
    </row>
    <row r="70" spans="1:44" s="3" customFormat="1" ht="25.05" customHeight="1" thickBot="1" x14ac:dyDescent="0.45">
      <c r="A70" s="99" t="e">
        <f>(IF($Z$5='بيان ع'!D64,ROW('بيان ع'!64:64)-1,yyyyy))</f>
        <v>#NAME?</v>
      </c>
      <c r="B70" s="143" t="str">
        <f t="shared" si="0"/>
        <v/>
      </c>
      <c r="C70" s="103" t="str">
        <f t="shared" si="1"/>
        <v/>
      </c>
      <c r="D70" s="104" t="str">
        <f t="shared" si="2"/>
        <v/>
      </c>
      <c r="E70" s="90"/>
      <c r="F70" s="94"/>
      <c r="G70" s="94"/>
      <c r="H70" s="92"/>
      <c r="I70" s="90"/>
      <c r="J70" s="94"/>
      <c r="K70" s="94"/>
      <c r="L70" s="92"/>
      <c r="M70" s="135"/>
      <c r="N70" s="135"/>
      <c r="O70" s="135"/>
      <c r="P70" s="95"/>
      <c r="Q70" s="95"/>
      <c r="R70" s="90"/>
      <c r="S70" s="94"/>
      <c r="T70" s="92"/>
      <c r="U70" s="95"/>
      <c r="V70" s="95"/>
      <c r="W70" s="96"/>
      <c r="Z70" s="27"/>
      <c r="AD70" s="28"/>
      <c r="AE70" s="29"/>
      <c r="AF70" s="29"/>
      <c r="AG70" s="29"/>
      <c r="AH70" s="28"/>
      <c r="AI70" s="29"/>
      <c r="AJ70" s="29"/>
      <c r="AK70" s="28"/>
      <c r="AO70" s="28"/>
      <c r="AP70" s="28"/>
      <c r="AQ70" s="28"/>
      <c r="AR70" s="28"/>
    </row>
    <row r="71" spans="1:44" s="3" customFormat="1" ht="25.05" customHeight="1" thickBot="1" x14ac:dyDescent="0.45">
      <c r="A71" s="99" t="e">
        <f>(IF($Z$5='بيان ع'!D65,ROW('بيان ع'!65:65)-1,yyyyy))</f>
        <v>#NAME?</v>
      </c>
      <c r="B71" s="143" t="str">
        <f t="shared" si="0"/>
        <v/>
      </c>
      <c r="C71" s="103" t="str">
        <f t="shared" si="1"/>
        <v/>
      </c>
      <c r="D71" s="104" t="str">
        <f t="shared" si="2"/>
        <v/>
      </c>
      <c r="E71" s="90"/>
      <c r="F71" s="94"/>
      <c r="G71" s="94"/>
      <c r="H71" s="92"/>
      <c r="I71" s="90"/>
      <c r="J71" s="94"/>
      <c r="K71" s="94"/>
      <c r="L71" s="92"/>
      <c r="M71" s="135"/>
      <c r="N71" s="135"/>
      <c r="O71" s="135"/>
      <c r="P71" s="95"/>
      <c r="Q71" s="95"/>
      <c r="R71" s="90"/>
      <c r="S71" s="94"/>
      <c r="T71" s="92"/>
      <c r="U71" s="95"/>
      <c r="V71" s="95"/>
      <c r="W71" s="96"/>
      <c r="Z71" s="27"/>
      <c r="AD71" s="28"/>
      <c r="AE71" s="29"/>
      <c r="AF71" s="29"/>
      <c r="AG71" s="29"/>
      <c r="AH71" s="28"/>
      <c r="AI71" s="29"/>
      <c r="AJ71" s="29"/>
      <c r="AK71" s="28"/>
      <c r="AO71" s="28"/>
      <c r="AP71" s="28"/>
      <c r="AQ71" s="28"/>
      <c r="AR71" s="28"/>
    </row>
    <row r="72" spans="1:44" s="3" customFormat="1" ht="25.05" customHeight="1" thickBot="1" x14ac:dyDescent="0.45">
      <c r="A72" s="99" t="e">
        <f>(IF($Z$5='بيان ع'!D66,ROW('بيان ع'!66:66)-1,yyyyy))</f>
        <v>#NAME?</v>
      </c>
      <c r="B72" s="143" t="str">
        <f t="shared" ref="B72:B135" si="3">IFERROR(_xlfn.AGGREGATE(15,6,$A$8:$A$1010,ROW(A65)),"")</f>
        <v/>
      </c>
      <c r="C72" s="103" t="str">
        <f t="shared" ref="C72:C77" si="4">IFERROR(VLOOKUP(B72,m,2,0),"")</f>
        <v/>
      </c>
      <c r="D72" s="104" t="str">
        <f t="shared" ref="D72:D77" si="5">IFERROR(VLOOKUP(B72,m,3,0),"")</f>
        <v/>
      </c>
      <c r="E72" s="90"/>
      <c r="F72" s="94"/>
      <c r="G72" s="94"/>
      <c r="H72" s="92"/>
      <c r="I72" s="90"/>
      <c r="J72" s="94"/>
      <c r="K72" s="94"/>
      <c r="L72" s="92"/>
      <c r="M72" s="135"/>
      <c r="N72" s="135"/>
      <c r="O72" s="135"/>
      <c r="P72" s="95"/>
      <c r="Q72" s="95"/>
      <c r="R72" s="90"/>
      <c r="S72" s="94"/>
      <c r="T72" s="92"/>
      <c r="U72" s="95"/>
      <c r="V72" s="95"/>
      <c r="W72" s="96"/>
      <c r="Z72" s="27"/>
      <c r="AD72" s="28"/>
      <c r="AE72" s="29"/>
      <c r="AF72" s="29"/>
      <c r="AG72" s="29"/>
      <c r="AH72" s="28"/>
      <c r="AI72" s="29"/>
      <c r="AJ72" s="29"/>
      <c r="AK72" s="28"/>
      <c r="AO72" s="28"/>
      <c r="AP72" s="28"/>
      <c r="AQ72" s="28"/>
      <c r="AR72" s="28"/>
    </row>
    <row r="73" spans="1:44" s="3" customFormat="1" ht="25.05" customHeight="1" thickBot="1" x14ac:dyDescent="0.45">
      <c r="A73" s="99" t="e">
        <f>(IF($Z$5='بيان ع'!D67,ROW('بيان ع'!67:67)-1,yyyyy))</f>
        <v>#NAME?</v>
      </c>
      <c r="B73" s="143" t="str">
        <f t="shared" si="3"/>
        <v/>
      </c>
      <c r="C73" s="103" t="str">
        <f t="shared" si="4"/>
        <v/>
      </c>
      <c r="D73" s="104" t="str">
        <f t="shared" si="5"/>
        <v/>
      </c>
      <c r="E73" s="90"/>
      <c r="F73" s="94"/>
      <c r="G73" s="94"/>
      <c r="H73" s="92"/>
      <c r="I73" s="90"/>
      <c r="J73" s="94"/>
      <c r="K73" s="94"/>
      <c r="L73" s="92"/>
      <c r="M73" s="135"/>
      <c r="N73" s="135"/>
      <c r="O73" s="135"/>
      <c r="P73" s="95"/>
      <c r="Q73" s="95"/>
      <c r="R73" s="90"/>
      <c r="S73" s="94"/>
      <c r="T73" s="92"/>
      <c r="U73" s="95"/>
      <c r="V73" s="95"/>
      <c r="W73" s="97"/>
      <c r="Z73" s="27"/>
      <c r="AD73" s="28"/>
      <c r="AE73" s="29"/>
      <c r="AF73" s="29"/>
      <c r="AG73" s="29"/>
      <c r="AH73" s="28"/>
      <c r="AI73" s="29"/>
      <c r="AJ73" s="29"/>
      <c r="AK73" s="28"/>
      <c r="AO73" s="28"/>
      <c r="AP73" s="28"/>
      <c r="AQ73" s="28"/>
      <c r="AR73" s="28"/>
    </row>
    <row r="74" spans="1:44" ht="25.05" customHeight="1" thickBot="1" x14ac:dyDescent="0.45">
      <c r="A74" s="99" t="e">
        <f>(IF($Z$5='بيان ع'!D68,ROW('بيان ع'!68:68)-1,yyyyy))</f>
        <v>#NAME?</v>
      </c>
      <c r="B74" s="142" t="str">
        <f t="shared" si="3"/>
        <v/>
      </c>
      <c r="C74" s="103" t="str">
        <f t="shared" si="4"/>
        <v/>
      </c>
      <c r="D74" s="104" t="str">
        <f t="shared" si="5"/>
        <v/>
      </c>
      <c r="E74" s="90"/>
      <c r="F74" s="94"/>
      <c r="G74" s="94"/>
      <c r="H74" s="92"/>
      <c r="I74" s="90"/>
      <c r="J74" s="94"/>
      <c r="K74" s="94"/>
      <c r="L74" s="92"/>
      <c r="M74" s="136"/>
      <c r="N74" s="136"/>
      <c r="O74" s="135"/>
      <c r="P74" s="95"/>
      <c r="Q74" s="95"/>
      <c r="R74" s="90"/>
      <c r="S74" s="94"/>
      <c r="T74" s="92"/>
      <c r="U74" s="95"/>
      <c r="V74" s="95"/>
      <c r="W74" s="95"/>
    </row>
    <row r="75" spans="1:44" ht="25.05" customHeight="1" thickBot="1" x14ac:dyDescent="0.45">
      <c r="A75" s="99" t="e">
        <f>(IF($Z$5='بيان ع'!D69,ROW('بيان ع'!69:69)-1,yyyyy))</f>
        <v>#NAME?</v>
      </c>
      <c r="B75" s="142" t="str">
        <f t="shared" si="3"/>
        <v/>
      </c>
      <c r="C75" s="103" t="str">
        <f t="shared" si="4"/>
        <v/>
      </c>
      <c r="D75" s="104" t="str">
        <f t="shared" si="5"/>
        <v/>
      </c>
      <c r="E75" s="90"/>
      <c r="F75" s="94"/>
      <c r="G75" s="94"/>
      <c r="H75" s="92"/>
      <c r="I75" s="90"/>
      <c r="J75" s="94"/>
      <c r="K75" s="94"/>
      <c r="L75" s="92"/>
      <c r="M75" s="136"/>
      <c r="N75" s="136"/>
      <c r="O75" s="135"/>
      <c r="P75" s="95"/>
      <c r="Q75" s="95"/>
      <c r="R75" s="90"/>
      <c r="S75" s="94"/>
      <c r="T75" s="92"/>
      <c r="U75" s="95"/>
      <c r="V75" s="95"/>
      <c r="W75" s="95"/>
    </row>
    <row r="76" spans="1:44" ht="25.05" customHeight="1" thickBot="1" x14ac:dyDescent="0.45">
      <c r="A76" s="99" t="e">
        <f>(IF($Z$5='بيان ع'!D70,ROW('بيان ع'!70:70)-1,yyyyy))</f>
        <v>#NAME?</v>
      </c>
      <c r="B76" s="144" t="str">
        <f t="shared" si="3"/>
        <v/>
      </c>
      <c r="C76" s="103" t="str">
        <f t="shared" si="4"/>
        <v/>
      </c>
      <c r="D76" s="104" t="str">
        <f t="shared" si="5"/>
        <v/>
      </c>
      <c r="E76" s="90"/>
      <c r="F76" s="94"/>
      <c r="G76" s="94"/>
      <c r="H76" s="92"/>
      <c r="I76" s="90"/>
      <c r="J76" s="94"/>
      <c r="K76" s="94"/>
      <c r="L76" s="92"/>
      <c r="M76" s="136"/>
      <c r="N76" s="136"/>
      <c r="O76" s="135"/>
      <c r="P76" s="95"/>
      <c r="Q76" s="95"/>
      <c r="R76" s="90"/>
      <c r="S76" s="94"/>
      <c r="T76" s="92"/>
      <c r="U76" s="95"/>
      <c r="V76" s="95"/>
      <c r="W76" s="95"/>
    </row>
    <row r="77" spans="1:44" ht="25.05" customHeight="1" thickBot="1" x14ac:dyDescent="0.45">
      <c r="A77" s="99" t="e">
        <f>(IF($Z$5='بيان ع'!D71,ROW('بيان ع'!71:71)-1,yyyyy))</f>
        <v>#NAME?</v>
      </c>
      <c r="B77" s="144" t="str">
        <f t="shared" si="3"/>
        <v/>
      </c>
      <c r="C77" s="103" t="str">
        <f t="shared" si="4"/>
        <v/>
      </c>
      <c r="D77" s="104" t="str">
        <f t="shared" si="5"/>
        <v/>
      </c>
      <c r="E77" s="90"/>
      <c r="F77" s="94"/>
      <c r="G77" s="94"/>
      <c r="H77" s="92"/>
      <c r="I77" s="90"/>
      <c r="J77" s="94"/>
      <c r="K77" s="94"/>
      <c r="L77" s="92"/>
      <c r="M77" s="136"/>
      <c r="N77" s="136"/>
      <c r="O77" s="135"/>
      <c r="P77" s="95"/>
      <c r="Q77" s="95"/>
      <c r="R77" s="90"/>
      <c r="S77" s="94"/>
      <c r="T77" s="92"/>
      <c r="U77" s="95"/>
      <c r="V77" s="95"/>
      <c r="W77" s="95"/>
    </row>
    <row r="78" spans="1:44" ht="22.8" thickBot="1" x14ac:dyDescent="0.45">
      <c r="A78" s="99" t="e">
        <f>(IF($Z$5='بيان ع'!D72,ROW('بيان ع'!72:72)-1,yyyyy))</f>
        <v>#NAME?</v>
      </c>
      <c r="B78" s="144" t="str">
        <f t="shared" si="3"/>
        <v/>
      </c>
      <c r="C78" s="204" t="s">
        <v>20</v>
      </c>
      <c r="D78" s="205"/>
      <c r="F78" s="208" t="s">
        <v>324</v>
      </c>
      <c r="G78" s="208"/>
      <c r="H78" s="208"/>
      <c r="I78" s="208"/>
      <c r="Q78" s="208" t="s">
        <v>325</v>
      </c>
      <c r="R78" s="208"/>
      <c r="S78" s="208"/>
      <c r="T78" s="208"/>
    </row>
    <row r="79" spans="1:44" ht="22.8" thickBot="1" x14ac:dyDescent="0.45">
      <c r="A79" s="99" t="e">
        <f>(IF($Z$5='بيان ع'!D73,ROW('بيان ع'!73:73)-1,yyyyy))</f>
        <v>#NAME?</v>
      </c>
      <c r="B79" s="144" t="str">
        <f t="shared" si="3"/>
        <v/>
      </c>
      <c r="C79" s="206" t="s">
        <v>21</v>
      </c>
      <c r="D79" s="207"/>
      <c r="F79" s="209">
        <f>'بيان ع'!K5</f>
        <v>0</v>
      </c>
      <c r="G79" s="209"/>
      <c r="H79" s="209"/>
      <c r="I79" s="209"/>
      <c r="Q79" s="209">
        <f>'بيان ع'!K6</f>
        <v>0</v>
      </c>
      <c r="R79" s="209"/>
      <c r="S79" s="209"/>
      <c r="T79" s="209"/>
    </row>
    <row r="80" spans="1:44" ht="22.8" thickBot="1" x14ac:dyDescent="0.45">
      <c r="A80" s="99" t="e">
        <f>(IF($Z$5='بيان ع'!D74,ROW('بيان ع'!74:74)-1,yyyyy))</f>
        <v>#NAME?</v>
      </c>
      <c r="B80" s="144" t="str">
        <f t="shared" si="3"/>
        <v/>
      </c>
    </row>
    <row r="81" spans="1:2" ht="22.8" thickBot="1" x14ac:dyDescent="0.45">
      <c r="A81" s="99" t="e">
        <f>(IF($Z$5='بيان ع'!D75,ROW('بيان ع'!75:75)-1,yyyyy))</f>
        <v>#NAME?</v>
      </c>
      <c r="B81" s="144" t="str">
        <f t="shared" si="3"/>
        <v/>
      </c>
    </row>
    <row r="82" spans="1:2" ht="22.8" thickBot="1" x14ac:dyDescent="0.45">
      <c r="A82" s="99" t="e">
        <f>(IF($Z$5='بيان ع'!D76,ROW('بيان ع'!76:76)-1,yyyyy))</f>
        <v>#NAME?</v>
      </c>
      <c r="B82" s="144" t="str">
        <f t="shared" si="3"/>
        <v/>
      </c>
    </row>
    <row r="83" spans="1:2" ht="22.8" thickBot="1" x14ac:dyDescent="0.45">
      <c r="A83" s="99" t="e">
        <f>(IF($Z$5='بيان ع'!D77,ROW('بيان ع'!77:77)-1,yyyyy))</f>
        <v>#NAME?</v>
      </c>
      <c r="B83" s="144" t="str">
        <f t="shared" si="3"/>
        <v/>
      </c>
    </row>
    <row r="84" spans="1:2" ht="22.8" thickBot="1" x14ac:dyDescent="0.45">
      <c r="A84" s="99" t="e">
        <f>(IF($Z$5='بيان ع'!D78,ROW('بيان ع'!78:78)-1,yyyyy))</f>
        <v>#NAME?</v>
      </c>
      <c r="B84" s="144" t="str">
        <f t="shared" si="3"/>
        <v/>
      </c>
    </row>
    <row r="85" spans="1:2" ht="22.8" thickBot="1" x14ac:dyDescent="0.45">
      <c r="A85" s="99" t="e">
        <f>(IF($Z$5='بيان ع'!D79,ROW('بيان ع'!79:79)-1,yyyyy))</f>
        <v>#NAME?</v>
      </c>
      <c r="B85" s="144" t="str">
        <f t="shared" si="3"/>
        <v/>
      </c>
    </row>
    <row r="86" spans="1:2" ht="22.8" thickBot="1" x14ac:dyDescent="0.45">
      <c r="A86" s="99" t="e">
        <f>(IF($Z$5='بيان ع'!D80,ROW('بيان ع'!80:80)-1,yyyyy))</f>
        <v>#NAME?</v>
      </c>
      <c r="B86" s="144" t="str">
        <f t="shared" si="3"/>
        <v/>
      </c>
    </row>
    <row r="87" spans="1:2" ht="22.8" thickBot="1" x14ac:dyDescent="0.45">
      <c r="A87" s="99" t="e">
        <f>(IF($Z$5='بيان ع'!D81,ROW('بيان ع'!81:81)-1,yyyyy))</f>
        <v>#NAME?</v>
      </c>
      <c r="B87" s="144" t="str">
        <f t="shared" si="3"/>
        <v/>
      </c>
    </row>
    <row r="88" spans="1:2" ht="22.8" thickBot="1" x14ac:dyDescent="0.45">
      <c r="A88" s="99" t="e">
        <f>(IF($Z$5='بيان ع'!D82,ROW('بيان ع'!82:82)-1,yyyyy))</f>
        <v>#NAME?</v>
      </c>
      <c r="B88" s="144" t="str">
        <f t="shared" si="3"/>
        <v/>
      </c>
    </row>
    <row r="89" spans="1:2" ht="22.8" thickBot="1" x14ac:dyDescent="0.45">
      <c r="A89" s="99" t="e">
        <f>(IF($Z$5='بيان ع'!D83,ROW('بيان ع'!83:83)-1,yyyyy))</f>
        <v>#NAME?</v>
      </c>
      <c r="B89" s="144" t="str">
        <f t="shared" si="3"/>
        <v/>
      </c>
    </row>
    <row r="90" spans="1:2" ht="22.8" thickBot="1" x14ac:dyDescent="0.45">
      <c r="A90" s="99" t="e">
        <f>(IF($Z$5='بيان ع'!D84,ROW('بيان ع'!84:84)-1,yyyyy))</f>
        <v>#NAME?</v>
      </c>
      <c r="B90" s="144" t="str">
        <f t="shared" si="3"/>
        <v/>
      </c>
    </row>
    <row r="91" spans="1:2" ht="22.8" thickBot="1" x14ac:dyDescent="0.45">
      <c r="A91" s="99" t="e">
        <f>(IF($Z$5='بيان ع'!D85,ROW('بيان ع'!85:85)-1,yyyyy))</f>
        <v>#NAME?</v>
      </c>
      <c r="B91" s="144" t="str">
        <f t="shared" si="3"/>
        <v/>
      </c>
    </row>
    <row r="92" spans="1:2" ht="22.8" thickBot="1" x14ac:dyDescent="0.45">
      <c r="A92" s="99" t="e">
        <f>(IF($Z$5='بيان ع'!D86,ROW('بيان ع'!86:86)-1,yyyyy))</f>
        <v>#NAME?</v>
      </c>
      <c r="B92" s="144" t="str">
        <f t="shared" si="3"/>
        <v/>
      </c>
    </row>
    <row r="93" spans="1:2" ht="22.8" thickBot="1" x14ac:dyDescent="0.45">
      <c r="A93" s="99" t="e">
        <f>(IF($Z$5='بيان ع'!D87,ROW('بيان ع'!87:87)-1,yyyyy))</f>
        <v>#NAME?</v>
      </c>
      <c r="B93" s="144" t="str">
        <f t="shared" si="3"/>
        <v/>
      </c>
    </row>
    <row r="94" spans="1:2" ht="22.8" thickBot="1" x14ac:dyDescent="0.45">
      <c r="A94" s="99" t="e">
        <f>(IF($Z$5='بيان ع'!D88,ROW('بيان ع'!88:88)-1,yyyyy))</f>
        <v>#NAME?</v>
      </c>
      <c r="B94" s="144" t="str">
        <f t="shared" si="3"/>
        <v/>
      </c>
    </row>
    <row r="95" spans="1:2" ht="22.8" thickBot="1" x14ac:dyDescent="0.45">
      <c r="A95" s="99" t="e">
        <f>(IF($Z$5='بيان ع'!D89,ROW('بيان ع'!89:89)-1,yyyyy))</f>
        <v>#NAME?</v>
      </c>
      <c r="B95" s="144" t="str">
        <f t="shared" si="3"/>
        <v/>
      </c>
    </row>
    <row r="96" spans="1:2" ht="22.8" thickBot="1" x14ac:dyDescent="0.45">
      <c r="A96" s="99" t="e">
        <f>(IF($Z$5='بيان ع'!D90,ROW('بيان ع'!90:90)-1,yyyyy))</f>
        <v>#NAME?</v>
      </c>
      <c r="B96" s="144" t="str">
        <f t="shared" si="3"/>
        <v/>
      </c>
    </row>
    <row r="97" spans="1:2" ht="22.8" thickBot="1" x14ac:dyDescent="0.45">
      <c r="A97" s="99" t="e">
        <f>(IF($Z$5='بيان ع'!D91,ROW('بيان ع'!91:91)-1,yyyyy))</f>
        <v>#NAME?</v>
      </c>
      <c r="B97" s="144" t="str">
        <f t="shared" si="3"/>
        <v/>
      </c>
    </row>
    <row r="98" spans="1:2" ht="22.8" thickBot="1" x14ac:dyDescent="0.45">
      <c r="A98" s="99" t="e">
        <f>(IF($Z$5='بيان ع'!D92,ROW('بيان ع'!92:92)-1,yyyyy))</f>
        <v>#NAME?</v>
      </c>
      <c r="B98" s="144" t="str">
        <f t="shared" si="3"/>
        <v/>
      </c>
    </row>
    <row r="99" spans="1:2" ht="22.8" thickBot="1" x14ac:dyDescent="0.45">
      <c r="A99" s="99" t="e">
        <f>(IF($Z$5='بيان ع'!D93,ROW('بيان ع'!93:93)-1,yyyyy))</f>
        <v>#NAME?</v>
      </c>
      <c r="B99" s="144" t="str">
        <f t="shared" si="3"/>
        <v/>
      </c>
    </row>
    <row r="100" spans="1:2" ht="22.8" thickBot="1" x14ac:dyDescent="0.45">
      <c r="A100" s="99" t="e">
        <f>(IF($Z$5='بيان ع'!D94,ROW('بيان ع'!94:94)-1,yyyyy))</f>
        <v>#NAME?</v>
      </c>
      <c r="B100" s="144" t="str">
        <f t="shared" si="3"/>
        <v/>
      </c>
    </row>
    <row r="101" spans="1:2" ht="22.8" thickBot="1" x14ac:dyDescent="0.45">
      <c r="A101" s="99" t="e">
        <f>(IF($Z$5='بيان ع'!D95,ROW('بيان ع'!95:95)-1,yyyyy))</f>
        <v>#NAME?</v>
      </c>
      <c r="B101" s="144" t="str">
        <f t="shared" si="3"/>
        <v/>
      </c>
    </row>
    <row r="102" spans="1:2" ht="22.8" thickBot="1" x14ac:dyDescent="0.45">
      <c r="A102" s="99" t="e">
        <f>(IF($Z$5='بيان ع'!D96,ROW('بيان ع'!96:96)-1,yyyyy))</f>
        <v>#NAME?</v>
      </c>
      <c r="B102" s="144" t="str">
        <f t="shared" si="3"/>
        <v/>
      </c>
    </row>
    <row r="103" spans="1:2" ht="22.8" thickBot="1" x14ac:dyDescent="0.45">
      <c r="A103" s="99" t="e">
        <f>(IF($Z$5='بيان ع'!D97,ROW('بيان ع'!97:97)-1,yyyyy))</f>
        <v>#NAME?</v>
      </c>
      <c r="B103" s="144" t="str">
        <f t="shared" si="3"/>
        <v/>
      </c>
    </row>
    <row r="104" spans="1:2" ht="22.8" thickBot="1" x14ac:dyDescent="0.45">
      <c r="A104" s="99" t="e">
        <f>(IF($Z$5='بيان ع'!D98,ROW('بيان ع'!98:98)-1,yyyyy))</f>
        <v>#NAME?</v>
      </c>
      <c r="B104" s="144" t="str">
        <f t="shared" si="3"/>
        <v/>
      </c>
    </row>
    <row r="105" spans="1:2" ht="22.8" thickBot="1" x14ac:dyDescent="0.45">
      <c r="A105" s="99" t="e">
        <f>(IF($Z$5='بيان ع'!D99,ROW('بيان ع'!99:99)-1,yyyyy))</f>
        <v>#NAME?</v>
      </c>
      <c r="B105" s="144" t="str">
        <f t="shared" si="3"/>
        <v/>
      </c>
    </row>
    <row r="106" spans="1:2" ht="22.8" thickBot="1" x14ac:dyDescent="0.45">
      <c r="A106" s="99" t="e">
        <f>(IF($Z$5='بيان ع'!D100,ROW('بيان ع'!100:100)-1,yyyyy))</f>
        <v>#NAME?</v>
      </c>
      <c r="B106" s="144" t="str">
        <f t="shared" si="3"/>
        <v/>
      </c>
    </row>
    <row r="107" spans="1:2" ht="22.8" thickBot="1" x14ac:dyDescent="0.45">
      <c r="A107" s="99" t="e">
        <f>(IF($Z$5='بيان ع'!D101,ROW('بيان ع'!101:101)-1,yyyyy))</f>
        <v>#NAME?</v>
      </c>
      <c r="B107" s="144" t="str">
        <f t="shared" si="3"/>
        <v/>
      </c>
    </row>
    <row r="108" spans="1:2" ht="22.8" thickBot="1" x14ac:dyDescent="0.45">
      <c r="A108" s="99" t="e">
        <f>(IF($Z$5='بيان ع'!D102,ROW('بيان ع'!102:102)-1,yyyyy))</f>
        <v>#NAME?</v>
      </c>
      <c r="B108" s="144" t="str">
        <f t="shared" si="3"/>
        <v/>
      </c>
    </row>
    <row r="109" spans="1:2" ht="22.8" thickBot="1" x14ac:dyDescent="0.45">
      <c r="A109" s="99" t="e">
        <f>(IF($Z$5='بيان ع'!D103,ROW('بيان ع'!103:103)-1,yyyyy))</f>
        <v>#NAME?</v>
      </c>
      <c r="B109" s="144" t="str">
        <f t="shared" si="3"/>
        <v/>
      </c>
    </row>
    <row r="110" spans="1:2" ht="22.8" thickBot="1" x14ac:dyDescent="0.45">
      <c r="A110" s="99" t="e">
        <f>(IF($Z$5='بيان ع'!D104,ROW('بيان ع'!104:104)-1,yyyyy))</f>
        <v>#NAME?</v>
      </c>
      <c r="B110" s="144" t="str">
        <f t="shared" si="3"/>
        <v/>
      </c>
    </row>
    <row r="111" spans="1:2" ht="22.8" thickBot="1" x14ac:dyDescent="0.45">
      <c r="A111" s="99" t="e">
        <f>(IF($Z$5='بيان ع'!D105,ROW('بيان ع'!105:105)-1,yyyyy))</f>
        <v>#NAME?</v>
      </c>
      <c r="B111" s="144" t="str">
        <f t="shared" si="3"/>
        <v/>
      </c>
    </row>
    <row r="112" spans="1:2" ht="22.8" thickBot="1" x14ac:dyDescent="0.45">
      <c r="A112" s="99" t="e">
        <f>(IF($Z$5='بيان ع'!D106,ROW('بيان ع'!106:106)-1,yyyyy))</f>
        <v>#NAME?</v>
      </c>
      <c r="B112" s="144" t="str">
        <f t="shared" si="3"/>
        <v/>
      </c>
    </row>
    <row r="113" spans="1:2" ht="22.8" thickBot="1" x14ac:dyDescent="0.45">
      <c r="A113" s="99" t="e">
        <f>(IF($Z$5='بيان ع'!D107,ROW('بيان ع'!107:107)-1,yyyyy))</f>
        <v>#NAME?</v>
      </c>
      <c r="B113" s="144" t="str">
        <f t="shared" si="3"/>
        <v/>
      </c>
    </row>
    <row r="114" spans="1:2" ht="22.8" thickBot="1" x14ac:dyDescent="0.45">
      <c r="A114" s="99" t="e">
        <f>(IF($Z$5='بيان ع'!D108,ROW('بيان ع'!108:108)-1,yyyyy))</f>
        <v>#NAME?</v>
      </c>
      <c r="B114" s="144" t="str">
        <f t="shared" si="3"/>
        <v/>
      </c>
    </row>
    <row r="115" spans="1:2" ht="22.8" thickBot="1" x14ac:dyDescent="0.45">
      <c r="A115" s="99" t="e">
        <f>(IF($Z$5='بيان ع'!D109,ROW('بيان ع'!109:109)-1,yyyyy))</f>
        <v>#NAME?</v>
      </c>
      <c r="B115" s="144" t="str">
        <f t="shared" si="3"/>
        <v/>
      </c>
    </row>
    <row r="116" spans="1:2" ht="22.8" thickBot="1" x14ac:dyDescent="0.45">
      <c r="A116" s="99" t="e">
        <f>(IF($Z$5='بيان ع'!D110,ROW('بيان ع'!110:110)-1,yyyyy))</f>
        <v>#NAME?</v>
      </c>
      <c r="B116" s="144" t="str">
        <f t="shared" si="3"/>
        <v/>
      </c>
    </row>
    <row r="117" spans="1:2" ht="22.8" thickBot="1" x14ac:dyDescent="0.45">
      <c r="A117" s="99" t="e">
        <f>(IF($Z$5='بيان ع'!D111,ROW('بيان ع'!111:111)-1,yyyyy))</f>
        <v>#NAME?</v>
      </c>
      <c r="B117" s="144" t="str">
        <f t="shared" si="3"/>
        <v/>
      </c>
    </row>
    <row r="118" spans="1:2" ht="22.8" thickBot="1" x14ac:dyDescent="0.45">
      <c r="A118" s="99" t="e">
        <f>(IF($Z$5='بيان ع'!D112,ROW('بيان ع'!112:112)-1,yyyyy))</f>
        <v>#NAME?</v>
      </c>
      <c r="B118" s="144" t="str">
        <f t="shared" si="3"/>
        <v/>
      </c>
    </row>
    <row r="119" spans="1:2" ht="22.8" thickBot="1" x14ac:dyDescent="0.45">
      <c r="A119" s="99" t="e">
        <f>(IF($Z$5='بيان ع'!D113,ROW('بيان ع'!113:113)-1,yyyyy))</f>
        <v>#NAME?</v>
      </c>
      <c r="B119" s="144" t="str">
        <f t="shared" si="3"/>
        <v/>
      </c>
    </row>
    <row r="120" spans="1:2" ht="22.8" thickBot="1" x14ac:dyDescent="0.45">
      <c r="A120" s="99" t="e">
        <f>(IF($Z$5='بيان ع'!D114,ROW('بيان ع'!114:114)-1,yyyyy))</f>
        <v>#NAME?</v>
      </c>
      <c r="B120" s="144" t="str">
        <f t="shared" si="3"/>
        <v/>
      </c>
    </row>
    <row r="121" spans="1:2" ht="22.8" thickBot="1" x14ac:dyDescent="0.45">
      <c r="A121" s="99" t="e">
        <f>(IF($Z$5='بيان ع'!D115,ROW('بيان ع'!115:115)-1,yyyyy))</f>
        <v>#NAME?</v>
      </c>
      <c r="B121" s="144" t="str">
        <f t="shared" si="3"/>
        <v/>
      </c>
    </row>
    <row r="122" spans="1:2" ht="22.8" thickBot="1" x14ac:dyDescent="0.45">
      <c r="A122" s="99" t="e">
        <f>(IF($Z$5='بيان ع'!D116,ROW('بيان ع'!116:116)-1,yyyyy))</f>
        <v>#NAME?</v>
      </c>
      <c r="B122" s="144" t="str">
        <f t="shared" si="3"/>
        <v/>
      </c>
    </row>
    <row r="123" spans="1:2" ht="22.8" thickBot="1" x14ac:dyDescent="0.45">
      <c r="A123" s="99" t="e">
        <f>(IF($Z$5='بيان ع'!D117,ROW('بيان ع'!117:117)-1,yyyyy))</f>
        <v>#NAME?</v>
      </c>
      <c r="B123" s="144" t="str">
        <f t="shared" si="3"/>
        <v/>
      </c>
    </row>
    <row r="124" spans="1:2" ht="22.8" thickBot="1" x14ac:dyDescent="0.45">
      <c r="A124" s="99" t="e">
        <f>(IF($Z$5='بيان ع'!D118,ROW('بيان ع'!118:118)-1,yyyyy))</f>
        <v>#NAME?</v>
      </c>
      <c r="B124" s="144" t="str">
        <f t="shared" si="3"/>
        <v/>
      </c>
    </row>
    <row r="125" spans="1:2" ht="22.8" thickBot="1" x14ac:dyDescent="0.45">
      <c r="A125" s="99" t="e">
        <f>(IF($Z$5='بيان ع'!D119,ROW('بيان ع'!119:119)-1,yyyyy))</f>
        <v>#NAME?</v>
      </c>
      <c r="B125" s="144" t="str">
        <f t="shared" si="3"/>
        <v/>
      </c>
    </row>
    <row r="126" spans="1:2" ht="22.8" thickBot="1" x14ac:dyDescent="0.45">
      <c r="A126" s="99" t="e">
        <f>(IF($Z$5='بيان ع'!D120,ROW('بيان ع'!120:120)-1,yyyyy))</f>
        <v>#NAME?</v>
      </c>
      <c r="B126" s="144" t="str">
        <f t="shared" si="3"/>
        <v/>
      </c>
    </row>
    <row r="127" spans="1:2" ht="22.8" thickBot="1" x14ac:dyDescent="0.45">
      <c r="A127" s="99" t="e">
        <f>(IF($Z$5='بيان ع'!D121,ROW('بيان ع'!121:121)-1,yyyyy))</f>
        <v>#NAME?</v>
      </c>
      <c r="B127" s="144" t="str">
        <f t="shared" si="3"/>
        <v/>
      </c>
    </row>
    <row r="128" spans="1:2" ht="22.8" thickBot="1" x14ac:dyDescent="0.45">
      <c r="A128" s="99" t="e">
        <f>(IF($Z$5='بيان ع'!D122,ROW('بيان ع'!122:122)-1,yyyyy))</f>
        <v>#NAME?</v>
      </c>
      <c r="B128" s="144" t="str">
        <f t="shared" si="3"/>
        <v/>
      </c>
    </row>
    <row r="129" spans="1:2" ht="22.8" thickBot="1" x14ac:dyDescent="0.45">
      <c r="A129" s="99" t="e">
        <f>(IF($Z$5='بيان ع'!D123,ROW('بيان ع'!123:123)-1,yyyyy))</f>
        <v>#NAME?</v>
      </c>
      <c r="B129" s="144" t="str">
        <f t="shared" si="3"/>
        <v/>
      </c>
    </row>
    <row r="130" spans="1:2" ht="22.8" thickBot="1" x14ac:dyDescent="0.45">
      <c r="A130" s="99" t="e">
        <f>(IF($Z$5='بيان ع'!D124,ROW('بيان ع'!124:124)-1,yyyyy))</f>
        <v>#NAME?</v>
      </c>
      <c r="B130" s="144" t="str">
        <f t="shared" si="3"/>
        <v/>
      </c>
    </row>
    <row r="131" spans="1:2" ht="22.8" thickBot="1" x14ac:dyDescent="0.45">
      <c r="A131" s="99" t="e">
        <f>(IF($Z$5='بيان ع'!D125,ROW('بيان ع'!125:125)-1,yyyyy))</f>
        <v>#NAME?</v>
      </c>
      <c r="B131" s="144" t="str">
        <f t="shared" si="3"/>
        <v/>
      </c>
    </row>
    <row r="132" spans="1:2" ht="22.8" thickBot="1" x14ac:dyDescent="0.45">
      <c r="A132" s="99" t="e">
        <f>(IF($Z$5='بيان ع'!D126,ROW('بيان ع'!126:126)-1,yyyyy))</f>
        <v>#NAME?</v>
      </c>
      <c r="B132" s="144" t="str">
        <f t="shared" si="3"/>
        <v/>
      </c>
    </row>
    <row r="133" spans="1:2" ht="22.8" thickBot="1" x14ac:dyDescent="0.45">
      <c r="A133" s="99" t="e">
        <f>(IF($Z$5='بيان ع'!D127,ROW('بيان ع'!127:127)-1,yyyyy))</f>
        <v>#NAME?</v>
      </c>
      <c r="B133" s="144" t="str">
        <f t="shared" si="3"/>
        <v/>
      </c>
    </row>
    <row r="134" spans="1:2" ht="22.8" thickBot="1" x14ac:dyDescent="0.45">
      <c r="A134" s="99" t="e">
        <f>(IF($Z$5='بيان ع'!D128,ROW('بيان ع'!128:128)-1,yyyyy))</f>
        <v>#NAME?</v>
      </c>
      <c r="B134" s="144" t="str">
        <f t="shared" si="3"/>
        <v/>
      </c>
    </row>
    <row r="135" spans="1:2" ht="22.8" thickBot="1" x14ac:dyDescent="0.45">
      <c r="A135" s="99" t="e">
        <f>(IF($Z$5='بيان ع'!D129,ROW('بيان ع'!129:129)-1,yyyyy))</f>
        <v>#NAME?</v>
      </c>
      <c r="B135" s="144" t="str">
        <f t="shared" si="3"/>
        <v/>
      </c>
    </row>
    <row r="136" spans="1:2" ht="22.8" thickBot="1" x14ac:dyDescent="0.45">
      <c r="A136" s="99" t="e">
        <f>(IF($Z$5='بيان ع'!D130,ROW('بيان ع'!130:130)-1,yyyyy))</f>
        <v>#NAME?</v>
      </c>
      <c r="B136" s="144" t="str">
        <f t="shared" ref="B136:B199" si="6">IFERROR(_xlfn.AGGREGATE(15,6,$A$8:$A$1010,ROW(A129)),"")</f>
        <v/>
      </c>
    </row>
    <row r="137" spans="1:2" ht="22.8" thickBot="1" x14ac:dyDescent="0.45">
      <c r="A137" s="99" t="e">
        <f>(IF($Z$5='بيان ع'!D131,ROW('بيان ع'!131:131)-1,yyyyy))</f>
        <v>#NAME?</v>
      </c>
      <c r="B137" s="144" t="str">
        <f t="shared" si="6"/>
        <v/>
      </c>
    </row>
    <row r="138" spans="1:2" ht="22.8" thickBot="1" x14ac:dyDescent="0.45">
      <c r="A138" s="99" t="e">
        <f>(IF($Z$5='بيان ع'!D132,ROW('بيان ع'!132:132)-1,yyyyy))</f>
        <v>#NAME?</v>
      </c>
      <c r="B138" s="144" t="str">
        <f t="shared" si="6"/>
        <v/>
      </c>
    </row>
    <row r="139" spans="1:2" ht="22.8" thickBot="1" x14ac:dyDescent="0.45">
      <c r="A139" s="99" t="e">
        <f>(IF($Z$5='بيان ع'!D133,ROW('بيان ع'!133:133)-1,yyyyy))</f>
        <v>#NAME?</v>
      </c>
      <c r="B139" s="144" t="str">
        <f t="shared" si="6"/>
        <v/>
      </c>
    </row>
    <row r="140" spans="1:2" ht="22.8" thickBot="1" x14ac:dyDescent="0.45">
      <c r="A140" s="99" t="e">
        <f>(IF($Z$5='بيان ع'!D134,ROW('بيان ع'!134:134)-1,yyyyy))</f>
        <v>#NAME?</v>
      </c>
      <c r="B140" s="144" t="str">
        <f t="shared" si="6"/>
        <v/>
      </c>
    </row>
    <row r="141" spans="1:2" ht="22.8" thickBot="1" x14ac:dyDescent="0.45">
      <c r="A141" s="99" t="e">
        <f>(IF($Z$5='بيان ع'!D135,ROW('بيان ع'!135:135)-1,yyyyy))</f>
        <v>#NAME?</v>
      </c>
      <c r="B141" s="144" t="str">
        <f t="shared" si="6"/>
        <v/>
      </c>
    </row>
    <row r="142" spans="1:2" ht="22.8" thickBot="1" x14ac:dyDescent="0.45">
      <c r="A142" s="99" t="e">
        <f>(IF($Z$5='بيان ع'!D136,ROW('بيان ع'!136:136)-1,yyyyy))</f>
        <v>#NAME?</v>
      </c>
      <c r="B142" s="144" t="str">
        <f t="shared" si="6"/>
        <v/>
      </c>
    </row>
    <row r="143" spans="1:2" ht="22.8" thickBot="1" x14ac:dyDescent="0.45">
      <c r="A143" s="99" t="e">
        <f>(IF($Z$5='بيان ع'!D137,ROW('بيان ع'!137:137)-1,yyyyy))</f>
        <v>#NAME?</v>
      </c>
      <c r="B143" s="144" t="str">
        <f t="shared" si="6"/>
        <v/>
      </c>
    </row>
    <row r="144" spans="1:2" ht="22.8" thickBot="1" x14ac:dyDescent="0.45">
      <c r="A144" s="99" t="e">
        <f>(IF($Z$5='بيان ع'!D138,ROW('بيان ع'!138:138)-1,yyyyy))</f>
        <v>#NAME?</v>
      </c>
      <c r="B144" s="144" t="str">
        <f t="shared" si="6"/>
        <v/>
      </c>
    </row>
    <row r="145" spans="1:2" ht="22.8" thickBot="1" x14ac:dyDescent="0.45">
      <c r="A145" s="99" t="e">
        <f>(IF($Z$5='بيان ع'!D139,ROW('بيان ع'!139:139)-1,yyyyy))</f>
        <v>#NAME?</v>
      </c>
      <c r="B145" s="144" t="str">
        <f t="shared" si="6"/>
        <v/>
      </c>
    </row>
    <row r="146" spans="1:2" ht="22.8" thickBot="1" x14ac:dyDescent="0.45">
      <c r="A146" s="99" t="e">
        <f>(IF($Z$5='بيان ع'!D140,ROW('بيان ع'!140:140)-1,yyyyy))</f>
        <v>#NAME?</v>
      </c>
      <c r="B146" s="144" t="str">
        <f t="shared" si="6"/>
        <v/>
      </c>
    </row>
    <row r="147" spans="1:2" ht="22.8" thickBot="1" x14ac:dyDescent="0.45">
      <c r="A147" s="99" t="e">
        <f>(IF($Z$5='بيان ع'!D141,ROW('بيان ع'!141:141)-1,yyyyy))</f>
        <v>#NAME?</v>
      </c>
      <c r="B147" s="144" t="str">
        <f t="shared" si="6"/>
        <v/>
      </c>
    </row>
    <row r="148" spans="1:2" ht="22.8" thickBot="1" x14ac:dyDescent="0.45">
      <c r="A148" s="99" t="e">
        <f>(IF($Z$5='بيان ع'!D142,ROW('بيان ع'!142:142)-1,yyyyy))</f>
        <v>#NAME?</v>
      </c>
      <c r="B148" s="144" t="str">
        <f t="shared" si="6"/>
        <v/>
      </c>
    </row>
    <row r="149" spans="1:2" ht="22.8" thickBot="1" x14ac:dyDescent="0.45">
      <c r="A149" s="99" t="e">
        <f>(IF($Z$5='بيان ع'!D143,ROW('بيان ع'!143:143)-1,yyyyy))</f>
        <v>#NAME?</v>
      </c>
      <c r="B149" s="144" t="str">
        <f t="shared" si="6"/>
        <v/>
      </c>
    </row>
    <row r="150" spans="1:2" ht="22.8" thickBot="1" x14ac:dyDescent="0.45">
      <c r="A150" s="99" t="e">
        <f>(IF($Z$5='بيان ع'!D144,ROW('بيان ع'!144:144)-1,yyyyy))</f>
        <v>#NAME?</v>
      </c>
      <c r="B150" s="144" t="str">
        <f t="shared" si="6"/>
        <v/>
      </c>
    </row>
    <row r="151" spans="1:2" ht="22.8" thickBot="1" x14ac:dyDescent="0.45">
      <c r="A151" s="99" t="e">
        <f>(IF($Z$5='بيان ع'!D145,ROW('بيان ع'!145:145)-1,yyyyy))</f>
        <v>#NAME?</v>
      </c>
      <c r="B151" s="144" t="str">
        <f t="shared" si="6"/>
        <v/>
      </c>
    </row>
    <row r="152" spans="1:2" ht="22.8" thickBot="1" x14ac:dyDescent="0.45">
      <c r="A152" s="99" t="e">
        <f>(IF($Z$5='بيان ع'!D146,ROW('بيان ع'!146:146)-1,yyyyy))</f>
        <v>#NAME?</v>
      </c>
      <c r="B152" s="144" t="str">
        <f t="shared" si="6"/>
        <v/>
      </c>
    </row>
    <row r="153" spans="1:2" ht="22.8" thickBot="1" x14ac:dyDescent="0.45">
      <c r="A153" s="99" t="e">
        <f>(IF($Z$5='بيان ع'!D147,ROW('بيان ع'!147:147)-1,yyyyy))</f>
        <v>#NAME?</v>
      </c>
      <c r="B153" s="144" t="str">
        <f t="shared" si="6"/>
        <v/>
      </c>
    </row>
    <row r="154" spans="1:2" ht="22.8" thickBot="1" x14ac:dyDescent="0.45">
      <c r="A154" s="99" t="e">
        <f>(IF($Z$5='بيان ع'!D148,ROW('بيان ع'!148:148)-1,yyyyy))</f>
        <v>#NAME?</v>
      </c>
      <c r="B154" s="144" t="str">
        <f t="shared" si="6"/>
        <v/>
      </c>
    </row>
    <row r="155" spans="1:2" ht="22.8" thickBot="1" x14ac:dyDescent="0.45">
      <c r="A155" s="99" t="e">
        <f>(IF($Z$5='بيان ع'!D149,ROW('بيان ع'!149:149)-1,yyyyy))</f>
        <v>#NAME?</v>
      </c>
      <c r="B155" s="144" t="str">
        <f t="shared" si="6"/>
        <v/>
      </c>
    </row>
    <row r="156" spans="1:2" ht="22.8" thickBot="1" x14ac:dyDescent="0.45">
      <c r="A156" s="99" t="e">
        <f>(IF($Z$5='بيان ع'!D150,ROW('بيان ع'!150:150)-1,yyyyy))</f>
        <v>#NAME?</v>
      </c>
      <c r="B156" s="144" t="str">
        <f t="shared" si="6"/>
        <v/>
      </c>
    </row>
    <row r="157" spans="1:2" ht="22.8" thickBot="1" x14ac:dyDescent="0.45">
      <c r="A157" s="99" t="e">
        <f>(IF($Z$5='بيان ع'!D151,ROW('بيان ع'!151:151)-1,yyyyy))</f>
        <v>#NAME?</v>
      </c>
      <c r="B157" s="144" t="str">
        <f t="shared" si="6"/>
        <v/>
      </c>
    </row>
    <row r="158" spans="1:2" ht="22.8" thickBot="1" x14ac:dyDescent="0.45">
      <c r="A158" s="99" t="e">
        <f>(IF($Z$5='بيان ع'!D152,ROW('بيان ع'!152:152)-1,yyyyy))</f>
        <v>#NAME?</v>
      </c>
      <c r="B158" s="144" t="str">
        <f t="shared" si="6"/>
        <v/>
      </c>
    </row>
    <row r="159" spans="1:2" ht="22.8" thickBot="1" x14ac:dyDescent="0.45">
      <c r="A159" s="99" t="e">
        <f>(IF($Z$5='بيان ع'!D153,ROW('بيان ع'!153:153)-1,yyyyy))</f>
        <v>#NAME?</v>
      </c>
      <c r="B159" s="144" t="str">
        <f t="shared" si="6"/>
        <v/>
      </c>
    </row>
    <row r="160" spans="1:2" ht="22.8" thickBot="1" x14ac:dyDescent="0.45">
      <c r="A160" s="99" t="e">
        <f>(IF($Z$5='بيان ع'!D154,ROW('بيان ع'!154:154)-1,yyyyy))</f>
        <v>#NAME?</v>
      </c>
      <c r="B160" s="144" t="str">
        <f t="shared" si="6"/>
        <v/>
      </c>
    </row>
    <row r="161" spans="1:2" ht="22.8" thickBot="1" x14ac:dyDescent="0.45">
      <c r="A161" s="99" t="e">
        <f>(IF($Z$5='بيان ع'!D155,ROW('بيان ع'!155:155)-1,yyyyy))</f>
        <v>#NAME?</v>
      </c>
      <c r="B161" s="144" t="str">
        <f t="shared" si="6"/>
        <v/>
      </c>
    </row>
    <row r="162" spans="1:2" ht="22.8" thickBot="1" x14ac:dyDescent="0.45">
      <c r="A162" s="99" t="e">
        <f>(IF($Z$5='بيان ع'!D156,ROW('بيان ع'!156:156)-1,yyyyy))</f>
        <v>#NAME?</v>
      </c>
      <c r="B162" s="144" t="str">
        <f t="shared" si="6"/>
        <v/>
      </c>
    </row>
    <row r="163" spans="1:2" ht="22.8" thickBot="1" x14ac:dyDescent="0.45">
      <c r="A163" s="99" t="e">
        <f>(IF($Z$5='بيان ع'!D157,ROW('بيان ع'!157:157)-1,yyyyy))</f>
        <v>#NAME?</v>
      </c>
      <c r="B163" s="144" t="str">
        <f t="shared" si="6"/>
        <v/>
      </c>
    </row>
    <row r="164" spans="1:2" ht="22.8" thickBot="1" x14ac:dyDescent="0.45">
      <c r="A164" s="99" t="e">
        <f>(IF($Z$5='بيان ع'!D158,ROW('بيان ع'!158:158)-1,yyyyy))</f>
        <v>#NAME?</v>
      </c>
      <c r="B164" s="144" t="str">
        <f t="shared" si="6"/>
        <v/>
      </c>
    </row>
    <row r="165" spans="1:2" ht="22.8" thickBot="1" x14ac:dyDescent="0.45">
      <c r="A165" s="99" t="e">
        <f>(IF($Z$5='بيان ع'!D159,ROW('بيان ع'!159:159)-1,yyyyy))</f>
        <v>#NAME?</v>
      </c>
      <c r="B165" s="144" t="str">
        <f t="shared" si="6"/>
        <v/>
      </c>
    </row>
    <row r="166" spans="1:2" ht="22.8" thickBot="1" x14ac:dyDescent="0.45">
      <c r="A166" s="99" t="e">
        <f>(IF($Z$5='بيان ع'!D160,ROW('بيان ع'!160:160)-1,yyyyy))</f>
        <v>#NAME?</v>
      </c>
      <c r="B166" s="144" t="str">
        <f t="shared" si="6"/>
        <v/>
      </c>
    </row>
    <row r="167" spans="1:2" ht="22.8" thickBot="1" x14ac:dyDescent="0.45">
      <c r="A167" s="99" t="e">
        <f>(IF($Z$5='بيان ع'!D161,ROW('بيان ع'!161:161)-1,yyyyy))</f>
        <v>#NAME?</v>
      </c>
      <c r="B167" s="144" t="str">
        <f t="shared" si="6"/>
        <v/>
      </c>
    </row>
    <row r="168" spans="1:2" ht="22.8" thickBot="1" x14ac:dyDescent="0.45">
      <c r="A168" s="99" t="e">
        <f>(IF($Z$5='بيان ع'!D162,ROW('بيان ع'!162:162)-1,yyyyy))</f>
        <v>#NAME?</v>
      </c>
      <c r="B168" s="144" t="str">
        <f t="shared" si="6"/>
        <v/>
      </c>
    </row>
    <row r="169" spans="1:2" ht="22.8" thickBot="1" x14ac:dyDescent="0.45">
      <c r="A169" s="99" t="e">
        <f>(IF($Z$5='بيان ع'!D163,ROW('بيان ع'!163:163)-1,yyyyy))</f>
        <v>#NAME?</v>
      </c>
      <c r="B169" s="144" t="str">
        <f t="shared" si="6"/>
        <v/>
      </c>
    </row>
    <row r="170" spans="1:2" ht="22.8" thickBot="1" x14ac:dyDescent="0.45">
      <c r="A170" s="99" t="e">
        <f>(IF($Z$5='بيان ع'!D164,ROW('بيان ع'!164:164)-1,yyyyy))</f>
        <v>#NAME?</v>
      </c>
      <c r="B170" s="144" t="str">
        <f t="shared" si="6"/>
        <v/>
      </c>
    </row>
    <row r="171" spans="1:2" ht="22.8" thickBot="1" x14ac:dyDescent="0.45">
      <c r="A171" s="99" t="e">
        <f>(IF($Z$5='بيان ع'!D165,ROW('بيان ع'!165:165)-1,yyyyy))</f>
        <v>#NAME?</v>
      </c>
      <c r="B171" s="144" t="str">
        <f t="shared" si="6"/>
        <v/>
      </c>
    </row>
    <row r="172" spans="1:2" ht="22.8" thickBot="1" x14ac:dyDescent="0.45">
      <c r="A172" s="99" t="e">
        <f>(IF($Z$5='بيان ع'!D166,ROW('بيان ع'!166:166)-1,yyyyy))</f>
        <v>#NAME?</v>
      </c>
      <c r="B172" s="144" t="str">
        <f t="shared" si="6"/>
        <v/>
      </c>
    </row>
    <row r="173" spans="1:2" ht="22.8" thickBot="1" x14ac:dyDescent="0.45">
      <c r="A173" s="99" t="e">
        <f>(IF($Z$5='بيان ع'!D167,ROW('بيان ع'!167:167)-1,yyyyy))</f>
        <v>#NAME?</v>
      </c>
      <c r="B173" s="144" t="str">
        <f t="shared" si="6"/>
        <v/>
      </c>
    </row>
    <row r="174" spans="1:2" ht="22.8" thickBot="1" x14ac:dyDescent="0.45">
      <c r="A174" s="99" t="e">
        <f>(IF($Z$5='بيان ع'!D168,ROW('بيان ع'!168:168)-1,yyyyy))</f>
        <v>#NAME?</v>
      </c>
      <c r="B174" s="144" t="str">
        <f t="shared" si="6"/>
        <v/>
      </c>
    </row>
    <row r="175" spans="1:2" ht="22.8" thickBot="1" x14ac:dyDescent="0.45">
      <c r="A175" s="99" t="e">
        <f>(IF($Z$5='بيان ع'!D169,ROW('بيان ع'!169:169)-1,yyyyy))</f>
        <v>#NAME?</v>
      </c>
      <c r="B175" s="144" t="str">
        <f t="shared" si="6"/>
        <v/>
      </c>
    </row>
    <row r="176" spans="1:2" ht="22.8" thickBot="1" x14ac:dyDescent="0.45">
      <c r="A176" s="99" t="e">
        <f>(IF($Z$5='بيان ع'!D170,ROW('بيان ع'!170:170)-1,yyyyy))</f>
        <v>#NAME?</v>
      </c>
      <c r="B176" s="144" t="str">
        <f t="shared" si="6"/>
        <v/>
      </c>
    </row>
    <row r="177" spans="1:2" ht="22.8" thickBot="1" x14ac:dyDescent="0.45">
      <c r="A177" s="99" t="e">
        <f>(IF($Z$5='بيان ع'!D171,ROW('بيان ع'!171:171)-1,yyyyy))</f>
        <v>#NAME?</v>
      </c>
      <c r="B177" s="144" t="str">
        <f t="shared" si="6"/>
        <v/>
      </c>
    </row>
    <row r="178" spans="1:2" ht="22.8" thickBot="1" x14ac:dyDescent="0.45">
      <c r="A178" s="99" t="e">
        <f>(IF($Z$5='بيان ع'!D172,ROW('بيان ع'!172:172)-1,yyyyy))</f>
        <v>#NAME?</v>
      </c>
      <c r="B178" s="144" t="str">
        <f t="shared" si="6"/>
        <v/>
      </c>
    </row>
    <row r="179" spans="1:2" ht="22.8" thickBot="1" x14ac:dyDescent="0.45">
      <c r="A179" s="99" t="e">
        <f>(IF($Z$5='بيان ع'!D173,ROW('بيان ع'!173:173)-1,yyyyy))</f>
        <v>#NAME?</v>
      </c>
      <c r="B179" s="144" t="str">
        <f t="shared" si="6"/>
        <v/>
      </c>
    </row>
    <row r="180" spans="1:2" ht="22.8" thickBot="1" x14ac:dyDescent="0.45">
      <c r="A180" s="99" t="e">
        <f>(IF($Z$5='بيان ع'!D174,ROW('بيان ع'!174:174)-1,yyyyy))</f>
        <v>#NAME?</v>
      </c>
      <c r="B180" s="144" t="str">
        <f t="shared" si="6"/>
        <v/>
      </c>
    </row>
    <row r="181" spans="1:2" ht="22.8" thickBot="1" x14ac:dyDescent="0.45">
      <c r="A181" s="99" t="e">
        <f>(IF($Z$5='بيان ع'!D175,ROW('بيان ع'!175:175)-1,yyyyy))</f>
        <v>#NAME?</v>
      </c>
      <c r="B181" s="144" t="str">
        <f t="shared" si="6"/>
        <v/>
      </c>
    </row>
    <row r="182" spans="1:2" ht="22.8" thickBot="1" x14ac:dyDescent="0.45">
      <c r="A182" s="99" t="e">
        <f>(IF($Z$5='بيان ع'!D176,ROW('بيان ع'!176:176)-1,yyyyy))</f>
        <v>#NAME?</v>
      </c>
      <c r="B182" s="144" t="str">
        <f t="shared" si="6"/>
        <v/>
      </c>
    </row>
    <row r="183" spans="1:2" ht="22.8" thickBot="1" x14ac:dyDescent="0.45">
      <c r="A183" s="99" t="e">
        <f>(IF($Z$5='بيان ع'!D177,ROW('بيان ع'!177:177)-1,yyyyy))</f>
        <v>#NAME?</v>
      </c>
      <c r="B183" s="144" t="str">
        <f t="shared" si="6"/>
        <v/>
      </c>
    </row>
    <row r="184" spans="1:2" ht="22.8" thickBot="1" x14ac:dyDescent="0.45">
      <c r="A184" s="99" t="e">
        <f>(IF($Z$5='بيان ع'!D178,ROW('بيان ع'!178:178)-1,yyyyy))</f>
        <v>#NAME?</v>
      </c>
      <c r="B184" s="144" t="str">
        <f t="shared" si="6"/>
        <v/>
      </c>
    </row>
    <row r="185" spans="1:2" ht="22.8" thickBot="1" x14ac:dyDescent="0.45">
      <c r="A185" s="99" t="e">
        <f>(IF($Z$5='بيان ع'!D179,ROW('بيان ع'!179:179)-1,yyyyy))</f>
        <v>#NAME?</v>
      </c>
      <c r="B185" s="144" t="str">
        <f t="shared" si="6"/>
        <v/>
      </c>
    </row>
    <row r="186" spans="1:2" ht="22.8" thickBot="1" x14ac:dyDescent="0.45">
      <c r="A186" s="99" t="e">
        <f>(IF($Z$5='بيان ع'!D180,ROW('بيان ع'!180:180)-1,yyyyy))</f>
        <v>#NAME?</v>
      </c>
      <c r="B186" s="144" t="str">
        <f t="shared" si="6"/>
        <v/>
      </c>
    </row>
    <row r="187" spans="1:2" ht="22.8" thickBot="1" x14ac:dyDescent="0.45">
      <c r="A187" s="99" t="e">
        <f>(IF($Z$5='بيان ع'!D181,ROW('بيان ع'!181:181)-1,yyyyy))</f>
        <v>#NAME?</v>
      </c>
      <c r="B187" s="144" t="str">
        <f t="shared" si="6"/>
        <v/>
      </c>
    </row>
    <row r="188" spans="1:2" ht="22.8" thickBot="1" x14ac:dyDescent="0.45">
      <c r="A188" s="99" t="e">
        <f>(IF($Z$5='بيان ع'!D182,ROW('بيان ع'!182:182)-1,yyyyy))</f>
        <v>#NAME?</v>
      </c>
      <c r="B188" s="144" t="str">
        <f t="shared" si="6"/>
        <v/>
      </c>
    </row>
    <row r="189" spans="1:2" ht="22.8" thickBot="1" x14ac:dyDescent="0.45">
      <c r="A189" s="99" t="e">
        <f>(IF($Z$5='بيان ع'!D183,ROW('بيان ع'!183:183)-1,yyyyy))</f>
        <v>#NAME?</v>
      </c>
      <c r="B189" s="144" t="str">
        <f t="shared" si="6"/>
        <v/>
      </c>
    </row>
    <row r="190" spans="1:2" ht="22.8" thickBot="1" x14ac:dyDescent="0.45">
      <c r="A190" s="99" t="e">
        <f>(IF($Z$5='بيان ع'!D184,ROW('بيان ع'!184:184)-1,yyyyy))</f>
        <v>#NAME?</v>
      </c>
      <c r="B190" s="144" t="str">
        <f t="shared" si="6"/>
        <v/>
      </c>
    </row>
    <row r="191" spans="1:2" ht="22.8" thickBot="1" x14ac:dyDescent="0.45">
      <c r="A191" s="99" t="e">
        <f>(IF($Z$5='بيان ع'!D185,ROW('بيان ع'!185:185)-1,yyyyy))</f>
        <v>#NAME?</v>
      </c>
      <c r="B191" s="144" t="str">
        <f t="shared" si="6"/>
        <v/>
      </c>
    </row>
    <row r="192" spans="1:2" ht="22.8" thickBot="1" x14ac:dyDescent="0.45">
      <c r="A192" s="99" t="e">
        <f>(IF($Z$5='بيان ع'!D186,ROW('بيان ع'!186:186)-1,yyyyy))</f>
        <v>#NAME?</v>
      </c>
      <c r="B192" s="144" t="str">
        <f t="shared" si="6"/>
        <v/>
      </c>
    </row>
    <row r="193" spans="1:2" ht="22.8" thickBot="1" x14ac:dyDescent="0.45">
      <c r="A193" s="99" t="e">
        <f>(IF($Z$5='بيان ع'!D187,ROW('بيان ع'!187:187)-1,yyyyy))</f>
        <v>#NAME?</v>
      </c>
      <c r="B193" s="144" t="str">
        <f t="shared" si="6"/>
        <v/>
      </c>
    </row>
    <row r="194" spans="1:2" ht="22.8" thickBot="1" x14ac:dyDescent="0.45">
      <c r="A194" s="99" t="e">
        <f>(IF($Z$5='بيان ع'!D188,ROW('بيان ع'!188:188)-1,yyyyy))</f>
        <v>#NAME?</v>
      </c>
      <c r="B194" s="144" t="str">
        <f t="shared" si="6"/>
        <v/>
      </c>
    </row>
    <row r="195" spans="1:2" ht="22.8" thickBot="1" x14ac:dyDescent="0.45">
      <c r="A195" s="99" t="e">
        <f>(IF($Z$5='بيان ع'!D189,ROW('بيان ع'!189:189)-1,yyyyy))</f>
        <v>#NAME?</v>
      </c>
      <c r="B195" s="144" t="str">
        <f t="shared" si="6"/>
        <v/>
      </c>
    </row>
    <row r="196" spans="1:2" ht="22.8" thickBot="1" x14ac:dyDescent="0.45">
      <c r="A196" s="99" t="e">
        <f>(IF($Z$5='بيان ع'!D190,ROW('بيان ع'!190:190)-1,yyyyy))</f>
        <v>#NAME?</v>
      </c>
      <c r="B196" s="144" t="str">
        <f t="shared" si="6"/>
        <v/>
      </c>
    </row>
    <row r="197" spans="1:2" ht="22.8" thickBot="1" x14ac:dyDescent="0.45">
      <c r="A197" s="99" t="e">
        <f>(IF($Z$5='بيان ع'!D191,ROW('بيان ع'!191:191)-1,yyyyy))</f>
        <v>#NAME?</v>
      </c>
      <c r="B197" s="144" t="str">
        <f t="shared" si="6"/>
        <v/>
      </c>
    </row>
    <row r="198" spans="1:2" ht="22.8" thickBot="1" x14ac:dyDescent="0.45">
      <c r="A198" s="99" t="e">
        <f>(IF($Z$5='بيان ع'!D192,ROW('بيان ع'!192:192)-1,yyyyy))</f>
        <v>#NAME?</v>
      </c>
      <c r="B198" s="144" t="str">
        <f t="shared" si="6"/>
        <v/>
      </c>
    </row>
    <row r="199" spans="1:2" ht="22.8" thickBot="1" x14ac:dyDescent="0.45">
      <c r="A199" s="99" t="e">
        <f>(IF($Z$5='بيان ع'!D193,ROW('بيان ع'!193:193)-1,yyyyy))</f>
        <v>#NAME?</v>
      </c>
      <c r="B199" s="144" t="str">
        <f t="shared" si="6"/>
        <v/>
      </c>
    </row>
    <row r="200" spans="1:2" ht="22.8" thickBot="1" x14ac:dyDescent="0.45">
      <c r="A200" s="99" t="e">
        <f>(IF($Z$5='بيان ع'!D194,ROW('بيان ع'!194:194)-1,yyyyy))</f>
        <v>#NAME?</v>
      </c>
      <c r="B200" s="144" t="str">
        <f t="shared" ref="B200:B263" si="7">IFERROR(_xlfn.AGGREGATE(15,6,$A$8:$A$1010,ROW(A193)),"")</f>
        <v/>
      </c>
    </row>
    <row r="201" spans="1:2" ht="22.8" thickBot="1" x14ac:dyDescent="0.45">
      <c r="A201" s="99" t="e">
        <f>(IF($Z$5='بيان ع'!D195,ROW('بيان ع'!195:195)-1,yyyyy))</f>
        <v>#NAME?</v>
      </c>
      <c r="B201" s="144" t="str">
        <f t="shared" si="7"/>
        <v/>
      </c>
    </row>
    <row r="202" spans="1:2" ht="22.8" thickBot="1" x14ac:dyDescent="0.45">
      <c r="A202" s="99" t="e">
        <f>(IF($Z$5='بيان ع'!D196,ROW('بيان ع'!196:196)-1,yyyyy))</f>
        <v>#NAME?</v>
      </c>
      <c r="B202" s="144" t="str">
        <f t="shared" si="7"/>
        <v/>
      </c>
    </row>
    <row r="203" spans="1:2" ht="22.8" thickBot="1" x14ac:dyDescent="0.45">
      <c r="A203" s="99" t="e">
        <f>(IF($Z$5='بيان ع'!D197,ROW('بيان ع'!197:197)-1,yyyyy))</f>
        <v>#NAME?</v>
      </c>
      <c r="B203" s="144" t="str">
        <f t="shared" si="7"/>
        <v/>
      </c>
    </row>
    <row r="204" spans="1:2" ht="22.8" thickBot="1" x14ac:dyDescent="0.45">
      <c r="A204" s="99" t="e">
        <f>(IF($Z$5='بيان ع'!D198,ROW('بيان ع'!198:198)-1,yyyyy))</f>
        <v>#NAME?</v>
      </c>
      <c r="B204" s="144" t="str">
        <f t="shared" si="7"/>
        <v/>
      </c>
    </row>
    <row r="205" spans="1:2" ht="22.8" thickBot="1" x14ac:dyDescent="0.45">
      <c r="A205" s="99" t="e">
        <f>(IF($Z$5='بيان ع'!D199,ROW('بيان ع'!199:199)-1,yyyyy))</f>
        <v>#NAME?</v>
      </c>
      <c r="B205" s="144" t="str">
        <f t="shared" si="7"/>
        <v/>
      </c>
    </row>
    <row r="206" spans="1:2" ht="22.8" thickBot="1" x14ac:dyDescent="0.45">
      <c r="A206" s="99" t="e">
        <f>(IF($Z$5='بيان ع'!D200,ROW('بيان ع'!200:200)-1,yyyyy))</f>
        <v>#NAME?</v>
      </c>
      <c r="B206" s="144" t="str">
        <f t="shared" si="7"/>
        <v/>
      </c>
    </row>
    <row r="207" spans="1:2" ht="22.8" thickBot="1" x14ac:dyDescent="0.45">
      <c r="A207" s="99" t="e">
        <f>(IF($Z$5='بيان ع'!D201,ROW('بيان ع'!201:201)-1,yyyyy))</f>
        <v>#NAME?</v>
      </c>
      <c r="B207" s="144" t="str">
        <f t="shared" si="7"/>
        <v/>
      </c>
    </row>
    <row r="208" spans="1:2" ht="22.8" thickBot="1" x14ac:dyDescent="0.45">
      <c r="A208" s="99" t="e">
        <f>(IF($Z$5='بيان ع'!D202,ROW('بيان ع'!202:202)-1,yyyyy))</f>
        <v>#NAME?</v>
      </c>
      <c r="B208" s="144" t="str">
        <f t="shared" si="7"/>
        <v/>
      </c>
    </row>
    <row r="209" spans="1:2" ht="22.8" thickBot="1" x14ac:dyDescent="0.45">
      <c r="A209" s="99" t="e">
        <f>(IF($Z$5='بيان ع'!D203,ROW('بيان ع'!203:203)-1,yyyyy))</f>
        <v>#NAME?</v>
      </c>
      <c r="B209" s="144" t="str">
        <f t="shared" si="7"/>
        <v/>
      </c>
    </row>
    <row r="210" spans="1:2" ht="22.8" thickBot="1" x14ac:dyDescent="0.45">
      <c r="A210" s="99" t="e">
        <f>(IF($Z$5='بيان ع'!D204,ROW('بيان ع'!204:204)-1,yyyyy))</f>
        <v>#NAME?</v>
      </c>
      <c r="B210" s="144" t="str">
        <f t="shared" si="7"/>
        <v/>
      </c>
    </row>
    <row r="211" spans="1:2" ht="22.8" thickBot="1" x14ac:dyDescent="0.45">
      <c r="A211" s="99" t="e">
        <f>(IF($Z$5='بيان ع'!D205,ROW('بيان ع'!205:205)-1,yyyyy))</f>
        <v>#NAME?</v>
      </c>
      <c r="B211" s="144" t="str">
        <f t="shared" si="7"/>
        <v/>
      </c>
    </row>
    <row r="212" spans="1:2" ht="22.8" thickBot="1" x14ac:dyDescent="0.45">
      <c r="A212" s="99" t="e">
        <f>(IF($Z$5='بيان ع'!D206,ROW('بيان ع'!206:206)-1,yyyyy))</f>
        <v>#NAME?</v>
      </c>
      <c r="B212" s="144" t="str">
        <f t="shared" si="7"/>
        <v/>
      </c>
    </row>
    <row r="213" spans="1:2" ht="22.8" thickBot="1" x14ac:dyDescent="0.45">
      <c r="A213" s="99" t="e">
        <f>(IF($Z$5='بيان ع'!D207,ROW('بيان ع'!207:207)-1,yyyyy))</f>
        <v>#NAME?</v>
      </c>
      <c r="B213" s="144" t="str">
        <f t="shared" si="7"/>
        <v/>
      </c>
    </row>
    <row r="214" spans="1:2" ht="22.8" thickBot="1" x14ac:dyDescent="0.45">
      <c r="A214" s="99" t="e">
        <f>(IF($Z$5='بيان ع'!D208,ROW('بيان ع'!208:208)-1,yyyyy))</f>
        <v>#NAME?</v>
      </c>
      <c r="B214" s="144" t="str">
        <f t="shared" si="7"/>
        <v/>
      </c>
    </row>
    <row r="215" spans="1:2" ht="22.8" thickBot="1" x14ac:dyDescent="0.45">
      <c r="A215" s="99" t="e">
        <f>(IF($Z$5='بيان ع'!D209,ROW('بيان ع'!209:209)-1,yyyyy))</f>
        <v>#NAME?</v>
      </c>
      <c r="B215" s="144" t="str">
        <f t="shared" si="7"/>
        <v/>
      </c>
    </row>
    <row r="216" spans="1:2" ht="22.8" thickBot="1" x14ac:dyDescent="0.45">
      <c r="A216" s="99" t="e">
        <f>(IF($Z$5='بيان ع'!D210,ROW('بيان ع'!210:210)-1,yyyyy))</f>
        <v>#NAME?</v>
      </c>
      <c r="B216" s="144" t="str">
        <f t="shared" si="7"/>
        <v/>
      </c>
    </row>
    <row r="217" spans="1:2" ht="22.8" thickBot="1" x14ac:dyDescent="0.45">
      <c r="A217" s="99" t="e">
        <f>(IF($Z$5='بيان ع'!D211,ROW('بيان ع'!211:211)-1,yyyyy))</f>
        <v>#NAME?</v>
      </c>
      <c r="B217" s="144" t="str">
        <f t="shared" si="7"/>
        <v/>
      </c>
    </row>
    <row r="218" spans="1:2" ht="22.8" thickBot="1" x14ac:dyDescent="0.45">
      <c r="A218" s="99" t="e">
        <f>(IF($Z$5='بيان ع'!D212,ROW('بيان ع'!212:212)-1,yyyyy))</f>
        <v>#NAME?</v>
      </c>
      <c r="B218" s="144" t="str">
        <f t="shared" si="7"/>
        <v/>
      </c>
    </row>
    <row r="219" spans="1:2" ht="22.8" thickBot="1" x14ac:dyDescent="0.45">
      <c r="A219" s="99" t="e">
        <f>(IF($Z$5='بيان ع'!D213,ROW('بيان ع'!213:213)-1,yyyyy))</f>
        <v>#NAME?</v>
      </c>
      <c r="B219" s="144" t="str">
        <f t="shared" si="7"/>
        <v/>
      </c>
    </row>
    <row r="220" spans="1:2" ht="22.8" thickBot="1" x14ac:dyDescent="0.45">
      <c r="A220" s="99" t="e">
        <f>(IF($Z$5='بيان ع'!D214,ROW('بيان ع'!214:214)-1,yyyyy))</f>
        <v>#NAME?</v>
      </c>
      <c r="B220" s="144" t="str">
        <f t="shared" si="7"/>
        <v/>
      </c>
    </row>
    <row r="221" spans="1:2" ht="22.8" thickBot="1" x14ac:dyDescent="0.45">
      <c r="A221" s="99" t="e">
        <f>(IF($Z$5='بيان ع'!D215,ROW('بيان ع'!215:215)-1,yyyyy))</f>
        <v>#NAME?</v>
      </c>
      <c r="B221" s="144" t="str">
        <f t="shared" si="7"/>
        <v/>
      </c>
    </row>
    <row r="222" spans="1:2" ht="22.8" thickBot="1" x14ac:dyDescent="0.45">
      <c r="A222" s="99" t="e">
        <f>(IF($Z$5='بيان ع'!D216,ROW('بيان ع'!216:216)-1,yyyyy))</f>
        <v>#NAME?</v>
      </c>
      <c r="B222" s="144" t="str">
        <f t="shared" si="7"/>
        <v/>
      </c>
    </row>
    <row r="223" spans="1:2" ht="22.8" thickBot="1" x14ac:dyDescent="0.45">
      <c r="A223" s="99" t="e">
        <f>(IF($Z$5='بيان ع'!D217,ROW('بيان ع'!217:217)-1,yyyyy))</f>
        <v>#NAME?</v>
      </c>
      <c r="B223" s="144" t="str">
        <f t="shared" si="7"/>
        <v/>
      </c>
    </row>
    <row r="224" spans="1:2" ht="22.8" thickBot="1" x14ac:dyDescent="0.45">
      <c r="A224" s="99" t="e">
        <f>(IF($Z$5='بيان ع'!D218,ROW('بيان ع'!218:218)-1,yyyyy))</f>
        <v>#NAME?</v>
      </c>
      <c r="B224" s="144" t="str">
        <f t="shared" si="7"/>
        <v/>
      </c>
    </row>
    <row r="225" spans="1:2" ht="22.8" thickBot="1" x14ac:dyDescent="0.45">
      <c r="A225" s="99" t="e">
        <f>(IF($Z$5='بيان ع'!D219,ROW('بيان ع'!219:219)-1,yyyyy))</f>
        <v>#NAME?</v>
      </c>
      <c r="B225" s="144" t="str">
        <f t="shared" si="7"/>
        <v/>
      </c>
    </row>
    <row r="226" spans="1:2" ht="22.8" thickBot="1" x14ac:dyDescent="0.45">
      <c r="A226" s="99" t="e">
        <f>(IF($Z$5='بيان ع'!D220,ROW('بيان ع'!220:220)-1,yyyyy))</f>
        <v>#NAME?</v>
      </c>
      <c r="B226" s="144" t="str">
        <f t="shared" si="7"/>
        <v/>
      </c>
    </row>
    <row r="227" spans="1:2" ht="22.8" thickBot="1" x14ac:dyDescent="0.45">
      <c r="A227" s="99" t="e">
        <f>(IF($Z$5='بيان ع'!D221,ROW('بيان ع'!221:221)-1,yyyyy))</f>
        <v>#NAME?</v>
      </c>
      <c r="B227" s="144" t="str">
        <f t="shared" si="7"/>
        <v/>
      </c>
    </row>
    <row r="228" spans="1:2" ht="22.8" thickBot="1" x14ac:dyDescent="0.45">
      <c r="A228" s="99" t="e">
        <f>(IF($Z$5='بيان ع'!D222,ROW('بيان ع'!222:222)-1,yyyyy))</f>
        <v>#NAME?</v>
      </c>
      <c r="B228" s="144" t="str">
        <f t="shared" si="7"/>
        <v/>
      </c>
    </row>
    <row r="229" spans="1:2" ht="22.8" thickBot="1" x14ac:dyDescent="0.45">
      <c r="A229" s="99" t="e">
        <f>(IF($Z$5='بيان ع'!D223,ROW('بيان ع'!223:223)-1,yyyyy))</f>
        <v>#NAME?</v>
      </c>
      <c r="B229" s="144" t="str">
        <f t="shared" si="7"/>
        <v/>
      </c>
    </row>
    <row r="230" spans="1:2" ht="22.8" thickBot="1" x14ac:dyDescent="0.45">
      <c r="A230" s="99" t="e">
        <f>(IF($Z$5='بيان ع'!D224,ROW('بيان ع'!224:224)-1,yyyyy))</f>
        <v>#NAME?</v>
      </c>
      <c r="B230" s="144" t="str">
        <f t="shared" si="7"/>
        <v/>
      </c>
    </row>
    <row r="231" spans="1:2" ht="22.8" thickBot="1" x14ac:dyDescent="0.45">
      <c r="A231" s="99" t="e">
        <f>(IF($Z$5='بيان ع'!D225,ROW('بيان ع'!225:225)-1,yyyyy))</f>
        <v>#NAME?</v>
      </c>
      <c r="B231" s="144" t="str">
        <f t="shared" si="7"/>
        <v/>
      </c>
    </row>
    <row r="232" spans="1:2" ht="22.8" thickBot="1" x14ac:dyDescent="0.45">
      <c r="A232" s="99" t="e">
        <f>(IF($Z$5='بيان ع'!D226,ROW('بيان ع'!226:226)-1,yyyyy))</f>
        <v>#NAME?</v>
      </c>
      <c r="B232" s="144" t="str">
        <f t="shared" si="7"/>
        <v/>
      </c>
    </row>
    <row r="233" spans="1:2" ht="22.8" thickBot="1" x14ac:dyDescent="0.45">
      <c r="A233" s="99" t="e">
        <f>(IF($Z$5='بيان ع'!D227,ROW('بيان ع'!227:227)-1,yyyyy))</f>
        <v>#NAME?</v>
      </c>
      <c r="B233" s="144" t="str">
        <f t="shared" si="7"/>
        <v/>
      </c>
    </row>
    <row r="234" spans="1:2" ht="22.8" thickBot="1" x14ac:dyDescent="0.45">
      <c r="A234" s="99" t="e">
        <f>(IF($Z$5='بيان ع'!D228,ROW('بيان ع'!228:228)-1,yyyyy))</f>
        <v>#NAME?</v>
      </c>
      <c r="B234" s="144" t="str">
        <f t="shared" si="7"/>
        <v/>
      </c>
    </row>
    <row r="235" spans="1:2" ht="22.8" thickBot="1" x14ac:dyDescent="0.45">
      <c r="A235" s="99" t="e">
        <f>(IF($Z$5='بيان ع'!D229,ROW('بيان ع'!229:229)-1,yyyyy))</f>
        <v>#NAME?</v>
      </c>
      <c r="B235" s="144" t="str">
        <f t="shared" si="7"/>
        <v/>
      </c>
    </row>
    <row r="236" spans="1:2" ht="22.8" thickBot="1" x14ac:dyDescent="0.45">
      <c r="A236" s="99" t="e">
        <f>(IF($Z$5='بيان ع'!D230,ROW('بيان ع'!230:230)-1,yyyyy))</f>
        <v>#NAME?</v>
      </c>
      <c r="B236" s="144" t="str">
        <f t="shared" si="7"/>
        <v/>
      </c>
    </row>
    <row r="237" spans="1:2" ht="22.8" thickBot="1" x14ac:dyDescent="0.45">
      <c r="A237" s="99" t="e">
        <f>(IF($Z$5='بيان ع'!D231,ROW('بيان ع'!231:231)-1,yyyyy))</f>
        <v>#NAME?</v>
      </c>
      <c r="B237" s="144" t="str">
        <f t="shared" si="7"/>
        <v/>
      </c>
    </row>
    <row r="238" spans="1:2" ht="22.8" thickBot="1" x14ac:dyDescent="0.45">
      <c r="A238" s="99" t="e">
        <f>(IF($Z$5='بيان ع'!D232,ROW('بيان ع'!232:232)-1,yyyyy))</f>
        <v>#NAME?</v>
      </c>
      <c r="B238" s="144" t="str">
        <f t="shared" si="7"/>
        <v/>
      </c>
    </row>
    <row r="239" spans="1:2" ht="22.8" thickBot="1" x14ac:dyDescent="0.45">
      <c r="A239" s="99" t="e">
        <f>(IF($Z$5='بيان ع'!D233,ROW('بيان ع'!233:233)-1,yyyyy))</f>
        <v>#NAME?</v>
      </c>
      <c r="B239" s="144" t="str">
        <f t="shared" si="7"/>
        <v/>
      </c>
    </row>
    <row r="240" spans="1:2" ht="22.8" thickBot="1" x14ac:dyDescent="0.45">
      <c r="A240" s="99" t="e">
        <f>(IF($Z$5='بيان ع'!D234,ROW('بيان ع'!234:234)-1,yyyyy))</f>
        <v>#NAME?</v>
      </c>
      <c r="B240" s="144" t="str">
        <f t="shared" si="7"/>
        <v/>
      </c>
    </row>
    <row r="241" spans="1:2" ht="22.8" thickBot="1" x14ac:dyDescent="0.45">
      <c r="A241" s="99" t="e">
        <f>(IF($Z$5='بيان ع'!D235,ROW('بيان ع'!235:235)-1,yyyyy))</f>
        <v>#NAME?</v>
      </c>
      <c r="B241" s="144" t="str">
        <f t="shared" si="7"/>
        <v/>
      </c>
    </row>
    <row r="242" spans="1:2" ht="22.8" thickBot="1" x14ac:dyDescent="0.45">
      <c r="A242" s="99" t="e">
        <f>(IF($Z$5='بيان ع'!D236,ROW('بيان ع'!236:236)-1,yyyyy))</f>
        <v>#NAME?</v>
      </c>
      <c r="B242" s="144" t="str">
        <f t="shared" si="7"/>
        <v/>
      </c>
    </row>
    <row r="243" spans="1:2" ht="22.8" thickBot="1" x14ac:dyDescent="0.45">
      <c r="A243" s="99" t="e">
        <f>(IF($Z$5='بيان ع'!D237,ROW('بيان ع'!237:237)-1,yyyyy))</f>
        <v>#NAME?</v>
      </c>
      <c r="B243" s="144" t="str">
        <f t="shared" si="7"/>
        <v/>
      </c>
    </row>
    <row r="244" spans="1:2" ht="22.8" thickBot="1" x14ac:dyDescent="0.45">
      <c r="A244" s="99" t="e">
        <f>(IF($Z$5='بيان ع'!D238,ROW('بيان ع'!238:238)-1,yyyyy))</f>
        <v>#NAME?</v>
      </c>
      <c r="B244" s="144" t="str">
        <f t="shared" si="7"/>
        <v/>
      </c>
    </row>
    <row r="245" spans="1:2" ht="22.8" thickBot="1" x14ac:dyDescent="0.45">
      <c r="A245" s="99" t="e">
        <f>(IF($Z$5='بيان ع'!D239,ROW('بيان ع'!239:239)-1,yyyyy))</f>
        <v>#NAME?</v>
      </c>
      <c r="B245" s="144" t="str">
        <f t="shared" si="7"/>
        <v/>
      </c>
    </row>
    <row r="246" spans="1:2" ht="22.8" thickBot="1" x14ac:dyDescent="0.45">
      <c r="A246" s="99" t="e">
        <f>(IF($Z$5='بيان ع'!D240,ROW('بيان ع'!240:240)-1,yyyyy))</f>
        <v>#NAME?</v>
      </c>
      <c r="B246" s="144" t="str">
        <f t="shared" si="7"/>
        <v/>
      </c>
    </row>
    <row r="247" spans="1:2" ht="22.8" thickBot="1" x14ac:dyDescent="0.45">
      <c r="A247" s="99" t="e">
        <f>(IF($Z$5='بيان ع'!D241,ROW('بيان ع'!241:241)-1,yyyyy))</f>
        <v>#NAME?</v>
      </c>
      <c r="B247" s="144" t="str">
        <f t="shared" si="7"/>
        <v/>
      </c>
    </row>
    <row r="248" spans="1:2" ht="22.8" thickBot="1" x14ac:dyDescent="0.45">
      <c r="A248" s="99" t="e">
        <f>(IF($Z$5='بيان ع'!D242,ROW('بيان ع'!242:242)-1,yyyyy))</f>
        <v>#NAME?</v>
      </c>
      <c r="B248" s="144" t="str">
        <f t="shared" si="7"/>
        <v/>
      </c>
    </row>
    <row r="249" spans="1:2" ht="22.8" thickBot="1" x14ac:dyDescent="0.45">
      <c r="A249" s="99" t="e">
        <f>(IF($Z$5='بيان ع'!D243,ROW('بيان ع'!243:243)-1,yyyyy))</f>
        <v>#NAME?</v>
      </c>
      <c r="B249" s="144" t="str">
        <f t="shared" si="7"/>
        <v/>
      </c>
    </row>
    <row r="250" spans="1:2" ht="22.8" thickBot="1" x14ac:dyDescent="0.45">
      <c r="A250" s="99" t="e">
        <f>(IF($Z$5='بيان ع'!D244,ROW('بيان ع'!244:244)-1,yyyyy))</f>
        <v>#NAME?</v>
      </c>
      <c r="B250" s="144" t="str">
        <f t="shared" si="7"/>
        <v/>
      </c>
    </row>
    <row r="251" spans="1:2" ht="22.8" thickBot="1" x14ac:dyDescent="0.45">
      <c r="A251" s="99" t="e">
        <f>(IF($Z$5='بيان ع'!D245,ROW('بيان ع'!245:245)-1,yyyyy))</f>
        <v>#NAME?</v>
      </c>
      <c r="B251" s="144" t="str">
        <f t="shared" si="7"/>
        <v/>
      </c>
    </row>
    <row r="252" spans="1:2" ht="22.8" thickBot="1" x14ac:dyDescent="0.45">
      <c r="A252" s="99" t="e">
        <f>(IF($Z$5='بيان ع'!D246,ROW('بيان ع'!246:246)-1,yyyyy))</f>
        <v>#NAME?</v>
      </c>
      <c r="B252" s="144" t="str">
        <f t="shared" si="7"/>
        <v/>
      </c>
    </row>
    <row r="253" spans="1:2" ht="22.8" thickBot="1" x14ac:dyDescent="0.45">
      <c r="A253" s="99" t="e">
        <f>(IF($Z$5='بيان ع'!D247,ROW('بيان ع'!247:247)-1,yyyyy))</f>
        <v>#NAME?</v>
      </c>
      <c r="B253" s="144" t="str">
        <f t="shared" si="7"/>
        <v/>
      </c>
    </row>
    <row r="254" spans="1:2" ht="22.8" thickBot="1" x14ac:dyDescent="0.45">
      <c r="A254" s="99" t="e">
        <f>(IF($Z$5='بيان ع'!D248,ROW('بيان ع'!248:248)-1,yyyyy))</f>
        <v>#NAME?</v>
      </c>
      <c r="B254" s="144" t="str">
        <f t="shared" si="7"/>
        <v/>
      </c>
    </row>
    <row r="255" spans="1:2" ht="22.8" thickBot="1" x14ac:dyDescent="0.45">
      <c r="A255" s="99" t="e">
        <f>(IF($Z$5='بيان ع'!D249,ROW('بيان ع'!249:249)-1,yyyyy))</f>
        <v>#NAME?</v>
      </c>
      <c r="B255" s="144" t="str">
        <f t="shared" si="7"/>
        <v/>
      </c>
    </row>
    <row r="256" spans="1:2" ht="22.8" thickBot="1" x14ac:dyDescent="0.45">
      <c r="A256" s="99" t="e">
        <f>(IF($Z$5='بيان ع'!D250,ROW('بيان ع'!250:250)-1,yyyyy))</f>
        <v>#NAME?</v>
      </c>
      <c r="B256" s="144" t="str">
        <f t="shared" si="7"/>
        <v/>
      </c>
    </row>
    <row r="257" spans="1:2" ht="22.8" thickBot="1" x14ac:dyDescent="0.45">
      <c r="A257" s="99" t="e">
        <f>(IF($Z$5='بيان ع'!D251,ROW('بيان ع'!251:251)-1,yyyyy))</f>
        <v>#NAME?</v>
      </c>
      <c r="B257" s="144" t="str">
        <f t="shared" si="7"/>
        <v/>
      </c>
    </row>
    <row r="258" spans="1:2" ht="22.8" thickBot="1" x14ac:dyDescent="0.45">
      <c r="A258" s="99" t="e">
        <f>(IF($Z$5='بيان ع'!D252,ROW('بيان ع'!252:252)-1,yyyyy))</f>
        <v>#NAME?</v>
      </c>
      <c r="B258" s="144" t="str">
        <f t="shared" si="7"/>
        <v/>
      </c>
    </row>
    <row r="259" spans="1:2" ht="22.8" thickBot="1" x14ac:dyDescent="0.45">
      <c r="A259" s="99" t="e">
        <f>(IF($Z$5='بيان ع'!D253,ROW('بيان ع'!253:253)-1,yyyyy))</f>
        <v>#NAME?</v>
      </c>
      <c r="B259" s="144" t="str">
        <f t="shared" si="7"/>
        <v/>
      </c>
    </row>
    <row r="260" spans="1:2" ht="22.8" thickBot="1" x14ac:dyDescent="0.45">
      <c r="A260" s="99" t="e">
        <f>(IF($Z$5='بيان ع'!D254,ROW('بيان ع'!254:254)-1,yyyyy))</f>
        <v>#NAME?</v>
      </c>
      <c r="B260" s="144" t="str">
        <f t="shared" si="7"/>
        <v/>
      </c>
    </row>
    <row r="261" spans="1:2" ht="22.8" thickBot="1" x14ac:dyDescent="0.45">
      <c r="A261" s="99" t="e">
        <f>(IF($Z$5='بيان ع'!D255,ROW('بيان ع'!255:255)-1,yyyyy))</f>
        <v>#NAME?</v>
      </c>
      <c r="B261" s="144" t="str">
        <f t="shared" si="7"/>
        <v/>
      </c>
    </row>
    <row r="262" spans="1:2" ht="22.8" thickBot="1" x14ac:dyDescent="0.45">
      <c r="A262" s="99" t="e">
        <f>(IF($Z$5='بيان ع'!D256,ROW('بيان ع'!256:256)-1,yyyyy))</f>
        <v>#NAME?</v>
      </c>
      <c r="B262" s="144" t="str">
        <f t="shared" si="7"/>
        <v/>
      </c>
    </row>
    <row r="263" spans="1:2" ht="22.8" thickBot="1" x14ac:dyDescent="0.45">
      <c r="A263" s="99" t="e">
        <f>(IF($Z$5='بيان ع'!D257,ROW('بيان ع'!257:257)-1,yyyyy))</f>
        <v>#NAME?</v>
      </c>
      <c r="B263" s="144" t="str">
        <f t="shared" si="7"/>
        <v/>
      </c>
    </row>
    <row r="264" spans="1:2" ht="22.8" thickBot="1" x14ac:dyDescent="0.45">
      <c r="A264" s="99" t="e">
        <f>(IF($Z$5='بيان ع'!D258,ROW('بيان ع'!258:258)-1,yyyyy))</f>
        <v>#NAME?</v>
      </c>
      <c r="B264" s="144" t="str">
        <f t="shared" ref="B264:B327" si="8">IFERROR(_xlfn.AGGREGATE(15,6,$A$8:$A$1010,ROW(A257)),"")</f>
        <v/>
      </c>
    </row>
    <row r="265" spans="1:2" ht="22.8" thickBot="1" x14ac:dyDescent="0.45">
      <c r="A265" s="99" t="e">
        <f>(IF($Z$5='بيان ع'!D259,ROW('بيان ع'!259:259)-1,yyyyy))</f>
        <v>#NAME?</v>
      </c>
      <c r="B265" s="144" t="str">
        <f t="shared" si="8"/>
        <v/>
      </c>
    </row>
    <row r="266" spans="1:2" ht="22.8" thickBot="1" x14ac:dyDescent="0.45">
      <c r="A266" s="99" t="e">
        <f>(IF($Z$5='بيان ع'!D260,ROW('بيان ع'!260:260)-1,yyyyy))</f>
        <v>#NAME?</v>
      </c>
      <c r="B266" s="144" t="str">
        <f t="shared" si="8"/>
        <v/>
      </c>
    </row>
    <row r="267" spans="1:2" ht="22.8" thickBot="1" x14ac:dyDescent="0.45">
      <c r="A267" s="99" t="e">
        <f>(IF($Z$5='بيان ع'!D261,ROW('بيان ع'!261:261)-1,yyyyy))</f>
        <v>#NAME?</v>
      </c>
      <c r="B267" s="144" t="str">
        <f t="shared" si="8"/>
        <v/>
      </c>
    </row>
    <row r="268" spans="1:2" ht="22.8" thickBot="1" x14ac:dyDescent="0.45">
      <c r="A268" s="99" t="e">
        <f>(IF($Z$5='بيان ع'!D262,ROW('بيان ع'!262:262)-1,yyyyy))</f>
        <v>#NAME?</v>
      </c>
      <c r="B268" s="144" t="str">
        <f t="shared" si="8"/>
        <v/>
      </c>
    </row>
    <row r="269" spans="1:2" ht="22.8" thickBot="1" x14ac:dyDescent="0.45">
      <c r="A269" s="99" t="e">
        <f>(IF($Z$5='بيان ع'!D263,ROW('بيان ع'!263:263)-1,yyyyy))</f>
        <v>#NAME?</v>
      </c>
      <c r="B269" s="144" t="str">
        <f t="shared" si="8"/>
        <v/>
      </c>
    </row>
    <row r="270" spans="1:2" ht="22.8" thickBot="1" x14ac:dyDescent="0.45">
      <c r="A270" s="99" t="e">
        <f>(IF($Z$5='بيان ع'!D264,ROW('بيان ع'!264:264)-1,yyyyy))</f>
        <v>#NAME?</v>
      </c>
      <c r="B270" s="144" t="str">
        <f t="shared" si="8"/>
        <v/>
      </c>
    </row>
    <row r="271" spans="1:2" ht="22.8" thickBot="1" x14ac:dyDescent="0.45">
      <c r="A271" s="99" t="e">
        <f>(IF($Z$5='بيان ع'!D265,ROW('بيان ع'!265:265)-1,yyyyy))</f>
        <v>#NAME?</v>
      </c>
      <c r="B271" s="144" t="str">
        <f t="shared" si="8"/>
        <v/>
      </c>
    </row>
    <row r="272" spans="1:2" ht="22.8" thickBot="1" x14ac:dyDescent="0.45">
      <c r="A272" s="99" t="e">
        <f>(IF($Z$5='بيان ع'!D266,ROW('بيان ع'!266:266)-1,yyyyy))</f>
        <v>#NAME?</v>
      </c>
      <c r="B272" s="144" t="str">
        <f t="shared" si="8"/>
        <v/>
      </c>
    </row>
    <row r="273" spans="1:2" ht="22.8" thickBot="1" x14ac:dyDescent="0.45">
      <c r="A273" s="99" t="e">
        <f>(IF($Z$5='بيان ع'!D267,ROW('بيان ع'!267:267)-1,yyyyy))</f>
        <v>#NAME?</v>
      </c>
      <c r="B273" s="144" t="str">
        <f t="shared" si="8"/>
        <v/>
      </c>
    </row>
    <row r="274" spans="1:2" ht="22.8" thickBot="1" x14ac:dyDescent="0.45">
      <c r="A274" s="99" t="e">
        <f>(IF($Z$5='بيان ع'!D268,ROW('بيان ع'!268:268)-1,yyyyy))</f>
        <v>#NAME?</v>
      </c>
      <c r="B274" s="144" t="str">
        <f t="shared" si="8"/>
        <v/>
      </c>
    </row>
    <row r="275" spans="1:2" ht="22.8" thickBot="1" x14ac:dyDescent="0.45">
      <c r="A275" s="99" t="e">
        <f>(IF($Z$5='بيان ع'!D269,ROW('بيان ع'!269:269)-1,yyyyy))</f>
        <v>#NAME?</v>
      </c>
      <c r="B275" s="144" t="str">
        <f t="shared" si="8"/>
        <v/>
      </c>
    </row>
    <row r="276" spans="1:2" ht="22.8" thickBot="1" x14ac:dyDescent="0.45">
      <c r="A276" s="99" t="e">
        <f>(IF($Z$5='بيان ع'!D270,ROW('بيان ع'!270:270)-1,yyyyy))</f>
        <v>#NAME?</v>
      </c>
      <c r="B276" s="144" t="str">
        <f t="shared" si="8"/>
        <v/>
      </c>
    </row>
    <row r="277" spans="1:2" ht="22.8" thickBot="1" x14ac:dyDescent="0.45">
      <c r="A277" s="99" t="e">
        <f>(IF($Z$5='بيان ع'!D271,ROW('بيان ع'!271:271)-1,yyyyy))</f>
        <v>#NAME?</v>
      </c>
      <c r="B277" s="144" t="str">
        <f t="shared" si="8"/>
        <v/>
      </c>
    </row>
    <row r="278" spans="1:2" ht="22.8" thickBot="1" x14ac:dyDescent="0.45">
      <c r="A278" s="99" t="e">
        <f>(IF($Z$5='بيان ع'!D272,ROW('بيان ع'!272:272)-1,yyyyy))</f>
        <v>#NAME?</v>
      </c>
      <c r="B278" s="144" t="str">
        <f t="shared" si="8"/>
        <v/>
      </c>
    </row>
    <row r="279" spans="1:2" ht="22.8" thickBot="1" x14ac:dyDescent="0.45">
      <c r="A279" s="99" t="e">
        <f>(IF($Z$5='بيان ع'!D273,ROW('بيان ع'!273:273)-1,yyyyy))</f>
        <v>#NAME?</v>
      </c>
      <c r="B279" s="144" t="str">
        <f t="shared" si="8"/>
        <v/>
      </c>
    </row>
    <row r="280" spans="1:2" ht="22.8" thickBot="1" x14ac:dyDescent="0.45">
      <c r="A280" s="99" t="e">
        <f>(IF($Z$5='بيان ع'!D274,ROW('بيان ع'!274:274)-1,yyyyy))</f>
        <v>#NAME?</v>
      </c>
      <c r="B280" s="144" t="str">
        <f t="shared" si="8"/>
        <v/>
      </c>
    </row>
    <row r="281" spans="1:2" ht="22.8" thickBot="1" x14ac:dyDescent="0.45">
      <c r="A281" s="99" t="e">
        <f>(IF($Z$5='بيان ع'!D275,ROW('بيان ع'!275:275)-1,yyyyy))</f>
        <v>#NAME?</v>
      </c>
      <c r="B281" s="144" t="str">
        <f t="shared" si="8"/>
        <v/>
      </c>
    </row>
    <row r="282" spans="1:2" ht="22.8" thickBot="1" x14ac:dyDescent="0.45">
      <c r="A282" s="99" t="e">
        <f>(IF($Z$5='بيان ع'!D276,ROW('بيان ع'!276:276)-1,yyyyy))</f>
        <v>#NAME?</v>
      </c>
      <c r="B282" s="144" t="str">
        <f t="shared" si="8"/>
        <v/>
      </c>
    </row>
    <row r="283" spans="1:2" ht="22.8" thickBot="1" x14ac:dyDescent="0.45">
      <c r="A283" s="99" t="e">
        <f>(IF($Z$5='بيان ع'!D277,ROW('بيان ع'!277:277)-1,yyyyy))</f>
        <v>#NAME?</v>
      </c>
      <c r="B283" s="144" t="str">
        <f t="shared" si="8"/>
        <v/>
      </c>
    </row>
    <row r="284" spans="1:2" ht="22.8" thickBot="1" x14ac:dyDescent="0.45">
      <c r="A284" s="99" t="e">
        <f>(IF($Z$5='بيان ع'!D278,ROW('بيان ع'!278:278)-1,yyyyy))</f>
        <v>#NAME?</v>
      </c>
      <c r="B284" s="144" t="str">
        <f t="shared" si="8"/>
        <v/>
      </c>
    </row>
    <row r="285" spans="1:2" ht="22.8" thickBot="1" x14ac:dyDescent="0.45">
      <c r="A285" s="99" t="e">
        <f>(IF($Z$5='بيان ع'!D279,ROW('بيان ع'!279:279)-1,yyyyy))</f>
        <v>#NAME?</v>
      </c>
      <c r="B285" s="144" t="str">
        <f t="shared" si="8"/>
        <v/>
      </c>
    </row>
    <row r="286" spans="1:2" ht="22.8" thickBot="1" x14ac:dyDescent="0.45">
      <c r="A286" s="99" t="e">
        <f>(IF($Z$5='بيان ع'!D280,ROW('بيان ع'!280:280)-1,yyyyy))</f>
        <v>#NAME?</v>
      </c>
      <c r="B286" s="144" t="str">
        <f t="shared" si="8"/>
        <v/>
      </c>
    </row>
    <row r="287" spans="1:2" ht="22.8" thickBot="1" x14ac:dyDescent="0.45">
      <c r="A287" s="99" t="e">
        <f>(IF($Z$5='بيان ع'!D281,ROW('بيان ع'!281:281)-1,yyyyy))</f>
        <v>#NAME?</v>
      </c>
      <c r="B287" s="144" t="str">
        <f t="shared" si="8"/>
        <v/>
      </c>
    </row>
    <row r="288" spans="1:2" ht="22.8" thickBot="1" x14ac:dyDescent="0.45">
      <c r="A288" s="99" t="e">
        <f>(IF($Z$5='بيان ع'!D282,ROW('بيان ع'!282:282)-1,yyyyy))</f>
        <v>#NAME?</v>
      </c>
      <c r="B288" s="144" t="str">
        <f t="shared" si="8"/>
        <v/>
      </c>
    </row>
    <row r="289" spans="1:2" ht="22.8" thickBot="1" x14ac:dyDescent="0.45">
      <c r="A289" s="99" t="e">
        <f>(IF($Z$5='بيان ع'!D283,ROW('بيان ع'!283:283)-1,yyyyy))</f>
        <v>#NAME?</v>
      </c>
      <c r="B289" s="144" t="str">
        <f t="shared" si="8"/>
        <v/>
      </c>
    </row>
    <row r="290" spans="1:2" ht="22.8" thickBot="1" x14ac:dyDescent="0.45">
      <c r="A290" s="99" t="e">
        <f>(IF($Z$5='بيان ع'!D284,ROW('بيان ع'!284:284)-1,yyyyy))</f>
        <v>#NAME?</v>
      </c>
      <c r="B290" s="144" t="str">
        <f t="shared" si="8"/>
        <v/>
      </c>
    </row>
    <row r="291" spans="1:2" ht="22.8" thickBot="1" x14ac:dyDescent="0.45">
      <c r="A291" s="99" t="e">
        <f>(IF($Z$5='بيان ع'!D285,ROW('بيان ع'!285:285)-1,yyyyy))</f>
        <v>#NAME?</v>
      </c>
      <c r="B291" s="144" t="str">
        <f t="shared" si="8"/>
        <v/>
      </c>
    </row>
    <row r="292" spans="1:2" ht="22.8" thickBot="1" x14ac:dyDescent="0.45">
      <c r="A292" s="99" t="e">
        <f>(IF($Z$5='بيان ع'!D286,ROW('بيان ع'!286:286)-1,yyyyy))</f>
        <v>#NAME?</v>
      </c>
      <c r="B292" s="144" t="str">
        <f t="shared" si="8"/>
        <v/>
      </c>
    </row>
    <row r="293" spans="1:2" ht="22.8" thickBot="1" x14ac:dyDescent="0.45">
      <c r="A293" s="99" t="e">
        <f>(IF($Z$5='بيان ع'!D287,ROW('بيان ع'!287:287)-1,yyyyy))</f>
        <v>#NAME?</v>
      </c>
      <c r="B293" s="144" t="str">
        <f t="shared" si="8"/>
        <v/>
      </c>
    </row>
    <row r="294" spans="1:2" ht="22.8" thickBot="1" x14ac:dyDescent="0.45">
      <c r="A294" s="99" t="e">
        <f>(IF($Z$5='بيان ع'!D288,ROW('بيان ع'!288:288)-1,yyyyy))</f>
        <v>#NAME?</v>
      </c>
      <c r="B294" s="144" t="str">
        <f t="shared" si="8"/>
        <v/>
      </c>
    </row>
    <row r="295" spans="1:2" ht="22.8" thickBot="1" x14ac:dyDescent="0.45">
      <c r="A295" s="99" t="e">
        <f>(IF($Z$5='بيان ع'!D289,ROW('بيان ع'!289:289)-1,yyyyy))</f>
        <v>#NAME?</v>
      </c>
      <c r="B295" s="144" t="str">
        <f t="shared" si="8"/>
        <v/>
      </c>
    </row>
    <row r="296" spans="1:2" ht="22.8" thickBot="1" x14ac:dyDescent="0.45">
      <c r="A296" s="99" t="e">
        <f>(IF($Z$5='بيان ع'!D290,ROW('بيان ع'!290:290)-1,yyyyy))</f>
        <v>#NAME?</v>
      </c>
      <c r="B296" s="144" t="str">
        <f t="shared" si="8"/>
        <v/>
      </c>
    </row>
    <row r="297" spans="1:2" ht="22.8" thickBot="1" x14ac:dyDescent="0.45">
      <c r="A297" s="99" t="e">
        <f>(IF($Z$5='بيان ع'!D291,ROW('بيان ع'!291:291)-1,yyyyy))</f>
        <v>#NAME?</v>
      </c>
      <c r="B297" s="144" t="str">
        <f t="shared" si="8"/>
        <v/>
      </c>
    </row>
    <row r="298" spans="1:2" ht="22.8" thickBot="1" x14ac:dyDescent="0.45">
      <c r="A298" s="99" t="e">
        <f>(IF($Z$5='بيان ع'!D292,ROW('بيان ع'!292:292)-1,yyyyy))</f>
        <v>#NAME?</v>
      </c>
      <c r="B298" s="144" t="str">
        <f t="shared" si="8"/>
        <v/>
      </c>
    </row>
    <row r="299" spans="1:2" ht="22.8" thickBot="1" x14ac:dyDescent="0.45">
      <c r="A299" s="99" t="e">
        <f>(IF($Z$5='بيان ع'!D293,ROW('بيان ع'!293:293)-1,yyyyy))</f>
        <v>#NAME?</v>
      </c>
      <c r="B299" s="144" t="str">
        <f t="shared" si="8"/>
        <v/>
      </c>
    </row>
    <row r="300" spans="1:2" ht="22.8" thickBot="1" x14ac:dyDescent="0.45">
      <c r="A300" s="99" t="e">
        <f>(IF($Z$5='بيان ع'!D294,ROW('بيان ع'!294:294)-1,yyyyy))</f>
        <v>#NAME?</v>
      </c>
      <c r="B300" s="144" t="str">
        <f t="shared" si="8"/>
        <v/>
      </c>
    </row>
    <row r="301" spans="1:2" ht="22.8" thickBot="1" x14ac:dyDescent="0.45">
      <c r="A301" s="99" t="e">
        <f>(IF($Z$5='بيان ع'!D295,ROW('بيان ع'!295:295)-1,yyyyy))</f>
        <v>#NAME?</v>
      </c>
      <c r="B301" s="144" t="str">
        <f t="shared" si="8"/>
        <v/>
      </c>
    </row>
    <row r="302" spans="1:2" ht="22.8" thickBot="1" x14ac:dyDescent="0.45">
      <c r="A302" s="99" t="e">
        <f>(IF($Z$5='بيان ع'!D296,ROW('بيان ع'!296:296)-1,yyyyy))</f>
        <v>#NAME?</v>
      </c>
      <c r="B302" s="144" t="str">
        <f t="shared" si="8"/>
        <v/>
      </c>
    </row>
    <row r="303" spans="1:2" ht="22.8" thickBot="1" x14ac:dyDescent="0.45">
      <c r="A303" s="99" t="e">
        <f>(IF($Z$5='بيان ع'!D297,ROW('بيان ع'!297:297)-1,yyyyy))</f>
        <v>#NAME?</v>
      </c>
      <c r="B303" s="144" t="str">
        <f t="shared" si="8"/>
        <v/>
      </c>
    </row>
    <row r="304" spans="1:2" ht="22.8" thickBot="1" x14ac:dyDescent="0.45">
      <c r="A304" s="99" t="e">
        <f>(IF($Z$5='بيان ع'!D298,ROW('بيان ع'!298:298)-1,yyyyy))</f>
        <v>#NAME?</v>
      </c>
      <c r="B304" s="144" t="str">
        <f t="shared" si="8"/>
        <v/>
      </c>
    </row>
    <row r="305" spans="1:2" ht="22.8" thickBot="1" x14ac:dyDescent="0.45">
      <c r="A305" s="99" t="e">
        <f>(IF($Z$5='بيان ع'!D299,ROW('بيان ع'!299:299)-1,yyyyy))</f>
        <v>#NAME?</v>
      </c>
      <c r="B305" s="144" t="str">
        <f t="shared" si="8"/>
        <v/>
      </c>
    </row>
    <row r="306" spans="1:2" ht="22.8" thickBot="1" x14ac:dyDescent="0.45">
      <c r="A306" s="99" t="e">
        <f>(IF($Z$5='بيان ع'!D300,ROW('بيان ع'!300:300)-1,yyyyy))</f>
        <v>#NAME?</v>
      </c>
      <c r="B306" s="144" t="str">
        <f t="shared" si="8"/>
        <v/>
      </c>
    </row>
    <row r="307" spans="1:2" ht="22.8" thickBot="1" x14ac:dyDescent="0.45">
      <c r="A307" s="99" t="e">
        <f>(IF($Z$5='بيان ع'!D301,ROW('بيان ع'!301:301)-1,yyyyy))</f>
        <v>#NAME?</v>
      </c>
      <c r="B307" s="144" t="str">
        <f t="shared" si="8"/>
        <v/>
      </c>
    </row>
    <row r="308" spans="1:2" ht="22.8" thickBot="1" x14ac:dyDescent="0.45">
      <c r="A308" s="99" t="e">
        <f>(IF($Z$5='بيان ع'!D302,ROW('بيان ع'!302:302)-1,yyyyy))</f>
        <v>#NAME?</v>
      </c>
      <c r="B308" s="144" t="str">
        <f t="shared" si="8"/>
        <v/>
      </c>
    </row>
    <row r="309" spans="1:2" ht="22.8" thickBot="1" x14ac:dyDescent="0.45">
      <c r="A309" s="99" t="e">
        <f>(IF($Z$5='بيان ع'!D303,ROW('بيان ع'!303:303)-1,yyyyy))</f>
        <v>#NAME?</v>
      </c>
      <c r="B309" s="144" t="str">
        <f t="shared" si="8"/>
        <v/>
      </c>
    </row>
    <row r="310" spans="1:2" ht="22.8" thickBot="1" x14ac:dyDescent="0.45">
      <c r="A310" s="99" t="e">
        <f>(IF($Z$5='بيان ع'!D304,ROW('بيان ع'!304:304)-1,yyyyy))</f>
        <v>#NAME?</v>
      </c>
      <c r="B310" s="144" t="str">
        <f t="shared" si="8"/>
        <v/>
      </c>
    </row>
    <row r="311" spans="1:2" ht="22.8" thickBot="1" x14ac:dyDescent="0.45">
      <c r="A311" s="99" t="e">
        <f>(IF($Z$5='بيان ع'!D305,ROW('بيان ع'!305:305)-1,yyyyy))</f>
        <v>#NAME?</v>
      </c>
      <c r="B311" s="144" t="str">
        <f t="shared" si="8"/>
        <v/>
      </c>
    </row>
    <row r="312" spans="1:2" ht="22.8" thickBot="1" x14ac:dyDescent="0.45">
      <c r="A312" s="99" t="e">
        <f>(IF($Z$5='بيان ع'!D306,ROW('بيان ع'!306:306)-1,yyyyy))</f>
        <v>#NAME?</v>
      </c>
      <c r="B312" s="144" t="str">
        <f t="shared" si="8"/>
        <v/>
      </c>
    </row>
    <row r="313" spans="1:2" ht="22.8" thickBot="1" x14ac:dyDescent="0.45">
      <c r="A313" s="99" t="e">
        <f>(IF($Z$5='بيان ع'!D307,ROW('بيان ع'!307:307)-1,yyyyy))</f>
        <v>#NAME?</v>
      </c>
      <c r="B313" s="144" t="str">
        <f t="shared" si="8"/>
        <v/>
      </c>
    </row>
    <row r="314" spans="1:2" ht="22.8" thickBot="1" x14ac:dyDescent="0.45">
      <c r="A314" s="99" t="e">
        <f>(IF($Z$5='بيان ع'!D308,ROW('بيان ع'!308:308)-1,yyyyy))</f>
        <v>#NAME?</v>
      </c>
      <c r="B314" s="144" t="str">
        <f t="shared" si="8"/>
        <v/>
      </c>
    </row>
    <row r="315" spans="1:2" ht="22.8" thickBot="1" x14ac:dyDescent="0.45">
      <c r="A315" s="99" t="e">
        <f>(IF($Z$5='بيان ع'!D309,ROW('بيان ع'!309:309)-1,yyyyy))</f>
        <v>#NAME?</v>
      </c>
      <c r="B315" s="144" t="str">
        <f t="shared" si="8"/>
        <v/>
      </c>
    </row>
    <row r="316" spans="1:2" ht="22.8" thickBot="1" x14ac:dyDescent="0.45">
      <c r="A316" s="99" t="e">
        <f>(IF($Z$5='بيان ع'!D310,ROW('بيان ع'!310:310)-1,yyyyy))</f>
        <v>#NAME?</v>
      </c>
      <c r="B316" s="144" t="str">
        <f t="shared" si="8"/>
        <v/>
      </c>
    </row>
    <row r="317" spans="1:2" ht="22.8" thickBot="1" x14ac:dyDescent="0.45">
      <c r="A317" s="99" t="e">
        <f>(IF($Z$5='بيان ع'!D311,ROW('بيان ع'!311:311)-1,yyyyy))</f>
        <v>#NAME?</v>
      </c>
      <c r="B317" s="144" t="str">
        <f t="shared" si="8"/>
        <v/>
      </c>
    </row>
    <row r="318" spans="1:2" ht="22.8" thickBot="1" x14ac:dyDescent="0.45">
      <c r="A318" s="99" t="e">
        <f>(IF($Z$5='بيان ع'!D312,ROW('بيان ع'!312:312)-1,yyyyy))</f>
        <v>#NAME?</v>
      </c>
      <c r="B318" s="144" t="str">
        <f t="shared" si="8"/>
        <v/>
      </c>
    </row>
    <row r="319" spans="1:2" ht="22.8" thickBot="1" x14ac:dyDescent="0.45">
      <c r="A319" s="99" t="e">
        <f>(IF($Z$5='بيان ع'!D313,ROW('بيان ع'!313:313)-1,yyyyy))</f>
        <v>#NAME?</v>
      </c>
      <c r="B319" s="144" t="str">
        <f t="shared" si="8"/>
        <v/>
      </c>
    </row>
    <row r="320" spans="1:2" ht="22.8" thickBot="1" x14ac:dyDescent="0.45">
      <c r="A320" s="99" t="e">
        <f>(IF($Z$5='بيان ع'!D314,ROW('بيان ع'!314:314)-1,yyyyy))</f>
        <v>#NAME?</v>
      </c>
      <c r="B320" s="144" t="str">
        <f t="shared" si="8"/>
        <v/>
      </c>
    </row>
    <row r="321" spans="1:2" ht="22.8" thickBot="1" x14ac:dyDescent="0.45">
      <c r="A321" s="99" t="e">
        <f>(IF($Z$5='بيان ع'!D315,ROW('بيان ع'!315:315)-1,yyyyy))</f>
        <v>#NAME?</v>
      </c>
      <c r="B321" s="144" t="str">
        <f t="shared" si="8"/>
        <v/>
      </c>
    </row>
    <row r="322" spans="1:2" ht="22.8" thickBot="1" x14ac:dyDescent="0.45">
      <c r="A322" s="99" t="e">
        <f>(IF($Z$5='بيان ع'!D316,ROW('بيان ع'!316:316)-1,yyyyy))</f>
        <v>#NAME?</v>
      </c>
      <c r="B322" s="144" t="str">
        <f t="shared" si="8"/>
        <v/>
      </c>
    </row>
    <row r="323" spans="1:2" ht="22.8" thickBot="1" x14ac:dyDescent="0.45">
      <c r="A323" s="99" t="e">
        <f>(IF($Z$5='بيان ع'!D317,ROW('بيان ع'!317:317)-1,yyyyy))</f>
        <v>#NAME?</v>
      </c>
      <c r="B323" s="144" t="str">
        <f t="shared" si="8"/>
        <v/>
      </c>
    </row>
    <row r="324" spans="1:2" ht="22.8" thickBot="1" x14ac:dyDescent="0.45">
      <c r="A324" s="99" t="e">
        <f>(IF($Z$5='بيان ع'!D318,ROW('بيان ع'!318:318)-1,yyyyy))</f>
        <v>#NAME?</v>
      </c>
      <c r="B324" s="144" t="str">
        <f t="shared" si="8"/>
        <v/>
      </c>
    </row>
    <row r="325" spans="1:2" ht="22.8" thickBot="1" x14ac:dyDescent="0.45">
      <c r="A325" s="99" t="e">
        <f>(IF($Z$5='بيان ع'!D319,ROW('بيان ع'!319:319)-1,yyyyy))</f>
        <v>#NAME?</v>
      </c>
      <c r="B325" s="144" t="str">
        <f t="shared" si="8"/>
        <v/>
      </c>
    </row>
    <row r="326" spans="1:2" ht="22.8" thickBot="1" x14ac:dyDescent="0.45">
      <c r="A326" s="99" t="e">
        <f>(IF($Z$5='بيان ع'!D320,ROW('بيان ع'!320:320)-1,yyyyy))</f>
        <v>#NAME?</v>
      </c>
      <c r="B326" s="144" t="str">
        <f t="shared" si="8"/>
        <v/>
      </c>
    </row>
    <row r="327" spans="1:2" ht="22.8" thickBot="1" x14ac:dyDescent="0.45">
      <c r="A327" s="99" t="e">
        <f>(IF($Z$5='بيان ع'!D321,ROW('بيان ع'!321:321)-1,yyyyy))</f>
        <v>#NAME?</v>
      </c>
      <c r="B327" s="144" t="str">
        <f t="shared" si="8"/>
        <v/>
      </c>
    </row>
    <row r="328" spans="1:2" ht="22.8" thickBot="1" x14ac:dyDescent="0.45">
      <c r="A328" s="99" t="e">
        <f>(IF($Z$5='بيان ع'!D322,ROW('بيان ع'!322:322)-1,yyyyy))</f>
        <v>#NAME?</v>
      </c>
      <c r="B328" s="144" t="str">
        <f t="shared" ref="B328:B391" si="9">IFERROR(_xlfn.AGGREGATE(15,6,$A$8:$A$1010,ROW(A321)),"")</f>
        <v/>
      </c>
    </row>
    <row r="329" spans="1:2" ht="22.8" thickBot="1" x14ac:dyDescent="0.45">
      <c r="A329" s="99" t="e">
        <f>(IF($Z$5='بيان ع'!D323,ROW('بيان ع'!323:323)-1,yyyyy))</f>
        <v>#NAME?</v>
      </c>
      <c r="B329" s="144" t="str">
        <f t="shared" si="9"/>
        <v/>
      </c>
    </row>
    <row r="330" spans="1:2" ht="22.8" thickBot="1" x14ac:dyDescent="0.45">
      <c r="A330" s="99" t="e">
        <f>(IF($Z$5='بيان ع'!D324,ROW('بيان ع'!324:324)-1,yyyyy))</f>
        <v>#NAME?</v>
      </c>
      <c r="B330" s="144" t="str">
        <f t="shared" si="9"/>
        <v/>
      </c>
    </row>
    <row r="331" spans="1:2" ht="22.8" thickBot="1" x14ac:dyDescent="0.45">
      <c r="A331" s="99" t="e">
        <f>(IF($Z$5='بيان ع'!D325,ROW('بيان ع'!325:325)-1,yyyyy))</f>
        <v>#NAME?</v>
      </c>
      <c r="B331" s="144" t="str">
        <f t="shared" si="9"/>
        <v/>
      </c>
    </row>
    <row r="332" spans="1:2" ht="22.8" thickBot="1" x14ac:dyDescent="0.45">
      <c r="A332" s="99" t="e">
        <f>(IF($Z$5='بيان ع'!D326,ROW('بيان ع'!326:326)-1,yyyyy))</f>
        <v>#NAME?</v>
      </c>
      <c r="B332" s="144" t="str">
        <f t="shared" si="9"/>
        <v/>
      </c>
    </row>
    <row r="333" spans="1:2" ht="22.8" thickBot="1" x14ac:dyDescent="0.45">
      <c r="A333" s="99" t="e">
        <f>(IF($Z$5='بيان ع'!D327,ROW('بيان ع'!327:327)-1,yyyyy))</f>
        <v>#NAME?</v>
      </c>
      <c r="B333" s="144" t="str">
        <f t="shared" si="9"/>
        <v/>
      </c>
    </row>
    <row r="334" spans="1:2" ht="22.8" thickBot="1" x14ac:dyDescent="0.45">
      <c r="A334" s="99" t="e">
        <f>(IF($Z$5='بيان ع'!D328,ROW('بيان ع'!328:328)-1,yyyyy))</f>
        <v>#NAME?</v>
      </c>
      <c r="B334" s="144" t="str">
        <f t="shared" si="9"/>
        <v/>
      </c>
    </row>
    <row r="335" spans="1:2" ht="22.8" thickBot="1" x14ac:dyDescent="0.45">
      <c r="A335" s="99" t="e">
        <f>(IF($Z$5='بيان ع'!D329,ROW('بيان ع'!329:329)-1,yyyyy))</f>
        <v>#NAME?</v>
      </c>
      <c r="B335" s="144" t="str">
        <f t="shared" si="9"/>
        <v/>
      </c>
    </row>
    <row r="336" spans="1:2" ht="22.8" thickBot="1" x14ac:dyDescent="0.45">
      <c r="A336" s="99" t="e">
        <f>(IF($Z$5='بيان ع'!D330,ROW('بيان ع'!330:330)-1,yyyyy))</f>
        <v>#NAME?</v>
      </c>
      <c r="B336" s="144" t="str">
        <f t="shared" si="9"/>
        <v/>
      </c>
    </row>
    <row r="337" spans="1:2" ht="22.8" thickBot="1" x14ac:dyDescent="0.45">
      <c r="A337" s="99" t="e">
        <f>(IF($Z$5='بيان ع'!D331,ROW('بيان ع'!331:331)-1,yyyyy))</f>
        <v>#NAME?</v>
      </c>
      <c r="B337" s="144" t="str">
        <f t="shared" si="9"/>
        <v/>
      </c>
    </row>
    <row r="338" spans="1:2" ht="22.8" thickBot="1" x14ac:dyDescent="0.45">
      <c r="A338" s="99" t="e">
        <f>(IF($Z$5='بيان ع'!D332,ROW('بيان ع'!332:332)-1,yyyyy))</f>
        <v>#NAME?</v>
      </c>
      <c r="B338" s="144" t="str">
        <f t="shared" si="9"/>
        <v/>
      </c>
    </row>
    <row r="339" spans="1:2" ht="22.8" thickBot="1" x14ac:dyDescent="0.45">
      <c r="A339" s="99" t="e">
        <f>(IF($Z$5='بيان ع'!D333,ROW('بيان ع'!333:333)-1,yyyyy))</f>
        <v>#NAME?</v>
      </c>
      <c r="B339" s="144" t="str">
        <f t="shared" si="9"/>
        <v/>
      </c>
    </row>
    <row r="340" spans="1:2" ht="22.8" thickBot="1" x14ac:dyDescent="0.45">
      <c r="A340" s="99" t="e">
        <f>(IF($Z$5='بيان ع'!D334,ROW('بيان ع'!334:334)-1,yyyyy))</f>
        <v>#NAME?</v>
      </c>
      <c r="B340" s="144" t="str">
        <f t="shared" si="9"/>
        <v/>
      </c>
    </row>
    <row r="341" spans="1:2" ht="22.8" thickBot="1" x14ac:dyDescent="0.45">
      <c r="A341" s="99" t="e">
        <f>(IF($Z$5='بيان ع'!D335,ROW('بيان ع'!335:335)-1,yyyyy))</f>
        <v>#NAME?</v>
      </c>
      <c r="B341" s="144" t="str">
        <f t="shared" si="9"/>
        <v/>
      </c>
    </row>
    <row r="342" spans="1:2" ht="22.8" thickBot="1" x14ac:dyDescent="0.45">
      <c r="A342" s="99" t="e">
        <f>(IF($Z$5='بيان ع'!D336,ROW('بيان ع'!336:336)-1,yyyyy))</f>
        <v>#NAME?</v>
      </c>
      <c r="B342" s="144" t="str">
        <f t="shared" si="9"/>
        <v/>
      </c>
    </row>
    <row r="343" spans="1:2" ht="22.8" thickBot="1" x14ac:dyDescent="0.45">
      <c r="A343" s="99" t="e">
        <f>(IF($Z$5='بيان ع'!D337,ROW('بيان ع'!337:337)-1,yyyyy))</f>
        <v>#NAME?</v>
      </c>
      <c r="B343" s="144" t="str">
        <f t="shared" si="9"/>
        <v/>
      </c>
    </row>
    <row r="344" spans="1:2" ht="22.8" thickBot="1" x14ac:dyDescent="0.45">
      <c r="A344" s="99" t="e">
        <f>(IF($Z$5='بيان ع'!D338,ROW('بيان ع'!338:338)-1,yyyyy))</f>
        <v>#NAME?</v>
      </c>
      <c r="B344" s="144" t="str">
        <f t="shared" si="9"/>
        <v/>
      </c>
    </row>
    <row r="345" spans="1:2" ht="22.8" thickBot="1" x14ac:dyDescent="0.45">
      <c r="A345" s="99" t="e">
        <f>(IF($Z$5='بيان ع'!D339,ROW('بيان ع'!339:339)-1,yyyyy))</f>
        <v>#NAME?</v>
      </c>
      <c r="B345" s="144" t="str">
        <f t="shared" si="9"/>
        <v/>
      </c>
    </row>
    <row r="346" spans="1:2" ht="22.8" thickBot="1" x14ac:dyDescent="0.45">
      <c r="A346" s="99" t="e">
        <f>(IF($Z$5='بيان ع'!D340,ROW('بيان ع'!340:340)-1,yyyyy))</f>
        <v>#NAME?</v>
      </c>
      <c r="B346" s="144" t="str">
        <f t="shared" si="9"/>
        <v/>
      </c>
    </row>
    <row r="347" spans="1:2" ht="22.8" thickBot="1" x14ac:dyDescent="0.45">
      <c r="A347" s="99" t="e">
        <f>(IF($Z$5='بيان ع'!D341,ROW('بيان ع'!341:341)-1,yyyyy))</f>
        <v>#NAME?</v>
      </c>
      <c r="B347" s="144" t="str">
        <f t="shared" si="9"/>
        <v/>
      </c>
    </row>
    <row r="348" spans="1:2" ht="22.8" thickBot="1" x14ac:dyDescent="0.45">
      <c r="A348" s="99" t="e">
        <f>(IF($Z$5='بيان ع'!D342,ROW('بيان ع'!342:342)-1,yyyyy))</f>
        <v>#NAME?</v>
      </c>
      <c r="B348" s="144" t="str">
        <f t="shared" si="9"/>
        <v/>
      </c>
    </row>
    <row r="349" spans="1:2" ht="22.8" thickBot="1" x14ac:dyDescent="0.45">
      <c r="A349" s="99" t="e">
        <f>(IF($Z$5='بيان ع'!D343,ROW('بيان ع'!343:343)-1,yyyyy))</f>
        <v>#NAME?</v>
      </c>
      <c r="B349" s="144" t="str">
        <f t="shared" si="9"/>
        <v/>
      </c>
    </row>
    <row r="350" spans="1:2" ht="22.8" thickBot="1" x14ac:dyDescent="0.45">
      <c r="A350" s="99" t="e">
        <f>(IF($Z$5='بيان ع'!D344,ROW('بيان ع'!344:344)-1,yyyyy))</f>
        <v>#NAME?</v>
      </c>
      <c r="B350" s="144" t="str">
        <f t="shared" si="9"/>
        <v/>
      </c>
    </row>
    <row r="351" spans="1:2" ht="22.8" thickBot="1" x14ac:dyDescent="0.45">
      <c r="A351" s="99" t="e">
        <f>(IF($Z$5='بيان ع'!D345,ROW('بيان ع'!345:345)-1,yyyyy))</f>
        <v>#NAME?</v>
      </c>
      <c r="B351" s="144" t="str">
        <f t="shared" si="9"/>
        <v/>
      </c>
    </row>
    <row r="352" spans="1:2" ht="22.8" thickBot="1" x14ac:dyDescent="0.45">
      <c r="A352" s="99" t="e">
        <f>(IF($Z$5='بيان ع'!D346,ROW('بيان ع'!346:346)-1,yyyyy))</f>
        <v>#NAME?</v>
      </c>
      <c r="B352" s="144" t="str">
        <f t="shared" si="9"/>
        <v/>
      </c>
    </row>
    <row r="353" spans="1:2" ht="22.8" thickBot="1" x14ac:dyDescent="0.45">
      <c r="A353" s="99" t="e">
        <f>(IF($Z$5='بيان ع'!D347,ROW('بيان ع'!347:347)-1,yyyyy))</f>
        <v>#NAME?</v>
      </c>
      <c r="B353" s="144" t="str">
        <f t="shared" si="9"/>
        <v/>
      </c>
    </row>
    <row r="354" spans="1:2" ht="22.8" thickBot="1" x14ac:dyDescent="0.45">
      <c r="A354" s="99" t="e">
        <f>(IF($Z$5='بيان ع'!D348,ROW('بيان ع'!348:348)-1,yyyyy))</f>
        <v>#NAME?</v>
      </c>
      <c r="B354" s="144" t="str">
        <f t="shared" si="9"/>
        <v/>
      </c>
    </row>
    <row r="355" spans="1:2" ht="22.8" thickBot="1" x14ac:dyDescent="0.45">
      <c r="A355" s="99" t="e">
        <f>(IF($Z$5='بيان ع'!D349,ROW('بيان ع'!349:349)-1,yyyyy))</f>
        <v>#NAME?</v>
      </c>
      <c r="B355" s="144" t="str">
        <f t="shared" si="9"/>
        <v/>
      </c>
    </row>
    <row r="356" spans="1:2" ht="22.8" thickBot="1" x14ac:dyDescent="0.45">
      <c r="A356" s="99" t="e">
        <f>(IF($Z$5='بيان ع'!D350,ROW('بيان ع'!350:350)-1,yyyyy))</f>
        <v>#NAME?</v>
      </c>
      <c r="B356" s="144" t="str">
        <f t="shared" si="9"/>
        <v/>
      </c>
    </row>
    <row r="357" spans="1:2" ht="22.8" thickBot="1" x14ac:dyDescent="0.45">
      <c r="A357" s="99" t="e">
        <f>(IF($Z$5='بيان ع'!D351,ROW('بيان ع'!351:351)-1,yyyyy))</f>
        <v>#NAME?</v>
      </c>
      <c r="B357" s="144" t="str">
        <f t="shared" si="9"/>
        <v/>
      </c>
    </row>
    <row r="358" spans="1:2" ht="22.8" thickBot="1" x14ac:dyDescent="0.45">
      <c r="A358" s="99" t="e">
        <f>(IF($Z$5='بيان ع'!D352,ROW('بيان ع'!352:352)-1,yyyyy))</f>
        <v>#NAME?</v>
      </c>
      <c r="B358" s="144" t="str">
        <f t="shared" si="9"/>
        <v/>
      </c>
    </row>
    <row r="359" spans="1:2" ht="22.8" thickBot="1" x14ac:dyDescent="0.45">
      <c r="A359" s="99" t="e">
        <f>(IF($Z$5='بيان ع'!D353,ROW('بيان ع'!353:353)-1,yyyyy))</f>
        <v>#NAME?</v>
      </c>
      <c r="B359" s="144" t="str">
        <f t="shared" si="9"/>
        <v/>
      </c>
    </row>
    <row r="360" spans="1:2" ht="22.8" thickBot="1" x14ac:dyDescent="0.45">
      <c r="A360" s="99" t="e">
        <f>(IF($Z$5='بيان ع'!D354,ROW('بيان ع'!354:354)-1,yyyyy))</f>
        <v>#NAME?</v>
      </c>
      <c r="B360" s="144" t="str">
        <f t="shared" si="9"/>
        <v/>
      </c>
    </row>
    <row r="361" spans="1:2" ht="22.8" thickBot="1" x14ac:dyDescent="0.45">
      <c r="A361" s="99" t="e">
        <f>(IF($Z$5='بيان ع'!D355,ROW('بيان ع'!355:355)-1,yyyyy))</f>
        <v>#NAME?</v>
      </c>
      <c r="B361" s="144" t="str">
        <f t="shared" si="9"/>
        <v/>
      </c>
    </row>
    <row r="362" spans="1:2" ht="22.8" thickBot="1" x14ac:dyDescent="0.45">
      <c r="A362" s="99" t="e">
        <f>(IF($Z$5='بيان ع'!D356,ROW('بيان ع'!356:356)-1,yyyyy))</f>
        <v>#NAME?</v>
      </c>
      <c r="B362" s="144" t="str">
        <f t="shared" si="9"/>
        <v/>
      </c>
    </row>
    <row r="363" spans="1:2" ht="22.8" thickBot="1" x14ac:dyDescent="0.45">
      <c r="A363" s="99" t="e">
        <f>(IF($Z$5='بيان ع'!D357,ROW('بيان ع'!357:357)-1,yyyyy))</f>
        <v>#NAME?</v>
      </c>
      <c r="B363" s="144" t="str">
        <f t="shared" si="9"/>
        <v/>
      </c>
    </row>
    <row r="364" spans="1:2" ht="22.8" thickBot="1" x14ac:dyDescent="0.45">
      <c r="A364" s="99" t="e">
        <f>(IF($Z$5='بيان ع'!D358,ROW('بيان ع'!358:358)-1,yyyyy))</f>
        <v>#NAME?</v>
      </c>
      <c r="B364" s="144" t="str">
        <f t="shared" si="9"/>
        <v/>
      </c>
    </row>
    <row r="365" spans="1:2" ht="22.8" thickBot="1" x14ac:dyDescent="0.45">
      <c r="A365" s="99" t="e">
        <f>(IF($Z$5='بيان ع'!D359,ROW('بيان ع'!359:359)-1,yyyyy))</f>
        <v>#NAME?</v>
      </c>
      <c r="B365" s="144" t="str">
        <f t="shared" si="9"/>
        <v/>
      </c>
    </row>
    <row r="366" spans="1:2" ht="22.8" thickBot="1" x14ac:dyDescent="0.45">
      <c r="A366" s="99" t="e">
        <f>(IF($Z$5='بيان ع'!D360,ROW('بيان ع'!360:360)-1,yyyyy))</f>
        <v>#NAME?</v>
      </c>
      <c r="B366" s="144" t="str">
        <f t="shared" si="9"/>
        <v/>
      </c>
    </row>
    <row r="367" spans="1:2" ht="22.8" thickBot="1" x14ac:dyDescent="0.45">
      <c r="A367" s="99" t="e">
        <f>(IF($Z$5='بيان ع'!D361,ROW('بيان ع'!361:361)-1,yyyyy))</f>
        <v>#NAME?</v>
      </c>
      <c r="B367" s="144" t="str">
        <f t="shared" si="9"/>
        <v/>
      </c>
    </row>
    <row r="368" spans="1:2" ht="22.8" thickBot="1" x14ac:dyDescent="0.45">
      <c r="A368" s="99" t="e">
        <f>(IF($Z$5='بيان ع'!D362,ROW('بيان ع'!362:362)-1,yyyyy))</f>
        <v>#NAME?</v>
      </c>
      <c r="B368" s="144" t="str">
        <f t="shared" si="9"/>
        <v/>
      </c>
    </row>
    <row r="369" spans="1:2" ht="22.8" thickBot="1" x14ac:dyDescent="0.45">
      <c r="A369" s="99" t="e">
        <f>(IF($Z$5='بيان ع'!D363,ROW('بيان ع'!363:363)-1,yyyyy))</f>
        <v>#NAME?</v>
      </c>
      <c r="B369" s="144" t="str">
        <f t="shared" si="9"/>
        <v/>
      </c>
    </row>
    <row r="370" spans="1:2" ht="22.8" thickBot="1" x14ac:dyDescent="0.45">
      <c r="A370" s="99" t="e">
        <f>(IF($Z$5='بيان ع'!D364,ROW('بيان ع'!364:364)-1,yyyyy))</f>
        <v>#NAME?</v>
      </c>
      <c r="B370" s="144" t="str">
        <f t="shared" si="9"/>
        <v/>
      </c>
    </row>
    <row r="371" spans="1:2" ht="22.8" thickBot="1" x14ac:dyDescent="0.45">
      <c r="A371" s="99" t="e">
        <f>(IF($Z$5='بيان ع'!D365,ROW('بيان ع'!365:365)-1,yyyyy))</f>
        <v>#NAME?</v>
      </c>
      <c r="B371" s="144" t="str">
        <f t="shared" si="9"/>
        <v/>
      </c>
    </row>
    <row r="372" spans="1:2" ht="22.8" thickBot="1" x14ac:dyDescent="0.45">
      <c r="A372" s="99" t="e">
        <f>(IF($Z$5='بيان ع'!D366,ROW('بيان ع'!366:366)-1,yyyyy))</f>
        <v>#NAME?</v>
      </c>
      <c r="B372" s="144" t="str">
        <f t="shared" si="9"/>
        <v/>
      </c>
    </row>
    <row r="373" spans="1:2" ht="22.8" thickBot="1" x14ac:dyDescent="0.45">
      <c r="A373" s="99" t="e">
        <f>(IF($Z$5='بيان ع'!D367,ROW('بيان ع'!367:367)-1,yyyyy))</f>
        <v>#NAME?</v>
      </c>
      <c r="B373" s="144" t="str">
        <f t="shared" si="9"/>
        <v/>
      </c>
    </row>
    <row r="374" spans="1:2" ht="22.8" thickBot="1" x14ac:dyDescent="0.45">
      <c r="A374" s="99" t="e">
        <f>(IF($Z$5='بيان ع'!D368,ROW('بيان ع'!368:368)-1,yyyyy))</f>
        <v>#NAME?</v>
      </c>
      <c r="B374" s="144" t="str">
        <f t="shared" si="9"/>
        <v/>
      </c>
    </row>
    <row r="375" spans="1:2" ht="22.8" thickBot="1" x14ac:dyDescent="0.45">
      <c r="A375" s="99" t="e">
        <f>(IF($Z$5='بيان ع'!D369,ROW('بيان ع'!369:369)-1,yyyyy))</f>
        <v>#NAME?</v>
      </c>
      <c r="B375" s="144" t="str">
        <f t="shared" si="9"/>
        <v/>
      </c>
    </row>
    <row r="376" spans="1:2" ht="22.8" thickBot="1" x14ac:dyDescent="0.45">
      <c r="A376" s="99" t="e">
        <f>(IF($Z$5='بيان ع'!D370,ROW('بيان ع'!370:370)-1,yyyyy))</f>
        <v>#NAME?</v>
      </c>
      <c r="B376" s="144" t="str">
        <f t="shared" si="9"/>
        <v/>
      </c>
    </row>
    <row r="377" spans="1:2" ht="22.8" thickBot="1" x14ac:dyDescent="0.45">
      <c r="A377" s="99" t="e">
        <f>(IF($Z$5='بيان ع'!D371,ROW('بيان ع'!371:371)-1,yyyyy))</f>
        <v>#NAME?</v>
      </c>
      <c r="B377" s="144" t="str">
        <f t="shared" si="9"/>
        <v/>
      </c>
    </row>
    <row r="378" spans="1:2" ht="22.8" thickBot="1" x14ac:dyDescent="0.45">
      <c r="A378" s="99" t="e">
        <f>(IF($Z$5='بيان ع'!D372,ROW('بيان ع'!372:372)-1,yyyyy))</f>
        <v>#NAME?</v>
      </c>
      <c r="B378" s="144" t="str">
        <f t="shared" si="9"/>
        <v/>
      </c>
    </row>
    <row r="379" spans="1:2" ht="22.8" thickBot="1" x14ac:dyDescent="0.45">
      <c r="A379" s="99" t="e">
        <f>(IF($Z$5='بيان ع'!D373,ROW('بيان ع'!373:373)-1,yyyyy))</f>
        <v>#NAME?</v>
      </c>
      <c r="B379" s="144" t="str">
        <f t="shared" si="9"/>
        <v/>
      </c>
    </row>
    <row r="380" spans="1:2" ht="22.8" thickBot="1" x14ac:dyDescent="0.45">
      <c r="A380" s="99" t="e">
        <f>(IF($Z$5='بيان ع'!D374,ROW('بيان ع'!374:374)-1,yyyyy))</f>
        <v>#NAME?</v>
      </c>
      <c r="B380" s="144" t="str">
        <f t="shared" si="9"/>
        <v/>
      </c>
    </row>
    <row r="381" spans="1:2" ht="22.8" thickBot="1" x14ac:dyDescent="0.45">
      <c r="A381" s="99" t="e">
        <f>(IF($Z$5='بيان ع'!D375,ROW('بيان ع'!375:375)-1,yyyyy))</f>
        <v>#NAME?</v>
      </c>
      <c r="B381" s="144" t="str">
        <f t="shared" si="9"/>
        <v/>
      </c>
    </row>
    <row r="382" spans="1:2" ht="22.8" thickBot="1" x14ac:dyDescent="0.45">
      <c r="A382" s="99" t="e">
        <f>(IF($Z$5='بيان ع'!D376,ROW('بيان ع'!376:376)-1,yyyyy))</f>
        <v>#NAME?</v>
      </c>
      <c r="B382" s="144" t="str">
        <f t="shared" si="9"/>
        <v/>
      </c>
    </row>
    <row r="383" spans="1:2" ht="22.8" thickBot="1" x14ac:dyDescent="0.45">
      <c r="A383" s="99" t="e">
        <f>(IF($Z$5='بيان ع'!D377,ROW('بيان ع'!377:377)-1,yyyyy))</f>
        <v>#NAME?</v>
      </c>
      <c r="B383" s="144" t="str">
        <f t="shared" si="9"/>
        <v/>
      </c>
    </row>
    <row r="384" spans="1:2" ht="22.8" thickBot="1" x14ac:dyDescent="0.45">
      <c r="A384" s="99" t="e">
        <f>(IF($Z$5='بيان ع'!D378,ROW('بيان ع'!378:378)-1,yyyyy))</f>
        <v>#NAME?</v>
      </c>
      <c r="B384" s="144" t="str">
        <f t="shared" si="9"/>
        <v/>
      </c>
    </row>
    <row r="385" spans="1:2" ht="22.8" thickBot="1" x14ac:dyDescent="0.45">
      <c r="A385" s="99" t="e">
        <f>(IF($Z$5='بيان ع'!D379,ROW('بيان ع'!379:379)-1,yyyyy))</f>
        <v>#NAME?</v>
      </c>
      <c r="B385" s="144" t="str">
        <f t="shared" si="9"/>
        <v/>
      </c>
    </row>
    <row r="386" spans="1:2" ht="22.8" thickBot="1" x14ac:dyDescent="0.45">
      <c r="A386" s="99" t="e">
        <f>(IF($Z$5='بيان ع'!D380,ROW('بيان ع'!380:380)-1,yyyyy))</f>
        <v>#NAME?</v>
      </c>
      <c r="B386" s="144" t="str">
        <f t="shared" si="9"/>
        <v/>
      </c>
    </row>
    <row r="387" spans="1:2" ht="22.8" thickBot="1" x14ac:dyDescent="0.45">
      <c r="A387" s="99" t="e">
        <f>(IF($Z$5='بيان ع'!D381,ROW('بيان ع'!381:381)-1,yyyyy))</f>
        <v>#NAME?</v>
      </c>
      <c r="B387" s="144" t="str">
        <f t="shared" si="9"/>
        <v/>
      </c>
    </row>
    <row r="388" spans="1:2" ht="22.8" thickBot="1" x14ac:dyDescent="0.45">
      <c r="A388" s="99" t="e">
        <f>(IF($Z$5='بيان ع'!D382,ROW('بيان ع'!382:382)-1,yyyyy))</f>
        <v>#NAME?</v>
      </c>
      <c r="B388" s="144" t="str">
        <f t="shared" si="9"/>
        <v/>
      </c>
    </row>
    <row r="389" spans="1:2" ht="22.8" thickBot="1" x14ac:dyDescent="0.45">
      <c r="A389" s="99" t="e">
        <f>(IF($Z$5='بيان ع'!D383,ROW('بيان ع'!383:383)-1,yyyyy))</f>
        <v>#NAME?</v>
      </c>
      <c r="B389" s="144" t="str">
        <f t="shared" si="9"/>
        <v/>
      </c>
    </row>
    <row r="390" spans="1:2" ht="22.8" thickBot="1" x14ac:dyDescent="0.45">
      <c r="A390" s="99" t="e">
        <f>(IF($Z$5='بيان ع'!D384,ROW('بيان ع'!384:384)-1,yyyyy))</f>
        <v>#NAME?</v>
      </c>
      <c r="B390" s="144" t="str">
        <f t="shared" si="9"/>
        <v/>
      </c>
    </row>
    <row r="391" spans="1:2" ht="22.8" thickBot="1" x14ac:dyDescent="0.45">
      <c r="A391" s="99" t="e">
        <f>(IF($Z$5='بيان ع'!D385,ROW('بيان ع'!385:385)-1,yyyyy))</f>
        <v>#NAME?</v>
      </c>
      <c r="B391" s="144" t="str">
        <f t="shared" si="9"/>
        <v/>
      </c>
    </row>
    <row r="392" spans="1:2" ht="22.8" thickBot="1" x14ac:dyDescent="0.45">
      <c r="A392" s="99" t="e">
        <f>(IF($Z$5='بيان ع'!D386,ROW('بيان ع'!386:386)-1,yyyyy))</f>
        <v>#NAME?</v>
      </c>
      <c r="B392" s="144" t="str">
        <f t="shared" ref="B392:B455" si="10">IFERROR(_xlfn.AGGREGATE(15,6,$A$8:$A$1010,ROW(A385)),"")</f>
        <v/>
      </c>
    </row>
    <row r="393" spans="1:2" ht="22.8" thickBot="1" x14ac:dyDescent="0.45">
      <c r="A393" s="99" t="e">
        <f>(IF($Z$5='بيان ع'!D387,ROW('بيان ع'!387:387)-1,yyyyy))</f>
        <v>#NAME?</v>
      </c>
      <c r="B393" s="144" t="str">
        <f t="shared" si="10"/>
        <v/>
      </c>
    </row>
    <row r="394" spans="1:2" ht="22.8" thickBot="1" x14ac:dyDescent="0.45">
      <c r="A394" s="99" t="e">
        <f>(IF($Z$5='بيان ع'!D388,ROW('بيان ع'!388:388)-1,yyyyy))</f>
        <v>#NAME?</v>
      </c>
      <c r="B394" s="144" t="str">
        <f t="shared" si="10"/>
        <v/>
      </c>
    </row>
    <row r="395" spans="1:2" ht="22.8" thickBot="1" x14ac:dyDescent="0.45">
      <c r="A395" s="99" t="e">
        <f>(IF($Z$5='بيان ع'!D389,ROW('بيان ع'!389:389)-1,yyyyy))</f>
        <v>#NAME?</v>
      </c>
      <c r="B395" s="144" t="str">
        <f t="shared" si="10"/>
        <v/>
      </c>
    </row>
    <row r="396" spans="1:2" ht="22.8" thickBot="1" x14ac:dyDescent="0.45">
      <c r="A396" s="99" t="e">
        <f>(IF($Z$5='بيان ع'!D390,ROW('بيان ع'!390:390)-1,yyyyy))</f>
        <v>#NAME?</v>
      </c>
      <c r="B396" s="144" t="str">
        <f t="shared" si="10"/>
        <v/>
      </c>
    </row>
    <row r="397" spans="1:2" ht="22.8" thickBot="1" x14ac:dyDescent="0.45">
      <c r="A397" s="99" t="e">
        <f>(IF($Z$5='بيان ع'!D391,ROW('بيان ع'!391:391)-1,yyyyy))</f>
        <v>#NAME?</v>
      </c>
      <c r="B397" s="144" t="str">
        <f t="shared" si="10"/>
        <v/>
      </c>
    </row>
    <row r="398" spans="1:2" ht="22.8" thickBot="1" x14ac:dyDescent="0.45">
      <c r="A398" s="99" t="e">
        <f>(IF($Z$5='بيان ع'!D392,ROW('بيان ع'!392:392)-1,yyyyy))</f>
        <v>#NAME?</v>
      </c>
      <c r="B398" s="144" t="str">
        <f t="shared" si="10"/>
        <v/>
      </c>
    </row>
    <row r="399" spans="1:2" ht="22.8" thickBot="1" x14ac:dyDescent="0.45">
      <c r="A399" s="99" t="e">
        <f>(IF($Z$5='بيان ع'!D393,ROW('بيان ع'!393:393)-1,yyyyy))</f>
        <v>#NAME?</v>
      </c>
      <c r="B399" s="144" t="str">
        <f t="shared" si="10"/>
        <v/>
      </c>
    </row>
    <row r="400" spans="1:2" ht="22.8" thickBot="1" x14ac:dyDescent="0.45">
      <c r="A400" s="99" t="e">
        <f>(IF($Z$5='بيان ع'!D394,ROW('بيان ع'!394:394)-1,yyyyy))</f>
        <v>#NAME?</v>
      </c>
      <c r="B400" s="144" t="str">
        <f t="shared" si="10"/>
        <v/>
      </c>
    </row>
    <row r="401" spans="1:2" ht="22.8" thickBot="1" x14ac:dyDescent="0.45">
      <c r="A401" s="99" t="e">
        <f>(IF($Z$5='بيان ع'!D395,ROW('بيان ع'!395:395)-1,yyyyy))</f>
        <v>#NAME?</v>
      </c>
      <c r="B401" s="144" t="str">
        <f t="shared" si="10"/>
        <v/>
      </c>
    </row>
    <row r="402" spans="1:2" ht="22.8" thickBot="1" x14ac:dyDescent="0.45">
      <c r="A402" s="99" t="e">
        <f>(IF($Z$5='بيان ع'!D396,ROW('بيان ع'!396:396)-1,yyyyy))</f>
        <v>#NAME?</v>
      </c>
      <c r="B402" s="144" t="str">
        <f t="shared" si="10"/>
        <v/>
      </c>
    </row>
    <row r="403" spans="1:2" ht="22.8" thickBot="1" x14ac:dyDescent="0.45">
      <c r="A403" s="99" t="e">
        <f>(IF($Z$5='بيان ع'!D397,ROW('بيان ع'!397:397)-1,yyyyy))</f>
        <v>#NAME?</v>
      </c>
      <c r="B403" s="144" t="str">
        <f t="shared" si="10"/>
        <v/>
      </c>
    </row>
    <row r="404" spans="1:2" ht="22.8" thickBot="1" x14ac:dyDescent="0.45">
      <c r="A404" s="99" t="e">
        <f>(IF($Z$5='بيان ع'!D398,ROW('بيان ع'!398:398)-1,yyyyy))</f>
        <v>#NAME?</v>
      </c>
      <c r="B404" s="144" t="str">
        <f t="shared" si="10"/>
        <v/>
      </c>
    </row>
    <row r="405" spans="1:2" ht="22.8" thickBot="1" x14ac:dyDescent="0.45">
      <c r="A405" s="99" t="e">
        <f>(IF($Z$5='بيان ع'!D399,ROW('بيان ع'!399:399)-1,yyyyy))</f>
        <v>#NAME?</v>
      </c>
      <c r="B405" s="144" t="str">
        <f t="shared" si="10"/>
        <v/>
      </c>
    </row>
    <row r="406" spans="1:2" ht="22.8" thickBot="1" x14ac:dyDescent="0.45">
      <c r="A406" s="99" t="e">
        <f>(IF($Z$5='بيان ع'!D400,ROW('بيان ع'!400:400)-1,yyyyy))</f>
        <v>#NAME?</v>
      </c>
      <c r="B406" s="144" t="str">
        <f t="shared" si="10"/>
        <v/>
      </c>
    </row>
    <row r="407" spans="1:2" ht="22.8" thickBot="1" x14ac:dyDescent="0.45">
      <c r="A407" s="99" t="e">
        <f>(IF($Z$5='بيان ع'!D401,ROW('بيان ع'!401:401)-1,yyyyy))</f>
        <v>#NAME?</v>
      </c>
      <c r="B407" s="144" t="str">
        <f t="shared" si="10"/>
        <v/>
      </c>
    </row>
    <row r="408" spans="1:2" ht="22.8" thickBot="1" x14ac:dyDescent="0.45">
      <c r="A408" s="99" t="e">
        <f>(IF($Z$5='بيان ع'!D402,ROW('بيان ع'!402:402)-1,yyyyy))</f>
        <v>#NAME?</v>
      </c>
      <c r="B408" s="144" t="str">
        <f t="shared" si="10"/>
        <v/>
      </c>
    </row>
    <row r="409" spans="1:2" ht="22.8" thickBot="1" x14ac:dyDescent="0.45">
      <c r="A409" s="99" t="e">
        <f>(IF($Z$5='بيان ع'!D403,ROW('بيان ع'!403:403)-1,yyyyy))</f>
        <v>#NAME?</v>
      </c>
      <c r="B409" s="144" t="str">
        <f t="shared" si="10"/>
        <v/>
      </c>
    </row>
    <row r="410" spans="1:2" ht="22.8" thickBot="1" x14ac:dyDescent="0.45">
      <c r="A410" s="99" t="e">
        <f>(IF($Z$5='بيان ع'!D404,ROW('بيان ع'!404:404)-1,yyyyy))</f>
        <v>#NAME?</v>
      </c>
      <c r="B410" s="144" t="str">
        <f t="shared" si="10"/>
        <v/>
      </c>
    </row>
    <row r="411" spans="1:2" ht="22.8" thickBot="1" x14ac:dyDescent="0.45">
      <c r="A411" s="99" t="e">
        <f>(IF($Z$5='بيان ع'!D405,ROW('بيان ع'!405:405)-1,yyyyy))</f>
        <v>#NAME?</v>
      </c>
      <c r="B411" s="144" t="str">
        <f t="shared" si="10"/>
        <v/>
      </c>
    </row>
    <row r="412" spans="1:2" ht="22.8" thickBot="1" x14ac:dyDescent="0.45">
      <c r="A412" s="99" t="e">
        <f>(IF($Z$5='بيان ع'!D406,ROW('بيان ع'!406:406)-1,yyyyy))</f>
        <v>#NAME?</v>
      </c>
      <c r="B412" s="144" t="str">
        <f t="shared" si="10"/>
        <v/>
      </c>
    </row>
    <row r="413" spans="1:2" ht="22.8" thickBot="1" x14ac:dyDescent="0.45">
      <c r="A413" s="99" t="e">
        <f>(IF($Z$5='بيان ع'!D407,ROW('بيان ع'!407:407)-1,yyyyy))</f>
        <v>#NAME?</v>
      </c>
      <c r="B413" s="144" t="str">
        <f t="shared" si="10"/>
        <v/>
      </c>
    </row>
    <row r="414" spans="1:2" ht="22.8" thickBot="1" x14ac:dyDescent="0.45">
      <c r="A414" s="99" t="e">
        <f>(IF($Z$5='بيان ع'!D408,ROW('بيان ع'!408:408)-1,yyyyy))</f>
        <v>#NAME?</v>
      </c>
      <c r="B414" s="144" t="str">
        <f t="shared" si="10"/>
        <v/>
      </c>
    </row>
    <row r="415" spans="1:2" ht="22.8" thickBot="1" x14ac:dyDescent="0.45">
      <c r="A415" s="99" t="e">
        <f>(IF($Z$5='بيان ع'!D409,ROW('بيان ع'!409:409)-1,yyyyy))</f>
        <v>#NAME?</v>
      </c>
      <c r="B415" s="144" t="str">
        <f t="shared" si="10"/>
        <v/>
      </c>
    </row>
    <row r="416" spans="1:2" ht="22.8" thickBot="1" x14ac:dyDescent="0.45">
      <c r="A416" s="99" t="e">
        <f>(IF($Z$5='بيان ع'!D410,ROW('بيان ع'!410:410)-1,yyyyy))</f>
        <v>#NAME?</v>
      </c>
      <c r="B416" s="144" t="str">
        <f t="shared" si="10"/>
        <v/>
      </c>
    </row>
    <row r="417" spans="1:2" ht="22.8" thickBot="1" x14ac:dyDescent="0.45">
      <c r="A417" s="99" t="e">
        <f>(IF($Z$5='بيان ع'!D411,ROW('بيان ع'!411:411)-1,yyyyy))</f>
        <v>#NAME?</v>
      </c>
      <c r="B417" s="144" t="str">
        <f t="shared" si="10"/>
        <v/>
      </c>
    </row>
    <row r="418" spans="1:2" ht="22.8" thickBot="1" x14ac:dyDescent="0.45">
      <c r="A418" s="99" t="e">
        <f>(IF($Z$5='بيان ع'!D412,ROW('بيان ع'!412:412)-1,yyyyy))</f>
        <v>#NAME?</v>
      </c>
      <c r="B418" s="144" t="str">
        <f t="shared" si="10"/>
        <v/>
      </c>
    </row>
    <row r="419" spans="1:2" ht="22.8" thickBot="1" x14ac:dyDescent="0.45">
      <c r="A419" s="99" t="e">
        <f>(IF($Z$5='بيان ع'!D413,ROW('بيان ع'!413:413)-1,yyyyy))</f>
        <v>#NAME?</v>
      </c>
      <c r="B419" s="144" t="str">
        <f t="shared" si="10"/>
        <v/>
      </c>
    </row>
    <row r="420" spans="1:2" ht="22.8" thickBot="1" x14ac:dyDescent="0.45">
      <c r="A420" s="99" t="e">
        <f>(IF($Z$5='بيان ع'!D414,ROW('بيان ع'!414:414)-1,yyyyy))</f>
        <v>#NAME?</v>
      </c>
      <c r="B420" s="144" t="str">
        <f t="shared" si="10"/>
        <v/>
      </c>
    </row>
    <row r="421" spans="1:2" ht="22.8" thickBot="1" x14ac:dyDescent="0.45">
      <c r="A421" s="99" t="e">
        <f>(IF($Z$5='بيان ع'!D415,ROW('بيان ع'!415:415)-1,yyyyy))</f>
        <v>#NAME?</v>
      </c>
      <c r="B421" s="144" t="str">
        <f t="shared" si="10"/>
        <v/>
      </c>
    </row>
    <row r="422" spans="1:2" ht="22.8" thickBot="1" x14ac:dyDescent="0.45">
      <c r="A422" s="99" t="e">
        <f>(IF($Z$5='بيان ع'!D416,ROW('بيان ع'!416:416)-1,yyyyy))</f>
        <v>#NAME?</v>
      </c>
      <c r="B422" s="144" t="str">
        <f t="shared" si="10"/>
        <v/>
      </c>
    </row>
    <row r="423" spans="1:2" ht="22.8" thickBot="1" x14ac:dyDescent="0.45">
      <c r="A423" s="99" t="e">
        <f>(IF($Z$5='بيان ع'!D417,ROW('بيان ع'!417:417)-1,yyyyy))</f>
        <v>#NAME?</v>
      </c>
      <c r="B423" s="144" t="str">
        <f t="shared" si="10"/>
        <v/>
      </c>
    </row>
    <row r="424" spans="1:2" ht="22.8" thickBot="1" x14ac:dyDescent="0.45">
      <c r="A424" s="99" t="e">
        <f>(IF($Z$5='بيان ع'!D418,ROW('بيان ع'!418:418)-1,yyyyy))</f>
        <v>#NAME?</v>
      </c>
      <c r="B424" s="144" t="str">
        <f t="shared" si="10"/>
        <v/>
      </c>
    </row>
    <row r="425" spans="1:2" ht="22.8" thickBot="1" x14ac:dyDescent="0.45">
      <c r="A425" s="99" t="e">
        <f>(IF($Z$5='بيان ع'!D419,ROW('بيان ع'!419:419)-1,yyyyy))</f>
        <v>#NAME?</v>
      </c>
      <c r="B425" s="144" t="str">
        <f t="shared" si="10"/>
        <v/>
      </c>
    </row>
    <row r="426" spans="1:2" ht="22.8" thickBot="1" x14ac:dyDescent="0.45">
      <c r="A426" s="99" t="e">
        <f>(IF($Z$5='بيان ع'!D420,ROW('بيان ع'!420:420)-1,yyyyy))</f>
        <v>#NAME?</v>
      </c>
      <c r="B426" s="144" t="str">
        <f t="shared" si="10"/>
        <v/>
      </c>
    </row>
    <row r="427" spans="1:2" ht="22.8" thickBot="1" x14ac:dyDescent="0.45">
      <c r="A427" s="99" t="e">
        <f>(IF($Z$5='بيان ع'!D421,ROW('بيان ع'!421:421)-1,yyyyy))</f>
        <v>#NAME?</v>
      </c>
      <c r="B427" s="144" t="str">
        <f t="shared" si="10"/>
        <v/>
      </c>
    </row>
    <row r="428" spans="1:2" ht="22.8" thickBot="1" x14ac:dyDescent="0.45">
      <c r="A428" s="99" t="e">
        <f>(IF($Z$5='بيان ع'!D422,ROW('بيان ع'!422:422)-1,yyyyy))</f>
        <v>#NAME?</v>
      </c>
      <c r="B428" s="144" t="str">
        <f t="shared" si="10"/>
        <v/>
      </c>
    </row>
    <row r="429" spans="1:2" ht="22.8" thickBot="1" x14ac:dyDescent="0.45">
      <c r="A429" s="99" t="e">
        <f>(IF($Z$5='بيان ع'!D423,ROW('بيان ع'!423:423)-1,yyyyy))</f>
        <v>#NAME?</v>
      </c>
      <c r="B429" s="144" t="str">
        <f t="shared" si="10"/>
        <v/>
      </c>
    </row>
    <row r="430" spans="1:2" ht="22.8" thickBot="1" x14ac:dyDescent="0.45">
      <c r="A430" s="99" t="e">
        <f>(IF($Z$5='بيان ع'!D424,ROW('بيان ع'!424:424)-1,yyyyy))</f>
        <v>#NAME?</v>
      </c>
      <c r="B430" s="144" t="str">
        <f t="shared" si="10"/>
        <v/>
      </c>
    </row>
    <row r="431" spans="1:2" ht="22.8" thickBot="1" x14ac:dyDescent="0.45">
      <c r="A431" s="99" t="e">
        <f>(IF($Z$5='بيان ع'!D425,ROW('بيان ع'!425:425)-1,yyyyy))</f>
        <v>#NAME?</v>
      </c>
      <c r="B431" s="144" t="str">
        <f t="shared" si="10"/>
        <v/>
      </c>
    </row>
    <row r="432" spans="1:2" ht="22.8" thickBot="1" x14ac:dyDescent="0.45">
      <c r="A432" s="99" t="e">
        <f>(IF($Z$5='بيان ع'!D426,ROW('بيان ع'!426:426)-1,yyyyy))</f>
        <v>#NAME?</v>
      </c>
      <c r="B432" s="144" t="str">
        <f t="shared" si="10"/>
        <v/>
      </c>
    </row>
    <row r="433" spans="1:2" ht="22.8" thickBot="1" x14ac:dyDescent="0.45">
      <c r="A433" s="99" t="e">
        <f>(IF($Z$5='بيان ع'!D427,ROW('بيان ع'!427:427)-1,yyyyy))</f>
        <v>#NAME?</v>
      </c>
      <c r="B433" s="144" t="str">
        <f t="shared" si="10"/>
        <v/>
      </c>
    </row>
    <row r="434" spans="1:2" ht="22.8" thickBot="1" x14ac:dyDescent="0.45">
      <c r="A434" s="99" t="e">
        <f>(IF($Z$5='بيان ع'!D428,ROW('بيان ع'!428:428)-1,yyyyy))</f>
        <v>#NAME?</v>
      </c>
      <c r="B434" s="144" t="str">
        <f t="shared" si="10"/>
        <v/>
      </c>
    </row>
    <row r="435" spans="1:2" ht="22.8" thickBot="1" x14ac:dyDescent="0.45">
      <c r="A435" s="99" t="e">
        <f>(IF($Z$5='بيان ع'!D429,ROW('بيان ع'!429:429)-1,yyyyy))</f>
        <v>#NAME?</v>
      </c>
      <c r="B435" s="144" t="str">
        <f t="shared" si="10"/>
        <v/>
      </c>
    </row>
    <row r="436" spans="1:2" ht="22.8" thickBot="1" x14ac:dyDescent="0.45">
      <c r="A436" s="99" t="e">
        <f>(IF($Z$5='بيان ع'!D430,ROW('بيان ع'!430:430)-1,yyyyy))</f>
        <v>#NAME?</v>
      </c>
      <c r="B436" s="144" t="str">
        <f t="shared" si="10"/>
        <v/>
      </c>
    </row>
    <row r="437" spans="1:2" ht="22.8" thickBot="1" x14ac:dyDescent="0.45">
      <c r="A437" s="99" t="e">
        <f>(IF($Z$5='بيان ع'!D431,ROW('بيان ع'!431:431)-1,yyyyy))</f>
        <v>#NAME?</v>
      </c>
      <c r="B437" s="144" t="str">
        <f t="shared" si="10"/>
        <v/>
      </c>
    </row>
    <row r="438" spans="1:2" ht="22.8" thickBot="1" x14ac:dyDescent="0.45">
      <c r="A438" s="99" t="e">
        <f>(IF($Z$5='بيان ع'!D432,ROW('بيان ع'!432:432)-1,yyyyy))</f>
        <v>#NAME?</v>
      </c>
      <c r="B438" s="144" t="str">
        <f t="shared" si="10"/>
        <v/>
      </c>
    </row>
    <row r="439" spans="1:2" ht="22.8" thickBot="1" x14ac:dyDescent="0.45">
      <c r="A439" s="99" t="e">
        <f>(IF($Z$5='بيان ع'!D433,ROW('بيان ع'!433:433)-1,yyyyy))</f>
        <v>#NAME?</v>
      </c>
      <c r="B439" s="144" t="str">
        <f t="shared" si="10"/>
        <v/>
      </c>
    </row>
    <row r="440" spans="1:2" ht="22.8" thickBot="1" x14ac:dyDescent="0.45">
      <c r="A440" s="99" t="e">
        <f>(IF($Z$5='بيان ع'!D434,ROW('بيان ع'!434:434)-1,yyyyy))</f>
        <v>#NAME?</v>
      </c>
      <c r="B440" s="144" t="str">
        <f t="shared" si="10"/>
        <v/>
      </c>
    </row>
    <row r="441" spans="1:2" ht="22.8" thickBot="1" x14ac:dyDescent="0.45">
      <c r="A441" s="99" t="e">
        <f>(IF($Z$5='بيان ع'!D435,ROW('بيان ع'!435:435)-1,yyyyy))</f>
        <v>#NAME?</v>
      </c>
      <c r="B441" s="144" t="str">
        <f t="shared" si="10"/>
        <v/>
      </c>
    </row>
    <row r="442" spans="1:2" ht="22.8" thickBot="1" x14ac:dyDescent="0.45">
      <c r="A442" s="99" t="e">
        <f>(IF($Z$5='بيان ع'!D436,ROW('بيان ع'!436:436)-1,yyyyy))</f>
        <v>#NAME?</v>
      </c>
      <c r="B442" s="144" t="str">
        <f t="shared" si="10"/>
        <v/>
      </c>
    </row>
    <row r="443" spans="1:2" ht="22.8" thickBot="1" x14ac:dyDescent="0.45">
      <c r="A443" s="99" t="e">
        <f>(IF($Z$5='بيان ع'!D437,ROW('بيان ع'!437:437)-1,yyyyy))</f>
        <v>#NAME?</v>
      </c>
      <c r="B443" s="144" t="str">
        <f t="shared" si="10"/>
        <v/>
      </c>
    </row>
    <row r="444" spans="1:2" ht="22.8" thickBot="1" x14ac:dyDescent="0.45">
      <c r="A444" s="99" t="e">
        <f>(IF($Z$5='بيان ع'!D438,ROW('بيان ع'!438:438)-1,yyyyy))</f>
        <v>#NAME?</v>
      </c>
      <c r="B444" s="144" t="str">
        <f t="shared" si="10"/>
        <v/>
      </c>
    </row>
    <row r="445" spans="1:2" ht="22.8" thickBot="1" x14ac:dyDescent="0.45">
      <c r="A445" s="99" t="e">
        <f>(IF($Z$5='بيان ع'!D439,ROW('بيان ع'!439:439)-1,yyyyy))</f>
        <v>#NAME?</v>
      </c>
      <c r="B445" s="144" t="str">
        <f t="shared" si="10"/>
        <v/>
      </c>
    </row>
    <row r="446" spans="1:2" ht="22.8" thickBot="1" x14ac:dyDescent="0.45">
      <c r="A446" s="99" t="e">
        <f>(IF($Z$5='بيان ع'!D440,ROW('بيان ع'!440:440)-1,yyyyy))</f>
        <v>#NAME?</v>
      </c>
      <c r="B446" s="144" t="str">
        <f t="shared" si="10"/>
        <v/>
      </c>
    </row>
    <row r="447" spans="1:2" ht="22.8" thickBot="1" x14ac:dyDescent="0.45">
      <c r="A447" s="99" t="e">
        <f>(IF($Z$5='بيان ع'!D441,ROW('بيان ع'!441:441)-1,yyyyy))</f>
        <v>#NAME?</v>
      </c>
      <c r="B447" s="144" t="str">
        <f t="shared" si="10"/>
        <v/>
      </c>
    </row>
    <row r="448" spans="1:2" ht="22.8" thickBot="1" x14ac:dyDescent="0.45">
      <c r="A448" s="99" t="e">
        <f>(IF($Z$5='بيان ع'!D442,ROW('بيان ع'!442:442)-1,yyyyy))</f>
        <v>#NAME?</v>
      </c>
      <c r="B448" s="144" t="str">
        <f t="shared" si="10"/>
        <v/>
      </c>
    </row>
    <row r="449" spans="1:2" ht="22.8" thickBot="1" x14ac:dyDescent="0.45">
      <c r="A449" s="99" t="e">
        <f>(IF($Z$5='بيان ع'!D443,ROW('بيان ع'!443:443)-1,yyyyy))</f>
        <v>#NAME?</v>
      </c>
      <c r="B449" s="144" t="str">
        <f t="shared" si="10"/>
        <v/>
      </c>
    </row>
    <row r="450" spans="1:2" ht="22.8" thickBot="1" x14ac:dyDescent="0.45">
      <c r="A450" s="99" t="e">
        <f>(IF($Z$5='بيان ع'!D444,ROW('بيان ع'!444:444)-1,yyyyy))</f>
        <v>#NAME?</v>
      </c>
      <c r="B450" s="144" t="str">
        <f t="shared" si="10"/>
        <v/>
      </c>
    </row>
    <row r="451" spans="1:2" ht="22.8" thickBot="1" x14ac:dyDescent="0.45">
      <c r="A451" s="99" t="e">
        <f>(IF($Z$5='بيان ع'!D445,ROW('بيان ع'!445:445)-1,yyyyy))</f>
        <v>#NAME?</v>
      </c>
      <c r="B451" s="144" t="str">
        <f t="shared" si="10"/>
        <v/>
      </c>
    </row>
    <row r="452" spans="1:2" ht="22.8" thickBot="1" x14ac:dyDescent="0.45">
      <c r="A452" s="99" t="e">
        <f>(IF($Z$5='بيان ع'!D446,ROW('بيان ع'!446:446)-1,yyyyy))</f>
        <v>#NAME?</v>
      </c>
      <c r="B452" s="144" t="str">
        <f t="shared" si="10"/>
        <v/>
      </c>
    </row>
    <row r="453" spans="1:2" ht="22.8" thickBot="1" x14ac:dyDescent="0.45">
      <c r="A453" s="99" t="e">
        <f>(IF($Z$5='بيان ع'!D447,ROW('بيان ع'!447:447)-1,yyyyy))</f>
        <v>#NAME?</v>
      </c>
      <c r="B453" s="144" t="str">
        <f t="shared" si="10"/>
        <v/>
      </c>
    </row>
    <row r="454" spans="1:2" ht="22.8" thickBot="1" x14ac:dyDescent="0.45">
      <c r="A454" s="99" t="e">
        <f>(IF($Z$5='بيان ع'!D448,ROW('بيان ع'!448:448)-1,yyyyy))</f>
        <v>#NAME?</v>
      </c>
      <c r="B454" s="144" t="str">
        <f t="shared" si="10"/>
        <v/>
      </c>
    </row>
    <row r="455" spans="1:2" ht="22.8" thickBot="1" x14ac:dyDescent="0.45">
      <c r="A455" s="99" t="e">
        <f>(IF($Z$5='بيان ع'!D449,ROW('بيان ع'!449:449)-1,yyyyy))</f>
        <v>#NAME?</v>
      </c>
      <c r="B455" s="144" t="str">
        <f t="shared" si="10"/>
        <v/>
      </c>
    </row>
    <row r="456" spans="1:2" ht="22.8" thickBot="1" x14ac:dyDescent="0.45">
      <c r="A456" s="99" t="e">
        <f>(IF($Z$5='بيان ع'!D450,ROW('بيان ع'!450:450)-1,yyyyy))</f>
        <v>#NAME?</v>
      </c>
      <c r="B456" s="144" t="str">
        <f t="shared" ref="B456:B519" si="11">IFERROR(_xlfn.AGGREGATE(15,6,$A$8:$A$1010,ROW(A449)),"")</f>
        <v/>
      </c>
    </row>
    <row r="457" spans="1:2" ht="22.8" thickBot="1" x14ac:dyDescent="0.45">
      <c r="A457" s="99" t="e">
        <f>(IF($Z$5='بيان ع'!D451,ROW('بيان ع'!451:451)-1,yyyyy))</f>
        <v>#NAME?</v>
      </c>
      <c r="B457" s="144" t="str">
        <f t="shared" si="11"/>
        <v/>
      </c>
    </row>
    <row r="458" spans="1:2" ht="22.8" thickBot="1" x14ac:dyDescent="0.45">
      <c r="A458" s="99" t="e">
        <f>(IF($Z$5='بيان ع'!D452,ROW('بيان ع'!452:452)-1,yyyyy))</f>
        <v>#NAME?</v>
      </c>
      <c r="B458" s="144" t="str">
        <f t="shared" si="11"/>
        <v/>
      </c>
    </row>
    <row r="459" spans="1:2" ht="22.8" thickBot="1" x14ac:dyDescent="0.45">
      <c r="A459" s="99" t="e">
        <f>(IF($Z$5='بيان ع'!D453,ROW('بيان ع'!453:453)-1,yyyyy))</f>
        <v>#NAME?</v>
      </c>
      <c r="B459" s="144" t="str">
        <f t="shared" si="11"/>
        <v/>
      </c>
    </row>
    <row r="460" spans="1:2" ht="22.8" thickBot="1" x14ac:dyDescent="0.45">
      <c r="A460" s="99" t="e">
        <f>(IF($Z$5='بيان ع'!D454,ROW('بيان ع'!454:454)-1,yyyyy))</f>
        <v>#NAME?</v>
      </c>
      <c r="B460" s="144" t="str">
        <f t="shared" si="11"/>
        <v/>
      </c>
    </row>
    <row r="461" spans="1:2" ht="22.8" thickBot="1" x14ac:dyDescent="0.45">
      <c r="A461" s="99" t="e">
        <f>(IF($Z$5='بيان ع'!D455,ROW('بيان ع'!455:455)-1,yyyyy))</f>
        <v>#NAME?</v>
      </c>
      <c r="B461" s="144" t="str">
        <f t="shared" si="11"/>
        <v/>
      </c>
    </row>
    <row r="462" spans="1:2" ht="22.8" thickBot="1" x14ac:dyDescent="0.45">
      <c r="A462" s="99" t="e">
        <f>(IF($Z$5='بيان ع'!D456,ROW('بيان ع'!456:456)-1,yyyyy))</f>
        <v>#NAME?</v>
      </c>
      <c r="B462" s="144" t="str">
        <f t="shared" si="11"/>
        <v/>
      </c>
    </row>
    <row r="463" spans="1:2" ht="22.8" thickBot="1" x14ac:dyDescent="0.45">
      <c r="A463" s="99" t="e">
        <f>(IF($Z$5='بيان ع'!D457,ROW('بيان ع'!457:457)-1,yyyyy))</f>
        <v>#NAME?</v>
      </c>
      <c r="B463" s="144" t="str">
        <f t="shared" si="11"/>
        <v/>
      </c>
    </row>
    <row r="464" spans="1:2" ht="22.8" thickBot="1" x14ac:dyDescent="0.45">
      <c r="A464" s="99" t="e">
        <f>(IF($Z$5='بيان ع'!D458,ROW('بيان ع'!458:458)-1,yyyyy))</f>
        <v>#NAME?</v>
      </c>
      <c r="B464" s="144" t="str">
        <f t="shared" si="11"/>
        <v/>
      </c>
    </row>
    <row r="465" spans="1:2" ht="22.8" thickBot="1" x14ac:dyDescent="0.45">
      <c r="A465" s="99" t="e">
        <f>(IF($Z$5='بيان ع'!D459,ROW('بيان ع'!459:459)-1,yyyyy))</f>
        <v>#NAME?</v>
      </c>
      <c r="B465" s="144" t="str">
        <f t="shared" si="11"/>
        <v/>
      </c>
    </row>
    <row r="466" spans="1:2" ht="22.8" thickBot="1" x14ac:dyDescent="0.45">
      <c r="A466" s="99" t="e">
        <f>(IF($Z$5='بيان ع'!D460,ROW('بيان ع'!460:460)-1,yyyyy))</f>
        <v>#NAME?</v>
      </c>
      <c r="B466" s="144" t="str">
        <f t="shared" si="11"/>
        <v/>
      </c>
    </row>
    <row r="467" spans="1:2" ht="22.8" thickBot="1" x14ac:dyDescent="0.45">
      <c r="A467" s="99" t="e">
        <f>(IF($Z$5='بيان ع'!D461,ROW('بيان ع'!461:461)-1,yyyyy))</f>
        <v>#NAME?</v>
      </c>
      <c r="B467" s="144" t="str">
        <f t="shared" si="11"/>
        <v/>
      </c>
    </row>
    <row r="468" spans="1:2" ht="22.8" thickBot="1" x14ac:dyDescent="0.45">
      <c r="A468" s="99" t="e">
        <f>(IF($Z$5='بيان ع'!D462,ROW('بيان ع'!462:462)-1,yyyyy))</f>
        <v>#NAME?</v>
      </c>
      <c r="B468" s="144" t="str">
        <f t="shared" si="11"/>
        <v/>
      </c>
    </row>
    <row r="469" spans="1:2" ht="22.8" thickBot="1" x14ac:dyDescent="0.45">
      <c r="A469" s="99" t="e">
        <f>(IF($Z$5='بيان ع'!D463,ROW('بيان ع'!463:463)-1,yyyyy))</f>
        <v>#NAME?</v>
      </c>
      <c r="B469" s="144" t="str">
        <f t="shared" si="11"/>
        <v/>
      </c>
    </row>
    <row r="470" spans="1:2" ht="22.8" thickBot="1" x14ac:dyDescent="0.45">
      <c r="A470" s="99" t="e">
        <f>(IF($Z$5='بيان ع'!D464,ROW('بيان ع'!464:464)-1,yyyyy))</f>
        <v>#NAME?</v>
      </c>
      <c r="B470" s="144" t="str">
        <f t="shared" si="11"/>
        <v/>
      </c>
    </row>
    <row r="471" spans="1:2" ht="22.8" thickBot="1" x14ac:dyDescent="0.45">
      <c r="A471" s="99" t="e">
        <f>(IF($Z$5='بيان ع'!D465,ROW('بيان ع'!465:465)-1,yyyyy))</f>
        <v>#NAME?</v>
      </c>
      <c r="B471" s="144" t="str">
        <f t="shared" si="11"/>
        <v/>
      </c>
    </row>
    <row r="472" spans="1:2" ht="22.8" thickBot="1" x14ac:dyDescent="0.45">
      <c r="A472" s="99" t="e">
        <f>(IF($Z$5='بيان ع'!D466,ROW('بيان ع'!466:466)-1,yyyyy))</f>
        <v>#NAME?</v>
      </c>
      <c r="B472" s="144" t="str">
        <f t="shared" si="11"/>
        <v/>
      </c>
    </row>
    <row r="473" spans="1:2" ht="22.8" thickBot="1" x14ac:dyDescent="0.45">
      <c r="A473" s="99" t="e">
        <f>(IF($Z$5='بيان ع'!D467,ROW('بيان ع'!467:467)-1,yyyyy))</f>
        <v>#NAME?</v>
      </c>
      <c r="B473" s="144" t="str">
        <f t="shared" si="11"/>
        <v/>
      </c>
    </row>
    <row r="474" spans="1:2" ht="22.8" thickBot="1" x14ac:dyDescent="0.45">
      <c r="A474" s="99" t="e">
        <f>(IF($Z$5='بيان ع'!D468,ROW('بيان ع'!468:468)-1,yyyyy))</f>
        <v>#NAME?</v>
      </c>
      <c r="B474" s="144" t="str">
        <f t="shared" si="11"/>
        <v/>
      </c>
    </row>
    <row r="475" spans="1:2" ht="22.8" thickBot="1" x14ac:dyDescent="0.45">
      <c r="A475" s="99" t="e">
        <f>(IF($Z$5='بيان ع'!D469,ROW('بيان ع'!469:469)-1,yyyyy))</f>
        <v>#NAME?</v>
      </c>
      <c r="B475" s="144" t="str">
        <f t="shared" si="11"/>
        <v/>
      </c>
    </row>
    <row r="476" spans="1:2" ht="22.8" thickBot="1" x14ac:dyDescent="0.45">
      <c r="A476" s="99" t="e">
        <f>(IF($Z$5='بيان ع'!D470,ROW('بيان ع'!470:470)-1,yyyyy))</f>
        <v>#NAME?</v>
      </c>
      <c r="B476" s="144" t="str">
        <f t="shared" si="11"/>
        <v/>
      </c>
    </row>
    <row r="477" spans="1:2" ht="22.8" thickBot="1" x14ac:dyDescent="0.45">
      <c r="A477" s="99" t="e">
        <f>(IF($Z$5='بيان ع'!D471,ROW('بيان ع'!471:471)-1,yyyyy))</f>
        <v>#NAME?</v>
      </c>
      <c r="B477" s="144" t="str">
        <f t="shared" si="11"/>
        <v/>
      </c>
    </row>
    <row r="478" spans="1:2" ht="22.8" thickBot="1" x14ac:dyDescent="0.45">
      <c r="A478" s="99" t="e">
        <f>(IF($Z$5='بيان ع'!D472,ROW('بيان ع'!472:472)-1,yyyyy))</f>
        <v>#NAME?</v>
      </c>
      <c r="B478" s="144" t="str">
        <f t="shared" si="11"/>
        <v/>
      </c>
    </row>
    <row r="479" spans="1:2" ht="22.8" thickBot="1" x14ac:dyDescent="0.45">
      <c r="A479" s="99" t="e">
        <f>(IF($Z$5='بيان ع'!D473,ROW('بيان ع'!473:473)-1,yyyyy))</f>
        <v>#NAME?</v>
      </c>
      <c r="B479" s="144" t="str">
        <f t="shared" si="11"/>
        <v/>
      </c>
    </row>
    <row r="480" spans="1:2" ht="22.8" thickBot="1" x14ac:dyDescent="0.45">
      <c r="A480" s="99" t="e">
        <f>(IF($Z$5='بيان ع'!D474,ROW('بيان ع'!474:474)-1,yyyyy))</f>
        <v>#NAME?</v>
      </c>
      <c r="B480" s="144" t="str">
        <f t="shared" si="11"/>
        <v/>
      </c>
    </row>
    <row r="481" spans="1:2" ht="22.8" thickBot="1" x14ac:dyDescent="0.45">
      <c r="A481" s="99" t="e">
        <f>(IF($Z$5='بيان ع'!D475,ROW('بيان ع'!475:475)-1,yyyyy))</f>
        <v>#NAME?</v>
      </c>
      <c r="B481" s="144" t="str">
        <f t="shared" si="11"/>
        <v/>
      </c>
    </row>
    <row r="482" spans="1:2" ht="22.8" thickBot="1" x14ac:dyDescent="0.45">
      <c r="A482" s="99" t="e">
        <f>(IF($Z$5='بيان ع'!D476,ROW('بيان ع'!476:476)-1,yyyyy))</f>
        <v>#NAME?</v>
      </c>
      <c r="B482" s="144" t="str">
        <f t="shared" si="11"/>
        <v/>
      </c>
    </row>
    <row r="483" spans="1:2" ht="22.8" thickBot="1" x14ac:dyDescent="0.45">
      <c r="A483" s="99" t="e">
        <f>(IF($Z$5='بيان ع'!D477,ROW('بيان ع'!477:477)-1,yyyyy))</f>
        <v>#NAME?</v>
      </c>
      <c r="B483" s="144" t="str">
        <f t="shared" si="11"/>
        <v/>
      </c>
    </row>
    <row r="484" spans="1:2" ht="22.8" thickBot="1" x14ac:dyDescent="0.45">
      <c r="A484" s="99" t="e">
        <f>(IF($Z$5='بيان ع'!D478,ROW('بيان ع'!478:478)-1,yyyyy))</f>
        <v>#NAME?</v>
      </c>
      <c r="B484" s="144" t="str">
        <f t="shared" si="11"/>
        <v/>
      </c>
    </row>
    <row r="485" spans="1:2" ht="22.8" thickBot="1" x14ac:dyDescent="0.45">
      <c r="A485" s="99" t="e">
        <f>(IF($Z$5='بيان ع'!D479,ROW('بيان ع'!479:479)-1,yyyyy))</f>
        <v>#NAME?</v>
      </c>
      <c r="B485" s="144" t="str">
        <f t="shared" si="11"/>
        <v/>
      </c>
    </row>
    <row r="486" spans="1:2" ht="22.8" thickBot="1" x14ac:dyDescent="0.45">
      <c r="A486" s="99" t="e">
        <f>(IF($Z$5='بيان ع'!D480,ROW('بيان ع'!480:480)-1,yyyyy))</f>
        <v>#NAME?</v>
      </c>
      <c r="B486" s="144" t="str">
        <f t="shared" si="11"/>
        <v/>
      </c>
    </row>
    <row r="487" spans="1:2" ht="22.8" thickBot="1" x14ac:dyDescent="0.45">
      <c r="A487" s="99" t="e">
        <f>(IF($Z$5='بيان ع'!D481,ROW('بيان ع'!481:481)-1,yyyyy))</f>
        <v>#NAME?</v>
      </c>
      <c r="B487" s="144" t="str">
        <f t="shared" si="11"/>
        <v/>
      </c>
    </row>
    <row r="488" spans="1:2" ht="22.8" thickBot="1" x14ac:dyDescent="0.45">
      <c r="A488" s="99" t="e">
        <f>(IF($Z$5='بيان ع'!D482,ROW('بيان ع'!482:482)-1,yyyyy))</f>
        <v>#NAME?</v>
      </c>
      <c r="B488" s="144" t="str">
        <f t="shared" si="11"/>
        <v/>
      </c>
    </row>
    <row r="489" spans="1:2" ht="22.8" thickBot="1" x14ac:dyDescent="0.45">
      <c r="A489" s="99" t="e">
        <f>(IF($Z$5='بيان ع'!D483,ROW('بيان ع'!483:483)-1,yyyyy))</f>
        <v>#NAME?</v>
      </c>
      <c r="B489" s="144" t="str">
        <f t="shared" si="11"/>
        <v/>
      </c>
    </row>
    <row r="490" spans="1:2" ht="22.8" thickBot="1" x14ac:dyDescent="0.45">
      <c r="A490" s="99" t="e">
        <f>(IF($Z$5='بيان ع'!D484,ROW('بيان ع'!484:484)-1,yyyyy))</f>
        <v>#NAME?</v>
      </c>
      <c r="B490" s="144" t="str">
        <f t="shared" si="11"/>
        <v/>
      </c>
    </row>
    <row r="491" spans="1:2" ht="22.8" thickBot="1" x14ac:dyDescent="0.45">
      <c r="A491" s="99" t="e">
        <f>(IF($Z$5='بيان ع'!D485,ROW('بيان ع'!485:485)-1,yyyyy))</f>
        <v>#NAME?</v>
      </c>
      <c r="B491" s="144" t="str">
        <f t="shared" si="11"/>
        <v/>
      </c>
    </row>
    <row r="492" spans="1:2" ht="22.8" thickBot="1" x14ac:dyDescent="0.45">
      <c r="A492" s="99" t="e">
        <f>(IF($Z$5='بيان ع'!D486,ROW('بيان ع'!486:486)-1,yyyyy))</f>
        <v>#NAME?</v>
      </c>
      <c r="B492" s="144" t="str">
        <f t="shared" si="11"/>
        <v/>
      </c>
    </row>
    <row r="493" spans="1:2" ht="22.8" thickBot="1" x14ac:dyDescent="0.45">
      <c r="A493" s="99" t="e">
        <f>(IF($Z$5='بيان ع'!D487,ROW('بيان ع'!487:487)-1,yyyyy))</f>
        <v>#NAME?</v>
      </c>
      <c r="B493" s="144" t="str">
        <f t="shared" si="11"/>
        <v/>
      </c>
    </row>
    <row r="494" spans="1:2" ht="22.8" thickBot="1" x14ac:dyDescent="0.45">
      <c r="A494" s="99" t="e">
        <f>(IF($Z$5='بيان ع'!D488,ROW('بيان ع'!488:488)-1,yyyyy))</f>
        <v>#NAME?</v>
      </c>
      <c r="B494" s="144" t="str">
        <f t="shared" si="11"/>
        <v/>
      </c>
    </row>
    <row r="495" spans="1:2" ht="22.8" thickBot="1" x14ac:dyDescent="0.45">
      <c r="A495" s="99" t="e">
        <f>(IF($Z$5='بيان ع'!D489,ROW('بيان ع'!489:489)-1,yyyyy))</f>
        <v>#NAME?</v>
      </c>
      <c r="B495" s="144" t="str">
        <f t="shared" si="11"/>
        <v/>
      </c>
    </row>
    <row r="496" spans="1:2" ht="22.8" thickBot="1" x14ac:dyDescent="0.45">
      <c r="A496" s="99" t="e">
        <f>(IF($Z$5='بيان ع'!D490,ROW('بيان ع'!490:490)-1,yyyyy))</f>
        <v>#NAME?</v>
      </c>
      <c r="B496" s="144" t="str">
        <f t="shared" si="11"/>
        <v/>
      </c>
    </row>
    <row r="497" spans="1:2" ht="22.8" thickBot="1" x14ac:dyDescent="0.45">
      <c r="A497" s="99" t="e">
        <f>(IF($Z$5='بيان ع'!D491,ROW('بيان ع'!491:491)-1,yyyyy))</f>
        <v>#NAME?</v>
      </c>
      <c r="B497" s="144" t="str">
        <f t="shared" si="11"/>
        <v/>
      </c>
    </row>
    <row r="498" spans="1:2" ht="22.8" thickBot="1" x14ac:dyDescent="0.45">
      <c r="A498" s="99" t="e">
        <f>(IF($Z$5='بيان ع'!D492,ROW('بيان ع'!492:492)-1,yyyyy))</f>
        <v>#NAME?</v>
      </c>
      <c r="B498" s="144" t="str">
        <f t="shared" si="11"/>
        <v/>
      </c>
    </row>
    <row r="499" spans="1:2" ht="22.8" thickBot="1" x14ac:dyDescent="0.45">
      <c r="A499" s="99" t="e">
        <f>(IF($Z$5='بيان ع'!D493,ROW('بيان ع'!493:493)-1,yyyyy))</f>
        <v>#NAME?</v>
      </c>
      <c r="B499" s="144" t="str">
        <f t="shared" si="11"/>
        <v/>
      </c>
    </row>
    <row r="500" spans="1:2" ht="22.8" thickBot="1" x14ac:dyDescent="0.45">
      <c r="A500" s="99" t="e">
        <f>(IF($Z$5='بيان ع'!D494,ROW('بيان ع'!494:494)-1,yyyyy))</f>
        <v>#NAME?</v>
      </c>
      <c r="B500" s="144" t="str">
        <f t="shared" si="11"/>
        <v/>
      </c>
    </row>
    <row r="501" spans="1:2" ht="22.8" thickBot="1" x14ac:dyDescent="0.45">
      <c r="A501" s="99" t="e">
        <f>(IF($Z$5='بيان ع'!D495,ROW('بيان ع'!495:495)-1,yyyyy))</f>
        <v>#NAME?</v>
      </c>
      <c r="B501" s="144" t="str">
        <f t="shared" si="11"/>
        <v/>
      </c>
    </row>
    <row r="502" spans="1:2" ht="22.8" thickBot="1" x14ac:dyDescent="0.45">
      <c r="A502" s="99" t="e">
        <f>(IF($Z$5='بيان ع'!D496,ROW('بيان ع'!496:496)-1,yyyyy))</f>
        <v>#NAME?</v>
      </c>
      <c r="B502" s="144" t="str">
        <f t="shared" si="11"/>
        <v/>
      </c>
    </row>
    <row r="503" spans="1:2" ht="22.8" thickBot="1" x14ac:dyDescent="0.45">
      <c r="A503" s="99" t="e">
        <f>(IF($Z$5='بيان ع'!D497,ROW('بيان ع'!497:497)-1,yyyyy))</f>
        <v>#NAME?</v>
      </c>
      <c r="B503" s="144" t="str">
        <f t="shared" si="11"/>
        <v/>
      </c>
    </row>
    <row r="504" spans="1:2" ht="22.8" thickBot="1" x14ac:dyDescent="0.45">
      <c r="A504" s="99" t="e">
        <f>(IF($Z$5='بيان ع'!D498,ROW('بيان ع'!498:498)-1,yyyyy))</f>
        <v>#NAME?</v>
      </c>
      <c r="B504" s="144" t="str">
        <f t="shared" si="11"/>
        <v/>
      </c>
    </row>
    <row r="505" spans="1:2" ht="22.8" thickBot="1" x14ac:dyDescent="0.45">
      <c r="A505" s="99" t="e">
        <f>(IF($Z$5='بيان ع'!D499,ROW('بيان ع'!499:499)-1,yyyyy))</f>
        <v>#NAME?</v>
      </c>
      <c r="B505" s="144" t="str">
        <f t="shared" si="11"/>
        <v/>
      </c>
    </row>
    <row r="506" spans="1:2" ht="22.8" thickBot="1" x14ac:dyDescent="0.45">
      <c r="A506" s="99" t="e">
        <f>(IF($Z$5='بيان ع'!D500,ROW('بيان ع'!500:500)-1,yyyyy))</f>
        <v>#NAME?</v>
      </c>
      <c r="B506" s="144" t="str">
        <f t="shared" si="11"/>
        <v/>
      </c>
    </row>
    <row r="507" spans="1:2" ht="22.8" thickBot="1" x14ac:dyDescent="0.45">
      <c r="A507" s="99" t="e">
        <f>(IF($Z$5='بيان ع'!D501,ROW('بيان ع'!501:501)-1,yyyyy))</f>
        <v>#NAME?</v>
      </c>
      <c r="B507" s="144" t="str">
        <f t="shared" si="11"/>
        <v/>
      </c>
    </row>
    <row r="508" spans="1:2" ht="22.8" thickBot="1" x14ac:dyDescent="0.45">
      <c r="A508" s="99" t="e">
        <f>(IF($Z$5='بيان ع'!D502,ROW('بيان ع'!502:502)-1,yyyyy))</f>
        <v>#NAME?</v>
      </c>
      <c r="B508" s="144" t="str">
        <f t="shared" si="11"/>
        <v/>
      </c>
    </row>
    <row r="509" spans="1:2" ht="22.8" thickBot="1" x14ac:dyDescent="0.45">
      <c r="A509" s="99" t="e">
        <f>(IF($Z$5='بيان ع'!D503,ROW('بيان ع'!503:503)-1,yyyyy))</f>
        <v>#NAME?</v>
      </c>
      <c r="B509" s="144" t="str">
        <f t="shared" si="11"/>
        <v/>
      </c>
    </row>
    <row r="510" spans="1:2" ht="22.8" thickBot="1" x14ac:dyDescent="0.45">
      <c r="A510" s="99" t="e">
        <f>(IF($Z$5='بيان ع'!D504,ROW('بيان ع'!504:504)-1,yyyyy))</f>
        <v>#NAME?</v>
      </c>
      <c r="B510" s="144" t="str">
        <f t="shared" si="11"/>
        <v/>
      </c>
    </row>
    <row r="511" spans="1:2" ht="22.8" thickBot="1" x14ac:dyDescent="0.45">
      <c r="A511" s="99" t="e">
        <f>(IF($Z$5='بيان ع'!D505,ROW('بيان ع'!505:505)-1,yyyyy))</f>
        <v>#NAME?</v>
      </c>
      <c r="B511" s="144" t="str">
        <f t="shared" si="11"/>
        <v/>
      </c>
    </row>
    <row r="512" spans="1:2" ht="22.8" thickBot="1" x14ac:dyDescent="0.45">
      <c r="A512" s="99" t="e">
        <f>(IF($Z$5='بيان ع'!D506,ROW('بيان ع'!506:506)-1,yyyyy))</f>
        <v>#NAME?</v>
      </c>
      <c r="B512" s="144" t="str">
        <f t="shared" si="11"/>
        <v/>
      </c>
    </row>
    <row r="513" spans="1:2" ht="22.8" thickBot="1" x14ac:dyDescent="0.45">
      <c r="A513" s="99" t="e">
        <f>(IF($Z$5='بيان ع'!D507,ROW('بيان ع'!507:507)-1,yyyyy))</f>
        <v>#NAME?</v>
      </c>
      <c r="B513" s="144" t="str">
        <f t="shared" si="11"/>
        <v/>
      </c>
    </row>
    <row r="514" spans="1:2" ht="22.8" thickBot="1" x14ac:dyDescent="0.45">
      <c r="A514" s="99" t="e">
        <f>(IF($Z$5='بيان ع'!D508,ROW('بيان ع'!508:508)-1,yyyyy))</f>
        <v>#NAME?</v>
      </c>
      <c r="B514" s="144" t="str">
        <f t="shared" si="11"/>
        <v/>
      </c>
    </row>
    <row r="515" spans="1:2" ht="22.8" thickBot="1" x14ac:dyDescent="0.45">
      <c r="A515" s="99" t="e">
        <f>(IF($Z$5='بيان ع'!D509,ROW('بيان ع'!509:509)-1,yyyyy))</f>
        <v>#NAME?</v>
      </c>
      <c r="B515" s="144" t="str">
        <f t="shared" si="11"/>
        <v/>
      </c>
    </row>
    <row r="516" spans="1:2" ht="22.8" thickBot="1" x14ac:dyDescent="0.45">
      <c r="A516" s="99" t="e">
        <f>(IF($Z$5='بيان ع'!D510,ROW('بيان ع'!510:510)-1,yyyyy))</f>
        <v>#NAME?</v>
      </c>
      <c r="B516" s="144" t="str">
        <f t="shared" si="11"/>
        <v/>
      </c>
    </row>
    <row r="517" spans="1:2" ht="22.8" thickBot="1" x14ac:dyDescent="0.45">
      <c r="A517" s="99" t="e">
        <f>(IF($Z$5='بيان ع'!D511,ROW('بيان ع'!511:511)-1,yyyyy))</f>
        <v>#NAME?</v>
      </c>
      <c r="B517" s="144" t="str">
        <f t="shared" si="11"/>
        <v/>
      </c>
    </row>
    <row r="518" spans="1:2" ht="22.8" thickBot="1" x14ac:dyDescent="0.45">
      <c r="A518" s="99" t="e">
        <f>(IF($Z$5='بيان ع'!D512,ROW('بيان ع'!512:512)-1,yyyyy))</f>
        <v>#NAME?</v>
      </c>
      <c r="B518" s="144" t="str">
        <f t="shared" si="11"/>
        <v/>
      </c>
    </row>
    <row r="519" spans="1:2" ht="22.8" thickBot="1" x14ac:dyDescent="0.45">
      <c r="A519" s="99" t="e">
        <f>(IF($Z$5='بيان ع'!D513,ROW('بيان ع'!513:513)-1,yyyyy))</f>
        <v>#NAME?</v>
      </c>
      <c r="B519" s="144" t="str">
        <f t="shared" si="11"/>
        <v/>
      </c>
    </row>
    <row r="520" spans="1:2" ht="22.8" thickBot="1" x14ac:dyDescent="0.45">
      <c r="A520" s="99" t="e">
        <f>(IF($Z$5='بيان ع'!D514,ROW('بيان ع'!514:514)-1,yyyyy))</f>
        <v>#NAME?</v>
      </c>
      <c r="B520" s="144" t="str">
        <f t="shared" ref="B520:B583" si="12">IFERROR(_xlfn.AGGREGATE(15,6,$A$8:$A$1010,ROW(A513)),"")</f>
        <v/>
      </c>
    </row>
    <row r="521" spans="1:2" ht="22.8" thickBot="1" x14ac:dyDescent="0.45">
      <c r="A521" s="99" t="e">
        <f>(IF($Z$5='بيان ع'!D515,ROW('بيان ع'!515:515)-1,yyyyy))</f>
        <v>#NAME?</v>
      </c>
      <c r="B521" s="144" t="str">
        <f t="shared" si="12"/>
        <v/>
      </c>
    </row>
    <row r="522" spans="1:2" ht="22.8" thickBot="1" x14ac:dyDescent="0.45">
      <c r="A522" s="99" t="e">
        <f>(IF($Z$5='بيان ع'!D516,ROW('بيان ع'!516:516)-1,yyyyy))</f>
        <v>#NAME?</v>
      </c>
      <c r="B522" s="144" t="str">
        <f t="shared" si="12"/>
        <v/>
      </c>
    </row>
    <row r="523" spans="1:2" ht="22.8" thickBot="1" x14ac:dyDescent="0.45">
      <c r="A523" s="99" t="e">
        <f>(IF($Z$5='بيان ع'!D517,ROW('بيان ع'!517:517)-1,yyyyy))</f>
        <v>#NAME?</v>
      </c>
      <c r="B523" s="144" t="str">
        <f t="shared" si="12"/>
        <v/>
      </c>
    </row>
    <row r="524" spans="1:2" ht="22.8" thickBot="1" x14ac:dyDescent="0.45">
      <c r="A524" s="99" t="e">
        <f>(IF($Z$5='بيان ع'!D518,ROW('بيان ع'!518:518)-1,yyyyy))</f>
        <v>#NAME?</v>
      </c>
      <c r="B524" s="144" t="str">
        <f t="shared" si="12"/>
        <v/>
      </c>
    </row>
    <row r="525" spans="1:2" ht="22.8" thickBot="1" x14ac:dyDescent="0.45">
      <c r="A525" s="99" t="e">
        <f>(IF($Z$5='بيان ع'!D519,ROW('بيان ع'!519:519)-1,yyyyy))</f>
        <v>#NAME?</v>
      </c>
      <c r="B525" s="144" t="str">
        <f t="shared" si="12"/>
        <v/>
      </c>
    </row>
    <row r="526" spans="1:2" ht="22.8" thickBot="1" x14ac:dyDescent="0.45">
      <c r="A526" s="99" t="e">
        <f>(IF($Z$5='بيان ع'!D520,ROW('بيان ع'!520:520)-1,yyyyy))</f>
        <v>#NAME?</v>
      </c>
      <c r="B526" s="144" t="str">
        <f t="shared" si="12"/>
        <v/>
      </c>
    </row>
    <row r="527" spans="1:2" ht="22.8" thickBot="1" x14ac:dyDescent="0.45">
      <c r="A527" s="99" t="e">
        <f>(IF($Z$5='بيان ع'!D521,ROW('بيان ع'!521:521)-1,yyyyy))</f>
        <v>#NAME?</v>
      </c>
      <c r="B527" s="144" t="str">
        <f t="shared" si="12"/>
        <v/>
      </c>
    </row>
    <row r="528" spans="1:2" ht="22.8" thickBot="1" x14ac:dyDescent="0.45">
      <c r="A528" s="99" t="e">
        <f>(IF($Z$5='بيان ع'!D522,ROW('بيان ع'!522:522)-1,yyyyy))</f>
        <v>#NAME?</v>
      </c>
      <c r="B528" s="144" t="str">
        <f t="shared" si="12"/>
        <v/>
      </c>
    </row>
    <row r="529" spans="1:2" ht="22.8" thickBot="1" x14ac:dyDescent="0.45">
      <c r="A529" s="99" t="e">
        <f>(IF($Z$5='بيان ع'!D523,ROW('بيان ع'!523:523)-1,yyyyy))</f>
        <v>#NAME?</v>
      </c>
      <c r="B529" s="144" t="str">
        <f t="shared" si="12"/>
        <v/>
      </c>
    </row>
    <row r="530" spans="1:2" ht="22.8" thickBot="1" x14ac:dyDescent="0.45">
      <c r="A530" s="99" t="e">
        <f>(IF($Z$5='بيان ع'!D524,ROW('بيان ع'!524:524)-1,yyyyy))</f>
        <v>#NAME?</v>
      </c>
      <c r="B530" s="144" t="str">
        <f t="shared" si="12"/>
        <v/>
      </c>
    </row>
    <row r="531" spans="1:2" ht="22.8" thickBot="1" x14ac:dyDescent="0.45">
      <c r="A531" s="99" t="e">
        <f>(IF($Z$5='بيان ع'!D525,ROW('بيان ع'!525:525)-1,yyyyy))</f>
        <v>#NAME?</v>
      </c>
      <c r="B531" s="144" t="str">
        <f t="shared" si="12"/>
        <v/>
      </c>
    </row>
    <row r="532" spans="1:2" ht="22.8" thickBot="1" x14ac:dyDescent="0.45">
      <c r="A532" s="99" t="e">
        <f>(IF($Z$5='بيان ع'!D526,ROW('بيان ع'!526:526)-1,yyyyy))</f>
        <v>#NAME?</v>
      </c>
      <c r="B532" s="144" t="str">
        <f t="shared" si="12"/>
        <v/>
      </c>
    </row>
    <row r="533" spans="1:2" ht="22.8" thickBot="1" x14ac:dyDescent="0.45">
      <c r="A533" s="99" t="e">
        <f>(IF($Z$5='بيان ع'!D527,ROW('بيان ع'!527:527)-1,yyyyy))</f>
        <v>#NAME?</v>
      </c>
      <c r="B533" s="144" t="str">
        <f t="shared" si="12"/>
        <v/>
      </c>
    </row>
    <row r="534" spans="1:2" ht="22.8" thickBot="1" x14ac:dyDescent="0.45">
      <c r="A534" s="99" t="e">
        <f>(IF($Z$5='بيان ع'!D528,ROW('بيان ع'!528:528)-1,yyyyy))</f>
        <v>#NAME?</v>
      </c>
      <c r="B534" s="144" t="str">
        <f t="shared" si="12"/>
        <v/>
      </c>
    </row>
    <row r="535" spans="1:2" ht="22.8" thickBot="1" x14ac:dyDescent="0.45">
      <c r="A535" s="99" t="e">
        <f>(IF($Z$5='بيان ع'!D529,ROW('بيان ع'!529:529)-1,yyyyy))</f>
        <v>#NAME?</v>
      </c>
      <c r="B535" s="144" t="str">
        <f t="shared" si="12"/>
        <v/>
      </c>
    </row>
    <row r="536" spans="1:2" ht="22.8" thickBot="1" x14ac:dyDescent="0.45">
      <c r="A536" s="99" t="e">
        <f>(IF($Z$5='بيان ع'!D530,ROW('بيان ع'!530:530)-1,yyyyy))</f>
        <v>#NAME?</v>
      </c>
      <c r="B536" s="144" t="str">
        <f t="shared" si="12"/>
        <v/>
      </c>
    </row>
    <row r="537" spans="1:2" ht="22.8" thickBot="1" x14ac:dyDescent="0.45">
      <c r="A537" s="99" t="e">
        <f>(IF($Z$5='بيان ع'!D531,ROW('بيان ع'!531:531)-1,yyyyy))</f>
        <v>#NAME?</v>
      </c>
      <c r="B537" s="144" t="str">
        <f t="shared" si="12"/>
        <v/>
      </c>
    </row>
    <row r="538" spans="1:2" ht="22.8" thickBot="1" x14ac:dyDescent="0.45">
      <c r="A538" s="99" t="e">
        <f>(IF($Z$5='بيان ع'!D532,ROW('بيان ع'!532:532)-1,yyyyy))</f>
        <v>#NAME?</v>
      </c>
      <c r="B538" s="144" t="str">
        <f t="shared" si="12"/>
        <v/>
      </c>
    </row>
    <row r="539" spans="1:2" ht="22.8" thickBot="1" x14ac:dyDescent="0.45">
      <c r="A539" s="99" t="e">
        <f>(IF($Z$5='بيان ع'!D533,ROW('بيان ع'!533:533)-1,yyyyy))</f>
        <v>#NAME?</v>
      </c>
      <c r="B539" s="144" t="str">
        <f t="shared" si="12"/>
        <v/>
      </c>
    </row>
    <row r="540" spans="1:2" ht="22.8" thickBot="1" x14ac:dyDescent="0.45">
      <c r="A540" s="99" t="e">
        <f>(IF($Z$5='بيان ع'!D534,ROW('بيان ع'!534:534)-1,yyyyy))</f>
        <v>#NAME?</v>
      </c>
      <c r="B540" s="144" t="str">
        <f t="shared" si="12"/>
        <v/>
      </c>
    </row>
    <row r="541" spans="1:2" ht="22.8" thickBot="1" x14ac:dyDescent="0.45">
      <c r="A541" s="99" t="e">
        <f>(IF($Z$5='بيان ع'!D535,ROW('بيان ع'!535:535)-1,yyyyy))</f>
        <v>#NAME?</v>
      </c>
      <c r="B541" s="144" t="str">
        <f t="shared" si="12"/>
        <v/>
      </c>
    </row>
    <row r="542" spans="1:2" ht="22.8" thickBot="1" x14ac:dyDescent="0.45">
      <c r="A542" s="99" t="e">
        <f>(IF($Z$5='بيان ع'!D536,ROW('بيان ع'!536:536)-1,yyyyy))</f>
        <v>#NAME?</v>
      </c>
      <c r="B542" s="144" t="str">
        <f t="shared" si="12"/>
        <v/>
      </c>
    </row>
    <row r="543" spans="1:2" ht="22.8" thickBot="1" x14ac:dyDescent="0.45">
      <c r="A543" s="99" t="e">
        <f>(IF($Z$5='بيان ع'!D537,ROW('بيان ع'!537:537)-1,yyyyy))</f>
        <v>#NAME?</v>
      </c>
      <c r="B543" s="144" t="str">
        <f t="shared" si="12"/>
        <v/>
      </c>
    </row>
    <row r="544" spans="1:2" ht="22.8" thickBot="1" x14ac:dyDescent="0.45">
      <c r="A544" s="99" t="e">
        <f>(IF($Z$5='بيان ع'!D538,ROW('بيان ع'!538:538)-1,yyyyy))</f>
        <v>#NAME?</v>
      </c>
      <c r="B544" s="144" t="str">
        <f t="shared" si="12"/>
        <v/>
      </c>
    </row>
    <row r="545" spans="1:2" ht="22.8" thickBot="1" x14ac:dyDescent="0.45">
      <c r="A545" s="99" t="e">
        <f>(IF($Z$5='بيان ع'!D539,ROW('بيان ع'!539:539)-1,yyyyy))</f>
        <v>#NAME?</v>
      </c>
      <c r="B545" s="144" t="str">
        <f t="shared" si="12"/>
        <v/>
      </c>
    </row>
    <row r="546" spans="1:2" ht="22.8" thickBot="1" x14ac:dyDescent="0.45">
      <c r="A546" s="99" t="e">
        <f>(IF($Z$5='بيان ع'!D540,ROW('بيان ع'!540:540)-1,yyyyy))</f>
        <v>#NAME?</v>
      </c>
      <c r="B546" s="144" t="str">
        <f t="shared" si="12"/>
        <v/>
      </c>
    </row>
    <row r="547" spans="1:2" ht="22.8" thickBot="1" x14ac:dyDescent="0.45">
      <c r="A547" s="99" t="e">
        <f>(IF($Z$5='بيان ع'!D541,ROW('بيان ع'!541:541)-1,yyyyy))</f>
        <v>#NAME?</v>
      </c>
      <c r="B547" s="144" t="str">
        <f t="shared" si="12"/>
        <v/>
      </c>
    </row>
    <row r="548" spans="1:2" ht="22.8" thickBot="1" x14ac:dyDescent="0.45">
      <c r="A548" s="99" t="e">
        <f>(IF($Z$5='بيان ع'!D542,ROW('بيان ع'!542:542)-1,yyyyy))</f>
        <v>#NAME?</v>
      </c>
      <c r="B548" s="144" t="str">
        <f t="shared" si="12"/>
        <v/>
      </c>
    </row>
    <row r="549" spans="1:2" ht="22.8" thickBot="1" x14ac:dyDescent="0.45">
      <c r="A549" s="99" t="e">
        <f>(IF($Z$5='بيان ع'!D543,ROW('بيان ع'!543:543)-1,yyyyy))</f>
        <v>#NAME?</v>
      </c>
      <c r="B549" s="144" t="str">
        <f t="shared" si="12"/>
        <v/>
      </c>
    </row>
    <row r="550" spans="1:2" ht="22.8" thickBot="1" x14ac:dyDescent="0.45">
      <c r="A550" s="99" t="e">
        <f>(IF($Z$5='بيان ع'!D544,ROW('بيان ع'!544:544)-1,yyyyy))</f>
        <v>#NAME?</v>
      </c>
      <c r="B550" s="144" t="str">
        <f t="shared" si="12"/>
        <v/>
      </c>
    </row>
    <row r="551" spans="1:2" ht="22.8" thickBot="1" x14ac:dyDescent="0.45">
      <c r="A551" s="99" t="e">
        <f>(IF($Z$5='بيان ع'!D545,ROW('بيان ع'!545:545)-1,yyyyy))</f>
        <v>#NAME?</v>
      </c>
      <c r="B551" s="144" t="str">
        <f t="shared" si="12"/>
        <v/>
      </c>
    </row>
    <row r="552" spans="1:2" ht="22.8" thickBot="1" x14ac:dyDescent="0.45">
      <c r="A552" s="99" t="e">
        <f>(IF($Z$5='بيان ع'!D546,ROW('بيان ع'!546:546)-1,yyyyy))</f>
        <v>#NAME?</v>
      </c>
      <c r="B552" s="144" t="str">
        <f t="shared" si="12"/>
        <v/>
      </c>
    </row>
    <row r="553" spans="1:2" ht="22.8" thickBot="1" x14ac:dyDescent="0.45">
      <c r="A553" s="99" t="e">
        <f>(IF($Z$5='بيان ع'!D547,ROW('بيان ع'!547:547)-1,yyyyy))</f>
        <v>#NAME?</v>
      </c>
      <c r="B553" s="144" t="str">
        <f t="shared" si="12"/>
        <v/>
      </c>
    </row>
    <row r="554" spans="1:2" ht="22.8" thickBot="1" x14ac:dyDescent="0.45">
      <c r="A554" s="99" t="e">
        <f>(IF($Z$5='بيان ع'!D548,ROW('بيان ع'!548:548)-1,yyyyy))</f>
        <v>#NAME?</v>
      </c>
      <c r="B554" s="144" t="str">
        <f t="shared" si="12"/>
        <v/>
      </c>
    </row>
    <row r="555" spans="1:2" ht="22.8" thickBot="1" x14ac:dyDescent="0.45">
      <c r="A555" s="99" t="e">
        <f>(IF($Z$5='بيان ع'!D549,ROW('بيان ع'!549:549)-1,yyyyy))</f>
        <v>#NAME?</v>
      </c>
      <c r="B555" s="144" t="str">
        <f t="shared" si="12"/>
        <v/>
      </c>
    </row>
    <row r="556" spans="1:2" ht="22.8" thickBot="1" x14ac:dyDescent="0.45">
      <c r="A556" s="99" t="e">
        <f>(IF($Z$5='بيان ع'!D550,ROW('بيان ع'!550:550)-1,yyyyy))</f>
        <v>#NAME?</v>
      </c>
      <c r="B556" s="144" t="str">
        <f t="shared" si="12"/>
        <v/>
      </c>
    </row>
    <row r="557" spans="1:2" ht="22.8" thickBot="1" x14ac:dyDescent="0.45">
      <c r="A557" s="99" t="e">
        <f>(IF($Z$5='بيان ع'!D551,ROW('بيان ع'!551:551)-1,yyyyy))</f>
        <v>#NAME?</v>
      </c>
      <c r="B557" s="144" t="str">
        <f t="shared" si="12"/>
        <v/>
      </c>
    </row>
    <row r="558" spans="1:2" ht="22.8" thickBot="1" x14ac:dyDescent="0.45">
      <c r="A558" s="99" t="e">
        <f>(IF($Z$5='بيان ع'!D552,ROW('بيان ع'!552:552)-1,yyyyy))</f>
        <v>#NAME?</v>
      </c>
      <c r="B558" s="144" t="str">
        <f t="shared" si="12"/>
        <v/>
      </c>
    </row>
    <row r="559" spans="1:2" ht="22.8" thickBot="1" x14ac:dyDescent="0.45">
      <c r="A559" s="99" t="e">
        <f>(IF($Z$5='بيان ع'!D553,ROW('بيان ع'!553:553)-1,yyyyy))</f>
        <v>#NAME?</v>
      </c>
      <c r="B559" s="144" t="str">
        <f t="shared" si="12"/>
        <v/>
      </c>
    </row>
    <row r="560" spans="1:2" ht="22.8" thickBot="1" x14ac:dyDescent="0.45">
      <c r="A560" s="99" t="e">
        <f>(IF($Z$5='بيان ع'!D554,ROW('بيان ع'!554:554)-1,yyyyy))</f>
        <v>#NAME?</v>
      </c>
      <c r="B560" s="144" t="str">
        <f t="shared" si="12"/>
        <v/>
      </c>
    </row>
    <row r="561" spans="1:2" ht="22.8" thickBot="1" x14ac:dyDescent="0.45">
      <c r="A561" s="99" t="e">
        <f>(IF($Z$5='بيان ع'!D555,ROW('بيان ع'!555:555)-1,yyyyy))</f>
        <v>#NAME?</v>
      </c>
      <c r="B561" s="144" t="str">
        <f t="shared" si="12"/>
        <v/>
      </c>
    </row>
    <row r="562" spans="1:2" ht="22.8" thickBot="1" x14ac:dyDescent="0.45">
      <c r="A562" s="99" t="e">
        <f>(IF($Z$5='بيان ع'!D556,ROW('بيان ع'!556:556)-1,yyyyy))</f>
        <v>#NAME?</v>
      </c>
      <c r="B562" s="144" t="str">
        <f t="shared" si="12"/>
        <v/>
      </c>
    </row>
    <row r="563" spans="1:2" ht="22.8" thickBot="1" x14ac:dyDescent="0.45">
      <c r="A563" s="99" t="e">
        <f>(IF($Z$5='بيان ع'!D557,ROW('بيان ع'!557:557)-1,yyyyy))</f>
        <v>#NAME?</v>
      </c>
      <c r="B563" s="144" t="str">
        <f t="shared" si="12"/>
        <v/>
      </c>
    </row>
    <row r="564" spans="1:2" ht="22.8" thickBot="1" x14ac:dyDescent="0.45">
      <c r="A564" s="99" t="e">
        <f>(IF($Z$5='بيان ع'!D558,ROW('بيان ع'!558:558)-1,yyyyy))</f>
        <v>#NAME?</v>
      </c>
      <c r="B564" s="144" t="str">
        <f t="shared" si="12"/>
        <v/>
      </c>
    </row>
    <row r="565" spans="1:2" ht="22.8" thickBot="1" x14ac:dyDescent="0.45">
      <c r="A565" s="99" t="e">
        <f>(IF($Z$5='بيان ع'!D559,ROW('بيان ع'!559:559)-1,yyyyy))</f>
        <v>#NAME?</v>
      </c>
      <c r="B565" s="144" t="str">
        <f t="shared" si="12"/>
        <v/>
      </c>
    </row>
    <row r="566" spans="1:2" ht="22.8" thickBot="1" x14ac:dyDescent="0.45">
      <c r="A566" s="99" t="e">
        <f>(IF($Z$5='بيان ع'!D560,ROW('بيان ع'!560:560)-1,yyyyy))</f>
        <v>#NAME?</v>
      </c>
      <c r="B566" s="144" t="str">
        <f t="shared" si="12"/>
        <v/>
      </c>
    </row>
    <row r="567" spans="1:2" ht="22.8" thickBot="1" x14ac:dyDescent="0.45">
      <c r="A567" s="99" t="e">
        <f>(IF($Z$5='بيان ع'!D561,ROW('بيان ع'!561:561)-1,yyyyy))</f>
        <v>#NAME?</v>
      </c>
      <c r="B567" s="144" t="str">
        <f t="shared" si="12"/>
        <v/>
      </c>
    </row>
    <row r="568" spans="1:2" ht="22.8" thickBot="1" x14ac:dyDescent="0.45">
      <c r="A568" s="99" t="e">
        <f>(IF($Z$5='بيان ع'!D562,ROW('بيان ع'!562:562)-1,yyyyy))</f>
        <v>#NAME?</v>
      </c>
      <c r="B568" s="144" t="str">
        <f t="shared" si="12"/>
        <v/>
      </c>
    </row>
    <row r="569" spans="1:2" ht="22.8" thickBot="1" x14ac:dyDescent="0.45">
      <c r="A569" s="99" t="e">
        <f>(IF($Z$5='بيان ع'!D563,ROW('بيان ع'!563:563)-1,yyyyy))</f>
        <v>#NAME?</v>
      </c>
      <c r="B569" s="144" t="str">
        <f t="shared" si="12"/>
        <v/>
      </c>
    </row>
    <row r="570" spans="1:2" ht="22.8" thickBot="1" x14ac:dyDescent="0.45">
      <c r="A570" s="99" t="e">
        <f>(IF($Z$5='بيان ع'!D564,ROW('بيان ع'!564:564)-1,yyyyy))</f>
        <v>#NAME?</v>
      </c>
      <c r="B570" s="144" t="str">
        <f t="shared" si="12"/>
        <v/>
      </c>
    </row>
    <row r="571" spans="1:2" ht="22.8" thickBot="1" x14ac:dyDescent="0.45">
      <c r="A571" s="99" t="e">
        <f>(IF($Z$5='بيان ع'!D565,ROW('بيان ع'!565:565)-1,yyyyy))</f>
        <v>#NAME?</v>
      </c>
      <c r="B571" s="144" t="str">
        <f t="shared" si="12"/>
        <v/>
      </c>
    </row>
    <row r="572" spans="1:2" ht="22.8" thickBot="1" x14ac:dyDescent="0.45">
      <c r="A572" s="99" t="e">
        <f>(IF($Z$5='بيان ع'!D566,ROW('بيان ع'!566:566)-1,yyyyy))</f>
        <v>#NAME?</v>
      </c>
      <c r="B572" s="144" t="str">
        <f t="shared" si="12"/>
        <v/>
      </c>
    </row>
    <row r="573" spans="1:2" ht="22.8" thickBot="1" x14ac:dyDescent="0.45">
      <c r="A573" s="99" t="e">
        <f>(IF($Z$5='بيان ع'!D567,ROW('بيان ع'!567:567)-1,yyyyy))</f>
        <v>#NAME?</v>
      </c>
      <c r="B573" s="144" t="str">
        <f t="shared" si="12"/>
        <v/>
      </c>
    </row>
    <row r="574" spans="1:2" ht="22.8" thickBot="1" x14ac:dyDescent="0.45">
      <c r="A574" s="99" t="e">
        <f>(IF($Z$5='بيان ع'!D568,ROW('بيان ع'!568:568)-1,yyyyy))</f>
        <v>#NAME?</v>
      </c>
      <c r="B574" s="144" t="str">
        <f t="shared" si="12"/>
        <v/>
      </c>
    </row>
    <row r="575" spans="1:2" ht="22.8" thickBot="1" x14ac:dyDescent="0.45">
      <c r="A575" s="99" t="e">
        <f>(IF($Z$5='بيان ع'!D569,ROW('بيان ع'!569:569)-1,yyyyy))</f>
        <v>#NAME?</v>
      </c>
      <c r="B575" s="144" t="str">
        <f t="shared" si="12"/>
        <v/>
      </c>
    </row>
    <row r="576" spans="1:2" ht="22.8" thickBot="1" x14ac:dyDescent="0.45">
      <c r="A576" s="99" t="e">
        <f>(IF($Z$5='بيان ع'!D570,ROW('بيان ع'!570:570)-1,yyyyy))</f>
        <v>#NAME?</v>
      </c>
      <c r="B576" s="144" t="str">
        <f t="shared" si="12"/>
        <v/>
      </c>
    </row>
    <row r="577" spans="1:2" ht="22.8" thickBot="1" x14ac:dyDescent="0.45">
      <c r="A577" s="99" t="e">
        <f>(IF($Z$5='بيان ع'!D571,ROW('بيان ع'!571:571)-1,yyyyy))</f>
        <v>#NAME?</v>
      </c>
      <c r="B577" s="144" t="str">
        <f t="shared" si="12"/>
        <v/>
      </c>
    </row>
    <row r="578" spans="1:2" ht="22.8" thickBot="1" x14ac:dyDescent="0.45">
      <c r="A578" s="99" t="e">
        <f>(IF($Z$5='بيان ع'!D572,ROW('بيان ع'!572:572)-1,yyyyy))</f>
        <v>#NAME?</v>
      </c>
      <c r="B578" s="144" t="str">
        <f t="shared" si="12"/>
        <v/>
      </c>
    </row>
    <row r="579" spans="1:2" ht="22.8" thickBot="1" x14ac:dyDescent="0.45">
      <c r="A579" s="99" t="e">
        <f>(IF($Z$5='بيان ع'!D573,ROW('بيان ع'!573:573)-1,yyyyy))</f>
        <v>#NAME?</v>
      </c>
      <c r="B579" s="144" t="str">
        <f t="shared" si="12"/>
        <v/>
      </c>
    </row>
    <row r="580" spans="1:2" ht="22.8" thickBot="1" x14ac:dyDescent="0.45">
      <c r="A580" s="99" t="e">
        <f>(IF($Z$5='بيان ع'!D574,ROW('بيان ع'!574:574)-1,yyyyy))</f>
        <v>#NAME?</v>
      </c>
      <c r="B580" s="144" t="str">
        <f t="shared" si="12"/>
        <v/>
      </c>
    </row>
    <row r="581" spans="1:2" ht="22.8" thickBot="1" x14ac:dyDescent="0.45">
      <c r="A581" s="99" t="e">
        <f>(IF($Z$5='بيان ع'!D575,ROW('بيان ع'!575:575)-1,yyyyy))</f>
        <v>#NAME?</v>
      </c>
      <c r="B581" s="144" t="str">
        <f t="shared" si="12"/>
        <v/>
      </c>
    </row>
    <row r="582" spans="1:2" ht="22.8" thickBot="1" x14ac:dyDescent="0.45">
      <c r="A582" s="99" t="e">
        <f>(IF($Z$5='بيان ع'!D576,ROW('بيان ع'!576:576)-1,yyyyy))</f>
        <v>#NAME?</v>
      </c>
      <c r="B582" s="144" t="str">
        <f t="shared" si="12"/>
        <v/>
      </c>
    </row>
    <row r="583" spans="1:2" ht="22.8" thickBot="1" x14ac:dyDescent="0.45">
      <c r="A583" s="99" t="e">
        <f>(IF($Z$5='بيان ع'!D577,ROW('بيان ع'!577:577)-1,yyyyy))</f>
        <v>#NAME?</v>
      </c>
      <c r="B583" s="144" t="str">
        <f t="shared" si="12"/>
        <v/>
      </c>
    </row>
    <row r="584" spans="1:2" ht="22.8" thickBot="1" x14ac:dyDescent="0.45">
      <c r="A584" s="99" t="e">
        <f>(IF($Z$5='بيان ع'!D578,ROW('بيان ع'!578:578)-1,yyyyy))</f>
        <v>#NAME?</v>
      </c>
      <c r="B584" s="144" t="str">
        <f t="shared" ref="B584:B647" si="13">IFERROR(_xlfn.AGGREGATE(15,6,$A$8:$A$1010,ROW(A577)),"")</f>
        <v/>
      </c>
    </row>
    <row r="585" spans="1:2" ht="22.8" thickBot="1" x14ac:dyDescent="0.45">
      <c r="A585" s="99" t="e">
        <f>(IF($Z$5='بيان ع'!D579,ROW('بيان ع'!579:579)-1,yyyyy))</f>
        <v>#NAME?</v>
      </c>
      <c r="B585" s="144" t="str">
        <f t="shared" si="13"/>
        <v/>
      </c>
    </row>
    <row r="586" spans="1:2" ht="22.8" thickBot="1" x14ac:dyDescent="0.45">
      <c r="A586" s="99" t="e">
        <f>(IF($Z$5='بيان ع'!D580,ROW('بيان ع'!580:580)-1,yyyyy))</f>
        <v>#NAME?</v>
      </c>
      <c r="B586" s="144" t="str">
        <f t="shared" si="13"/>
        <v/>
      </c>
    </row>
    <row r="587" spans="1:2" ht="22.8" thickBot="1" x14ac:dyDescent="0.45">
      <c r="A587" s="99" t="e">
        <f>(IF($Z$5='بيان ع'!D581,ROW('بيان ع'!581:581)-1,yyyyy))</f>
        <v>#NAME?</v>
      </c>
      <c r="B587" s="144" t="str">
        <f t="shared" si="13"/>
        <v/>
      </c>
    </row>
    <row r="588" spans="1:2" ht="22.8" thickBot="1" x14ac:dyDescent="0.45">
      <c r="A588" s="99" t="e">
        <f>(IF($Z$5='بيان ع'!D582,ROW('بيان ع'!582:582)-1,yyyyy))</f>
        <v>#NAME?</v>
      </c>
      <c r="B588" s="144" t="str">
        <f t="shared" si="13"/>
        <v/>
      </c>
    </row>
    <row r="589" spans="1:2" ht="22.8" thickBot="1" x14ac:dyDescent="0.45">
      <c r="A589" s="99" t="e">
        <f>(IF($Z$5='بيان ع'!D583,ROW('بيان ع'!583:583)-1,yyyyy))</f>
        <v>#NAME?</v>
      </c>
      <c r="B589" s="144" t="str">
        <f t="shared" si="13"/>
        <v/>
      </c>
    </row>
    <row r="590" spans="1:2" ht="22.8" thickBot="1" x14ac:dyDescent="0.45">
      <c r="A590" s="99" t="e">
        <f>(IF($Z$5='بيان ع'!D584,ROW('بيان ع'!584:584)-1,yyyyy))</f>
        <v>#NAME?</v>
      </c>
      <c r="B590" s="144" t="str">
        <f t="shared" si="13"/>
        <v/>
      </c>
    </row>
    <row r="591" spans="1:2" ht="22.8" thickBot="1" x14ac:dyDescent="0.45">
      <c r="A591" s="99" t="e">
        <f>(IF($Z$5='بيان ع'!D585,ROW('بيان ع'!585:585)-1,yyyyy))</f>
        <v>#NAME?</v>
      </c>
      <c r="B591" s="144" t="str">
        <f t="shared" si="13"/>
        <v/>
      </c>
    </row>
    <row r="592" spans="1:2" ht="22.8" thickBot="1" x14ac:dyDescent="0.45">
      <c r="A592" s="99" t="e">
        <f>(IF($Z$5='بيان ع'!D586,ROW('بيان ع'!586:586)-1,yyyyy))</f>
        <v>#NAME?</v>
      </c>
      <c r="B592" s="144" t="str">
        <f t="shared" si="13"/>
        <v/>
      </c>
    </row>
    <row r="593" spans="1:2" ht="22.8" thickBot="1" x14ac:dyDescent="0.45">
      <c r="A593" s="99" t="e">
        <f>(IF($Z$5='بيان ع'!D587,ROW('بيان ع'!587:587)-1,yyyyy))</f>
        <v>#NAME?</v>
      </c>
      <c r="B593" s="144" t="str">
        <f t="shared" si="13"/>
        <v/>
      </c>
    </row>
    <row r="594" spans="1:2" ht="22.8" thickBot="1" x14ac:dyDescent="0.45">
      <c r="A594" s="99" t="e">
        <f>(IF($Z$5='بيان ع'!D588,ROW('بيان ع'!588:588)-1,yyyyy))</f>
        <v>#NAME?</v>
      </c>
      <c r="B594" s="144" t="str">
        <f t="shared" si="13"/>
        <v/>
      </c>
    </row>
    <row r="595" spans="1:2" ht="22.8" thickBot="1" x14ac:dyDescent="0.45">
      <c r="A595" s="99" t="e">
        <f>(IF($Z$5='بيان ع'!D589,ROW('بيان ع'!589:589)-1,yyyyy))</f>
        <v>#NAME?</v>
      </c>
      <c r="B595" s="144" t="str">
        <f t="shared" si="13"/>
        <v/>
      </c>
    </row>
    <row r="596" spans="1:2" ht="22.8" thickBot="1" x14ac:dyDescent="0.45">
      <c r="A596" s="99" t="e">
        <f>(IF($Z$5='بيان ع'!D590,ROW('بيان ع'!590:590)-1,yyyyy))</f>
        <v>#NAME?</v>
      </c>
      <c r="B596" s="144" t="str">
        <f t="shared" si="13"/>
        <v/>
      </c>
    </row>
    <row r="597" spans="1:2" ht="22.8" thickBot="1" x14ac:dyDescent="0.45">
      <c r="A597" s="99" t="e">
        <f>(IF($Z$5='بيان ع'!D591,ROW('بيان ع'!591:591)-1,yyyyy))</f>
        <v>#NAME?</v>
      </c>
      <c r="B597" s="144" t="str">
        <f t="shared" si="13"/>
        <v/>
      </c>
    </row>
    <row r="598" spans="1:2" ht="22.8" thickBot="1" x14ac:dyDescent="0.45">
      <c r="A598" s="99" t="e">
        <f>(IF($Z$5='بيان ع'!D592,ROW('بيان ع'!592:592)-1,yyyyy))</f>
        <v>#NAME?</v>
      </c>
      <c r="B598" s="144" t="str">
        <f t="shared" si="13"/>
        <v/>
      </c>
    </row>
    <row r="599" spans="1:2" ht="22.8" thickBot="1" x14ac:dyDescent="0.45">
      <c r="A599" s="99" t="e">
        <f>(IF($Z$5='بيان ع'!D593,ROW('بيان ع'!593:593)-1,yyyyy))</f>
        <v>#NAME?</v>
      </c>
      <c r="B599" s="144" t="str">
        <f t="shared" si="13"/>
        <v/>
      </c>
    </row>
    <row r="600" spans="1:2" ht="22.8" thickBot="1" x14ac:dyDescent="0.45">
      <c r="A600" s="99" t="e">
        <f>(IF($Z$5='بيان ع'!D594,ROW('بيان ع'!594:594)-1,yyyyy))</f>
        <v>#NAME?</v>
      </c>
      <c r="B600" s="144" t="str">
        <f t="shared" si="13"/>
        <v/>
      </c>
    </row>
    <row r="601" spans="1:2" ht="22.8" thickBot="1" x14ac:dyDescent="0.45">
      <c r="A601" s="99" t="e">
        <f>(IF($Z$5='بيان ع'!D595,ROW('بيان ع'!595:595)-1,yyyyy))</f>
        <v>#NAME?</v>
      </c>
      <c r="B601" s="144" t="str">
        <f t="shared" si="13"/>
        <v/>
      </c>
    </row>
    <row r="602" spans="1:2" ht="22.8" thickBot="1" x14ac:dyDescent="0.45">
      <c r="A602" s="99" t="e">
        <f>(IF($Z$5='بيان ع'!D596,ROW('بيان ع'!596:596)-1,yyyyy))</f>
        <v>#NAME?</v>
      </c>
      <c r="B602" s="144" t="str">
        <f t="shared" si="13"/>
        <v/>
      </c>
    </row>
    <row r="603" spans="1:2" ht="22.8" thickBot="1" x14ac:dyDescent="0.45">
      <c r="A603" s="99" t="e">
        <f>(IF($Z$5='بيان ع'!D597,ROW('بيان ع'!597:597)-1,yyyyy))</f>
        <v>#NAME?</v>
      </c>
      <c r="B603" s="144" t="str">
        <f t="shared" si="13"/>
        <v/>
      </c>
    </row>
    <row r="604" spans="1:2" ht="22.8" thickBot="1" x14ac:dyDescent="0.45">
      <c r="A604" s="99" t="e">
        <f>(IF($Z$5='بيان ع'!D598,ROW('بيان ع'!598:598)-1,yyyyy))</f>
        <v>#NAME?</v>
      </c>
      <c r="B604" s="144" t="str">
        <f t="shared" si="13"/>
        <v/>
      </c>
    </row>
    <row r="605" spans="1:2" ht="22.8" thickBot="1" x14ac:dyDescent="0.45">
      <c r="A605" s="99" t="e">
        <f>(IF($Z$5='بيان ع'!D599,ROW('بيان ع'!599:599)-1,yyyyy))</f>
        <v>#NAME?</v>
      </c>
      <c r="B605" s="144" t="str">
        <f t="shared" si="13"/>
        <v/>
      </c>
    </row>
    <row r="606" spans="1:2" ht="22.8" thickBot="1" x14ac:dyDescent="0.45">
      <c r="A606" s="99" t="e">
        <f>(IF($Z$5='بيان ع'!D600,ROW('بيان ع'!600:600)-1,yyyyy))</f>
        <v>#NAME?</v>
      </c>
      <c r="B606" s="144" t="str">
        <f t="shared" si="13"/>
        <v/>
      </c>
    </row>
    <row r="607" spans="1:2" ht="22.8" thickBot="1" x14ac:dyDescent="0.45">
      <c r="A607" s="99" t="e">
        <f>(IF($Z$5='بيان ع'!D601,ROW('بيان ع'!601:601)-1,yyyyy))</f>
        <v>#NAME?</v>
      </c>
      <c r="B607" s="144" t="str">
        <f t="shared" si="13"/>
        <v/>
      </c>
    </row>
    <row r="608" spans="1:2" ht="22.8" thickBot="1" x14ac:dyDescent="0.45">
      <c r="A608" s="99" t="e">
        <f>(IF($Z$5='بيان ع'!D602,ROW('بيان ع'!602:602)-1,yyyyy))</f>
        <v>#NAME?</v>
      </c>
      <c r="B608" s="144" t="str">
        <f t="shared" si="13"/>
        <v/>
      </c>
    </row>
    <row r="609" spans="1:2" ht="22.8" thickBot="1" x14ac:dyDescent="0.45">
      <c r="A609" s="99" t="e">
        <f>(IF($Z$5='بيان ع'!D603,ROW('بيان ع'!603:603)-1,yyyyy))</f>
        <v>#NAME?</v>
      </c>
      <c r="B609" s="144" t="str">
        <f t="shared" si="13"/>
        <v/>
      </c>
    </row>
    <row r="610" spans="1:2" ht="22.8" thickBot="1" x14ac:dyDescent="0.45">
      <c r="A610" s="99" t="e">
        <f>(IF($Z$5='بيان ع'!D604,ROW('بيان ع'!604:604)-1,yyyyy))</f>
        <v>#NAME?</v>
      </c>
      <c r="B610" s="144" t="str">
        <f t="shared" si="13"/>
        <v/>
      </c>
    </row>
    <row r="611" spans="1:2" ht="22.8" thickBot="1" x14ac:dyDescent="0.45">
      <c r="A611" s="99" t="e">
        <f>(IF($Z$5='بيان ع'!D605,ROW('بيان ع'!605:605)-1,yyyyy))</f>
        <v>#NAME?</v>
      </c>
      <c r="B611" s="144" t="str">
        <f t="shared" si="13"/>
        <v/>
      </c>
    </row>
    <row r="612" spans="1:2" ht="22.8" thickBot="1" x14ac:dyDescent="0.45">
      <c r="A612" s="99" t="e">
        <f>(IF($Z$5='بيان ع'!D606,ROW('بيان ع'!606:606)-1,yyyyy))</f>
        <v>#NAME?</v>
      </c>
      <c r="B612" s="144" t="str">
        <f t="shared" si="13"/>
        <v/>
      </c>
    </row>
    <row r="613" spans="1:2" ht="22.8" thickBot="1" x14ac:dyDescent="0.45">
      <c r="A613" s="99" t="e">
        <f>(IF($Z$5='بيان ع'!D607,ROW('بيان ع'!607:607)-1,yyyyy))</f>
        <v>#NAME?</v>
      </c>
      <c r="B613" s="144" t="str">
        <f t="shared" si="13"/>
        <v/>
      </c>
    </row>
    <row r="614" spans="1:2" ht="22.8" thickBot="1" x14ac:dyDescent="0.45">
      <c r="A614" s="99" t="e">
        <f>(IF($Z$5='بيان ع'!D608,ROW('بيان ع'!608:608)-1,yyyyy))</f>
        <v>#NAME?</v>
      </c>
      <c r="B614" s="144" t="str">
        <f t="shared" si="13"/>
        <v/>
      </c>
    </row>
    <row r="615" spans="1:2" ht="22.8" thickBot="1" x14ac:dyDescent="0.45">
      <c r="A615" s="99" t="e">
        <f>(IF($Z$5='بيان ع'!D609,ROW('بيان ع'!609:609)-1,yyyyy))</f>
        <v>#NAME?</v>
      </c>
      <c r="B615" s="144" t="str">
        <f t="shared" si="13"/>
        <v/>
      </c>
    </row>
    <row r="616" spans="1:2" ht="22.8" thickBot="1" x14ac:dyDescent="0.45">
      <c r="A616" s="99" t="e">
        <f>(IF($Z$5='بيان ع'!D610,ROW('بيان ع'!610:610)-1,yyyyy))</f>
        <v>#NAME?</v>
      </c>
      <c r="B616" s="144" t="str">
        <f t="shared" si="13"/>
        <v/>
      </c>
    </row>
    <row r="617" spans="1:2" ht="22.8" thickBot="1" x14ac:dyDescent="0.45">
      <c r="A617" s="99" t="e">
        <f>(IF($Z$5='بيان ع'!D611,ROW('بيان ع'!611:611)-1,yyyyy))</f>
        <v>#NAME?</v>
      </c>
      <c r="B617" s="144" t="str">
        <f t="shared" si="13"/>
        <v/>
      </c>
    </row>
    <row r="618" spans="1:2" ht="22.8" thickBot="1" x14ac:dyDescent="0.45">
      <c r="A618" s="99" t="e">
        <f>(IF($Z$5='بيان ع'!D612,ROW('بيان ع'!612:612)-1,yyyyy))</f>
        <v>#NAME?</v>
      </c>
      <c r="B618" s="144" t="str">
        <f t="shared" si="13"/>
        <v/>
      </c>
    </row>
    <row r="619" spans="1:2" ht="22.8" thickBot="1" x14ac:dyDescent="0.45">
      <c r="A619" s="99" t="e">
        <f>(IF($Z$5='بيان ع'!D613,ROW('بيان ع'!613:613)-1,yyyyy))</f>
        <v>#NAME?</v>
      </c>
      <c r="B619" s="144" t="str">
        <f t="shared" si="13"/>
        <v/>
      </c>
    </row>
    <row r="620" spans="1:2" ht="22.8" thickBot="1" x14ac:dyDescent="0.45">
      <c r="A620" s="99" t="e">
        <f>(IF($Z$5='بيان ع'!D614,ROW('بيان ع'!614:614)-1,yyyyy))</f>
        <v>#NAME?</v>
      </c>
      <c r="B620" s="144" t="str">
        <f t="shared" si="13"/>
        <v/>
      </c>
    </row>
    <row r="621" spans="1:2" ht="22.8" thickBot="1" x14ac:dyDescent="0.45">
      <c r="A621" s="99" t="e">
        <f>(IF($Z$5='بيان ع'!D615,ROW('بيان ع'!615:615)-1,yyyyy))</f>
        <v>#NAME?</v>
      </c>
      <c r="B621" s="144" t="str">
        <f t="shared" si="13"/>
        <v/>
      </c>
    </row>
    <row r="622" spans="1:2" ht="22.8" thickBot="1" x14ac:dyDescent="0.45">
      <c r="A622" s="99" t="e">
        <f>(IF($Z$5='بيان ع'!D616,ROW('بيان ع'!616:616)-1,yyyyy))</f>
        <v>#NAME?</v>
      </c>
      <c r="B622" s="144" t="str">
        <f t="shared" si="13"/>
        <v/>
      </c>
    </row>
    <row r="623" spans="1:2" ht="22.8" thickBot="1" x14ac:dyDescent="0.45">
      <c r="A623" s="99" t="e">
        <f>(IF($Z$5='بيان ع'!D617,ROW('بيان ع'!617:617)-1,yyyyy))</f>
        <v>#NAME?</v>
      </c>
      <c r="B623" s="144" t="str">
        <f t="shared" si="13"/>
        <v/>
      </c>
    </row>
    <row r="624" spans="1:2" ht="22.8" thickBot="1" x14ac:dyDescent="0.45">
      <c r="A624" s="99" t="e">
        <f>(IF($Z$5='بيان ع'!D618,ROW('بيان ع'!618:618)-1,yyyyy))</f>
        <v>#NAME?</v>
      </c>
      <c r="B624" s="144" t="str">
        <f t="shared" si="13"/>
        <v/>
      </c>
    </row>
    <row r="625" spans="1:2" ht="22.8" thickBot="1" x14ac:dyDescent="0.45">
      <c r="A625" s="99" t="e">
        <f>(IF($Z$5='بيان ع'!D619,ROW('بيان ع'!619:619)-1,yyyyy))</f>
        <v>#NAME?</v>
      </c>
      <c r="B625" s="144" t="str">
        <f t="shared" si="13"/>
        <v/>
      </c>
    </row>
    <row r="626" spans="1:2" ht="22.8" thickBot="1" x14ac:dyDescent="0.45">
      <c r="A626" s="99" t="e">
        <f>(IF($Z$5='بيان ع'!D620,ROW('بيان ع'!620:620)-1,yyyyy))</f>
        <v>#NAME?</v>
      </c>
      <c r="B626" s="144" t="str">
        <f t="shared" si="13"/>
        <v/>
      </c>
    </row>
    <row r="627" spans="1:2" ht="22.8" thickBot="1" x14ac:dyDescent="0.45">
      <c r="A627" s="99" t="e">
        <f>(IF($Z$5='بيان ع'!D621,ROW('بيان ع'!621:621)-1,yyyyy))</f>
        <v>#NAME?</v>
      </c>
      <c r="B627" s="144" t="str">
        <f t="shared" si="13"/>
        <v/>
      </c>
    </row>
    <row r="628" spans="1:2" ht="22.8" thickBot="1" x14ac:dyDescent="0.45">
      <c r="A628" s="99" t="e">
        <f>(IF($Z$5='بيان ع'!D622,ROW('بيان ع'!622:622)-1,yyyyy))</f>
        <v>#NAME?</v>
      </c>
      <c r="B628" s="144" t="str">
        <f t="shared" si="13"/>
        <v/>
      </c>
    </row>
    <row r="629" spans="1:2" ht="22.8" thickBot="1" x14ac:dyDescent="0.45">
      <c r="A629" s="99" t="e">
        <f>(IF($Z$5='بيان ع'!D623,ROW('بيان ع'!623:623)-1,yyyyy))</f>
        <v>#NAME?</v>
      </c>
      <c r="B629" s="144" t="str">
        <f t="shared" si="13"/>
        <v/>
      </c>
    </row>
    <row r="630" spans="1:2" ht="22.8" thickBot="1" x14ac:dyDescent="0.45">
      <c r="A630" s="99" t="e">
        <f>(IF($Z$5='بيان ع'!D624,ROW('بيان ع'!624:624)-1,yyyyy))</f>
        <v>#NAME?</v>
      </c>
      <c r="B630" s="144" t="str">
        <f t="shared" si="13"/>
        <v/>
      </c>
    </row>
    <row r="631" spans="1:2" ht="22.8" thickBot="1" x14ac:dyDescent="0.45">
      <c r="A631" s="99" t="e">
        <f>(IF($Z$5='بيان ع'!D625,ROW('بيان ع'!625:625)-1,yyyyy))</f>
        <v>#NAME?</v>
      </c>
      <c r="B631" s="144" t="str">
        <f t="shared" si="13"/>
        <v/>
      </c>
    </row>
    <row r="632" spans="1:2" ht="22.8" thickBot="1" x14ac:dyDescent="0.45">
      <c r="A632" s="99" t="e">
        <f>(IF($Z$5='بيان ع'!D626,ROW('بيان ع'!626:626)-1,yyyyy))</f>
        <v>#NAME?</v>
      </c>
      <c r="B632" s="144" t="str">
        <f t="shared" si="13"/>
        <v/>
      </c>
    </row>
    <row r="633" spans="1:2" ht="22.8" thickBot="1" x14ac:dyDescent="0.45">
      <c r="A633" s="99" t="e">
        <f>(IF($Z$5='بيان ع'!D627,ROW('بيان ع'!627:627)-1,yyyyy))</f>
        <v>#NAME?</v>
      </c>
      <c r="B633" s="144" t="str">
        <f t="shared" si="13"/>
        <v/>
      </c>
    </row>
    <row r="634" spans="1:2" ht="22.8" thickBot="1" x14ac:dyDescent="0.45">
      <c r="A634" s="99" t="e">
        <f>(IF($Z$5='بيان ع'!D628,ROW('بيان ع'!628:628)-1,yyyyy))</f>
        <v>#NAME?</v>
      </c>
      <c r="B634" s="144" t="str">
        <f t="shared" si="13"/>
        <v/>
      </c>
    </row>
    <row r="635" spans="1:2" ht="22.8" thickBot="1" x14ac:dyDescent="0.45">
      <c r="A635" s="99" t="e">
        <f>(IF($Z$5='بيان ع'!D629,ROW('بيان ع'!629:629)-1,yyyyy))</f>
        <v>#NAME?</v>
      </c>
      <c r="B635" s="144" t="str">
        <f t="shared" si="13"/>
        <v/>
      </c>
    </row>
    <row r="636" spans="1:2" ht="22.8" thickBot="1" x14ac:dyDescent="0.45">
      <c r="A636" s="99" t="e">
        <f>(IF($Z$5='بيان ع'!D630,ROW('بيان ع'!630:630)-1,yyyyy))</f>
        <v>#NAME?</v>
      </c>
      <c r="B636" s="144" t="str">
        <f t="shared" si="13"/>
        <v/>
      </c>
    </row>
    <row r="637" spans="1:2" ht="22.8" thickBot="1" x14ac:dyDescent="0.45">
      <c r="A637" s="99" t="e">
        <f>(IF($Z$5='بيان ع'!D631,ROW('بيان ع'!631:631)-1,yyyyy))</f>
        <v>#NAME?</v>
      </c>
      <c r="B637" s="144" t="str">
        <f t="shared" si="13"/>
        <v/>
      </c>
    </row>
    <row r="638" spans="1:2" ht="22.8" thickBot="1" x14ac:dyDescent="0.45">
      <c r="A638" s="99" t="e">
        <f>(IF($Z$5='بيان ع'!D632,ROW('بيان ع'!632:632)-1,yyyyy))</f>
        <v>#NAME?</v>
      </c>
      <c r="B638" s="144" t="str">
        <f t="shared" si="13"/>
        <v/>
      </c>
    </row>
    <row r="639" spans="1:2" ht="22.8" thickBot="1" x14ac:dyDescent="0.45">
      <c r="A639" s="99" t="e">
        <f>(IF($Z$5='بيان ع'!D633,ROW('بيان ع'!633:633)-1,yyyyy))</f>
        <v>#NAME?</v>
      </c>
      <c r="B639" s="144" t="str">
        <f t="shared" si="13"/>
        <v/>
      </c>
    </row>
    <row r="640" spans="1:2" ht="22.8" thickBot="1" x14ac:dyDescent="0.45">
      <c r="A640" s="99" t="e">
        <f>(IF($Z$5='بيان ع'!D634,ROW('بيان ع'!634:634)-1,yyyyy))</f>
        <v>#NAME?</v>
      </c>
      <c r="B640" s="144" t="str">
        <f t="shared" si="13"/>
        <v/>
      </c>
    </row>
    <row r="641" spans="1:2" ht="22.8" thickBot="1" x14ac:dyDescent="0.45">
      <c r="A641" s="99" t="e">
        <f>(IF($Z$5='بيان ع'!D635,ROW('بيان ع'!635:635)-1,yyyyy))</f>
        <v>#NAME?</v>
      </c>
      <c r="B641" s="144" t="str">
        <f t="shared" si="13"/>
        <v/>
      </c>
    </row>
    <row r="642" spans="1:2" ht="22.8" thickBot="1" x14ac:dyDescent="0.45">
      <c r="A642" s="99" t="e">
        <f>(IF($Z$5='بيان ع'!D636,ROW('بيان ع'!636:636)-1,yyyyy))</f>
        <v>#NAME?</v>
      </c>
      <c r="B642" s="144" t="str">
        <f t="shared" si="13"/>
        <v/>
      </c>
    </row>
    <row r="643" spans="1:2" ht="22.8" thickBot="1" x14ac:dyDescent="0.45">
      <c r="A643" s="99" t="e">
        <f>(IF($Z$5='بيان ع'!D637,ROW('بيان ع'!637:637)-1,yyyyy))</f>
        <v>#NAME?</v>
      </c>
      <c r="B643" s="144" t="str">
        <f t="shared" si="13"/>
        <v/>
      </c>
    </row>
    <row r="644" spans="1:2" ht="22.8" thickBot="1" x14ac:dyDescent="0.45">
      <c r="A644" s="99" t="e">
        <f>(IF($Z$5='بيان ع'!D638,ROW('بيان ع'!638:638)-1,yyyyy))</f>
        <v>#NAME?</v>
      </c>
      <c r="B644" s="144" t="str">
        <f t="shared" si="13"/>
        <v/>
      </c>
    </row>
    <row r="645" spans="1:2" ht="22.8" thickBot="1" x14ac:dyDescent="0.45">
      <c r="A645" s="99" t="e">
        <f>(IF($Z$5='بيان ع'!D639,ROW('بيان ع'!639:639)-1,yyyyy))</f>
        <v>#NAME?</v>
      </c>
      <c r="B645" s="144" t="str">
        <f t="shared" si="13"/>
        <v/>
      </c>
    </row>
    <row r="646" spans="1:2" ht="22.8" thickBot="1" x14ac:dyDescent="0.45">
      <c r="A646" s="99" t="e">
        <f>(IF($Z$5='بيان ع'!D640,ROW('بيان ع'!640:640)-1,yyyyy))</f>
        <v>#NAME?</v>
      </c>
      <c r="B646" s="144" t="str">
        <f t="shared" si="13"/>
        <v/>
      </c>
    </row>
    <row r="647" spans="1:2" ht="22.8" thickBot="1" x14ac:dyDescent="0.45">
      <c r="A647" s="99" t="e">
        <f>(IF($Z$5='بيان ع'!D641,ROW('بيان ع'!641:641)-1,yyyyy))</f>
        <v>#NAME?</v>
      </c>
      <c r="B647" s="144" t="str">
        <f t="shared" si="13"/>
        <v/>
      </c>
    </row>
    <row r="648" spans="1:2" ht="22.8" thickBot="1" x14ac:dyDescent="0.45">
      <c r="A648" s="99" t="e">
        <f>(IF($Z$5='بيان ع'!D642,ROW('بيان ع'!642:642)-1,yyyyy))</f>
        <v>#NAME?</v>
      </c>
      <c r="B648" s="144" t="str">
        <f t="shared" ref="B648:B711" si="14">IFERROR(_xlfn.AGGREGATE(15,6,$A$8:$A$1010,ROW(A641)),"")</f>
        <v/>
      </c>
    </row>
    <row r="649" spans="1:2" ht="22.8" thickBot="1" x14ac:dyDescent="0.45">
      <c r="A649" s="99" t="e">
        <f>(IF($Z$5='بيان ع'!D643,ROW('بيان ع'!643:643)-1,yyyyy))</f>
        <v>#NAME?</v>
      </c>
      <c r="B649" s="144" t="str">
        <f t="shared" si="14"/>
        <v/>
      </c>
    </row>
    <row r="650" spans="1:2" ht="22.8" thickBot="1" x14ac:dyDescent="0.45">
      <c r="A650" s="99" t="e">
        <f>(IF($Z$5='بيان ع'!D644,ROW('بيان ع'!644:644)-1,yyyyy))</f>
        <v>#NAME?</v>
      </c>
      <c r="B650" s="144" t="str">
        <f t="shared" si="14"/>
        <v/>
      </c>
    </row>
    <row r="651" spans="1:2" ht="22.8" thickBot="1" x14ac:dyDescent="0.45">
      <c r="A651" s="99" t="e">
        <f>(IF($Z$5='بيان ع'!D645,ROW('بيان ع'!645:645)-1,yyyyy))</f>
        <v>#NAME?</v>
      </c>
      <c r="B651" s="144" t="str">
        <f t="shared" si="14"/>
        <v/>
      </c>
    </row>
    <row r="652" spans="1:2" ht="22.8" thickBot="1" x14ac:dyDescent="0.45">
      <c r="A652" s="99" t="e">
        <f>(IF($Z$5='بيان ع'!D646,ROW('بيان ع'!646:646)-1,yyyyy))</f>
        <v>#NAME?</v>
      </c>
      <c r="B652" s="144" t="str">
        <f t="shared" si="14"/>
        <v/>
      </c>
    </row>
    <row r="653" spans="1:2" ht="22.8" thickBot="1" x14ac:dyDescent="0.45">
      <c r="A653" s="99" t="e">
        <f>(IF($Z$5='بيان ع'!D647,ROW('بيان ع'!647:647)-1,yyyyy))</f>
        <v>#NAME?</v>
      </c>
      <c r="B653" s="144" t="str">
        <f t="shared" si="14"/>
        <v/>
      </c>
    </row>
    <row r="654" spans="1:2" ht="22.8" thickBot="1" x14ac:dyDescent="0.45">
      <c r="A654" s="99" t="e">
        <f>(IF($Z$5='بيان ع'!D648,ROW('بيان ع'!648:648)-1,yyyyy))</f>
        <v>#NAME?</v>
      </c>
      <c r="B654" s="144" t="str">
        <f t="shared" si="14"/>
        <v/>
      </c>
    </row>
    <row r="655" spans="1:2" ht="22.8" thickBot="1" x14ac:dyDescent="0.45">
      <c r="A655" s="99" t="e">
        <f>(IF($Z$5='بيان ع'!D649,ROW('بيان ع'!649:649)-1,yyyyy))</f>
        <v>#NAME?</v>
      </c>
      <c r="B655" s="144" t="str">
        <f t="shared" si="14"/>
        <v/>
      </c>
    </row>
    <row r="656" spans="1:2" ht="22.8" thickBot="1" x14ac:dyDescent="0.45">
      <c r="A656" s="99" t="e">
        <f>(IF($Z$5='بيان ع'!D650,ROW('بيان ع'!650:650)-1,yyyyy))</f>
        <v>#NAME?</v>
      </c>
      <c r="B656" s="144" t="str">
        <f t="shared" si="14"/>
        <v/>
      </c>
    </row>
    <row r="657" spans="1:2" ht="22.8" thickBot="1" x14ac:dyDescent="0.45">
      <c r="A657" s="99" t="e">
        <f>(IF($Z$5='بيان ع'!D651,ROW('بيان ع'!651:651)-1,yyyyy))</f>
        <v>#NAME?</v>
      </c>
      <c r="B657" s="144" t="str">
        <f t="shared" si="14"/>
        <v/>
      </c>
    </row>
    <row r="658" spans="1:2" ht="22.8" thickBot="1" x14ac:dyDescent="0.45">
      <c r="A658" s="99" t="e">
        <f>(IF($Z$5='بيان ع'!D652,ROW('بيان ع'!652:652)-1,yyyyy))</f>
        <v>#NAME?</v>
      </c>
      <c r="B658" s="144" t="str">
        <f t="shared" si="14"/>
        <v/>
      </c>
    </row>
    <row r="659" spans="1:2" ht="22.8" thickBot="1" x14ac:dyDescent="0.45">
      <c r="A659" s="99" t="e">
        <f>(IF($Z$5='بيان ع'!D653,ROW('بيان ع'!653:653)-1,yyyyy))</f>
        <v>#NAME?</v>
      </c>
      <c r="B659" s="144" t="str">
        <f t="shared" si="14"/>
        <v/>
      </c>
    </row>
    <row r="660" spans="1:2" ht="22.8" thickBot="1" x14ac:dyDescent="0.45">
      <c r="A660" s="99" t="e">
        <f>(IF($Z$5='بيان ع'!D654,ROW('بيان ع'!654:654)-1,yyyyy))</f>
        <v>#NAME?</v>
      </c>
      <c r="B660" s="144" t="str">
        <f t="shared" si="14"/>
        <v/>
      </c>
    </row>
    <row r="661" spans="1:2" ht="22.8" thickBot="1" x14ac:dyDescent="0.45">
      <c r="A661" s="99" t="e">
        <f>(IF($Z$5='بيان ع'!D655,ROW('بيان ع'!655:655)-1,yyyyy))</f>
        <v>#NAME?</v>
      </c>
      <c r="B661" s="144" t="str">
        <f t="shared" si="14"/>
        <v/>
      </c>
    </row>
    <row r="662" spans="1:2" ht="22.8" thickBot="1" x14ac:dyDescent="0.45">
      <c r="A662" s="99" t="e">
        <f>(IF($Z$5='بيان ع'!D656,ROW('بيان ع'!656:656)-1,yyyyy))</f>
        <v>#NAME?</v>
      </c>
      <c r="B662" s="144" t="str">
        <f t="shared" si="14"/>
        <v/>
      </c>
    </row>
    <row r="663" spans="1:2" ht="22.8" thickBot="1" x14ac:dyDescent="0.45">
      <c r="A663" s="99" t="e">
        <f>(IF($Z$5='بيان ع'!D657,ROW('بيان ع'!657:657)-1,yyyyy))</f>
        <v>#NAME?</v>
      </c>
      <c r="B663" s="144" t="str">
        <f t="shared" si="14"/>
        <v/>
      </c>
    </row>
    <row r="664" spans="1:2" ht="22.8" thickBot="1" x14ac:dyDescent="0.45">
      <c r="A664" s="99" t="e">
        <f>(IF($Z$5='بيان ع'!D658,ROW('بيان ع'!658:658)-1,yyyyy))</f>
        <v>#NAME?</v>
      </c>
      <c r="B664" s="144" t="str">
        <f t="shared" si="14"/>
        <v/>
      </c>
    </row>
    <row r="665" spans="1:2" ht="22.8" thickBot="1" x14ac:dyDescent="0.45">
      <c r="A665" s="99" t="e">
        <f>(IF($Z$5='بيان ع'!D659,ROW('بيان ع'!659:659)-1,yyyyy))</f>
        <v>#NAME?</v>
      </c>
      <c r="B665" s="144" t="str">
        <f t="shared" si="14"/>
        <v/>
      </c>
    </row>
    <row r="666" spans="1:2" ht="22.8" thickBot="1" x14ac:dyDescent="0.45">
      <c r="A666" s="99" t="e">
        <f>(IF($Z$5='بيان ع'!D660,ROW('بيان ع'!660:660)-1,yyyyy))</f>
        <v>#NAME?</v>
      </c>
      <c r="B666" s="144" t="str">
        <f t="shared" si="14"/>
        <v/>
      </c>
    </row>
    <row r="667" spans="1:2" ht="22.8" thickBot="1" x14ac:dyDescent="0.45">
      <c r="A667" s="99" t="e">
        <f>(IF($Z$5='بيان ع'!D661,ROW('بيان ع'!661:661)-1,yyyyy))</f>
        <v>#NAME?</v>
      </c>
      <c r="B667" s="144" t="str">
        <f t="shared" si="14"/>
        <v/>
      </c>
    </row>
    <row r="668" spans="1:2" ht="22.8" thickBot="1" x14ac:dyDescent="0.45">
      <c r="A668" s="99" t="e">
        <f>(IF($Z$5='بيان ع'!D662,ROW('بيان ع'!662:662)-1,yyyyy))</f>
        <v>#NAME?</v>
      </c>
      <c r="B668" s="144" t="str">
        <f t="shared" si="14"/>
        <v/>
      </c>
    </row>
    <row r="669" spans="1:2" ht="22.8" thickBot="1" x14ac:dyDescent="0.45">
      <c r="A669" s="99" t="e">
        <f>(IF($Z$5='بيان ع'!D663,ROW('بيان ع'!663:663)-1,yyyyy))</f>
        <v>#NAME?</v>
      </c>
      <c r="B669" s="144" t="str">
        <f t="shared" si="14"/>
        <v/>
      </c>
    </row>
    <row r="670" spans="1:2" ht="22.8" thickBot="1" x14ac:dyDescent="0.45">
      <c r="A670" s="99" t="e">
        <f>(IF($Z$5='بيان ع'!D664,ROW('بيان ع'!664:664)-1,yyyyy))</f>
        <v>#NAME?</v>
      </c>
      <c r="B670" s="144" t="str">
        <f t="shared" si="14"/>
        <v/>
      </c>
    </row>
    <row r="671" spans="1:2" ht="22.8" thickBot="1" x14ac:dyDescent="0.45">
      <c r="A671" s="99" t="e">
        <f>(IF($Z$5='بيان ع'!D665,ROW('بيان ع'!665:665)-1,yyyyy))</f>
        <v>#NAME?</v>
      </c>
      <c r="B671" s="144" t="str">
        <f t="shared" si="14"/>
        <v/>
      </c>
    </row>
    <row r="672" spans="1:2" ht="22.8" thickBot="1" x14ac:dyDescent="0.45">
      <c r="A672" s="99" t="e">
        <f>(IF($Z$5='بيان ع'!D666,ROW('بيان ع'!666:666)-1,yyyyy))</f>
        <v>#NAME?</v>
      </c>
      <c r="B672" s="144" t="str">
        <f t="shared" si="14"/>
        <v/>
      </c>
    </row>
    <row r="673" spans="1:2" ht="22.8" thickBot="1" x14ac:dyDescent="0.45">
      <c r="A673" s="99" t="e">
        <f>(IF($Z$5='بيان ع'!D667,ROW('بيان ع'!667:667)-1,yyyyy))</f>
        <v>#NAME?</v>
      </c>
      <c r="B673" s="144" t="str">
        <f t="shared" si="14"/>
        <v/>
      </c>
    </row>
    <row r="674" spans="1:2" ht="22.8" thickBot="1" x14ac:dyDescent="0.45">
      <c r="A674" s="99" t="e">
        <f>(IF($Z$5='بيان ع'!D668,ROW('بيان ع'!668:668)-1,yyyyy))</f>
        <v>#NAME?</v>
      </c>
      <c r="B674" s="144" t="str">
        <f t="shared" si="14"/>
        <v/>
      </c>
    </row>
    <row r="675" spans="1:2" ht="22.8" thickBot="1" x14ac:dyDescent="0.45">
      <c r="A675" s="99" t="e">
        <f>(IF($Z$5='بيان ع'!D669,ROW('بيان ع'!669:669)-1,yyyyy))</f>
        <v>#NAME?</v>
      </c>
      <c r="B675" s="144" t="str">
        <f t="shared" si="14"/>
        <v/>
      </c>
    </row>
    <row r="676" spans="1:2" ht="22.8" thickBot="1" x14ac:dyDescent="0.45">
      <c r="A676" s="99" t="e">
        <f>(IF($Z$5='بيان ع'!D670,ROW('بيان ع'!670:670)-1,yyyyy))</f>
        <v>#NAME?</v>
      </c>
      <c r="B676" s="144" t="str">
        <f t="shared" si="14"/>
        <v/>
      </c>
    </row>
    <row r="677" spans="1:2" ht="22.8" thickBot="1" x14ac:dyDescent="0.45">
      <c r="A677" s="99" t="e">
        <f>(IF($Z$5='بيان ع'!D671,ROW('بيان ع'!671:671)-1,yyyyy))</f>
        <v>#NAME?</v>
      </c>
      <c r="B677" s="144" t="str">
        <f t="shared" si="14"/>
        <v/>
      </c>
    </row>
    <row r="678" spans="1:2" ht="22.8" thickBot="1" x14ac:dyDescent="0.45">
      <c r="A678" s="99" t="e">
        <f>(IF($Z$5='بيان ع'!D672,ROW('بيان ع'!672:672)-1,yyyyy))</f>
        <v>#NAME?</v>
      </c>
      <c r="B678" s="144" t="str">
        <f t="shared" si="14"/>
        <v/>
      </c>
    </row>
    <row r="679" spans="1:2" ht="22.8" thickBot="1" x14ac:dyDescent="0.45">
      <c r="A679" s="99" t="e">
        <f>(IF($Z$5='بيان ع'!D673,ROW('بيان ع'!673:673)-1,yyyyy))</f>
        <v>#NAME?</v>
      </c>
      <c r="B679" s="144" t="str">
        <f t="shared" si="14"/>
        <v/>
      </c>
    </row>
    <row r="680" spans="1:2" ht="22.8" thickBot="1" x14ac:dyDescent="0.45">
      <c r="A680" s="99" t="e">
        <f>(IF($Z$5='بيان ع'!D674,ROW('بيان ع'!674:674)-1,yyyyy))</f>
        <v>#NAME?</v>
      </c>
      <c r="B680" s="144" t="str">
        <f t="shared" si="14"/>
        <v/>
      </c>
    </row>
    <row r="681" spans="1:2" ht="22.8" thickBot="1" x14ac:dyDescent="0.45">
      <c r="A681" s="99" t="e">
        <f>(IF($Z$5='بيان ع'!D675,ROW('بيان ع'!675:675)-1,yyyyy))</f>
        <v>#NAME?</v>
      </c>
      <c r="B681" s="144" t="str">
        <f t="shared" si="14"/>
        <v/>
      </c>
    </row>
    <row r="682" spans="1:2" ht="22.8" thickBot="1" x14ac:dyDescent="0.45">
      <c r="A682" s="99" t="e">
        <f>(IF($Z$5='بيان ع'!D676,ROW('بيان ع'!676:676)-1,yyyyy))</f>
        <v>#NAME?</v>
      </c>
      <c r="B682" s="144" t="str">
        <f t="shared" si="14"/>
        <v/>
      </c>
    </row>
    <row r="683" spans="1:2" ht="22.8" thickBot="1" x14ac:dyDescent="0.45">
      <c r="A683" s="99" t="e">
        <f>(IF($Z$5='بيان ع'!D677,ROW('بيان ع'!677:677)-1,yyyyy))</f>
        <v>#NAME?</v>
      </c>
      <c r="B683" s="144" t="str">
        <f t="shared" si="14"/>
        <v/>
      </c>
    </row>
    <row r="684" spans="1:2" ht="22.8" thickBot="1" x14ac:dyDescent="0.45">
      <c r="A684" s="99" t="e">
        <f>(IF($Z$5='بيان ع'!D678,ROW('بيان ع'!678:678)-1,yyyyy))</f>
        <v>#NAME?</v>
      </c>
      <c r="B684" s="144" t="str">
        <f t="shared" si="14"/>
        <v/>
      </c>
    </row>
    <row r="685" spans="1:2" ht="22.8" thickBot="1" x14ac:dyDescent="0.45">
      <c r="A685" s="99" t="e">
        <f>(IF($Z$5='بيان ع'!D679,ROW('بيان ع'!679:679)-1,yyyyy))</f>
        <v>#NAME?</v>
      </c>
      <c r="B685" s="144" t="str">
        <f t="shared" si="14"/>
        <v/>
      </c>
    </row>
    <row r="686" spans="1:2" ht="22.8" thickBot="1" x14ac:dyDescent="0.45">
      <c r="A686" s="99" t="e">
        <f>(IF($Z$5='بيان ع'!D680,ROW('بيان ع'!680:680)-1,yyyyy))</f>
        <v>#NAME?</v>
      </c>
      <c r="B686" s="144" t="str">
        <f t="shared" si="14"/>
        <v/>
      </c>
    </row>
    <row r="687" spans="1:2" ht="22.8" thickBot="1" x14ac:dyDescent="0.45">
      <c r="A687" s="99" t="e">
        <f>(IF($Z$5='بيان ع'!D681,ROW('بيان ع'!681:681)-1,yyyyy))</f>
        <v>#NAME?</v>
      </c>
      <c r="B687" s="144" t="str">
        <f t="shared" si="14"/>
        <v/>
      </c>
    </row>
    <row r="688" spans="1:2" ht="22.8" thickBot="1" x14ac:dyDescent="0.45">
      <c r="A688" s="99" t="e">
        <f>(IF($Z$5='بيان ع'!D682,ROW('بيان ع'!682:682)-1,yyyyy))</f>
        <v>#NAME?</v>
      </c>
      <c r="B688" s="144" t="str">
        <f t="shared" si="14"/>
        <v/>
      </c>
    </row>
    <row r="689" spans="1:2" ht="22.8" thickBot="1" x14ac:dyDescent="0.45">
      <c r="A689" s="99" t="e">
        <f>(IF($Z$5='بيان ع'!D683,ROW('بيان ع'!683:683)-1,yyyyy))</f>
        <v>#NAME?</v>
      </c>
      <c r="B689" s="144" t="str">
        <f t="shared" si="14"/>
        <v/>
      </c>
    </row>
    <row r="690" spans="1:2" ht="22.8" thickBot="1" x14ac:dyDescent="0.45">
      <c r="A690" s="99" t="e">
        <f>(IF($Z$5='بيان ع'!D684,ROW('بيان ع'!684:684)-1,yyyyy))</f>
        <v>#NAME?</v>
      </c>
      <c r="B690" s="144" t="str">
        <f t="shared" si="14"/>
        <v/>
      </c>
    </row>
    <row r="691" spans="1:2" ht="22.8" thickBot="1" x14ac:dyDescent="0.45">
      <c r="A691" s="99" t="e">
        <f>(IF($Z$5='بيان ع'!D685,ROW('بيان ع'!685:685)-1,yyyyy))</f>
        <v>#NAME?</v>
      </c>
      <c r="B691" s="144" t="str">
        <f t="shared" si="14"/>
        <v/>
      </c>
    </row>
    <row r="692" spans="1:2" ht="22.8" thickBot="1" x14ac:dyDescent="0.45">
      <c r="A692" s="99" t="e">
        <f>(IF($Z$5='بيان ع'!D686,ROW('بيان ع'!686:686)-1,yyyyy))</f>
        <v>#NAME?</v>
      </c>
      <c r="B692" s="144" t="str">
        <f t="shared" si="14"/>
        <v/>
      </c>
    </row>
    <row r="693" spans="1:2" ht="22.8" thickBot="1" x14ac:dyDescent="0.45">
      <c r="A693" s="99" t="e">
        <f>(IF($Z$5='بيان ع'!D687,ROW('بيان ع'!687:687)-1,yyyyy))</f>
        <v>#NAME?</v>
      </c>
      <c r="B693" s="144" t="str">
        <f t="shared" si="14"/>
        <v/>
      </c>
    </row>
    <row r="694" spans="1:2" ht="22.8" thickBot="1" x14ac:dyDescent="0.45">
      <c r="A694" s="99" t="e">
        <f>(IF($Z$5='بيان ع'!D688,ROW('بيان ع'!688:688)-1,yyyyy))</f>
        <v>#NAME?</v>
      </c>
      <c r="B694" s="144" t="str">
        <f t="shared" si="14"/>
        <v/>
      </c>
    </row>
    <row r="695" spans="1:2" ht="22.8" thickBot="1" x14ac:dyDescent="0.45">
      <c r="A695" s="99" t="e">
        <f>(IF($Z$5='بيان ع'!D689,ROW('بيان ع'!689:689)-1,yyyyy))</f>
        <v>#NAME?</v>
      </c>
      <c r="B695" s="144" t="str">
        <f t="shared" si="14"/>
        <v/>
      </c>
    </row>
    <row r="696" spans="1:2" ht="22.8" thickBot="1" x14ac:dyDescent="0.45">
      <c r="A696" s="99" t="e">
        <f>(IF($Z$5='بيان ع'!D690,ROW('بيان ع'!690:690)-1,yyyyy))</f>
        <v>#NAME?</v>
      </c>
      <c r="B696" s="144" t="str">
        <f t="shared" si="14"/>
        <v/>
      </c>
    </row>
    <row r="697" spans="1:2" ht="22.8" thickBot="1" x14ac:dyDescent="0.45">
      <c r="A697" s="99" t="e">
        <f>(IF($Z$5='بيان ع'!D691,ROW('بيان ع'!691:691)-1,yyyyy))</f>
        <v>#NAME?</v>
      </c>
      <c r="B697" s="144" t="str">
        <f t="shared" si="14"/>
        <v/>
      </c>
    </row>
    <row r="698" spans="1:2" ht="22.8" thickBot="1" x14ac:dyDescent="0.45">
      <c r="A698" s="99" t="e">
        <f>(IF($Z$5='بيان ع'!D692,ROW('بيان ع'!692:692)-1,yyyyy))</f>
        <v>#NAME?</v>
      </c>
      <c r="B698" s="144" t="str">
        <f t="shared" si="14"/>
        <v/>
      </c>
    </row>
    <row r="699" spans="1:2" ht="22.8" thickBot="1" x14ac:dyDescent="0.45">
      <c r="A699" s="99" t="e">
        <f>(IF($Z$5='بيان ع'!D693,ROW('بيان ع'!693:693)-1,yyyyy))</f>
        <v>#NAME?</v>
      </c>
      <c r="B699" s="144" t="str">
        <f t="shared" si="14"/>
        <v/>
      </c>
    </row>
    <row r="700" spans="1:2" ht="22.8" thickBot="1" x14ac:dyDescent="0.45">
      <c r="A700" s="99" t="e">
        <f>(IF($Z$5='بيان ع'!D694,ROW('بيان ع'!694:694)-1,yyyyy))</f>
        <v>#NAME?</v>
      </c>
      <c r="B700" s="144" t="str">
        <f t="shared" si="14"/>
        <v/>
      </c>
    </row>
    <row r="701" spans="1:2" ht="22.8" thickBot="1" x14ac:dyDescent="0.45">
      <c r="A701" s="99" t="e">
        <f>(IF($Z$5='بيان ع'!D695,ROW('بيان ع'!695:695)-1,yyyyy))</f>
        <v>#NAME?</v>
      </c>
      <c r="B701" s="144" t="str">
        <f t="shared" si="14"/>
        <v/>
      </c>
    </row>
    <row r="702" spans="1:2" ht="22.8" thickBot="1" x14ac:dyDescent="0.45">
      <c r="A702" s="99" t="e">
        <f>(IF($Z$5='بيان ع'!D696,ROW('بيان ع'!696:696)-1,yyyyy))</f>
        <v>#NAME?</v>
      </c>
      <c r="B702" s="144" t="str">
        <f t="shared" si="14"/>
        <v/>
      </c>
    </row>
    <row r="703" spans="1:2" ht="22.8" thickBot="1" x14ac:dyDescent="0.45">
      <c r="A703" s="99" t="e">
        <f>(IF($Z$5='بيان ع'!D697,ROW('بيان ع'!697:697)-1,yyyyy))</f>
        <v>#NAME?</v>
      </c>
      <c r="B703" s="144" t="str">
        <f t="shared" si="14"/>
        <v/>
      </c>
    </row>
    <row r="704" spans="1:2" ht="22.8" thickBot="1" x14ac:dyDescent="0.45">
      <c r="A704" s="99" t="e">
        <f>(IF($Z$5='بيان ع'!D698,ROW('بيان ع'!698:698)-1,yyyyy))</f>
        <v>#NAME?</v>
      </c>
      <c r="B704" s="144" t="str">
        <f t="shared" si="14"/>
        <v/>
      </c>
    </row>
    <row r="705" spans="1:2" ht="22.8" thickBot="1" x14ac:dyDescent="0.45">
      <c r="A705" s="99" t="e">
        <f>(IF($Z$5='بيان ع'!D699,ROW('بيان ع'!699:699)-1,yyyyy))</f>
        <v>#NAME?</v>
      </c>
      <c r="B705" s="144" t="str">
        <f t="shared" si="14"/>
        <v/>
      </c>
    </row>
    <row r="706" spans="1:2" ht="22.8" thickBot="1" x14ac:dyDescent="0.45">
      <c r="A706" s="99" t="e">
        <f>(IF($Z$5='بيان ع'!D700,ROW('بيان ع'!700:700)-1,yyyyy))</f>
        <v>#NAME?</v>
      </c>
      <c r="B706" s="144" t="str">
        <f t="shared" si="14"/>
        <v/>
      </c>
    </row>
    <row r="707" spans="1:2" ht="22.8" thickBot="1" x14ac:dyDescent="0.45">
      <c r="A707" s="99" t="e">
        <f>(IF($Z$5='بيان ع'!D701,ROW('بيان ع'!701:701)-1,yyyyy))</f>
        <v>#NAME?</v>
      </c>
      <c r="B707" s="144" t="str">
        <f t="shared" si="14"/>
        <v/>
      </c>
    </row>
    <row r="708" spans="1:2" ht="22.8" thickBot="1" x14ac:dyDescent="0.45">
      <c r="A708" s="99" t="e">
        <f>(IF($Z$5='بيان ع'!D702,ROW('بيان ع'!702:702)-1,yyyyy))</f>
        <v>#NAME?</v>
      </c>
      <c r="B708" s="144" t="str">
        <f t="shared" si="14"/>
        <v/>
      </c>
    </row>
    <row r="709" spans="1:2" ht="22.8" thickBot="1" x14ac:dyDescent="0.45">
      <c r="A709" s="99" t="e">
        <f>(IF($Z$5='بيان ع'!D703,ROW('بيان ع'!703:703)-1,yyyyy))</f>
        <v>#NAME?</v>
      </c>
      <c r="B709" s="144" t="str">
        <f t="shared" si="14"/>
        <v/>
      </c>
    </row>
    <row r="710" spans="1:2" ht="22.8" thickBot="1" x14ac:dyDescent="0.45">
      <c r="A710" s="99" t="e">
        <f>(IF($Z$5='بيان ع'!D704,ROW('بيان ع'!704:704)-1,yyyyy))</f>
        <v>#NAME?</v>
      </c>
      <c r="B710" s="144" t="str">
        <f t="shared" si="14"/>
        <v/>
      </c>
    </row>
    <row r="711" spans="1:2" ht="22.8" thickBot="1" x14ac:dyDescent="0.45">
      <c r="A711" s="99" t="e">
        <f>(IF($Z$5='بيان ع'!D705,ROW('بيان ع'!705:705)-1,yyyyy))</f>
        <v>#NAME?</v>
      </c>
      <c r="B711" s="144" t="str">
        <f t="shared" si="14"/>
        <v/>
      </c>
    </row>
    <row r="712" spans="1:2" ht="22.8" thickBot="1" x14ac:dyDescent="0.45">
      <c r="A712" s="99" t="e">
        <f>(IF($Z$5='بيان ع'!D706,ROW('بيان ع'!706:706)-1,yyyyy))</f>
        <v>#NAME?</v>
      </c>
      <c r="B712" s="144" t="str">
        <f t="shared" ref="B712:B775" si="15">IFERROR(_xlfn.AGGREGATE(15,6,$A$8:$A$1010,ROW(A705)),"")</f>
        <v/>
      </c>
    </row>
    <row r="713" spans="1:2" ht="22.8" thickBot="1" x14ac:dyDescent="0.45">
      <c r="A713" s="99" t="e">
        <f>(IF($Z$5='بيان ع'!D707,ROW('بيان ع'!707:707)-1,yyyyy))</f>
        <v>#NAME?</v>
      </c>
      <c r="B713" s="144" t="str">
        <f t="shared" si="15"/>
        <v/>
      </c>
    </row>
    <row r="714" spans="1:2" ht="22.8" thickBot="1" x14ac:dyDescent="0.45">
      <c r="A714" s="99" t="e">
        <f>(IF($Z$5='بيان ع'!D708,ROW('بيان ع'!708:708)-1,yyyyy))</f>
        <v>#NAME?</v>
      </c>
      <c r="B714" s="144" t="str">
        <f t="shared" si="15"/>
        <v/>
      </c>
    </row>
    <row r="715" spans="1:2" ht="22.8" thickBot="1" x14ac:dyDescent="0.45">
      <c r="A715" s="99" t="e">
        <f>(IF($Z$5='بيان ع'!D709,ROW('بيان ع'!709:709)-1,yyyyy))</f>
        <v>#NAME?</v>
      </c>
      <c r="B715" s="144" t="str">
        <f t="shared" si="15"/>
        <v/>
      </c>
    </row>
    <row r="716" spans="1:2" ht="22.8" thickBot="1" x14ac:dyDescent="0.45">
      <c r="A716" s="99" t="e">
        <f>(IF($Z$5='بيان ع'!D710,ROW('بيان ع'!710:710)-1,yyyyy))</f>
        <v>#NAME?</v>
      </c>
      <c r="B716" s="144" t="str">
        <f t="shared" si="15"/>
        <v/>
      </c>
    </row>
    <row r="717" spans="1:2" ht="22.8" thickBot="1" x14ac:dyDescent="0.45">
      <c r="A717" s="99" t="e">
        <f>(IF($Z$5='بيان ع'!D711,ROW('بيان ع'!711:711)-1,yyyyy))</f>
        <v>#NAME?</v>
      </c>
      <c r="B717" s="144" t="str">
        <f t="shared" si="15"/>
        <v/>
      </c>
    </row>
    <row r="718" spans="1:2" ht="22.8" thickBot="1" x14ac:dyDescent="0.45">
      <c r="A718" s="99" t="e">
        <f>(IF($Z$5='بيان ع'!D712,ROW('بيان ع'!712:712)-1,yyyyy))</f>
        <v>#NAME?</v>
      </c>
      <c r="B718" s="144" t="str">
        <f t="shared" si="15"/>
        <v/>
      </c>
    </row>
    <row r="719" spans="1:2" ht="22.8" thickBot="1" x14ac:dyDescent="0.45">
      <c r="A719" s="99" t="e">
        <f>(IF($Z$5='بيان ع'!D713,ROW('بيان ع'!713:713)-1,yyyyy))</f>
        <v>#NAME?</v>
      </c>
      <c r="B719" s="144" t="str">
        <f t="shared" si="15"/>
        <v/>
      </c>
    </row>
    <row r="720" spans="1:2" ht="22.8" thickBot="1" x14ac:dyDescent="0.45">
      <c r="A720" s="99" t="e">
        <f>(IF($Z$5='بيان ع'!D714,ROW('بيان ع'!714:714)-1,yyyyy))</f>
        <v>#NAME?</v>
      </c>
      <c r="B720" s="144" t="str">
        <f t="shared" si="15"/>
        <v/>
      </c>
    </row>
    <row r="721" spans="1:2" ht="22.8" thickBot="1" x14ac:dyDescent="0.45">
      <c r="A721" s="99" t="e">
        <f>(IF($Z$5='بيان ع'!D715,ROW('بيان ع'!715:715)-1,yyyyy))</f>
        <v>#NAME?</v>
      </c>
      <c r="B721" s="144" t="str">
        <f t="shared" si="15"/>
        <v/>
      </c>
    </row>
    <row r="722" spans="1:2" ht="22.8" thickBot="1" x14ac:dyDescent="0.45">
      <c r="A722" s="99" t="e">
        <f>(IF($Z$5='بيان ع'!D716,ROW('بيان ع'!716:716)-1,yyyyy))</f>
        <v>#NAME?</v>
      </c>
      <c r="B722" s="144" t="str">
        <f t="shared" si="15"/>
        <v/>
      </c>
    </row>
    <row r="723" spans="1:2" ht="22.8" thickBot="1" x14ac:dyDescent="0.45">
      <c r="A723" s="99" t="e">
        <f>(IF($Z$5='بيان ع'!D717,ROW('بيان ع'!717:717)-1,yyyyy))</f>
        <v>#NAME?</v>
      </c>
      <c r="B723" s="144" t="str">
        <f t="shared" si="15"/>
        <v/>
      </c>
    </row>
    <row r="724" spans="1:2" ht="22.8" thickBot="1" x14ac:dyDescent="0.45">
      <c r="A724" s="99" t="e">
        <f>(IF($Z$5='بيان ع'!D718,ROW('بيان ع'!718:718)-1,yyyyy))</f>
        <v>#NAME?</v>
      </c>
      <c r="B724" s="144" t="str">
        <f t="shared" si="15"/>
        <v/>
      </c>
    </row>
    <row r="725" spans="1:2" ht="22.8" thickBot="1" x14ac:dyDescent="0.45">
      <c r="A725" s="99" t="e">
        <f>(IF($Z$5='بيان ع'!D719,ROW('بيان ع'!719:719)-1,yyyyy))</f>
        <v>#NAME?</v>
      </c>
      <c r="B725" s="144" t="str">
        <f t="shared" si="15"/>
        <v/>
      </c>
    </row>
    <row r="726" spans="1:2" ht="22.8" thickBot="1" x14ac:dyDescent="0.45">
      <c r="A726" s="99" t="e">
        <f>(IF($Z$5='بيان ع'!D720,ROW('بيان ع'!720:720)-1,yyyyy))</f>
        <v>#NAME?</v>
      </c>
      <c r="B726" s="144" t="str">
        <f t="shared" si="15"/>
        <v/>
      </c>
    </row>
    <row r="727" spans="1:2" ht="22.8" thickBot="1" x14ac:dyDescent="0.45">
      <c r="A727" s="99" t="e">
        <f>(IF($Z$5='بيان ع'!D721,ROW('بيان ع'!721:721)-1,yyyyy))</f>
        <v>#NAME?</v>
      </c>
      <c r="B727" s="144" t="str">
        <f t="shared" si="15"/>
        <v/>
      </c>
    </row>
    <row r="728" spans="1:2" ht="22.8" thickBot="1" x14ac:dyDescent="0.45">
      <c r="A728" s="99" t="e">
        <f>(IF($Z$5='بيان ع'!D722,ROW('بيان ع'!722:722)-1,yyyyy))</f>
        <v>#NAME?</v>
      </c>
      <c r="B728" s="144" t="str">
        <f t="shared" si="15"/>
        <v/>
      </c>
    </row>
    <row r="729" spans="1:2" ht="22.8" thickBot="1" x14ac:dyDescent="0.45">
      <c r="A729" s="99" t="e">
        <f>(IF($Z$5='بيان ع'!D723,ROW('بيان ع'!723:723)-1,yyyyy))</f>
        <v>#NAME?</v>
      </c>
      <c r="B729" s="144" t="str">
        <f t="shared" si="15"/>
        <v/>
      </c>
    </row>
    <row r="730" spans="1:2" ht="22.8" thickBot="1" x14ac:dyDescent="0.45">
      <c r="A730" s="99" t="e">
        <f>(IF($Z$5='بيان ع'!D724,ROW('بيان ع'!724:724)-1,yyyyy))</f>
        <v>#NAME?</v>
      </c>
      <c r="B730" s="144" t="str">
        <f t="shared" si="15"/>
        <v/>
      </c>
    </row>
    <row r="731" spans="1:2" ht="22.8" thickBot="1" x14ac:dyDescent="0.45">
      <c r="A731" s="99" t="e">
        <f>(IF($Z$5='بيان ع'!D725,ROW('بيان ع'!725:725)-1,yyyyy))</f>
        <v>#NAME?</v>
      </c>
      <c r="B731" s="144" t="str">
        <f t="shared" si="15"/>
        <v/>
      </c>
    </row>
    <row r="732" spans="1:2" ht="22.8" thickBot="1" x14ac:dyDescent="0.45">
      <c r="A732" s="99" t="e">
        <f>(IF($Z$5='بيان ع'!D726,ROW('بيان ع'!726:726)-1,yyyyy))</f>
        <v>#NAME?</v>
      </c>
      <c r="B732" s="144" t="str">
        <f t="shared" si="15"/>
        <v/>
      </c>
    </row>
    <row r="733" spans="1:2" ht="22.8" thickBot="1" x14ac:dyDescent="0.45">
      <c r="A733" s="99" t="e">
        <f>(IF($Z$5='بيان ع'!D727,ROW('بيان ع'!727:727)-1,yyyyy))</f>
        <v>#NAME?</v>
      </c>
      <c r="B733" s="144" t="str">
        <f t="shared" si="15"/>
        <v/>
      </c>
    </row>
    <row r="734" spans="1:2" ht="22.8" thickBot="1" x14ac:dyDescent="0.45">
      <c r="A734" s="99" t="e">
        <f>(IF($Z$5='بيان ع'!D728,ROW('بيان ع'!728:728)-1,yyyyy))</f>
        <v>#NAME?</v>
      </c>
      <c r="B734" s="144" t="str">
        <f t="shared" si="15"/>
        <v/>
      </c>
    </row>
    <row r="735" spans="1:2" ht="22.8" thickBot="1" x14ac:dyDescent="0.45">
      <c r="A735" s="99" t="e">
        <f>(IF($Z$5='بيان ع'!D729,ROW('بيان ع'!729:729)-1,yyyyy))</f>
        <v>#NAME?</v>
      </c>
      <c r="B735" s="144" t="str">
        <f t="shared" si="15"/>
        <v/>
      </c>
    </row>
    <row r="736" spans="1:2" ht="22.8" thickBot="1" x14ac:dyDescent="0.45">
      <c r="A736" s="99" t="e">
        <f>(IF($Z$5='بيان ع'!D730,ROW('بيان ع'!730:730)-1,yyyyy))</f>
        <v>#NAME?</v>
      </c>
      <c r="B736" s="144" t="str">
        <f t="shared" si="15"/>
        <v/>
      </c>
    </row>
    <row r="737" spans="1:2" ht="22.8" thickBot="1" x14ac:dyDescent="0.45">
      <c r="A737" s="99" t="e">
        <f>(IF($Z$5='بيان ع'!D731,ROW('بيان ع'!731:731)-1,yyyyy))</f>
        <v>#NAME?</v>
      </c>
      <c r="B737" s="144" t="str">
        <f t="shared" si="15"/>
        <v/>
      </c>
    </row>
    <row r="738" spans="1:2" ht="22.8" thickBot="1" x14ac:dyDescent="0.45">
      <c r="A738" s="99" t="e">
        <f>(IF($Z$5='بيان ع'!D732,ROW('بيان ع'!732:732)-1,yyyyy))</f>
        <v>#NAME?</v>
      </c>
      <c r="B738" s="144" t="str">
        <f t="shared" si="15"/>
        <v/>
      </c>
    </row>
    <row r="739" spans="1:2" ht="22.8" thickBot="1" x14ac:dyDescent="0.45">
      <c r="A739" s="99" t="e">
        <f>(IF($Z$5='بيان ع'!D733,ROW('بيان ع'!733:733)-1,yyyyy))</f>
        <v>#NAME?</v>
      </c>
      <c r="B739" s="144" t="str">
        <f t="shared" si="15"/>
        <v/>
      </c>
    </row>
    <row r="740" spans="1:2" ht="22.8" thickBot="1" x14ac:dyDescent="0.45">
      <c r="A740" s="99" t="e">
        <f>(IF($Z$5='بيان ع'!D734,ROW('بيان ع'!734:734)-1,yyyyy))</f>
        <v>#NAME?</v>
      </c>
      <c r="B740" s="144" t="str">
        <f t="shared" si="15"/>
        <v/>
      </c>
    </row>
    <row r="741" spans="1:2" ht="22.8" thickBot="1" x14ac:dyDescent="0.45">
      <c r="A741" s="99" t="e">
        <f>(IF($Z$5='بيان ع'!D735,ROW('بيان ع'!735:735)-1,yyyyy))</f>
        <v>#NAME?</v>
      </c>
      <c r="B741" s="144" t="str">
        <f t="shared" si="15"/>
        <v/>
      </c>
    </row>
    <row r="742" spans="1:2" ht="22.8" thickBot="1" x14ac:dyDescent="0.45">
      <c r="A742" s="99" t="e">
        <f>(IF($Z$5='بيان ع'!D736,ROW('بيان ع'!736:736)-1,yyyyy))</f>
        <v>#NAME?</v>
      </c>
      <c r="B742" s="144" t="str">
        <f t="shared" si="15"/>
        <v/>
      </c>
    </row>
    <row r="743" spans="1:2" ht="22.8" thickBot="1" x14ac:dyDescent="0.45">
      <c r="A743" s="99" t="e">
        <f>(IF($Z$5='بيان ع'!D737,ROW('بيان ع'!737:737)-1,yyyyy))</f>
        <v>#NAME?</v>
      </c>
      <c r="B743" s="144" t="str">
        <f t="shared" si="15"/>
        <v/>
      </c>
    </row>
    <row r="744" spans="1:2" ht="22.8" thickBot="1" x14ac:dyDescent="0.45">
      <c r="A744" s="99" t="e">
        <f>(IF($Z$5='بيان ع'!D738,ROW('بيان ع'!738:738)-1,yyyyy))</f>
        <v>#NAME?</v>
      </c>
      <c r="B744" s="144" t="str">
        <f t="shared" si="15"/>
        <v/>
      </c>
    </row>
    <row r="745" spans="1:2" ht="22.8" thickBot="1" x14ac:dyDescent="0.45">
      <c r="A745" s="99" t="e">
        <f>(IF($Z$5='بيان ع'!D739,ROW('بيان ع'!739:739)-1,yyyyy))</f>
        <v>#NAME?</v>
      </c>
      <c r="B745" s="144" t="str">
        <f t="shared" si="15"/>
        <v/>
      </c>
    </row>
    <row r="746" spans="1:2" ht="22.8" thickBot="1" x14ac:dyDescent="0.45">
      <c r="A746" s="99" t="e">
        <f>(IF($Z$5='بيان ع'!D740,ROW('بيان ع'!740:740)-1,yyyyy))</f>
        <v>#NAME?</v>
      </c>
      <c r="B746" s="144" t="str">
        <f t="shared" si="15"/>
        <v/>
      </c>
    </row>
    <row r="747" spans="1:2" ht="22.8" thickBot="1" x14ac:dyDescent="0.45">
      <c r="A747" s="99" t="e">
        <f>(IF($Z$5='بيان ع'!D741,ROW('بيان ع'!741:741)-1,yyyyy))</f>
        <v>#NAME?</v>
      </c>
      <c r="B747" s="144" t="str">
        <f t="shared" si="15"/>
        <v/>
      </c>
    </row>
    <row r="748" spans="1:2" ht="22.8" thickBot="1" x14ac:dyDescent="0.45">
      <c r="A748" s="99" t="e">
        <f>(IF($Z$5='بيان ع'!D742,ROW('بيان ع'!742:742)-1,yyyyy))</f>
        <v>#NAME?</v>
      </c>
      <c r="B748" s="144" t="str">
        <f t="shared" si="15"/>
        <v/>
      </c>
    </row>
    <row r="749" spans="1:2" ht="22.8" thickBot="1" x14ac:dyDescent="0.45">
      <c r="A749" s="99" t="e">
        <f>(IF($Z$5='بيان ع'!D743,ROW('بيان ع'!743:743)-1,yyyyy))</f>
        <v>#NAME?</v>
      </c>
      <c r="B749" s="144" t="str">
        <f t="shared" si="15"/>
        <v/>
      </c>
    </row>
    <row r="750" spans="1:2" ht="22.8" thickBot="1" x14ac:dyDescent="0.45">
      <c r="A750" s="99" t="e">
        <f>(IF($Z$5='بيان ع'!D744,ROW('بيان ع'!744:744)-1,yyyyy))</f>
        <v>#NAME?</v>
      </c>
      <c r="B750" s="144" t="str">
        <f t="shared" si="15"/>
        <v/>
      </c>
    </row>
    <row r="751" spans="1:2" ht="22.8" thickBot="1" x14ac:dyDescent="0.45">
      <c r="A751" s="99" t="e">
        <f>(IF($Z$5='بيان ع'!D745,ROW('بيان ع'!745:745)-1,yyyyy))</f>
        <v>#NAME?</v>
      </c>
      <c r="B751" s="144" t="str">
        <f t="shared" si="15"/>
        <v/>
      </c>
    </row>
    <row r="752" spans="1:2" ht="22.8" thickBot="1" x14ac:dyDescent="0.45">
      <c r="A752" s="99" t="e">
        <f>(IF($Z$5='بيان ع'!D746,ROW('بيان ع'!746:746)-1,yyyyy))</f>
        <v>#NAME?</v>
      </c>
      <c r="B752" s="144" t="str">
        <f t="shared" si="15"/>
        <v/>
      </c>
    </row>
    <row r="753" spans="1:2" ht="22.8" thickBot="1" x14ac:dyDescent="0.45">
      <c r="A753" s="99" t="e">
        <f>(IF($Z$5='بيان ع'!D747,ROW('بيان ع'!747:747)-1,yyyyy))</f>
        <v>#NAME?</v>
      </c>
      <c r="B753" s="144" t="str">
        <f t="shared" si="15"/>
        <v/>
      </c>
    </row>
    <row r="754" spans="1:2" ht="22.8" thickBot="1" x14ac:dyDescent="0.45">
      <c r="A754" s="99" t="e">
        <f>(IF($Z$5='بيان ع'!D748,ROW('بيان ع'!748:748)-1,yyyyy))</f>
        <v>#NAME?</v>
      </c>
      <c r="B754" s="144" t="str">
        <f t="shared" si="15"/>
        <v/>
      </c>
    </row>
    <row r="755" spans="1:2" ht="22.8" thickBot="1" x14ac:dyDescent="0.45">
      <c r="A755" s="99" t="e">
        <f>(IF($Z$5='بيان ع'!D749,ROW('بيان ع'!749:749)-1,yyyyy))</f>
        <v>#NAME?</v>
      </c>
      <c r="B755" s="144" t="str">
        <f t="shared" si="15"/>
        <v/>
      </c>
    </row>
    <row r="756" spans="1:2" ht="22.8" thickBot="1" x14ac:dyDescent="0.45">
      <c r="A756" s="99" t="e">
        <f>(IF($Z$5='بيان ع'!D750,ROW('بيان ع'!750:750)-1,yyyyy))</f>
        <v>#NAME?</v>
      </c>
      <c r="B756" s="144" t="str">
        <f t="shared" si="15"/>
        <v/>
      </c>
    </row>
    <row r="757" spans="1:2" ht="22.8" thickBot="1" x14ac:dyDescent="0.45">
      <c r="A757" s="99" t="e">
        <f>(IF($Z$5='بيان ع'!D751,ROW('بيان ع'!751:751)-1,yyyyy))</f>
        <v>#NAME?</v>
      </c>
      <c r="B757" s="144" t="str">
        <f t="shared" si="15"/>
        <v/>
      </c>
    </row>
    <row r="758" spans="1:2" ht="22.8" thickBot="1" x14ac:dyDescent="0.45">
      <c r="A758" s="99" t="e">
        <f>(IF($Z$5='بيان ع'!D752,ROW('بيان ع'!752:752)-1,yyyyy))</f>
        <v>#NAME?</v>
      </c>
      <c r="B758" s="144" t="str">
        <f t="shared" si="15"/>
        <v/>
      </c>
    </row>
    <row r="759" spans="1:2" ht="22.8" thickBot="1" x14ac:dyDescent="0.45">
      <c r="A759" s="99" t="e">
        <f>(IF($Z$5='بيان ع'!D753,ROW('بيان ع'!753:753)-1,yyyyy))</f>
        <v>#NAME?</v>
      </c>
      <c r="B759" s="144" t="str">
        <f t="shared" si="15"/>
        <v/>
      </c>
    </row>
    <row r="760" spans="1:2" ht="22.8" thickBot="1" x14ac:dyDescent="0.45">
      <c r="A760" s="99" t="e">
        <f>(IF($Z$5='بيان ع'!D754,ROW('بيان ع'!754:754)-1,yyyyy))</f>
        <v>#NAME?</v>
      </c>
      <c r="B760" s="144" t="str">
        <f t="shared" si="15"/>
        <v/>
      </c>
    </row>
    <row r="761" spans="1:2" ht="22.8" thickBot="1" x14ac:dyDescent="0.45">
      <c r="A761" s="99" t="e">
        <f>(IF($Z$5='بيان ع'!D755,ROW('بيان ع'!755:755)-1,yyyyy))</f>
        <v>#NAME?</v>
      </c>
      <c r="B761" s="144" t="str">
        <f t="shared" si="15"/>
        <v/>
      </c>
    </row>
    <row r="762" spans="1:2" ht="22.8" thickBot="1" x14ac:dyDescent="0.45">
      <c r="A762" s="99" t="e">
        <f>(IF($Z$5='بيان ع'!D756,ROW('بيان ع'!756:756)-1,yyyyy))</f>
        <v>#NAME?</v>
      </c>
      <c r="B762" s="144" t="str">
        <f t="shared" si="15"/>
        <v/>
      </c>
    </row>
    <row r="763" spans="1:2" ht="22.8" thickBot="1" x14ac:dyDescent="0.45">
      <c r="A763" s="99" t="e">
        <f>(IF($Z$5='بيان ع'!D757,ROW('بيان ع'!757:757)-1,yyyyy))</f>
        <v>#NAME?</v>
      </c>
      <c r="B763" s="144" t="str">
        <f t="shared" si="15"/>
        <v/>
      </c>
    </row>
    <row r="764" spans="1:2" ht="22.8" thickBot="1" x14ac:dyDescent="0.45">
      <c r="A764" s="99" t="e">
        <f>(IF($Z$5='بيان ع'!D758,ROW('بيان ع'!758:758)-1,yyyyy))</f>
        <v>#NAME?</v>
      </c>
      <c r="B764" s="144" t="str">
        <f t="shared" si="15"/>
        <v/>
      </c>
    </row>
    <row r="765" spans="1:2" ht="22.8" thickBot="1" x14ac:dyDescent="0.45">
      <c r="A765" s="99" t="e">
        <f>(IF($Z$5='بيان ع'!D759,ROW('بيان ع'!759:759)-1,yyyyy))</f>
        <v>#NAME?</v>
      </c>
      <c r="B765" s="144" t="str">
        <f t="shared" si="15"/>
        <v/>
      </c>
    </row>
    <row r="766" spans="1:2" ht="22.8" thickBot="1" x14ac:dyDescent="0.45">
      <c r="A766" s="99" t="e">
        <f>(IF($Z$5='بيان ع'!D760,ROW('بيان ع'!760:760)-1,yyyyy))</f>
        <v>#NAME?</v>
      </c>
      <c r="B766" s="144" t="str">
        <f t="shared" si="15"/>
        <v/>
      </c>
    </row>
    <row r="767" spans="1:2" ht="22.8" thickBot="1" x14ac:dyDescent="0.45">
      <c r="A767" s="99" t="e">
        <f>(IF($Z$5='بيان ع'!D761,ROW('بيان ع'!761:761)-1,yyyyy))</f>
        <v>#NAME?</v>
      </c>
      <c r="B767" s="144" t="str">
        <f t="shared" si="15"/>
        <v/>
      </c>
    </row>
    <row r="768" spans="1:2" ht="22.8" thickBot="1" x14ac:dyDescent="0.45">
      <c r="A768" s="99" t="e">
        <f>(IF($Z$5='بيان ع'!D762,ROW('بيان ع'!762:762)-1,yyyyy))</f>
        <v>#NAME?</v>
      </c>
      <c r="B768" s="144" t="str">
        <f t="shared" si="15"/>
        <v/>
      </c>
    </row>
    <row r="769" spans="1:2" ht="22.8" thickBot="1" x14ac:dyDescent="0.45">
      <c r="A769" s="99" t="e">
        <f>(IF($Z$5='بيان ع'!D763,ROW('بيان ع'!763:763)-1,yyyyy))</f>
        <v>#NAME?</v>
      </c>
      <c r="B769" s="144" t="str">
        <f t="shared" si="15"/>
        <v/>
      </c>
    </row>
    <row r="770" spans="1:2" ht="22.8" thickBot="1" x14ac:dyDescent="0.45">
      <c r="A770" s="99" t="e">
        <f>(IF($Z$5='بيان ع'!D764,ROW('بيان ع'!764:764)-1,yyyyy))</f>
        <v>#NAME?</v>
      </c>
      <c r="B770" s="144" t="str">
        <f t="shared" si="15"/>
        <v/>
      </c>
    </row>
    <row r="771" spans="1:2" ht="22.8" thickBot="1" x14ac:dyDescent="0.45">
      <c r="A771" s="99" t="e">
        <f>(IF($Z$5='بيان ع'!D765,ROW('بيان ع'!765:765)-1,yyyyy))</f>
        <v>#NAME?</v>
      </c>
      <c r="B771" s="144" t="str">
        <f t="shared" si="15"/>
        <v/>
      </c>
    </row>
    <row r="772" spans="1:2" ht="22.8" thickBot="1" x14ac:dyDescent="0.45">
      <c r="A772" s="99" t="e">
        <f>(IF($Z$5='بيان ع'!D766,ROW('بيان ع'!766:766)-1,yyyyy))</f>
        <v>#NAME?</v>
      </c>
      <c r="B772" s="144" t="str">
        <f t="shared" si="15"/>
        <v/>
      </c>
    </row>
    <row r="773" spans="1:2" ht="22.8" thickBot="1" x14ac:dyDescent="0.45">
      <c r="A773" s="99" t="e">
        <f>(IF($Z$5='بيان ع'!D767,ROW('بيان ع'!767:767)-1,yyyyy))</f>
        <v>#NAME?</v>
      </c>
      <c r="B773" s="144" t="str">
        <f t="shared" si="15"/>
        <v/>
      </c>
    </row>
    <row r="774" spans="1:2" ht="22.8" thickBot="1" x14ac:dyDescent="0.45">
      <c r="A774" s="99" t="e">
        <f>(IF($Z$5='بيان ع'!D768,ROW('بيان ع'!768:768)-1,yyyyy))</f>
        <v>#NAME?</v>
      </c>
      <c r="B774" s="144" t="str">
        <f t="shared" si="15"/>
        <v/>
      </c>
    </row>
    <row r="775" spans="1:2" ht="22.8" thickBot="1" x14ac:dyDescent="0.45">
      <c r="A775" s="99" t="e">
        <f>(IF($Z$5='بيان ع'!D769,ROW('بيان ع'!769:769)-1,yyyyy))</f>
        <v>#NAME?</v>
      </c>
      <c r="B775" s="144" t="str">
        <f t="shared" si="15"/>
        <v/>
      </c>
    </row>
    <row r="776" spans="1:2" ht="22.8" thickBot="1" x14ac:dyDescent="0.45">
      <c r="A776" s="99" t="e">
        <f>(IF($Z$5='بيان ع'!D770,ROW('بيان ع'!770:770)-1,yyyyy))</f>
        <v>#NAME?</v>
      </c>
      <c r="B776" s="144" t="str">
        <f t="shared" ref="B776:B839" si="16">IFERROR(_xlfn.AGGREGATE(15,6,$A$8:$A$1010,ROW(A769)),"")</f>
        <v/>
      </c>
    </row>
    <row r="777" spans="1:2" ht="22.8" thickBot="1" x14ac:dyDescent="0.45">
      <c r="A777" s="99" t="e">
        <f>(IF($Z$5='بيان ع'!D771,ROW('بيان ع'!771:771)-1,yyyyy))</f>
        <v>#NAME?</v>
      </c>
      <c r="B777" s="144" t="str">
        <f t="shared" si="16"/>
        <v/>
      </c>
    </row>
    <row r="778" spans="1:2" ht="22.8" thickBot="1" x14ac:dyDescent="0.45">
      <c r="A778" s="99" t="e">
        <f>(IF($Z$5='بيان ع'!D772,ROW('بيان ع'!772:772)-1,yyyyy))</f>
        <v>#NAME?</v>
      </c>
      <c r="B778" s="144" t="str">
        <f t="shared" si="16"/>
        <v/>
      </c>
    </row>
    <row r="779" spans="1:2" ht="22.8" thickBot="1" x14ac:dyDescent="0.45">
      <c r="A779" s="99" t="e">
        <f>(IF($Z$5='بيان ع'!D773,ROW('بيان ع'!773:773)-1,yyyyy))</f>
        <v>#NAME?</v>
      </c>
      <c r="B779" s="144" t="str">
        <f t="shared" si="16"/>
        <v/>
      </c>
    </row>
    <row r="780" spans="1:2" ht="22.8" thickBot="1" x14ac:dyDescent="0.45">
      <c r="A780" s="99" t="e">
        <f>(IF($Z$5='بيان ع'!D774,ROW('بيان ع'!774:774)-1,yyyyy))</f>
        <v>#NAME?</v>
      </c>
      <c r="B780" s="144" t="str">
        <f t="shared" si="16"/>
        <v/>
      </c>
    </row>
    <row r="781" spans="1:2" ht="22.8" thickBot="1" x14ac:dyDescent="0.45">
      <c r="A781" s="99" t="e">
        <f>(IF($Z$5='بيان ع'!D775,ROW('بيان ع'!775:775)-1,yyyyy))</f>
        <v>#NAME?</v>
      </c>
      <c r="B781" s="144" t="str">
        <f t="shared" si="16"/>
        <v/>
      </c>
    </row>
    <row r="782" spans="1:2" ht="22.8" thickBot="1" x14ac:dyDescent="0.45">
      <c r="A782" s="99" t="e">
        <f>(IF($Z$5='بيان ع'!D776,ROW('بيان ع'!776:776)-1,yyyyy))</f>
        <v>#NAME?</v>
      </c>
      <c r="B782" s="144" t="str">
        <f t="shared" si="16"/>
        <v/>
      </c>
    </row>
    <row r="783" spans="1:2" ht="22.8" thickBot="1" x14ac:dyDescent="0.45">
      <c r="A783" s="99" t="e">
        <f>(IF($Z$5='بيان ع'!D777,ROW('بيان ع'!777:777)-1,yyyyy))</f>
        <v>#NAME?</v>
      </c>
      <c r="B783" s="144" t="str">
        <f t="shared" si="16"/>
        <v/>
      </c>
    </row>
    <row r="784" spans="1:2" ht="22.8" thickBot="1" x14ac:dyDescent="0.45">
      <c r="A784" s="99" t="e">
        <f>(IF($Z$5='بيان ع'!D778,ROW('بيان ع'!778:778)-1,yyyyy))</f>
        <v>#NAME?</v>
      </c>
      <c r="B784" s="144" t="str">
        <f t="shared" si="16"/>
        <v/>
      </c>
    </row>
    <row r="785" spans="1:2" ht="22.8" thickBot="1" x14ac:dyDescent="0.45">
      <c r="A785" s="99" t="e">
        <f>(IF($Z$5='بيان ع'!D779,ROW('بيان ع'!779:779)-1,yyyyy))</f>
        <v>#NAME?</v>
      </c>
      <c r="B785" s="144" t="str">
        <f t="shared" si="16"/>
        <v/>
      </c>
    </row>
    <row r="786" spans="1:2" ht="22.8" thickBot="1" x14ac:dyDescent="0.45">
      <c r="A786" s="99" t="e">
        <f>(IF($Z$5='بيان ع'!D780,ROW('بيان ع'!780:780)-1,yyyyy))</f>
        <v>#NAME?</v>
      </c>
      <c r="B786" s="144" t="str">
        <f t="shared" si="16"/>
        <v/>
      </c>
    </row>
    <row r="787" spans="1:2" ht="22.8" thickBot="1" x14ac:dyDescent="0.45">
      <c r="A787" s="99" t="e">
        <f>(IF($Z$5='بيان ع'!D781,ROW('بيان ع'!781:781)-1,yyyyy))</f>
        <v>#NAME?</v>
      </c>
      <c r="B787" s="144" t="str">
        <f t="shared" si="16"/>
        <v/>
      </c>
    </row>
    <row r="788" spans="1:2" ht="22.8" thickBot="1" x14ac:dyDescent="0.45">
      <c r="A788" s="99" t="e">
        <f>(IF($Z$5='بيان ع'!D782,ROW('بيان ع'!782:782)-1,yyyyy))</f>
        <v>#NAME?</v>
      </c>
      <c r="B788" s="144" t="str">
        <f t="shared" si="16"/>
        <v/>
      </c>
    </row>
    <row r="789" spans="1:2" ht="22.8" thickBot="1" x14ac:dyDescent="0.45">
      <c r="A789" s="99" t="e">
        <f>(IF($Z$5='بيان ع'!D783,ROW('بيان ع'!783:783)-1,yyyyy))</f>
        <v>#NAME?</v>
      </c>
      <c r="B789" s="144" t="str">
        <f t="shared" si="16"/>
        <v/>
      </c>
    </row>
    <row r="790" spans="1:2" ht="22.8" thickBot="1" x14ac:dyDescent="0.45">
      <c r="A790" s="99" t="e">
        <f>(IF($Z$5='بيان ع'!D784,ROW('بيان ع'!784:784)-1,yyyyy))</f>
        <v>#NAME?</v>
      </c>
      <c r="B790" s="144" t="str">
        <f t="shared" si="16"/>
        <v/>
      </c>
    </row>
    <row r="791" spans="1:2" ht="22.8" thickBot="1" x14ac:dyDescent="0.45">
      <c r="A791" s="99" t="e">
        <f>(IF($Z$5='بيان ع'!D785,ROW('بيان ع'!785:785)-1,yyyyy))</f>
        <v>#NAME?</v>
      </c>
      <c r="B791" s="144" t="str">
        <f t="shared" si="16"/>
        <v/>
      </c>
    </row>
    <row r="792" spans="1:2" ht="22.8" thickBot="1" x14ac:dyDescent="0.45">
      <c r="A792" s="99" t="e">
        <f>(IF($Z$5='بيان ع'!D786,ROW('بيان ع'!786:786)-1,yyyyy))</f>
        <v>#NAME?</v>
      </c>
      <c r="B792" s="144" t="str">
        <f t="shared" si="16"/>
        <v/>
      </c>
    </row>
    <row r="793" spans="1:2" ht="22.8" thickBot="1" x14ac:dyDescent="0.45">
      <c r="A793" s="99" t="e">
        <f>(IF($Z$5='بيان ع'!D787,ROW('بيان ع'!787:787)-1,yyyyy))</f>
        <v>#NAME?</v>
      </c>
      <c r="B793" s="144" t="str">
        <f t="shared" si="16"/>
        <v/>
      </c>
    </row>
    <row r="794" spans="1:2" ht="22.8" thickBot="1" x14ac:dyDescent="0.45">
      <c r="A794" s="99" t="e">
        <f>(IF($Z$5='بيان ع'!D788,ROW('بيان ع'!788:788)-1,yyyyy))</f>
        <v>#NAME?</v>
      </c>
      <c r="B794" s="144" t="str">
        <f t="shared" si="16"/>
        <v/>
      </c>
    </row>
    <row r="795" spans="1:2" ht="22.8" thickBot="1" x14ac:dyDescent="0.45">
      <c r="A795" s="99" t="e">
        <f>(IF($Z$5='بيان ع'!D789,ROW('بيان ع'!789:789)-1,yyyyy))</f>
        <v>#NAME?</v>
      </c>
      <c r="B795" s="144" t="str">
        <f t="shared" si="16"/>
        <v/>
      </c>
    </row>
    <row r="796" spans="1:2" ht="22.8" thickBot="1" x14ac:dyDescent="0.45">
      <c r="A796" s="99" t="e">
        <f>(IF($Z$5='بيان ع'!D790,ROW('بيان ع'!790:790)-1,yyyyy))</f>
        <v>#NAME?</v>
      </c>
      <c r="B796" s="144" t="str">
        <f t="shared" si="16"/>
        <v/>
      </c>
    </row>
    <row r="797" spans="1:2" ht="22.8" thickBot="1" x14ac:dyDescent="0.45">
      <c r="A797" s="99" t="e">
        <f>(IF($Z$5='بيان ع'!D791,ROW('بيان ع'!791:791)-1,yyyyy))</f>
        <v>#NAME?</v>
      </c>
      <c r="B797" s="144" t="str">
        <f t="shared" si="16"/>
        <v/>
      </c>
    </row>
    <row r="798" spans="1:2" ht="22.8" thickBot="1" x14ac:dyDescent="0.45">
      <c r="A798" s="99" t="e">
        <f>(IF($Z$5='بيان ع'!D792,ROW('بيان ع'!792:792)-1,yyyyy))</f>
        <v>#NAME?</v>
      </c>
      <c r="B798" s="144" t="str">
        <f t="shared" si="16"/>
        <v/>
      </c>
    </row>
    <row r="799" spans="1:2" ht="22.8" thickBot="1" x14ac:dyDescent="0.45">
      <c r="A799" s="99" t="e">
        <f>(IF($Z$5='بيان ع'!D793,ROW('بيان ع'!793:793)-1,yyyyy))</f>
        <v>#NAME?</v>
      </c>
      <c r="B799" s="144" t="str">
        <f t="shared" si="16"/>
        <v/>
      </c>
    </row>
    <row r="800" spans="1:2" ht="22.8" thickBot="1" x14ac:dyDescent="0.45">
      <c r="A800" s="99" t="e">
        <f>(IF($Z$5='بيان ع'!D794,ROW('بيان ع'!794:794)-1,yyyyy))</f>
        <v>#NAME?</v>
      </c>
      <c r="B800" s="144" t="str">
        <f t="shared" si="16"/>
        <v/>
      </c>
    </row>
    <row r="801" spans="1:2" ht="22.8" thickBot="1" x14ac:dyDescent="0.45">
      <c r="A801" s="99" t="e">
        <f>(IF($Z$5='بيان ع'!D795,ROW('بيان ع'!795:795)-1,yyyyy))</f>
        <v>#NAME?</v>
      </c>
      <c r="B801" s="144" t="str">
        <f t="shared" si="16"/>
        <v/>
      </c>
    </row>
    <row r="802" spans="1:2" ht="22.8" thickBot="1" x14ac:dyDescent="0.45">
      <c r="A802" s="99" t="e">
        <f>(IF($Z$5='بيان ع'!D796,ROW('بيان ع'!796:796)-1,yyyyy))</f>
        <v>#NAME?</v>
      </c>
      <c r="B802" s="144" t="str">
        <f t="shared" si="16"/>
        <v/>
      </c>
    </row>
    <row r="803" spans="1:2" ht="22.8" thickBot="1" x14ac:dyDescent="0.45">
      <c r="A803" s="99" t="e">
        <f>(IF($Z$5='بيان ع'!D797,ROW('بيان ع'!797:797)-1,yyyyy))</f>
        <v>#NAME?</v>
      </c>
      <c r="B803" s="144" t="str">
        <f t="shared" si="16"/>
        <v/>
      </c>
    </row>
    <row r="804" spans="1:2" ht="22.8" thickBot="1" x14ac:dyDescent="0.45">
      <c r="A804" s="99" t="e">
        <f>(IF($Z$5='بيان ع'!D798,ROW('بيان ع'!798:798)-1,yyyyy))</f>
        <v>#NAME?</v>
      </c>
      <c r="B804" s="144" t="str">
        <f t="shared" si="16"/>
        <v/>
      </c>
    </row>
    <row r="805" spans="1:2" ht="22.8" thickBot="1" x14ac:dyDescent="0.45">
      <c r="A805" s="99" t="e">
        <f>(IF($Z$5='بيان ع'!D799,ROW('بيان ع'!799:799)-1,yyyyy))</f>
        <v>#NAME?</v>
      </c>
      <c r="B805" s="144" t="str">
        <f t="shared" si="16"/>
        <v/>
      </c>
    </row>
    <row r="806" spans="1:2" ht="22.8" thickBot="1" x14ac:dyDescent="0.45">
      <c r="A806" s="99" t="e">
        <f>(IF($Z$5='بيان ع'!D800,ROW('بيان ع'!800:800)-1,yyyyy))</f>
        <v>#NAME?</v>
      </c>
      <c r="B806" s="144" t="str">
        <f t="shared" si="16"/>
        <v/>
      </c>
    </row>
    <row r="807" spans="1:2" ht="22.8" thickBot="1" x14ac:dyDescent="0.45">
      <c r="A807" s="99" t="e">
        <f>(IF($Z$5='بيان ع'!D801,ROW('بيان ع'!801:801)-1,yyyyy))</f>
        <v>#NAME?</v>
      </c>
      <c r="B807" s="144" t="str">
        <f t="shared" si="16"/>
        <v/>
      </c>
    </row>
    <row r="808" spans="1:2" ht="22.8" thickBot="1" x14ac:dyDescent="0.45">
      <c r="A808" s="99" t="e">
        <f>(IF($Z$5='بيان ع'!D802,ROW('بيان ع'!802:802)-1,yyyyy))</f>
        <v>#NAME?</v>
      </c>
      <c r="B808" s="144" t="str">
        <f t="shared" si="16"/>
        <v/>
      </c>
    </row>
    <row r="809" spans="1:2" ht="22.8" thickBot="1" x14ac:dyDescent="0.45">
      <c r="A809" s="99" t="e">
        <f>(IF($Z$5='بيان ع'!D803,ROW('بيان ع'!803:803)-1,yyyyy))</f>
        <v>#NAME?</v>
      </c>
      <c r="B809" s="144" t="str">
        <f t="shared" si="16"/>
        <v/>
      </c>
    </row>
    <row r="810" spans="1:2" ht="22.8" thickBot="1" x14ac:dyDescent="0.45">
      <c r="A810" s="99" t="e">
        <f>(IF($Z$5='بيان ع'!D804,ROW('بيان ع'!804:804)-1,yyyyy))</f>
        <v>#NAME?</v>
      </c>
      <c r="B810" s="144" t="str">
        <f t="shared" si="16"/>
        <v/>
      </c>
    </row>
    <row r="811" spans="1:2" ht="22.8" thickBot="1" x14ac:dyDescent="0.45">
      <c r="A811" s="99" t="e">
        <f>(IF($Z$5='بيان ع'!D805,ROW('بيان ع'!805:805)-1,yyyyy))</f>
        <v>#NAME?</v>
      </c>
      <c r="B811" s="144" t="str">
        <f t="shared" si="16"/>
        <v/>
      </c>
    </row>
    <row r="812" spans="1:2" ht="22.8" thickBot="1" x14ac:dyDescent="0.45">
      <c r="A812" s="99" t="e">
        <f>(IF($Z$5='بيان ع'!D806,ROW('بيان ع'!806:806)-1,yyyyy))</f>
        <v>#NAME?</v>
      </c>
      <c r="B812" s="144" t="str">
        <f t="shared" si="16"/>
        <v/>
      </c>
    </row>
    <row r="813" spans="1:2" ht="22.8" thickBot="1" x14ac:dyDescent="0.45">
      <c r="A813" s="99" t="e">
        <f>(IF($Z$5='بيان ع'!D807,ROW('بيان ع'!807:807)-1,yyyyy))</f>
        <v>#NAME?</v>
      </c>
      <c r="B813" s="144" t="str">
        <f t="shared" si="16"/>
        <v/>
      </c>
    </row>
    <row r="814" spans="1:2" ht="22.8" thickBot="1" x14ac:dyDescent="0.45">
      <c r="A814" s="99" t="e">
        <f>(IF($Z$5='بيان ع'!D808,ROW('بيان ع'!808:808)-1,yyyyy))</f>
        <v>#NAME?</v>
      </c>
      <c r="B814" s="144" t="str">
        <f t="shared" si="16"/>
        <v/>
      </c>
    </row>
    <row r="815" spans="1:2" ht="22.8" thickBot="1" x14ac:dyDescent="0.45">
      <c r="A815" s="99" t="e">
        <f>(IF($Z$5='بيان ع'!D809,ROW('بيان ع'!809:809)-1,yyyyy))</f>
        <v>#NAME?</v>
      </c>
      <c r="B815" s="144" t="str">
        <f t="shared" si="16"/>
        <v/>
      </c>
    </row>
    <row r="816" spans="1:2" ht="22.8" thickBot="1" x14ac:dyDescent="0.45">
      <c r="A816" s="99" t="e">
        <f>(IF($Z$5='بيان ع'!D810,ROW('بيان ع'!810:810)-1,yyyyy))</f>
        <v>#NAME?</v>
      </c>
      <c r="B816" s="144" t="str">
        <f t="shared" si="16"/>
        <v/>
      </c>
    </row>
    <row r="817" spans="1:2" ht="22.8" thickBot="1" x14ac:dyDescent="0.45">
      <c r="A817" s="99" t="e">
        <f>(IF($Z$5='بيان ع'!D811,ROW('بيان ع'!811:811)-1,yyyyy))</f>
        <v>#NAME?</v>
      </c>
      <c r="B817" s="144" t="str">
        <f t="shared" si="16"/>
        <v/>
      </c>
    </row>
    <row r="818" spans="1:2" ht="22.8" thickBot="1" x14ac:dyDescent="0.45">
      <c r="A818" s="99" t="e">
        <f>(IF($Z$5='بيان ع'!D812,ROW('بيان ع'!812:812)-1,yyyyy))</f>
        <v>#NAME?</v>
      </c>
      <c r="B818" s="144" t="str">
        <f t="shared" si="16"/>
        <v/>
      </c>
    </row>
    <row r="819" spans="1:2" ht="22.8" thickBot="1" x14ac:dyDescent="0.45">
      <c r="A819" s="99" t="e">
        <f>(IF($Z$5='بيان ع'!D813,ROW('بيان ع'!813:813)-1,yyyyy))</f>
        <v>#NAME?</v>
      </c>
      <c r="B819" s="144" t="str">
        <f t="shared" si="16"/>
        <v/>
      </c>
    </row>
    <row r="820" spans="1:2" ht="22.8" thickBot="1" x14ac:dyDescent="0.45">
      <c r="A820" s="99" t="e">
        <f>(IF($Z$5='بيان ع'!D814,ROW('بيان ع'!814:814)-1,yyyyy))</f>
        <v>#NAME?</v>
      </c>
      <c r="B820" s="144" t="str">
        <f t="shared" si="16"/>
        <v/>
      </c>
    </row>
    <row r="821" spans="1:2" ht="22.8" thickBot="1" x14ac:dyDescent="0.45">
      <c r="A821" s="99" t="e">
        <f>(IF($Z$5='بيان ع'!D815,ROW('بيان ع'!815:815)-1,yyyyy))</f>
        <v>#NAME?</v>
      </c>
      <c r="B821" s="144" t="str">
        <f t="shared" si="16"/>
        <v/>
      </c>
    </row>
    <row r="822" spans="1:2" ht="22.8" thickBot="1" x14ac:dyDescent="0.45">
      <c r="A822" s="99" t="e">
        <f>(IF($Z$5='بيان ع'!D816,ROW('بيان ع'!816:816)-1,yyyyy))</f>
        <v>#NAME?</v>
      </c>
      <c r="B822" s="144" t="str">
        <f t="shared" si="16"/>
        <v/>
      </c>
    </row>
    <row r="823" spans="1:2" ht="22.8" thickBot="1" x14ac:dyDescent="0.45">
      <c r="A823" s="99" t="e">
        <f>(IF($Z$5='بيان ع'!D817,ROW('بيان ع'!817:817)-1,yyyyy))</f>
        <v>#NAME?</v>
      </c>
      <c r="B823" s="144" t="str">
        <f t="shared" si="16"/>
        <v/>
      </c>
    </row>
    <row r="824" spans="1:2" ht="22.8" thickBot="1" x14ac:dyDescent="0.45">
      <c r="A824" s="99" t="e">
        <f>(IF($Z$5='بيان ع'!D818,ROW('بيان ع'!818:818)-1,yyyyy))</f>
        <v>#NAME?</v>
      </c>
      <c r="B824" s="144" t="str">
        <f t="shared" si="16"/>
        <v/>
      </c>
    </row>
    <row r="825" spans="1:2" ht="22.8" thickBot="1" x14ac:dyDescent="0.45">
      <c r="A825" s="99" t="e">
        <f>(IF($Z$5='بيان ع'!D819,ROW('بيان ع'!819:819)-1,yyyyy))</f>
        <v>#NAME?</v>
      </c>
      <c r="B825" s="144" t="str">
        <f t="shared" si="16"/>
        <v/>
      </c>
    </row>
    <row r="826" spans="1:2" ht="22.8" thickBot="1" x14ac:dyDescent="0.45">
      <c r="A826" s="99" t="e">
        <f>(IF($Z$5='بيان ع'!D820,ROW('بيان ع'!820:820)-1,yyyyy))</f>
        <v>#NAME?</v>
      </c>
      <c r="B826" s="144" t="str">
        <f t="shared" si="16"/>
        <v/>
      </c>
    </row>
    <row r="827" spans="1:2" ht="22.8" thickBot="1" x14ac:dyDescent="0.45">
      <c r="A827" s="99" t="e">
        <f>(IF($Z$5='بيان ع'!D821,ROW('بيان ع'!821:821)-1,yyyyy))</f>
        <v>#NAME?</v>
      </c>
      <c r="B827" s="144" t="str">
        <f t="shared" si="16"/>
        <v/>
      </c>
    </row>
    <row r="828" spans="1:2" ht="22.8" thickBot="1" x14ac:dyDescent="0.45">
      <c r="A828" s="99" t="e">
        <f>(IF($Z$5='بيان ع'!D822,ROW('بيان ع'!822:822)-1,yyyyy))</f>
        <v>#NAME?</v>
      </c>
      <c r="B828" s="144" t="str">
        <f t="shared" si="16"/>
        <v/>
      </c>
    </row>
    <row r="829" spans="1:2" ht="22.8" thickBot="1" x14ac:dyDescent="0.45">
      <c r="A829" s="99" t="e">
        <f>(IF($Z$5='بيان ع'!D823,ROW('بيان ع'!823:823)-1,yyyyy))</f>
        <v>#NAME?</v>
      </c>
      <c r="B829" s="144" t="str">
        <f t="shared" si="16"/>
        <v/>
      </c>
    </row>
    <row r="830" spans="1:2" ht="22.8" thickBot="1" x14ac:dyDescent="0.45">
      <c r="A830" s="99" t="e">
        <f>(IF($Z$5='بيان ع'!D824,ROW('بيان ع'!824:824)-1,yyyyy))</f>
        <v>#NAME?</v>
      </c>
      <c r="B830" s="144" t="str">
        <f t="shared" si="16"/>
        <v/>
      </c>
    </row>
    <row r="831" spans="1:2" ht="22.8" thickBot="1" x14ac:dyDescent="0.45">
      <c r="A831" s="99" t="e">
        <f>(IF($Z$5='بيان ع'!D825,ROW('بيان ع'!825:825)-1,yyyyy))</f>
        <v>#NAME?</v>
      </c>
      <c r="B831" s="144" t="str">
        <f t="shared" si="16"/>
        <v/>
      </c>
    </row>
    <row r="832" spans="1:2" ht="22.8" thickBot="1" x14ac:dyDescent="0.45">
      <c r="A832" s="99" t="e">
        <f>(IF($Z$5='بيان ع'!D826,ROW('بيان ع'!826:826)-1,yyyyy))</f>
        <v>#NAME?</v>
      </c>
      <c r="B832" s="144" t="str">
        <f t="shared" si="16"/>
        <v/>
      </c>
    </row>
    <row r="833" spans="1:2" ht="22.8" thickBot="1" x14ac:dyDescent="0.45">
      <c r="A833" s="99" t="e">
        <f>(IF($Z$5='بيان ع'!D827,ROW('بيان ع'!827:827)-1,yyyyy))</f>
        <v>#NAME?</v>
      </c>
      <c r="B833" s="144" t="str">
        <f t="shared" si="16"/>
        <v/>
      </c>
    </row>
    <row r="834" spans="1:2" ht="22.8" thickBot="1" x14ac:dyDescent="0.45">
      <c r="A834" s="99" t="e">
        <f>(IF($Z$5='بيان ع'!D828,ROW('بيان ع'!828:828)-1,yyyyy))</f>
        <v>#NAME?</v>
      </c>
      <c r="B834" s="144" t="str">
        <f t="shared" si="16"/>
        <v/>
      </c>
    </row>
    <row r="835" spans="1:2" ht="22.8" thickBot="1" x14ac:dyDescent="0.45">
      <c r="A835" s="99" t="e">
        <f>(IF($Z$5='بيان ع'!D829,ROW('بيان ع'!829:829)-1,yyyyy))</f>
        <v>#NAME?</v>
      </c>
      <c r="B835" s="144" t="str">
        <f t="shared" si="16"/>
        <v/>
      </c>
    </row>
    <row r="836" spans="1:2" ht="22.8" thickBot="1" x14ac:dyDescent="0.45">
      <c r="A836" s="99" t="e">
        <f>(IF($Z$5='بيان ع'!D830,ROW('بيان ع'!830:830)-1,yyyyy))</f>
        <v>#NAME?</v>
      </c>
      <c r="B836" s="144" t="str">
        <f t="shared" si="16"/>
        <v/>
      </c>
    </row>
    <row r="837" spans="1:2" ht="22.8" thickBot="1" x14ac:dyDescent="0.45">
      <c r="A837" s="99" t="e">
        <f>(IF($Z$5='بيان ع'!D831,ROW('بيان ع'!831:831)-1,yyyyy))</f>
        <v>#NAME?</v>
      </c>
      <c r="B837" s="144" t="str">
        <f t="shared" si="16"/>
        <v/>
      </c>
    </row>
    <row r="838" spans="1:2" ht="22.8" thickBot="1" x14ac:dyDescent="0.45">
      <c r="A838" s="99" t="e">
        <f>(IF($Z$5='بيان ع'!D832,ROW('بيان ع'!832:832)-1,yyyyy))</f>
        <v>#NAME?</v>
      </c>
      <c r="B838" s="144" t="str">
        <f t="shared" si="16"/>
        <v/>
      </c>
    </row>
    <row r="839" spans="1:2" ht="22.8" thickBot="1" x14ac:dyDescent="0.45">
      <c r="A839" s="99" t="e">
        <f>(IF($Z$5='بيان ع'!D833,ROW('بيان ع'!833:833)-1,yyyyy))</f>
        <v>#NAME?</v>
      </c>
      <c r="B839" s="144" t="str">
        <f t="shared" si="16"/>
        <v/>
      </c>
    </row>
    <row r="840" spans="1:2" ht="22.8" thickBot="1" x14ac:dyDescent="0.45">
      <c r="A840" s="99" t="e">
        <f>(IF($Z$5='بيان ع'!D834,ROW('بيان ع'!834:834)-1,yyyyy))</f>
        <v>#NAME?</v>
      </c>
      <c r="B840" s="144" t="str">
        <f t="shared" ref="B840:B903" si="17">IFERROR(_xlfn.AGGREGATE(15,6,$A$8:$A$1010,ROW(A833)),"")</f>
        <v/>
      </c>
    </row>
    <row r="841" spans="1:2" ht="22.8" thickBot="1" x14ac:dyDescent="0.45">
      <c r="A841" s="99" t="e">
        <f>(IF($Z$5='بيان ع'!D835,ROW('بيان ع'!835:835)-1,yyyyy))</f>
        <v>#NAME?</v>
      </c>
      <c r="B841" s="144" t="str">
        <f t="shared" si="17"/>
        <v/>
      </c>
    </row>
    <row r="842" spans="1:2" ht="22.8" thickBot="1" x14ac:dyDescent="0.45">
      <c r="A842" s="99" t="e">
        <f>(IF($Z$5='بيان ع'!D836,ROW('بيان ع'!836:836)-1,yyyyy))</f>
        <v>#NAME?</v>
      </c>
      <c r="B842" s="144" t="str">
        <f t="shared" si="17"/>
        <v/>
      </c>
    </row>
    <row r="843" spans="1:2" ht="22.8" thickBot="1" x14ac:dyDescent="0.45">
      <c r="A843" s="99" t="e">
        <f>(IF($Z$5='بيان ع'!D837,ROW('بيان ع'!837:837)-1,yyyyy))</f>
        <v>#NAME?</v>
      </c>
      <c r="B843" s="144" t="str">
        <f t="shared" si="17"/>
        <v/>
      </c>
    </row>
    <row r="844" spans="1:2" ht="22.8" thickBot="1" x14ac:dyDescent="0.45">
      <c r="A844" s="99" t="e">
        <f>(IF($Z$5='بيان ع'!D838,ROW('بيان ع'!838:838)-1,yyyyy))</f>
        <v>#NAME?</v>
      </c>
      <c r="B844" s="144" t="str">
        <f t="shared" si="17"/>
        <v/>
      </c>
    </row>
    <row r="845" spans="1:2" ht="22.8" thickBot="1" x14ac:dyDescent="0.45">
      <c r="A845" s="99" t="e">
        <f>(IF($Z$5='بيان ع'!D839,ROW('بيان ع'!839:839)-1,yyyyy))</f>
        <v>#NAME?</v>
      </c>
      <c r="B845" s="144" t="str">
        <f t="shared" si="17"/>
        <v/>
      </c>
    </row>
    <row r="846" spans="1:2" ht="22.8" thickBot="1" x14ac:dyDescent="0.45">
      <c r="A846" s="99" t="e">
        <f>(IF($Z$5='بيان ع'!D840,ROW('بيان ع'!840:840)-1,yyyyy))</f>
        <v>#NAME?</v>
      </c>
      <c r="B846" s="144" t="str">
        <f t="shared" si="17"/>
        <v/>
      </c>
    </row>
    <row r="847" spans="1:2" ht="22.8" thickBot="1" x14ac:dyDescent="0.45">
      <c r="A847" s="99" t="e">
        <f>(IF($Z$5='بيان ع'!D841,ROW('بيان ع'!841:841)-1,yyyyy))</f>
        <v>#NAME?</v>
      </c>
      <c r="B847" s="144" t="str">
        <f t="shared" si="17"/>
        <v/>
      </c>
    </row>
    <row r="848" spans="1:2" ht="22.8" thickBot="1" x14ac:dyDescent="0.45">
      <c r="A848" s="99" t="e">
        <f>(IF($Z$5='بيان ع'!D842,ROW('بيان ع'!842:842)-1,yyyyy))</f>
        <v>#NAME?</v>
      </c>
      <c r="B848" s="144" t="str">
        <f t="shared" si="17"/>
        <v/>
      </c>
    </row>
    <row r="849" spans="1:2" ht="22.8" thickBot="1" x14ac:dyDescent="0.45">
      <c r="A849" s="99" t="e">
        <f>(IF($Z$5='بيان ع'!D843,ROW('بيان ع'!843:843)-1,yyyyy))</f>
        <v>#NAME?</v>
      </c>
      <c r="B849" s="144" t="str">
        <f t="shared" si="17"/>
        <v/>
      </c>
    </row>
    <row r="850" spans="1:2" ht="22.8" thickBot="1" x14ac:dyDescent="0.45">
      <c r="A850" s="99" t="e">
        <f>(IF($Z$5='بيان ع'!D844,ROW('بيان ع'!844:844)-1,yyyyy))</f>
        <v>#NAME?</v>
      </c>
      <c r="B850" s="144" t="str">
        <f t="shared" si="17"/>
        <v/>
      </c>
    </row>
    <row r="851" spans="1:2" ht="22.8" thickBot="1" x14ac:dyDescent="0.45">
      <c r="A851" s="99" t="e">
        <f>(IF($Z$5='بيان ع'!D845,ROW('بيان ع'!845:845)-1,yyyyy))</f>
        <v>#NAME?</v>
      </c>
      <c r="B851" s="144" t="str">
        <f t="shared" si="17"/>
        <v/>
      </c>
    </row>
    <row r="852" spans="1:2" ht="22.8" thickBot="1" x14ac:dyDescent="0.45">
      <c r="A852" s="99" t="e">
        <f>(IF($Z$5='بيان ع'!D846,ROW('بيان ع'!846:846)-1,yyyyy))</f>
        <v>#NAME?</v>
      </c>
      <c r="B852" s="144" t="str">
        <f t="shared" si="17"/>
        <v/>
      </c>
    </row>
    <row r="853" spans="1:2" ht="22.8" thickBot="1" x14ac:dyDescent="0.45">
      <c r="A853" s="99" t="e">
        <f>(IF($Z$5='بيان ع'!D847,ROW('بيان ع'!847:847)-1,yyyyy))</f>
        <v>#NAME?</v>
      </c>
      <c r="B853" s="144" t="str">
        <f t="shared" si="17"/>
        <v/>
      </c>
    </row>
    <row r="854" spans="1:2" ht="22.8" thickBot="1" x14ac:dyDescent="0.45">
      <c r="A854" s="99" t="e">
        <f>(IF($Z$5='بيان ع'!D848,ROW('بيان ع'!848:848)-1,yyyyy))</f>
        <v>#NAME?</v>
      </c>
      <c r="B854" s="144" t="str">
        <f t="shared" si="17"/>
        <v/>
      </c>
    </row>
    <row r="855" spans="1:2" ht="22.8" thickBot="1" x14ac:dyDescent="0.45">
      <c r="A855" s="99" t="e">
        <f>(IF($Z$5='بيان ع'!D849,ROW('بيان ع'!849:849)-1,yyyyy))</f>
        <v>#NAME?</v>
      </c>
      <c r="B855" s="144" t="str">
        <f t="shared" si="17"/>
        <v/>
      </c>
    </row>
    <row r="856" spans="1:2" ht="22.8" thickBot="1" x14ac:dyDescent="0.45">
      <c r="A856" s="99" t="e">
        <f>(IF($Z$5='بيان ع'!D850,ROW('بيان ع'!850:850)-1,yyyyy))</f>
        <v>#NAME?</v>
      </c>
      <c r="B856" s="144" t="str">
        <f t="shared" si="17"/>
        <v/>
      </c>
    </row>
    <row r="857" spans="1:2" ht="22.8" thickBot="1" x14ac:dyDescent="0.45">
      <c r="A857" s="99" t="e">
        <f>(IF($Z$5='بيان ع'!D851,ROW('بيان ع'!851:851)-1,yyyyy))</f>
        <v>#NAME?</v>
      </c>
      <c r="B857" s="144" t="str">
        <f t="shared" si="17"/>
        <v/>
      </c>
    </row>
    <row r="858" spans="1:2" ht="22.8" thickBot="1" x14ac:dyDescent="0.45">
      <c r="A858" s="99" t="e">
        <f>(IF($Z$5='بيان ع'!D852,ROW('بيان ع'!852:852)-1,yyyyy))</f>
        <v>#NAME?</v>
      </c>
      <c r="B858" s="144" t="str">
        <f t="shared" si="17"/>
        <v/>
      </c>
    </row>
    <row r="859" spans="1:2" ht="22.8" thickBot="1" x14ac:dyDescent="0.45">
      <c r="A859" s="99" t="e">
        <f>(IF($Z$5='بيان ع'!D853,ROW('بيان ع'!853:853)-1,yyyyy))</f>
        <v>#NAME?</v>
      </c>
      <c r="B859" s="144" t="str">
        <f t="shared" si="17"/>
        <v/>
      </c>
    </row>
    <row r="860" spans="1:2" ht="22.8" thickBot="1" x14ac:dyDescent="0.45">
      <c r="A860" s="99" t="e">
        <f>(IF($Z$5='بيان ع'!D854,ROW('بيان ع'!854:854)-1,yyyyy))</f>
        <v>#NAME?</v>
      </c>
      <c r="B860" s="144" t="str">
        <f t="shared" si="17"/>
        <v/>
      </c>
    </row>
    <row r="861" spans="1:2" ht="22.8" thickBot="1" x14ac:dyDescent="0.45">
      <c r="A861" s="99" t="e">
        <f>(IF($Z$5='بيان ع'!D855,ROW('بيان ع'!855:855)-1,yyyyy))</f>
        <v>#NAME?</v>
      </c>
      <c r="B861" s="144" t="str">
        <f t="shared" si="17"/>
        <v/>
      </c>
    </row>
    <row r="862" spans="1:2" ht="22.8" thickBot="1" x14ac:dyDescent="0.45">
      <c r="A862" s="99" t="e">
        <f>(IF($Z$5='بيان ع'!D856,ROW('بيان ع'!856:856)-1,yyyyy))</f>
        <v>#NAME?</v>
      </c>
      <c r="B862" s="144" t="str">
        <f t="shared" si="17"/>
        <v/>
      </c>
    </row>
    <row r="863" spans="1:2" ht="22.8" thickBot="1" x14ac:dyDescent="0.45">
      <c r="A863" s="99" t="e">
        <f>(IF($Z$5='بيان ع'!D857,ROW('بيان ع'!857:857)-1,yyyyy))</f>
        <v>#NAME?</v>
      </c>
      <c r="B863" s="144" t="str">
        <f t="shared" si="17"/>
        <v/>
      </c>
    </row>
    <row r="864" spans="1:2" ht="22.8" thickBot="1" x14ac:dyDescent="0.45">
      <c r="A864" s="99" t="e">
        <f>(IF($Z$5='بيان ع'!D858,ROW('بيان ع'!858:858)-1,yyyyy))</f>
        <v>#NAME?</v>
      </c>
      <c r="B864" s="144" t="str">
        <f t="shared" si="17"/>
        <v/>
      </c>
    </row>
    <row r="865" spans="1:2" ht="22.8" thickBot="1" x14ac:dyDescent="0.45">
      <c r="A865" s="99" t="e">
        <f>(IF($Z$5='بيان ع'!D859,ROW('بيان ع'!859:859)-1,yyyyy))</f>
        <v>#NAME?</v>
      </c>
      <c r="B865" s="144" t="str">
        <f t="shared" si="17"/>
        <v/>
      </c>
    </row>
    <row r="866" spans="1:2" ht="22.8" thickBot="1" x14ac:dyDescent="0.45">
      <c r="A866" s="99" t="e">
        <f>(IF($Z$5='بيان ع'!D860,ROW('بيان ع'!860:860)-1,yyyyy))</f>
        <v>#NAME?</v>
      </c>
      <c r="B866" s="144" t="str">
        <f t="shared" si="17"/>
        <v/>
      </c>
    </row>
    <row r="867" spans="1:2" ht="22.8" thickBot="1" x14ac:dyDescent="0.45">
      <c r="A867" s="99" t="e">
        <f>(IF($Z$5='بيان ع'!D861,ROW('بيان ع'!861:861)-1,yyyyy))</f>
        <v>#NAME?</v>
      </c>
      <c r="B867" s="144" t="str">
        <f t="shared" si="17"/>
        <v/>
      </c>
    </row>
    <row r="868" spans="1:2" ht="22.8" thickBot="1" x14ac:dyDescent="0.45">
      <c r="A868" s="99" t="e">
        <f>(IF($Z$5='بيان ع'!D862,ROW('بيان ع'!862:862)-1,yyyyy))</f>
        <v>#NAME?</v>
      </c>
      <c r="B868" s="144" t="str">
        <f t="shared" si="17"/>
        <v/>
      </c>
    </row>
    <row r="869" spans="1:2" ht="22.8" thickBot="1" x14ac:dyDescent="0.45">
      <c r="A869" s="99" t="e">
        <f>(IF($Z$5='بيان ع'!D863,ROW('بيان ع'!863:863)-1,yyyyy))</f>
        <v>#NAME?</v>
      </c>
      <c r="B869" s="144" t="str">
        <f t="shared" si="17"/>
        <v/>
      </c>
    </row>
    <row r="870" spans="1:2" ht="22.8" thickBot="1" x14ac:dyDescent="0.45">
      <c r="A870" s="99" t="e">
        <f>(IF($Z$5='بيان ع'!D864,ROW('بيان ع'!864:864)-1,yyyyy))</f>
        <v>#NAME?</v>
      </c>
      <c r="B870" s="144" t="str">
        <f t="shared" si="17"/>
        <v/>
      </c>
    </row>
    <row r="871" spans="1:2" ht="22.8" thickBot="1" x14ac:dyDescent="0.45">
      <c r="A871" s="99" t="e">
        <f>(IF($Z$5='بيان ع'!D865,ROW('بيان ع'!865:865)-1,yyyyy))</f>
        <v>#NAME?</v>
      </c>
      <c r="B871" s="144" t="str">
        <f t="shared" si="17"/>
        <v/>
      </c>
    </row>
    <row r="872" spans="1:2" ht="22.8" thickBot="1" x14ac:dyDescent="0.45">
      <c r="A872" s="99" t="e">
        <f>(IF($Z$5='بيان ع'!D866,ROW('بيان ع'!866:866)-1,yyyyy))</f>
        <v>#NAME?</v>
      </c>
      <c r="B872" s="144" t="str">
        <f t="shared" si="17"/>
        <v/>
      </c>
    </row>
    <row r="873" spans="1:2" ht="22.8" thickBot="1" x14ac:dyDescent="0.45">
      <c r="A873" s="99" t="e">
        <f>(IF($Z$5='بيان ع'!D867,ROW('بيان ع'!867:867)-1,yyyyy))</f>
        <v>#NAME?</v>
      </c>
      <c r="B873" s="144" t="str">
        <f t="shared" si="17"/>
        <v/>
      </c>
    </row>
    <row r="874" spans="1:2" ht="22.8" thickBot="1" x14ac:dyDescent="0.45">
      <c r="A874" s="99" t="e">
        <f>(IF($Z$5='بيان ع'!D868,ROW('بيان ع'!868:868)-1,yyyyy))</f>
        <v>#NAME?</v>
      </c>
      <c r="B874" s="144" t="str">
        <f t="shared" si="17"/>
        <v/>
      </c>
    </row>
    <row r="875" spans="1:2" ht="22.8" thickBot="1" x14ac:dyDescent="0.45">
      <c r="A875" s="99" t="e">
        <f>(IF($Z$5='بيان ع'!D869,ROW('بيان ع'!869:869)-1,yyyyy))</f>
        <v>#NAME?</v>
      </c>
      <c r="B875" s="144" t="str">
        <f t="shared" si="17"/>
        <v/>
      </c>
    </row>
    <row r="876" spans="1:2" ht="22.8" thickBot="1" x14ac:dyDescent="0.45">
      <c r="A876" s="99" t="e">
        <f>(IF($Z$5='بيان ع'!D870,ROW('بيان ع'!870:870)-1,yyyyy))</f>
        <v>#NAME?</v>
      </c>
      <c r="B876" s="144" t="str">
        <f t="shared" si="17"/>
        <v/>
      </c>
    </row>
    <row r="877" spans="1:2" ht="22.8" thickBot="1" x14ac:dyDescent="0.45">
      <c r="A877" s="99" t="e">
        <f>(IF($Z$5='بيان ع'!D871,ROW('بيان ع'!871:871)-1,yyyyy))</f>
        <v>#NAME?</v>
      </c>
      <c r="B877" s="144" t="str">
        <f t="shared" si="17"/>
        <v/>
      </c>
    </row>
    <row r="878" spans="1:2" ht="22.8" thickBot="1" x14ac:dyDescent="0.45">
      <c r="A878" s="99" t="e">
        <f>(IF($Z$5='بيان ع'!D872,ROW('بيان ع'!872:872)-1,yyyyy))</f>
        <v>#NAME?</v>
      </c>
      <c r="B878" s="144" t="str">
        <f t="shared" si="17"/>
        <v/>
      </c>
    </row>
    <row r="879" spans="1:2" ht="22.8" thickBot="1" x14ac:dyDescent="0.45">
      <c r="A879" s="99" t="e">
        <f>(IF($Z$5='بيان ع'!D873,ROW('بيان ع'!873:873)-1,yyyyy))</f>
        <v>#NAME?</v>
      </c>
      <c r="B879" s="144" t="str">
        <f t="shared" si="17"/>
        <v/>
      </c>
    </row>
    <row r="880" spans="1:2" ht="22.8" thickBot="1" x14ac:dyDescent="0.45">
      <c r="A880" s="99" t="e">
        <f>(IF($Z$5='بيان ع'!D874,ROW('بيان ع'!874:874)-1,yyyyy))</f>
        <v>#NAME?</v>
      </c>
      <c r="B880" s="144" t="str">
        <f t="shared" si="17"/>
        <v/>
      </c>
    </row>
    <row r="881" spans="1:2" ht="22.8" thickBot="1" x14ac:dyDescent="0.45">
      <c r="A881" s="99" t="e">
        <f>(IF($Z$5='بيان ع'!D875,ROW('بيان ع'!875:875)-1,yyyyy))</f>
        <v>#NAME?</v>
      </c>
      <c r="B881" s="144" t="str">
        <f t="shared" si="17"/>
        <v/>
      </c>
    </row>
    <row r="882" spans="1:2" ht="22.8" thickBot="1" x14ac:dyDescent="0.45">
      <c r="A882" s="99" t="e">
        <f>(IF($Z$5='بيان ع'!D876,ROW('بيان ع'!876:876)-1,yyyyy))</f>
        <v>#NAME?</v>
      </c>
      <c r="B882" s="144" t="str">
        <f t="shared" si="17"/>
        <v/>
      </c>
    </row>
    <row r="883" spans="1:2" ht="22.8" thickBot="1" x14ac:dyDescent="0.45">
      <c r="A883" s="99" t="e">
        <f>(IF($Z$5='بيان ع'!D877,ROW('بيان ع'!877:877)-1,yyyyy))</f>
        <v>#NAME?</v>
      </c>
      <c r="B883" s="144" t="str">
        <f t="shared" si="17"/>
        <v/>
      </c>
    </row>
    <row r="884" spans="1:2" ht="22.8" thickBot="1" x14ac:dyDescent="0.45">
      <c r="A884" s="99" t="e">
        <f>(IF($Z$5='بيان ع'!D878,ROW('بيان ع'!878:878)-1,yyyyy))</f>
        <v>#NAME?</v>
      </c>
      <c r="B884" s="144" t="str">
        <f t="shared" si="17"/>
        <v/>
      </c>
    </row>
    <row r="885" spans="1:2" ht="22.8" thickBot="1" x14ac:dyDescent="0.45">
      <c r="A885" s="99" t="e">
        <f>(IF($Z$5='بيان ع'!D879,ROW('بيان ع'!879:879)-1,yyyyy))</f>
        <v>#NAME?</v>
      </c>
      <c r="B885" s="144" t="str">
        <f t="shared" si="17"/>
        <v/>
      </c>
    </row>
    <row r="886" spans="1:2" ht="22.8" thickBot="1" x14ac:dyDescent="0.45">
      <c r="A886" s="99" t="e">
        <f>(IF($Z$5='بيان ع'!D880,ROW('بيان ع'!880:880)-1,yyyyy))</f>
        <v>#NAME?</v>
      </c>
      <c r="B886" s="144" t="str">
        <f t="shared" si="17"/>
        <v/>
      </c>
    </row>
    <row r="887" spans="1:2" ht="22.8" thickBot="1" x14ac:dyDescent="0.45">
      <c r="A887" s="99" t="e">
        <f>(IF($Z$5='بيان ع'!D881,ROW('بيان ع'!881:881)-1,yyyyy))</f>
        <v>#NAME?</v>
      </c>
      <c r="B887" s="144" t="str">
        <f t="shared" si="17"/>
        <v/>
      </c>
    </row>
    <row r="888" spans="1:2" ht="22.8" thickBot="1" x14ac:dyDescent="0.45">
      <c r="A888" s="99" t="e">
        <f>(IF($Z$5='بيان ع'!D882,ROW('بيان ع'!882:882)-1,yyyyy))</f>
        <v>#NAME?</v>
      </c>
      <c r="B888" s="144" t="str">
        <f t="shared" si="17"/>
        <v/>
      </c>
    </row>
    <row r="889" spans="1:2" ht="22.8" thickBot="1" x14ac:dyDescent="0.45">
      <c r="A889" s="99" t="e">
        <f>(IF($Z$5='بيان ع'!D883,ROW('بيان ع'!883:883)-1,yyyyy))</f>
        <v>#NAME?</v>
      </c>
      <c r="B889" s="144" t="str">
        <f t="shared" si="17"/>
        <v/>
      </c>
    </row>
    <row r="890" spans="1:2" ht="22.8" thickBot="1" x14ac:dyDescent="0.45">
      <c r="A890" s="99" t="e">
        <f>(IF($Z$5='بيان ع'!D884,ROW('بيان ع'!884:884)-1,yyyyy))</f>
        <v>#NAME?</v>
      </c>
      <c r="B890" s="144" t="str">
        <f t="shared" si="17"/>
        <v/>
      </c>
    </row>
    <row r="891" spans="1:2" ht="22.8" thickBot="1" x14ac:dyDescent="0.45">
      <c r="A891" s="99" t="e">
        <f>(IF($Z$5='بيان ع'!D885,ROW('بيان ع'!885:885)-1,yyyyy))</f>
        <v>#NAME?</v>
      </c>
      <c r="B891" s="144" t="str">
        <f t="shared" si="17"/>
        <v/>
      </c>
    </row>
    <row r="892" spans="1:2" ht="22.8" thickBot="1" x14ac:dyDescent="0.45">
      <c r="A892" s="99" t="e">
        <f>(IF($Z$5='بيان ع'!D886,ROW('بيان ع'!886:886)-1,yyyyy))</f>
        <v>#NAME?</v>
      </c>
      <c r="B892" s="144" t="str">
        <f t="shared" si="17"/>
        <v/>
      </c>
    </row>
    <row r="893" spans="1:2" ht="22.8" thickBot="1" x14ac:dyDescent="0.45">
      <c r="A893" s="99" t="e">
        <f>(IF($Z$5='بيان ع'!D887,ROW('بيان ع'!887:887)-1,yyyyy))</f>
        <v>#NAME?</v>
      </c>
      <c r="B893" s="144" t="str">
        <f t="shared" si="17"/>
        <v/>
      </c>
    </row>
    <row r="894" spans="1:2" ht="22.8" thickBot="1" x14ac:dyDescent="0.45">
      <c r="A894" s="99" t="e">
        <f>(IF($Z$5='بيان ع'!D888,ROW('بيان ع'!888:888)-1,yyyyy))</f>
        <v>#NAME?</v>
      </c>
      <c r="B894" s="144" t="str">
        <f t="shared" si="17"/>
        <v/>
      </c>
    </row>
    <row r="895" spans="1:2" ht="22.8" thickBot="1" x14ac:dyDescent="0.45">
      <c r="A895" s="99" t="e">
        <f>(IF($Z$5='بيان ع'!D889,ROW('بيان ع'!889:889)-1,yyyyy))</f>
        <v>#NAME?</v>
      </c>
      <c r="B895" s="144" t="str">
        <f t="shared" si="17"/>
        <v/>
      </c>
    </row>
    <row r="896" spans="1:2" ht="22.8" thickBot="1" x14ac:dyDescent="0.45">
      <c r="A896" s="99" t="e">
        <f>(IF($Z$5='بيان ع'!D890,ROW('بيان ع'!890:890)-1,yyyyy))</f>
        <v>#NAME?</v>
      </c>
      <c r="B896" s="144" t="str">
        <f t="shared" si="17"/>
        <v/>
      </c>
    </row>
    <row r="897" spans="1:2" ht="22.8" thickBot="1" x14ac:dyDescent="0.45">
      <c r="A897" s="99" t="e">
        <f>(IF($Z$5='بيان ع'!D891,ROW('بيان ع'!891:891)-1,yyyyy))</f>
        <v>#NAME?</v>
      </c>
      <c r="B897" s="144" t="str">
        <f t="shared" si="17"/>
        <v/>
      </c>
    </row>
    <row r="898" spans="1:2" ht="22.8" thickBot="1" x14ac:dyDescent="0.45">
      <c r="A898" s="99" t="e">
        <f>(IF($Z$5='بيان ع'!D892,ROW('بيان ع'!892:892)-1,yyyyy))</f>
        <v>#NAME?</v>
      </c>
      <c r="B898" s="144" t="str">
        <f t="shared" si="17"/>
        <v/>
      </c>
    </row>
    <row r="899" spans="1:2" ht="22.8" thickBot="1" x14ac:dyDescent="0.45">
      <c r="A899" s="99" t="e">
        <f>(IF($Z$5='بيان ع'!D893,ROW('بيان ع'!893:893)-1,yyyyy))</f>
        <v>#NAME?</v>
      </c>
      <c r="B899" s="144" t="str">
        <f t="shared" si="17"/>
        <v/>
      </c>
    </row>
    <row r="900" spans="1:2" ht="22.8" thickBot="1" x14ac:dyDescent="0.45">
      <c r="A900" s="99" t="e">
        <f>(IF($Z$5='بيان ع'!D894,ROW('بيان ع'!894:894)-1,yyyyy))</f>
        <v>#NAME?</v>
      </c>
      <c r="B900" s="144" t="str">
        <f t="shared" si="17"/>
        <v/>
      </c>
    </row>
    <row r="901" spans="1:2" ht="22.8" thickBot="1" x14ac:dyDescent="0.45">
      <c r="A901" s="99" t="e">
        <f>(IF($Z$5='بيان ع'!D895,ROW('بيان ع'!895:895)-1,yyyyy))</f>
        <v>#NAME?</v>
      </c>
      <c r="B901" s="144" t="str">
        <f t="shared" si="17"/>
        <v/>
      </c>
    </row>
    <row r="902" spans="1:2" ht="22.8" thickBot="1" x14ac:dyDescent="0.45">
      <c r="A902" s="99" t="e">
        <f>(IF($Z$5='بيان ع'!D896,ROW('بيان ع'!896:896)-1,yyyyy))</f>
        <v>#NAME?</v>
      </c>
      <c r="B902" s="144" t="str">
        <f t="shared" si="17"/>
        <v/>
      </c>
    </row>
    <row r="903" spans="1:2" ht="22.8" thickBot="1" x14ac:dyDescent="0.45">
      <c r="A903" s="99" t="e">
        <f>(IF($Z$5='بيان ع'!D897,ROW('بيان ع'!897:897)-1,yyyyy))</f>
        <v>#NAME?</v>
      </c>
      <c r="B903" s="144" t="str">
        <f t="shared" si="17"/>
        <v/>
      </c>
    </row>
    <row r="904" spans="1:2" ht="22.8" thickBot="1" x14ac:dyDescent="0.45">
      <c r="A904" s="99" t="e">
        <f>(IF($Z$5='بيان ع'!D898,ROW('بيان ع'!898:898)-1,yyyyy))</f>
        <v>#NAME?</v>
      </c>
      <c r="B904" s="144" t="str">
        <f t="shared" ref="B904:B967" si="18">IFERROR(_xlfn.AGGREGATE(15,6,$A$8:$A$1010,ROW(A897)),"")</f>
        <v/>
      </c>
    </row>
    <row r="905" spans="1:2" ht="22.8" thickBot="1" x14ac:dyDescent="0.45">
      <c r="A905" s="99" t="e">
        <f>(IF($Z$5='بيان ع'!D899,ROW('بيان ع'!899:899)-1,yyyyy))</f>
        <v>#NAME?</v>
      </c>
      <c r="B905" s="144" t="str">
        <f t="shared" si="18"/>
        <v/>
      </c>
    </row>
    <row r="906" spans="1:2" ht="22.8" thickBot="1" x14ac:dyDescent="0.45">
      <c r="A906" s="99" t="e">
        <f>(IF($Z$5='بيان ع'!D900,ROW('بيان ع'!900:900)-1,yyyyy))</f>
        <v>#NAME?</v>
      </c>
      <c r="B906" s="144" t="str">
        <f t="shared" si="18"/>
        <v/>
      </c>
    </row>
    <row r="907" spans="1:2" ht="22.8" thickBot="1" x14ac:dyDescent="0.45">
      <c r="A907" s="99" t="e">
        <f>(IF($Z$5='بيان ع'!D901,ROW('بيان ع'!901:901)-1,yyyyy))</f>
        <v>#NAME?</v>
      </c>
      <c r="B907" s="144" t="str">
        <f t="shared" si="18"/>
        <v/>
      </c>
    </row>
    <row r="908" spans="1:2" ht="22.8" thickBot="1" x14ac:dyDescent="0.45">
      <c r="A908" s="99" t="e">
        <f>(IF($Z$5='بيان ع'!D902,ROW('بيان ع'!902:902)-1,yyyyy))</f>
        <v>#NAME?</v>
      </c>
      <c r="B908" s="144" t="str">
        <f t="shared" si="18"/>
        <v/>
      </c>
    </row>
    <row r="909" spans="1:2" ht="22.8" thickBot="1" x14ac:dyDescent="0.45">
      <c r="A909" s="99" t="e">
        <f>(IF($Z$5='بيان ع'!D903,ROW('بيان ع'!903:903)-1,yyyyy))</f>
        <v>#NAME?</v>
      </c>
      <c r="B909" s="144" t="str">
        <f t="shared" si="18"/>
        <v/>
      </c>
    </row>
    <row r="910" spans="1:2" ht="22.8" thickBot="1" x14ac:dyDescent="0.45">
      <c r="A910" s="99" t="e">
        <f>(IF($Z$5='بيان ع'!D904,ROW('بيان ع'!904:904)-1,yyyyy))</f>
        <v>#NAME?</v>
      </c>
      <c r="B910" s="144" t="str">
        <f t="shared" si="18"/>
        <v/>
      </c>
    </row>
    <row r="911" spans="1:2" ht="22.8" thickBot="1" x14ac:dyDescent="0.45">
      <c r="A911" s="99" t="e">
        <f>(IF($Z$5='بيان ع'!D905,ROW('بيان ع'!905:905)-1,yyyyy))</f>
        <v>#NAME?</v>
      </c>
      <c r="B911" s="144" t="str">
        <f t="shared" si="18"/>
        <v/>
      </c>
    </row>
    <row r="912" spans="1:2" ht="22.8" thickBot="1" x14ac:dyDescent="0.45">
      <c r="A912" s="99" t="e">
        <f>(IF($Z$5='بيان ع'!D906,ROW('بيان ع'!906:906)-1,yyyyy))</f>
        <v>#NAME?</v>
      </c>
      <c r="B912" s="144" t="str">
        <f t="shared" si="18"/>
        <v/>
      </c>
    </row>
    <row r="913" spans="1:2" ht="22.8" thickBot="1" x14ac:dyDescent="0.45">
      <c r="A913" s="99" t="e">
        <f>(IF($Z$5='بيان ع'!D907,ROW('بيان ع'!907:907)-1,yyyyy))</f>
        <v>#NAME?</v>
      </c>
      <c r="B913" s="144" t="str">
        <f t="shared" si="18"/>
        <v/>
      </c>
    </row>
    <row r="914" spans="1:2" ht="22.8" thickBot="1" x14ac:dyDescent="0.45">
      <c r="A914" s="99" t="e">
        <f>(IF($Z$5='بيان ع'!D908,ROW('بيان ع'!908:908)-1,yyyyy))</f>
        <v>#NAME?</v>
      </c>
      <c r="B914" s="144" t="str">
        <f t="shared" si="18"/>
        <v/>
      </c>
    </row>
    <row r="915" spans="1:2" ht="22.8" thickBot="1" x14ac:dyDescent="0.45">
      <c r="A915" s="99" t="e">
        <f>(IF($Z$5='بيان ع'!D909,ROW('بيان ع'!909:909)-1,yyyyy))</f>
        <v>#NAME?</v>
      </c>
      <c r="B915" s="144" t="str">
        <f t="shared" si="18"/>
        <v/>
      </c>
    </row>
    <row r="916" spans="1:2" ht="22.8" thickBot="1" x14ac:dyDescent="0.45">
      <c r="A916" s="99" t="e">
        <f>(IF($Z$5='بيان ع'!D910,ROW('بيان ع'!910:910)-1,yyyyy))</f>
        <v>#NAME?</v>
      </c>
      <c r="B916" s="144" t="str">
        <f t="shared" si="18"/>
        <v/>
      </c>
    </row>
    <row r="917" spans="1:2" ht="22.8" thickBot="1" x14ac:dyDescent="0.45">
      <c r="A917" s="99" t="e">
        <f>(IF($Z$5='بيان ع'!D911,ROW('بيان ع'!911:911)-1,yyyyy))</f>
        <v>#NAME?</v>
      </c>
      <c r="B917" s="144" t="str">
        <f t="shared" si="18"/>
        <v/>
      </c>
    </row>
    <row r="918" spans="1:2" ht="22.8" thickBot="1" x14ac:dyDescent="0.45">
      <c r="A918" s="99" t="e">
        <f>(IF($Z$5='بيان ع'!D912,ROW('بيان ع'!912:912)-1,yyyyy))</f>
        <v>#NAME?</v>
      </c>
      <c r="B918" s="144" t="str">
        <f t="shared" si="18"/>
        <v/>
      </c>
    </row>
    <row r="919" spans="1:2" ht="22.8" thickBot="1" x14ac:dyDescent="0.45">
      <c r="A919" s="99" t="e">
        <f>(IF($Z$5='بيان ع'!D913,ROW('بيان ع'!913:913)-1,yyyyy))</f>
        <v>#NAME?</v>
      </c>
      <c r="B919" s="144" t="str">
        <f t="shared" si="18"/>
        <v/>
      </c>
    </row>
    <row r="920" spans="1:2" ht="22.8" thickBot="1" x14ac:dyDescent="0.45">
      <c r="A920" s="99" t="e">
        <f>(IF($Z$5='بيان ع'!D914,ROW('بيان ع'!914:914)-1,yyyyy))</f>
        <v>#NAME?</v>
      </c>
      <c r="B920" s="144" t="str">
        <f t="shared" si="18"/>
        <v/>
      </c>
    </row>
    <row r="921" spans="1:2" ht="22.8" thickBot="1" x14ac:dyDescent="0.45">
      <c r="A921" s="99" t="e">
        <f>(IF($Z$5='بيان ع'!D915,ROW('بيان ع'!915:915)-1,yyyyy))</f>
        <v>#NAME?</v>
      </c>
      <c r="B921" s="144" t="str">
        <f t="shared" si="18"/>
        <v/>
      </c>
    </row>
    <row r="922" spans="1:2" ht="22.8" thickBot="1" x14ac:dyDescent="0.45">
      <c r="A922" s="99" t="e">
        <f>(IF($Z$5='بيان ع'!D916,ROW('بيان ع'!916:916)-1,yyyyy))</f>
        <v>#NAME?</v>
      </c>
      <c r="B922" s="144" t="str">
        <f t="shared" si="18"/>
        <v/>
      </c>
    </row>
    <row r="923" spans="1:2" ht="22.8" thickBot="1" x14ac:dyDescent="0.45">
      <c r="A923" s="99" t="e">
        <f>(IF($Z$5='بيان ع'!D917,ROW('بيان ع'!917:917)-1,yyyyy))</f>
        <v>#NAME?</v>
      </c>
      <c r="B923" s="144" t="str">
        <f t="shared" si="18"/>
        <v/>
      </c>
    </row>
    <row r="924" spans="1:2" ht="22.8" thickBot="1" x14ac:dyDescent="0.45">
      <c r="A924" s="99" t="e">
        <f>(IF($Z$5='بيان ع'!D918,ROW('بيان ع'!918:918)-1,yyyyy))</f>
        <v>#NAME?</v>
      </c>
      <c r="B924" s="144" t="str">
        <f t="shared" si="18"/>
        <v/>
      </c>
    </row>
    <row r="925" spans="1:2" ht="22.8" thickBot="1" x14ac:dyDescent="0.45">
      <c r="A925" s="99" t="e">
        <f>(IF($Z$5='بيان ع'!D919,ROW('بيان ع'!919:919)-1,yyyyy))</f>
        <v>#NAME?</v>
      </c>
      <c r="B925" s="144" t="str">
        <f t="shared" si="18"/>
        <v/>
      </c>
    </row>
    <row r="926" spans="1:2" ht="22.8" thickBot="1" x14ac:dyDescent="0.45">
      <c r="A926" s="99" t="e">
        <f>(IF($Z$5='بيان ع'!D920,ROW('بيان ع'!920:920)-1,yyyyy))</f>
        <v>#NAME?</v>
      </c>
      <c r="B926" s="144" t="str">
        <f t="shared" si="18"/>
        <v/>
      </c>
    </row>
    <row r="927" spans="1:2" ht="22.8" thickBot="1" x14ac:dyDescent="0.45">
      <c r="A927" s="99" t="e">
        <f>(IF($Z$5='بيان ع'!D921,ROW('بيان ع'!921:921)-1,yyyyy))</f>
        <v>#NAME?</v>
      </c>
      <c r="B927" s="144" t="str">
        <f t="shared" si="18"/>
        <v/>
      </c>
    </row>
    <row r="928" spans="1:2" ht="22.8" thickBot="1" x14ac:dyDescent="0.45">
      <c r="A928" s="99" t="e">
        <f>(IF($Z$5='بيان ع'!D922,ROW('بيان ع'!922:922)-1,yyyyy))</f>
        <v>#NAME?</v>
      </c>
      <c r="B928" s="144" t="str">
        <f t="shared" si="18"/>
        <v/>
      </c>
    </row>
    <row r="929" spans="1:2" ht="22.8" thickBot="1" x14ac:dyDescent="0.45">
      <c r="A929" s="99" t="e">
        <f>(IF($Z$5='بيان ع'!D923,ROW('بيان ع'!923:923)-1,yyyyy))</f>
        <v>#NAME?</v>
      </c>
      <c r="B929" s="144" t="str">
        <f t="shared" si="18"/>
        <v/>
      </c>
    </row>
    <row r="930" spans="1:2" ht="22.8" thickBot="1" x14ac:dyDescent="0.45">
      <c r="A930" s="99" t="e">
        <f>(IF($Z$5='بيان ع'!D924,ROW('بيان ع'!924:924)-1,yyyyy))</f>
        <v>#NAME?</v>
      </c>
      <c r="B930" s="144" t="str">
        <f t="shared" si="18"/>
        <v/>
      </c>
    </row>
    <row r="931" spans="1:2" ht="22.8" thickBot="1" x14ac:dyDescent="0.45">
      <c r="A931" s="99" t="e">
        <f>(IF($Z$5='بيان ع'!D925,ROW('بيان ع'!925:925)-1,yyyyy))</f>
        <v>#NAME?</v>
      </c>
      <c r="B931" s="144" t="str">
        <f t="shared" si="18"/>
        <v/>
      </c>
    </row>
    <row r="932" spans="1:2" ht="22.8" thickBot="1" x14ac:dyDescent="0.45">
      <c r="A932" s="99" t="e">
        <f>(IF($Z$5='بيان ع'!D926,ROW('بيان ع'!926:926)-1,yyyyy))</f>
        <v>#NAME?</v>
      </c>
      <c r="B932" s="144" t="str">
        <f t="shared" si="18"/>
        <v/>
      </c>
    </row>
    <row r="933" spans="1:2" ht="22.8" thickBot="1" x14ac:dyDescent="0.45">
      <c r="A933" s="99" t="e">
        <f>(IF($Z$5='بيان ع'!D927,ROW('بيان ع'!927:927)-1,yyyyy))</f>
        <v>#NAME?</v>
      </c>
      <c r="B933" s="144" t="str">
        <f t="shared" si="18"/>
        <v/>
      </c>
    </row>
    <row r="934" spans="1:2" ht="22.8" thickBot="1" x14ac:dyDescent="0.45">
      <c r="A934" s="99" t="e">
        <f>(IF($Z$5='بيان ع'!D928,ROW('بيان ع'!928:928)-1,yyyyy))</f>
        <v>#NAME?</v>
      </c>
      <c r="B934" s="144" t="str">
        <f t="shared" si="18"/>
        <v/>
      </c>
    </row>
    <row r="935" spans="1:2" ht="22.8" thickBot="1" x14ac:dyDescent="0.45">
      <c r="A935" s="99" t="e">
        <f>(IF($Z$5='بيان ع'!D929,ROW('بيان ع'!929:929)-1,yyyyy))</f>
        <v>#NAME?</v>
      </c>
      <c r="B935" s="144" t="str">
        <f t="shared" si="18"/>
        <v/>
      </c>
    </row>
    <row r="936" spans="1:2" ht="22.8" thickBot="1" x14ac:dyDescent="0.45">
      <c r="A936" s="99" t="e">
        <f>(IF($Z$5='بيان ع'!D930,ROW('بيان ع'!930:930)-1,yyyyy))</f>
        <v>#NAME?</v>
      </c>
      <c r="B936" s="144" t="str">
        <f t="shared" si="18"/>
        <v/>
      </c>
    </row>
    <row r="937" spans="1:2" ht="22.8" thickBot="1" x14ac:dyDescent="0.45">
      <c r="A937" s="99" t="e">
        <f>(IF($Z$5='بيان ع'!D931,ROW('بيان ع'!931:931)-1,yyyyy))</f>
        <v>#NAME?</v>
      </c>
      <c r="B937" s="144" t="str">
        <f t="shared" si="18"/>
        <v/>
      </c>
    </row>
    <row r="938" spans="1:2" ht="22.8" thickBot="1" x14ac:dyDescent="0.45">
      <c r="A938" s="99" t="e">
        <f>(IF($Z$5='بيان ع'!D932,ROW('بيان ع'!932:932)-1,yyyyy))</f>
        <v>#NAME?</v>
      </c>
      <c r="B938" s="144" t="str">
        <f t="shared" si="18"/>
        <v/>
      </c>
    </row>
    <row r="939" spans="1:2" ht="22.8" thickBot="1" x14ac:dyDescent="0.45">
      <c r="A939" s="99" t="e">
        <f>(IF($Z$5='بيان ع'!D933,ROW('بيان ع'!933:933)-1,yyyyy))</f>
        <v>#NAME?</v>
      </c>
      <c r="B939" s="144" t="str">
        <f t="shared" si="18"/>
        <v/>
      </c>
    </row>
    <row r="940" spans="1:2" ht="22.8" thickBot="1" x14ac:dyDescent="0.45">
      <c r="A940" s="99" t="e">
        <f>(IF($Z$5='بيان ع'!D934,ROW('بيان ع'!934:934)-1,yyyyy))</f>
        <v>#NAME?</v>
      </c>
      <c r="B940" s="144" t="str">
        <f t="shared" si="18"/>
        <v/>
      </c>
    </row>
    <row r="941" spans="1:2" ht="22.8" thickBot="1" x14ac:dyDescent="0.45">
      <c r="A941" s="99" t="e">
        <f>(IF($Z$5='بيان ع'!D935,ROW('بيان ع'!935:935)-1,yyyyy))</f>
        <v>#NAME?</v>
      </c>
      <c r="B941" s="144" t="str">
        <f t="shared" si="18"/>
        <v/>
      </c>
    </row>
    <row r="942" spans="1:2" ht="22.8" thickBot="1" x14ac:dyDescent="0.45">
      <c r="A942" s="99" t="e">
        <f>(IF($Z$5='بيان ع'!D936,ROW('بيان ع'!936:936)-1,yyyyy))</f>
        <v>#NAME?</v>
      </c>
      <c r="B942" s="144" t="str">
        <f t="shared" si="18"/>
        <v/>
      </c>
    </row>
    <row r="943" spans="1:2" ht="22.8" thickBot="1" x14ac:dyDescent="0.45">
      <c r="A943" s="99" t="e">
        <f>(IF($Z$5='بيان ع'!D937,ROW('بيان ع'!937:937)-1,yyyyy))</f>
        <v>#NAME?</v>
      </c>
      <c r="B943" s="144" t="str">
        <f t="shared" si="18"/>
        <v/>
      </c>
    </row>
    <row r="944" spans="1:2" ht="22.8" thickBot="1" x14ac:dyDescent="0.45">
      <c r="A944" s="99" t="e">
        <f>(IF($Z$5='بيان ع'!D938,ROW('بيان ع'!938:938)-1,yyyyy))</f>
        <v>#NAME?</v>
      </c>
      <c r="B944" s="144" t="str">
        <f t="shared" si="18"/>
        <v/>
      </c>
    </row>
    <row r="945" spans="1:2" ht="22.8" thickBot="1" x14ac:dyDescent="0.45">
      <c r="A945" s="99" t="e">
        <f>(IF($Z$5='بيان ع'!D939,ROW('بيان ع'!939:939)-1,yyyyy))</f>
        <v>#NAME?</v>
      </c>
      <c r="B945" s="144" t="str">
        <f t="shared" si="18"/>
        <v/>
      </c>
    </row>
    <row r="946" spans="1:2" ht="22.8" thickBot="1" x14ac:dyDescent="0.45">
      <c r="A946" s="99" t="e">
        <f>(IF($Z$5='بيان ع'!D940,ROW('بيان ع'!940:940)-1,yyyyy))</f>
        <v>#NAME?</v>
      </c>
      <c r="B946" s="144" t="str">
        <f t="shared" si="18"/>
        <v/>
      </c>
    </row>
    <row r="947" spans="1:2" ht="22.8" thickBot="1" x14ac:dyDescent="0.45">
      <c r="A947" s="99" t="e">
        <f>(IF($Z$5='بيان ع'!D941,ROW('بيان ع'!941:941)-1,yyyyy))</f>
        <v>#NAME?</v>
      </c>
      <c r="B947" s="144" t="str">
        <f t="shared" si="18"/>
        <v/>
      </c>
    </row>
    <row r="948" spans="1:2" ht="22.8" thickBot="1" x14ac:dyDescent="0.45">
      <c r="A948" s="99" t="e">
        <f>(IF($Z$5='بيان ع'!D942,ROW('بيان ع'!942:942)-1,yyyyy))</f>
        <v>#NAME?</v>
      </c>
      <c r="B948" s="144" t="str">
        <f t="shared" si="18"/>
        <v/>
      </c>
    </row>
    <row r="949" spans="1:2" ht="22.8" thickBot="1" x14ac:dyDescent="0.45">
      <c r="A949" s="99" t="e">
        <f>(IF($Z$5='بيان ع'!D943,ROW('بيان ع'!943:943)-1,yyyyy))</f>
        <v>#NAME?</v>
      </c>
      <c r="B949" s="144" t="str">
        <f t="shared" si="18"/>
        <v/>
      </c>
    </row>
    <row r="950" spans="1:2" ht="22.8" thickBot="1" x14ac:dyDescent="0.45">
      <c r="A950" s="99" t="e">
        <f>(IF($Z$5='بيان ع'!D944,ROW('بيان ع'!944:944)-1,yyyyy))</f>
        <v>#NAME?</v>
      </c>
      <c r="B950" s="144" t="str">
        <f t="shared" si="18"/>
        <v/>
      </c>
    </row>
    <row r="951" spans="1:2" ht="22.8" thickBot="1" x14ac:dyDescent="0.45">
      <c r="A951" s="99" t="e">
        <f>(IF($Z$5='بيان ع'!D945,ROW('بيان ع'!945:945)-1,yyyyy))</f>
        <v>#NAME?</v>
      </c>
      <c r="B951" s="144" t="str">
        <f t="shared" si="18"/>
        <v/>
      </c>
    </row>
    <row r="952" spans="1:2" ht="22.8" thickBot="1" x14ac:dyDescent="0.45">
      <c r="A952" s="99" t="e">
        <f>(IF($Z$5='بيان ع'!D946,ROW('بيان ع'!946:946)-1,yyyyy))</f>
        <v>#NAME?</v>
      </c>
      <c r="B952" s="144" t="str">
        <f t="shared" si="18"/>
        <v/>
      </c>
    </row>
    <row r="953" spans="1:2" ht="22.8" thickBot="1" x14ac:dyDescent="0.45">
      <c r="A953" s="99" t="e">
        <f>(IF($Z$5='بيان ع'!D947,ROW('بيان ع'!947:947)-1,yyyyy))</f>
        <v>#NAME?</v>
      </c>
      <c r="B953" s="144" t="str">
        <f t="shared" si="18"/>
        <v/>
      </c>
    </row>
    <row r="954" spans="1:2" ht="22.8" thickBot="1" x14ac:dyDescent="0.45">
      <c r="A954" s="99" t="e">
        <f>(IF($Z$5='بيان ع'!D948,ROW('بيان ع'!948:948)-1,yyyyy))</f>
        <v>#NAME?</v>
      </c>
      <c r="B954" s="144" t="str">
        <f t="shared" si="18"/>
        <v/>
      </c>
    </row>
    <row r="955" spans="1:2" ht="22.8" thickBot="1" x14ac:dyDescent="0.45">
      <c r="A955" s="99" t="e">
        <f>(IF($Z$5='بيان ع'!D949,ROW('بيان ع'!949:949)-1,yyyyy))</f>
        <v>#NAME?</v>
      </c>
      <c r="B955" s="144" t="str">
        <f t="shared" si="18"/>
        <v/>
      </c>
    </row>
    <row r="956" spans="1:2" ht="22.8" thickBot="1" x14ac:dyDescent="0.45">
      <c r="A956" s="99" t="e">
        <f>(IF($Z$5='بيان ع'!D950,ROW('بيان ع'!950:950)-1,yyyyy))</f>
        <v>#NAME?</v>
      </c>
      <c r="B956" s="144" t="str">
        <f t="shared" si="18"/>
        <v/>
      </c>
    </row>
    <row r="957" spans="1:2" ht="22.8" thickBot="1" x14ac:dyDescent="0.45">
      <c r="A957" s="99" t="e">
        <f>(IF($Z$5='بيان ع'!D951,ROW('بيان ع'!951:951)-1,yyyyy))</f>
        <v>#NAME?</v>
      </c>
      <c r="B957" s="144" t="str">
        <f t="shared" si="18"/>
        <v/>
      </c>
    </row>
    <row r="958" spans="1:2" ht="22.8" thickBot="1" x14ac:dyDescent="0.45">
      <c r="A958" s="99" t="e">
        <f>(IF($Z$5='بيان ع'!D952,ROW('بيان ع'!952:952)-1,yyyyy))</f>
        <v>#NAME?</v>
      </c>
      <c r="B958" s="144" t="str">
        <f t="shared" si="18"/>
        <v/>
      </c>
    </row>
    <row r="959" spans="1:2" ht="22.8" thickBot="1" x14ac:dyDescent="0.45">
      <c r="A959" s="99" t="e">
        <f>(IF($Z$5='بيان ع'!D953,ROW('بيان ع'!953:953)-1,yyyyy))</f>
        <v>#NAME?</v>
      </c>
      <c r="B959" s="144" t="str">
        <f t="shared" si="18"/>
        <v/>
      </c>
    </row>
    <row r="960" spans="1:2" ht="22.8" thickBot="1" x14ac:dyDescent="0.45">
      <c r="A960" s="99" t="e">
        <f>(IF($Z$5='بيان ع'!D954,ROW('بيان ع'!954:954)-1,yyyyy))</f>
        <v>#NAME?</v>
      </c>
      <c r="B960" s="144" t="str">
        <f t="shared" si="18"/>
        <v/>
      </c>
    </row>
    <row r="961" spans="1:2" ht="22.8" thickBot="1" x14ac:dyDescent="0.45">
      <c r="A961" s="99" t="e">
        <f>(IF($Z$5='بيان ع'!D955,ROW('بيان ع'!955:955)-1,yyyyy))</f>
        <v>#NAME?</v>
      </c>
      <c r="B961" s="144" t="str">
        <f t="shared" si="18"/>
        <v/>
      </c>
    </row>
    <row r="962" spans="1:2" ht="22.8" thickBot="1" x14ac:dyDescent="0.45">
      <c r="A962" s="99" t="e">
        <f>(IF($Z$5='بيان ع'!D956,ROW('بيان ع'!956:956)-1,yyyyy))</f>
        <v>#NAME?</v>
      </c>
      <c r="B962" s="144" t="str">
        <f t="shared" si="18"/>
        <v/>
      </c>
    </row>
    <row r="963" spans="1:2" ht="22.8" thickBot="1" x14ac:dyDescent="0.45">
      <c r="A963" s="99" t="e">
        <f>(IF($Z$5='بيان ع'!D957,ROW('بيان ع'!957:957)-1,yyyyy))</f>
        <v>#NAME?</v>
      </c>
      <c r="B963" s="144" t="str">
        <f t="shared" si="18"/>
        <v/>
      </c>
    </row>
    <row r="964" spans="1:2" ht="22.8" thickBot="1" x14ac:dyDescent="0.45">
      <c r="A964" s="99" t="e">
        <f>(IF($Z$5='بيان ع'!D958,ROW('بيان ع'!958:958)-1,yyyyy))</f>
        <v>#NAME?</v>
      </c>
      <c r="B964" s="144" t="str">
        <f t="shared" si="18"/>
        <v/>
      </c>
    </row>
    <row r="965" spans="1:2" ht="22.8" thickBot="1" x14ac:dyDescent="0.45">
      <c r="A965" s="99" t="e">
        <f>(IF($Z$5='بيان ع'!D959,ROW('بيان ع'!959:959)-1,yyyyy))</f>
        <v>#NAME?</v>
      </c>
      <c r="B965" s="144" t="str">
        <f t="shared" si="18"/>
        <v/>
      </c>
    </row>
    <row r="966" spans="1:2" ht="22.8" thickBot="1" x14ac:dyDescent="0.45">
      <c r="A966" s="99" t="e">
        <f>(IF($Z$5='بيان ع'!D960,ROW('بيان ع'!960:960)-1,yyyyy))</f>
        <v>#NAME?</v>
      </c>
      <c r="B966" s="144" t="str">
        <f t="shared" si="18"/>
        <v/>
      </c>
    </row>
    <row r="967" spans="1:2" ht="22.8" thickBot="1" x14ac:dyDescent="0.45">
      <c r="A967" s="99" t="e">
        <f>(IF($Z$5='بيان ع'!D961,ROW('بيان ع'!961:961)-1,yyyyy))</f>
        <v>#NAME?</v>
      </c>
      <c r="B967" s="144" t="str">
        <f t="shared" si="18"/>
        <v/>
      </c>
    </row>
    <row r="968" spans="1:2" ht="22.8" thickBot="1" x14ac:dyDescent="0.45">
      <c r="A968" s="99" t="e">
        <f>(IF($Z$5='بيان ع'!D962,ROW('بيان ع'!962:962)-1,yyyyy))</f>
        <v>#NAME?</v>
      </c>
      <c r="B968" s="144" t="str">
        <f t="shared" ref="B968:B1031" si="19">IFERROR(_xlfn.AGGREGATE(15,6,$A$8:$A$1010,ROW(A961)),"")</f>
        <v/>
      </c>
    </row>
    <row r="969" spans="1:2" ht="22.8" thickBot="1" x14ac:dyDescent="0.45">
      <c r="A969" s="99" t="e">
        <f>(IF($Z$5='بيان ع'!D963,ROW('بيان ع'!963:963)-1,yyyyy))</f>
        <v>#NAME?</v>
      </c>
      <c r="B969" s="144" t="str">
        <f t="shared" si="19"/>
        <v/>
      </c>
    </row>
    <row r="970" spans="1:2" ht="22.8" thickBot="1" x14ac:dyDescent="0.45">
      <c r="A970" s="99" t="e">
        <f>(IF($Z$5='بيان ع'!D964,ROW('بيان ع'!964:964)-1,yyyyy))</f>
        <v>#NAME?</v>
      </c>
      <c r="B970" s="144" t="str">
        <f t="shared" si="19"/>
        <v/>
      </c>
    </row>
    <row r="971" spans="1:2" ht="22.8" thickBot="1" x14ac:dyDescent="0.45">
      <c r="A971" s="99" t="e">
        <f>(IF($Z$5='بيان ع'!D965,ROW('بيان ع'!965:965)-1,yyyyy))</f>
        <v>#NAME?</v>
      </c>
      <c r="B971" s="144" t="str">
        <f t="shared" si="19"/>
        <v/>
      </c>
    </row>
    <row r="972" spans="1:2" ht="22.8" thickBot="1" x14ac:dyDescent="0.45">
      <c r="A972" s="99" t="e">
        <f>(IF($Z$5='بيان ع'!D966,ROW('بيان ع'!966:966)-1,yyyyy))</f>
        <v>#NAME?</v>
      </c>
      <c r="B972" s="144" t="str">
        <f t="shared" si="19"/>
        <v/>
      </c>
    </row>
    <row r="973" spans="1:2" ht="22.8" thickBot="1" x14ac:dyDescent="0.45">
      <c r="A973" s="99" t="e">
        <f>(IF($Z$5='بيان ع'!D967,ROW('بيان ع'!967:967)-1,yyyyy))</f>
        <v>#NAME?</v>
      </c>
      <c r="B973" s="144" t="str">
        <f t="shared" si="19"/>
        <v/>
      </c>
    </row>
    <row r="974" spans="1:2" ht="22.8" thickBot="1" x14ac:dyDescent="0.45">
      <c r="A974" s="99" t="e">
        <f>(IF($Z$5='بيان ع'!D968,ROW('بيان ع'!968:968)-1,yyyyy))</f>
        <v>#NAME?</v>
      </c>
      <c r="B974" s="144" t="str">
        <f t="shared" si="19"/>
        <v/>
      </c>
    </row>
    <row r="975" spans="1:2" ht="22.8" thickBot="1" x14ac:dyDescent="0.45">
      <c r="A975" s="99" t="e">
        <f>(IF($Z$5='بيان ع'!D969,ROW('بيان ع'!969:969)-1,yyyyy))</f>
        <v>#NAME?</v>
      </c>
      <c r="B975" s="144" t="str">
        <f t="shared" si="19"/>
        <v/>
      </c>
    </row>
    <row r="976" spans="1:2" ht="22.8" thickBot="1" x14ac:dyDescent="0.45">
      <c r="A976" s="99" t="e">
        <f>(IF($Z$5='بيان ع'!D970,ROW('بيان ع'!970:970)-1,yyyyy))</f>
        <v>#NAME?</v>
      </c>
      <c r="B976" s="144" t="str">
        <f t="shared" si="19"/>
        <v/>
      </c>
    </row>
    <row r="977" spans="1:2" ht="22.8" thickBot="1" x14ac:dyDescent="0.45">
      <c r="A977" s="99" t="e">
        <f>(IF($Z$5='بيان ع'!D971,ROW('بيان ع'!971:971)-1,yyyyy))</f>
        <v>#NAME?</v>
      </c>
      <c r="B977" s="144" t="str">
        <f t="shared" si="19"/>
        <v/>
      </c>
    </row>
    <row r="978" spans="1:2" ht="22.8" thickBot="1" x14ac:dyDescent="0.45">
      <c r="A978" s="99" t="e">
        <f>(IF($Z$5='بيان ع'!D972,ROW('بيان ع'!972:972)-1,yyyyy))</f>
        <v>#NAME?</v>
      </c>
      <c r="B978" s="144" t="str">
        <f t="shared" si="19"/>
        <v/>
      </c>
    </row>
    <row r="979" spans="1:2" ht="22.8" thickBot="1" x14ac:dyDescent="0.45">
      <c r="A979" s="99" t="e">
        <f>(IF($Z$5='بيان ع'!D973,ROW('بيان ع'!973:973)-1,yyyyy))</f>
        <v>#NAME?</v>
      </c>
      <c r="B979" s="144" t="str">
        <f t="shared" si="19"/>
        <v/>
      </c>
    </row>
    <row r="980" spans="1:2" ht="22.8" thickBot="1" x14ac:dyDescent="0.45">
      <c r="A980" s="99" t="e">
        <f>(IF($Z$5='بيان ع'!D974,ROW('بيان ع'!974:974)-1,yyyyy))</f>
        <v>#NAME?</v>
      </c>
      <c r="B980" s="144" t="str">
        <f t="shared" si="19"/>
        <v/>
      </c>
    </row>
    <row r="981" spans="1:2" ht="22.8" thickBot="1" x14ac:dyDescent="0.45">
      <c r="A981" s="99" t="e">
        <f>(IF($Z$5='بيان ع'!D975,ROW('بيان ع'!975:975)-1,yyyyy))</f>
        <v>#NAME?</v>
      </c>
      <c r="B981" s="144" t="str">
        <f t="shared" si="19"/>
        <v/>
      </c>
    </row>
    <row r="982" spans="1:2" ht="22.8" thickBot="1" x14ac:dyDescent="0.45">
      <c r="A982" s="99" t="e">
        <f>(IF($Z$5='بيان ع'!D976,ROW('بيان ع'!976:976)-1,yyyyy))</f>
        <v>#NAME?</v>
      </c>
      <c r="B982" s="144" t="str">
        <f t="shared" si="19"/>
        <v/>
      </c>
    </row>
    <row r="983" spans="1:2" ht="22.8" thickBot="1" x14ac:dyDescent="0.45">
      <c r="A983" s="99" t="e">
        <f>(IF($Z$5='بيان ع'!D977,ROW('بيان ع'!977:977)-1,yyyyy))</f>
        <v>#NAME?</v>
      </c>
      <c r="B983" s="144" t="str">
        <f t="shared" si="19"/>
        <v/>
      </c>
    </row>
    <row r="984" spans="1:2" ht="22.8" thickBot="1" x14ac:dyDescent="0.45">
      <c r="A984" s="99" t="e">
        <f>(IF($Z$5='بيان ع'!D978,ROW('بيان ع'!978:978)-1,yyyyy))</f>
        <v>#NAME?</v>
      </c>
      <c r="B984" s="144" t="str">
        <f t="shared" si="19"/>
        <v/>
      </c>
    </row>
    <row r="985" spans="1:2" ht="22.8" thickBot="1" x14ac:dyDescent="0.45">
      <c r="A985" s="99" t="e">
        <f>(IF($Z$5='بيان ع'!D979,ROW('بيان ع'!979:979)-1,yyyyy))</f>
        <v>#NAME?</v>
      </c>
      <c r="B985" s="144" t="str">
        <f t="shared" si="19"/>
        <v/>
      </c>
    </row>
    <row r="986" spans="1:2" ht="22.8" thickBot="1" x14ac:dyDescent="0.45">
      <c r="A986" s="99" t="e">
        <f>(IF($Z$5='بيان ع'!D980,ROW('بيان ع'!980:980)-1,yyyyy))</f>
        <v>#NAME?</v>
      </c>
      <c r="B986" s="144" t="str">
        <f t="shared" si="19"/>
        <v/>
      </c>
    </row>
    <row r="987" spans="1:2" ht="22.8" thickBot="1" x14ac:dyDescent="0.45">
      <c r="A987" s="99" t="e">
        <f>(IF($Z$5='بيان ع'!D981,ROW('بيان ع'!981:981)-1,yyyyy))</f>
        <v>#NAME?</v>
      </c>
      <c r="B987" s="144" t="str">
        <f t="shared" si="19"/>
        <v/>
      </c>
    </row>
    <row r="988" spans="1:2" ht="22.8" thickBot="1" x14ac:dyDescent="0.45">
      <c r="A988" s="99" t="e">
        <f>(IF($Z$5='بيان ع'!D982,ROW('بيان ع'!982:982)-1,yyyyy))</f>
        <v>#NAME?</v>
      </c>
      <c r="B988" s="144" t="str">
        <f t="shared" si="19"/>
        <v/>
      </c>
    </row>
    <row r="989" spans="1:2" ht="22.8" thickBot="1" x14ac:dyDescent="0.45">
      <c r="A989" s="99" t="e">
        <f>(IF($Z$5='بيان ع'!D983,ROW('بيان ع'!983:983)-1,yyyyy))</f>
        <v>#NAME?</v>
      </c>
      <c r="B989" s="144" t="str">
        <f t="shared" si="19"/>
        <v/>
      </c>
    </row>
    <row r="990" spans="1:2" ht="22.8" thickBot="1" x14ac:dyDescent="0.45">
      <c r="A990" s="99" t="e">
        <f>(IF($Z$5='بيان ع'!D984,ROW('بيان ع'!984:984)-1,yyyyy))</f>
        <v>#NAME?</v>
      </c>
      <c r="B990" s="144" t="str">
        <f t="shared" si="19"/>
        <v/>
      </c>
    </row>
    <row r="991" spans="1:2" ht="22.8" thickBot="1" x14ac:dyDescent="0.45">
      <c r="A991" s="99" t="e">
        <f>(IF($Z$5='بيان ع'!D985,ROW('بيان ع'!985:985)-1,yyyyy))</f>
        <v>#NAME?</v>
      </c>
      <c r="B991" s="144" t="str">
        <f t="shared" si="19"/>
        <v/>
      </c>
    </row>
    <row r="992" spans="1:2" ht="22.8" thickBot="1" x14ac:dyDescent="0.45">
      <c r="A992" s="99" t="e">
        <f>(IF($Z$5='بيان ع'!D986,ROW('بيان ع'!986:986)-1,yyyyy))</f>
        <v>#NAME?</v>
      </c>
      <c r="B992" s="144" t="str">
        <f t="shared" si="19"/>
        <v/>
      </c>
    </row>
    <row r="993" spans="1:2" ht="22.8" thickBot="1" x14ac:dyDescent="0.45">
      <c r="A993" s="99" t="e">
        <f>(IF($Z$5='بيان ع'!D987,ROW('بيان ع'!987:987)-1,yyyyy))</f>
        <v>#NAME?</v>
      </c>
      <c r="B993" s="144" t="str">
        <f t="shared" si="19"/>
        <v/>
      </c>
    </row>
    <row r="994" spans="1:2" ht="22.8" thickBot="1" x14ac:dyDescent="0.45">
      <c r="A994" s="99" t="e">
        <f>(IF($Z$5='بيان ع'!D988,ROW('بيان ع'!988:988)-1,yyyyy))</f>
        <v>#NAME?</v>
      </c>
      <c r="B994" s="144" t="str">
        <f t="shared" si="19"/>
        <v/>
      </c>
    </row>
    <row r="995" spans="1:2" ht="22.8" thickBot="1" x14ac:dyDescent="0.45">
      <c r="A995" s="99" t="e">
        <f>(IF($Z$5='بيان ع'!D989,ROW('بيان ع'!989:989)-1,yyyyy))</f>
        <v>#NAME?</v>
      </c>
      <c r="B995" s="144" t="str">
        <f t="shared" si="19"/>
        <v/>
      </c>
    </row>
    <row r="996" spans="1:2" ht="22.8" thickBot="1" x14ac:dyDescent="0.45">
      <c r="A996" s="99" t="e">
        <f>(IF($Z$5='بيان ع'!D990,ROW('بيان ع'!990:990)-1,yyyyy))</f>
        <v>#NAME?</v>
      </c>
      <c r="B996" s="144" t="str">
        <f t="shared" si="19"/>
        <v/>
      </c>
    </row>
    <row r="997" spans="1:2" ht="22.8" thickBot="1" x14ac:dyDescent="0.45">
      <c r="A997" s="99" t="e">
        <f>(IF($Z$5='بيان ع'!D991,ROW('بيان ع'!991:991)-1,yyyyy))</f>
        <v>#NAME?</v>
      </c>
      <c r="B997" s="144" t="str">
        <f t="shared" si="19"/>
        <v/>
      </c>
    </row>
    <row r="998" spans="1:2" ht="22.8" thickBot="1" x14ac:dyDescent="0.45">
      <c r="A998" s="99" t="e">
        <f>(IF($Z$5='بيان ع'!D992,ROW('بيان ع'!992:992)-1,yyyyy))</f>
        <v>#NAME?</v>
      </c>
      <c r="B998" s="144" t="str">
        <f t="shared" si="19"/>
        <v/>
      </c>
    </row>
    <row r="999" spans="1:2" ht="22.8" thickBot="1" x14ac:dyDescent="0.45">
      <c r="A999" s="99" t="e">
        <f>(IF($Z$5='بيان ع'!D993,ROW('بيان ع'!993:993)-1,yyyyy))</f>
        <v>#NAME?</v>
      </c>
      <c r="B999" s="144" t="str">
        <f t="shared" si="19"/>
        <v/>
      </c>
    </row>
    <row r="1000" spans="1:2" ht="22.8" thickBot="1" x14ac:dyDescent="0.45">
      <c r="A1000" s="99" t="e">
        <f>(IF($Z$5='بيان ع'!D994,ROW('بيان ع'!994:994)-1,yyyyy))</f>
        <v>#NAME?</v>
      </c>
      <c r="B1000" s="144" t="str">
        <f t="shared" si="19"/>
        <v/>
      </c>
    </row>
    <row r="1001" spans="1:2" ht="22.8" thickBot="1" x14ac:dyDescent="0.45">
      <c r="A1001" s="99" t="e">
        <f>(IF($Z$5='بيان ع'!D995,ROW('بيان ع'!995:995)-1,yyyyy))</f>
        <v>#NAME?</v>
      </c>
      <c r="B1001" s="144" t="str">
        <f t="shared" si="19"/>
        <v/>
      </c>
    </row>
    <row r="1002" spans="1:2" ht="22.8" thickBot="1" x14ac:dyDescent="0.45">
      <c r="A1002" s="99" t="e">
        <f>(IF($Z$5='بيان ع'!D996,ROW('بيان ع'!996:996)-1,yyyyy))</f>
        <v>#NAME?</v>
      </c>
      <c r="B1002" s="144" t="str">
        <f t="shared" si="19"/>
        <v/>
      </c>
    </row>
    <row r="1003" spans="1:2" ht="22.8" thickBot="1" x14ac:dyDescent="0.45">
      <c r="A1003" s="99" t="e">
        <f>(IF($Z$5='بيان ع'!D997,ROW('بيان ع'!997:997)-1,yyyyy))</f>
        <v>#NAME?</v>
      </c>
      <c r="B1003" s="144" t="str">
        <f t="shared" si="19"/>
        <v/>
      </c>
    </row>
    <row r="1004" spans="1:2" ht="22.8" thickBot="1" x14ac:dyDescent="0.45">
      <c r="A1004" s="99" t="e">
        <f>(IF($Z$5='بيان ع'!D998,ROW('بيان ع'!998:998)-1,yyyyy))</f>
        <v>#NAME?</v>
      </c>
      <c r="B1004" s="144" t="str">
        <f t="shared" si="19"/>
        <v/>
      </c>
    </row>
    <row r="1005" spans="1:2" ht="22.8" thickBot="1" x14ac:dyDescent="0.45">
      <c r="A1005" s="99" t="e">
        <f>(IF($Z$5='بيان ع'!D999,ROW('بيان ع'!999:999)-1,yyyyy))</f>
        <v>#NAME?</v>
      </c>
      <c r="B1005" s="144" t="str">
        <f t="shared" si="19"/>
        <v/>
      </c>
    </row>
    <row r="1006" spans="1:2" ht="22.8" thickBot="1" x14ac:dyDescent="0.45">
      <c r="A1006" s="99" t="e">
        <f>(IF($Z$5='بيان ع'!D1000,ROW('بيان ع'!1000:1000)-1,yyyyy))</f>
        <v>#NAME?</v>
      </c>
      <c r="B1006" s="144" t="str">
        <f t="shared" si="19"/>
        <v/>
      </c>
    </row>
    <row r="1007" spans="1:2" ht="22.8" thickBot="1" x14ac:dyDescent="0.45">
      <c r="A1007" s="99" t="e">
        <f>(IF($Z$5='بيان ع'!D1001,ROW('بيان ع'!1001:1001)-1,yyyyy))</f>
        <v>#NAME?</v>
      </c>
      <c r="B1007" s="144" t="str">
        <f t="shared" si="19"/>
        <v/>
      </c>
    </row>
    <row r="1008" spans="1:2" ht="22.8" thickBot="1" x14ac:dyDescent="0.45">
      <c r="A1008" s="99" t="e">
        <f>(IF($Z$5='بيان ع'!D1002,ROW('بيان ع'!1002:1002)-1,yyyyy))</f>
        <v>#NAME?</v>
      </c>
      <c r="B1008" s="144" t="str">
        <f t="shared" si="19"/>
        <v/>
      </c>
    </row>
    <row r="1009" spans="1:2" ht="22.8" thickBot="1" x14ac:dyDescent="0.45">
      <c r="A1009" s="99" t="e">
        <f>(IF($Z$5='بيان ع'!D1003,ROW('بيان ع'!1003:1003)-1,yyyyy))</f>
        <v>#NAME?</v>
      </c>
      <c r="B1009" s="144" t="str">
        <f t="shared" si="19"/>
        <v/>
      </c>
    </row>
    <row r="1010" spans="1:2" ht="22.8" thickBot="1" x14ac:dyDescent="0.45">
      <c r="A1010" s="99" t="e">
        <f>(IF($Z$5='بيان ع'!D1004,ROW('بيان ع'!1004:1004)-1,yyyyy))</f>
        <v>#NAME?</v>
      </c>
      <c r="B1010" s="144" t="str">
        <f t="shared" si="19"/>
        <v/>
      </c>
    </row>
    <row r="1011" spans="1:2" ht="22.8" thickBot="1" x14ac:dyDescent="0.45">
      <c r="A1011" s="99" t="e">
        <f>(IF($Z$5='بيان ع'!D1005,ROW('بيان ع'!1005:1005)-1,yyyyy))</f>
        <v>#NAME?</v>
      </c>
      <c r="B1011" s="144" t="str">
        <f t="shared" si="19"/>
        <v/>
      </c>
    </row>
    <row r="1012" spans="1:2" ht="22.8" thickBot="1" x14ac:dyDescent="0.45">
      <c r="A1012" s="99" t="e">
        <f>(IF($Z$5='بيان ع'!D1006,ROW('بيان ع'!1006:1006)-1,yyyyy))</f>
        <v>#NAME?</v>
      </c>
      <c r="B1012" s="144" t="str">
        <f t="shared" si="19"/>
        <v/>
      </c>
    </row>
    <row r="1013" spans="1:2" ht="22.8" thickBot="1" x14ac:dyDescent="0.45">
      <c r="A1013" s="99" t="e">
        <f>(IF($Z$5='بيان ع'!D1007,ROW('بيان ع'!1007:1007)-1,yyyyy))</f>
        <v>#NAME?</v>
      </c>
      <c r="B1013" s="144" t="str">
        <f t="shared" si="19"/>
        <v/>
      </c>
    </row>
    <row r="1014" spans="1:2" ht="22.8" thickBot="1" x14ac:dyDescent="0.45">
      <c r="A1014" s="99" t="e">
        <f>(IF($Z$5='بيان ع'!D1008,ROW('بيان ع'!1008:1008)-1,yyyyy))</f>
        <v>#NAME?</v>
      </c>
      <c r="B1014" s="144" t="str">
        <f t="shared" si="19"/>
        <v/>
      </c>
    </row>
    <row r="1015" spans="1:2" ht="22.8" thickBot="1" x14ac:dyDescent="0.45">
      <c r="A1015" s="99" t="e">
        <f>(IF($Z$5='بيان ع'!D1009,ROW('بيان ع'!1009:1009)-1,yyyyy))</f>
        <v>#NAME?</v>
      </c>
      <c r="B1015" s="144" t="str">
        <f t="shared" si="19"/>
        <v/>
      </c>
    </row>
    <row r="1016" spans="1:2" ht="22.8" thickBot="1" x14ac:dyDescent="0.45">
      <c r="A1016" s="99" t="e">
        <f>(IF($Z$5='بيان ع'!D1010,ROW('بيان ع'!1010:1010)-1,yyyyy))</f>
        <v>#NAME?</v>
      </c>
      <c r="B1016" s="144" t="str">
        <f t="shared" si="19"/>
        <v/>
      </c>
    </row>
    <row r="1017" spans="1:2" ht="22.8" thickBot="1" x14ac:dyDescent="0.45">
      <c r="A1017" s="99" t="e">
        <f>(IF($Z$5='بيان ع'!D1011,ROW('بيان ع'!1011:1011)-1,yyyyy))</f>
        <v>#NAME?</v>
      </c>
      <c r="B1017" s="144" t="str">
        <f t="shared" si="19"/>
        <v/>
      </c>
    </row>
    <row r="1018" spans="1:2" ht="22.8" thickBot="1" x14ac:dyDescent="0.45">
      <c r="A1018" s="99" t="e">
        <f>(IF($Z$5='بيان ع'!D1012,ROW('بيان ع'!1012:1012)-1,yyyyy))</f>
        <v>#NAME?</v>
      </c>
      <c r="B1018" s="144" t="str">
        <f t="shared" si="19"/>
        <v/>
      </c>
    </row>
    <row r="1019" spans="1:2" ht="22.8" thickBot="1" x14ac:dyDescent="0.45">
      <c r="A1019" s="99" t="e">
        <f>(IF($Z$5='بيان ع'!D1013,ROW('بيان ع'!1013:1013)-1,yyyyy))</f>
        <v>#NAME?</v>
      </c>
      <c r="B1019" s="144" t="str">
        <f t="shared" si="19"/>
        <v/>
      </c>
    </row>
    <row r="1020" spans="1:2" ht="22.8" thickBot="1" x14ac:dyDescent="0.45">
      <c r="A1020" s="99" t="e">
        <f>(IF($Z$5='بيان ع'!D1014,ROW('بيان ع'!1014:1014)-1,yyyyy))</f>
        <v>#NAME?</v>
      </c>
      <c r="B1020" s="144" t="str">
        <f t="shared" si="19"/>
        <v/>
      </c>
    </row>
    <row r="1021" spans="1:2" ht="22.8" thickBot="1" x14ac:dyDescent="0.45">
      <c r="A1021" s="99" t="e">
        <f>(IF($Z$5='بيان ع'!D1015,ROW('بيان ع'!1015:1015)-1,yyyyy))</f>
        <v>#NAME?</v>
      </c>
      <c r="B1021" s="144" t="str">
        <f t="shared" si="19"/>
        <v/>
      </c>
    </row>
    <row r="1022" spans="1:2" ht="22.8" thickBot="1" x14ac:dyDescent="0.45">
      <c r="A1022" s="99" t="e">
        <f>(IF($Z$5='بيان ع'!D1016,ROW('بيان ع'!1016:1016)-1,yyyyy))</f>
        <v>#NAME?</v>
      </c>
      <c r="B1022" s="144" t="str">
        <f t="shared" si="19"/>
        <v/>
      </c>
    </row>
    <row r="1023" spans="1:2" ht="22.8" thickBot="1" x14ac:dyDescent="0.45">
      <c r="A1023" s="99" t="e">
        <f>(IF($Z$5='بيان ع'!D1017,ROW('بيان ع'!1017:1017)-1,yyyyy))</f>
        <v>#NAME?</v>
      </c>
      <c r="B1023" s="144" t="str">
        <f t="shared" si="19"/>
        <v/>
      </c>
    </row>
    <row r="1024" spans="1:2" ht="22.8" thickBot="1" x14ac:dyDescent="0.45">
      <c r="A1024" s="99" t="e">
        <f>(IF($Z$5='بيان ع'!D1018,ROW('بيان ع'!1018:1018)-1,yyyyy))</f>
        <v>#NAME?</v>
      </c>
      <c r="B1024" s="144" t="str">
        <f t="shared" si="19"/>
        <v/>
      </c>
    </row>
    <row r="1025" spans="1:2" ht="22.8" thickBot="1" x14ac:dyDescent="0.45">
      <c r="A1025" s="99" t="e">
        <f>(IF($Z$5='بيان ع'!D1019,ROW('بيان ع'!1019:1019)-1,yyyyy))</f>
        <v>#NAME?</v>
      </c>
      <c r="B1025" s="144" t="str">
        <f t="shared" si="19"/>
        <v/>
      </c>
    </row>
    <row r="1026" spans="1:2" ht="22.8" thickBot="1" x14ac:dyDescent="0.45">
      <c r="A1026" s="99" t="e">
        <f>(IF($Z$5='بيان ع'!D1020,ROW('بيان ع'!1020:1020)-1,yyyyy))</f>
        <v>#NAME?</v>
      </c>
      <c r="B1026" s="144" t="str">
        <f t="shared" si="19"/>
        <v/>
      </c>
    </row>
    <row r="1027" spans="1:2" ht="22.8" thickBot="1" x14ac:dyDescent="0.45">
      <c r="A1027" s="99" t="e">
        <f>(IF($Z$5='بيان ع'!D1021,ROW('بيان ع'!1021:1021)-1,yyyyy))</f>
        <v>#NAME?</v>
      </c>
      <c r="B1027" s="144" t="str">
        <f t="shared" si="19"/>
        <v/>
      </c>
    </row>
    <row r="1028" spans="1:2" ht="22.8" thickBot="1" x14ac:dyDescent="0.45">
      <c r="A1028" s="99" t="e">
        <f>(IF($Z$5='بيان ع'!D1022,ROW('بيان ع'!1022:1022)-1,yyyyy))</f>
        <v>#NAME?</v>
      </c>
      <c r="B1028" s="144" t="str">
        <f t="shared" si="19"/>
        <v/>
      </c>
    </row>
    <row r="1029" spans="1:2" ht="22.8" thickBot="1" x14ac:dyDescent="0.45">
      <c r="A1029" s="99" t="e">
        <f>(IF($Z$5='بيان ع'!D1023,ROW('بيان ع'!1023:1023)-1,yyyyy))</f>
        <v>#NAME?</v>
      </c>
      <c r="B1029" s="144" t="str">
        <f t="shared" si="19"/>
        <v/>
      </c>
    </row>
    <row r="1030" spans="1:2" ht="22.8" thickBot="1" x14ac:dyDescent="0.45">
      <c r="A1030" s="99" t="e">
        <f>(IF($Z$5='بيان ع'!D1024,ROW('بيان ع'!1024:1024)-1,yyyyy))</f>
        <v>#NAME?</v>
      </c>
      <c r="B1030" s="144" t="str">
        <f t="shared" si="19"/>
        <v/>
      </c>
    </row>
    <row r="1031" spans="1:2" ht="22.8" thickBot="1" x14ac:dyDescent="0.45">
      <c r="A1031" s="99" t="e">
        <f>(IF($Z$5='بيان ع'!D1025,ROW('بيان ع'!1025:1025)-1,yyyyy))</f>
        <v>#NAME?</v>
      </c>
      <c r="B1031" s="144" t="str">
        <f t="shared" si="19"/>
        <v/>
      </c>
    </row>
    <row r="1032" spans="1:2" ht="22.8" thickBot="1" x14ac:dyDescent="0.45">
      <c r="A1032" s="99" t="e">
        <f>(IF($Z$5='بيان ع'!D1026,ROW('بيان ع'!1026:1026)-1,yyyyy))</f>
        <v>#NAME?</v>
      </c>
      <c r="B1032" s="144" t="str">
        <f t="shared" ref="B1032:B1095" si="20">IFERROR(_xlfn.AGGREGATE(15,6,$A$8:$A$1010,ROW(A1025)),"")</f>
        <v/>
      </c>
    </row>
    <row r="1033" spans="1:2" ht="22.8" thickBot="1" x14ac:dyDescent="0.45">
      <c r="A1033" s="99" t="e">
        <f>(IF($Z$5='بيان ع'!D1027,ROW('بيان ع'!1027:1027)-1,yyyyy))</f>
        <v>#NAME?</v>
      </c>
      <c r="B1033" s="144" t="str">
        <f t="shared" si="20"/>
        <v/>
      </c>
    </row>
    <row r="1034" spans="1:2" ht="22.8" thickBot="1" x14ac:dyDescent="0.45">
      <c r="A1034" s="99" t="e">
        <f>(IF($Z$5='بيان ع'!D1028,ROW('بيان ع'!1028:1028)-1,yyyyy))</f>
        <v>#NAME?</v>
      </c>
      <c r="B1034" s="144" t="str">
        <f t="shared" si="20"/>
        <v/>
      </c>
    </row>
    <row r="1035" spans="1:2" ht="22.8" thickBot="1" x14ac:dyDescent="0.45">
      <c r="A1035" s="99" t="e">
        <f>(IF($Z$5='بيان ع'!D1029,ROW('بيان ع'!1029:1029)-1,yyyyy))</f>
        <v>#NAME?</v>
      </c>
      <c r="B1035" s="144" t="str">
        <f t="shared" si="20"/>
        <v/>
      </c>
    </row>
    <row r="1036" spans="1:2" ht="22.8" thickBot="1" x14ac:dyDescent="0.45">
      <c r="A1036" s="99" t="e">
        <f>(IF($Z$5='بيان ع'!D1030,ROW('بيان ع'!1030:1030)-1,yyyyy))</f>
        <v>#NAME?</v>
      </c>
      <c r="B1036" s="144" t="str">
        <f t="shared" si="20"/>
        <v/>
      </c>
    </row>
    <row r="1037" spans="1:2" ht="22.8" thickBot="1" x14ac:dyDescent="0.45">
      <c r="A1037" s="99" t="e">
        <f>(IF($Z$5='بيان ع'!D1031,ROW('بيان ع'!1031:1031)-1,yyyyy))</f>
        <v>#NAME?</v>
      </c>
      <c r="B1037" s="144" t="str">
        <f t="shared" si="20"/>
        <v/>
      </c>
    </row>
    <row r="1038" spans="1:2" ht="22.8" thickBot="1" x14ac:dyDescent="0.45">
      <c r="A1038" s="99" t="e">
        <f>(IF($Z$5='بيان ع'!D1032,ROW('بيان ع'!1032:1032)-1,yyyyy))</f>
        <v>#NAME?</v>
      </c>
      <c r="B1038" s="144" t="str">
        <f t="shared" si="20"/>
        <v/>
      </c>
    </row>
    <row r="1039" spans="1:2" ht="22.8" thickBot="1" x14ac:dyDescent="0.45">
      <c r="A1039" s="99" t="e">
        <f>(IF($Z$5='بيان ع'!D1033,ROW('بيان ع'!1033:1033)-1,yyyyy))</f>
        <v>#NAME?</v>
      </c>
      <c r="B1039" s="144" t="str">
        <f t="shared" si="20"/>
        <v/>
      </c>
    </row>
    <row r="1040" spans="1:2" ht="22.8" thickBot="1" x14ac:dyDescent="0.45">
      <c r="A1040" s="99" t="e">
        <f>(IF($Z$5='بيان ع'!D1034,ROW('بيان ع'!1034:1034)-1,yyyyy))</f>
        <v>#NAME?</v>
      </c>
      <c r="B1040" s="144" t="str">
        <f t="shared" si="20"/>
        <v/>
      </c>
    </row>
    <row r="1041" spans="1:2" ht="22.8" thickBot="1" x14ac:dyDescent="0.45">
      <c r="A1041" s="99" t="e">
        <f>(IF($Z$5='بيان ع'!D1035,ROW('بيان ع'!1035:1035)-1,yyyyy))</f>
        <v>#NAME?</v>
      </c>
      <c r="B1041" s="144" t="str">
        <f t="shared" si="20"/>
        <v/>
      </c>
    </row>
    <row r="1042" spans="1:2" ht="22.8" thickBot="1" x14ac:dyDescent="0.45">
      <c r="A1042" s="99" t="e">
        <f>(IF($Z$5='بيان ع'!D1036,ROW('بيان ع'!1036:1036)-1,yyyyy))</f>
        <v>#NAME?</v>
      </c>
      <c r="B1042" s="144" t="str">
        <f t="shared" si="20"/>
        <v/>
      </c>
    </row>
    <row r="1043" spans="1:2" ht="22.8" thickBot="1" x14ac:dyDescent="0.45">
      <c r="A1043" s="99" t="e">
        <f>(IF($Z$5='بيان ع'!D1037,ROW('بيان ع'!1037:1037)-1,yyyyy))</f>
        <v>#NAME?</v>
      </c>
      <c r="B1043" s="144" t="str">
        <f t="shared" si="20"/>
        <v/>
      </c>
    </row>
    <row r="1044" spans="1:2" ht="22.8" thickBot="1" x14ac:dyDescent="0.45">
      <c r="A1044" s="99" t="e">
        <f>(IF($Z$5='بيان ع'!D1038,ROW('بيان ع'!1038:1038)-1,yyyyy))</f>
        <v>#NAME?</v>
      </c>
      <c r="B1044" s="144" t="str">
        <f t="shared" si="20"/>
        <v/>
      </c>
    </row>
    <row r="1045" spans="1:2" ht="22.8" thickBot="1" x14ac:dyDescent="0.45">
      <c r="A1045" s="99" t="e">
        <f>(IF($Z$5='بيان ع'!D1039,ROW('بيان ع'!1039:1039)-1,yyyyy))</f>
        <v>#NAME?</v>
      </c>
      <c r="B1045" s="144" t="str">
        <f t="shared" si="20"/>
        <v/>
      </c>
    </row>
    <row r="1046" spans="1:2" ht="22.8" thickBot="1" x14ac:dyDescent="0.45">
      <c r="A1046" s="99" t="e">
        <f>(IF($Z$5='بيان ع'!D1040,ROW('بيان ع'!1040:1040)-1,yyyyy))</f>
        <v>#NAME?</v>
      </c>
      <c r="B1046" s="144" t="str">
        <f t="shared" si="20"/>
        <v/>
      </c>
    </row>
    <row r="1047" spans="1:2" ht="22.8" thickBot="1" x14ac:dyDescent="0.45">
      <c r="A1047" s="99" t="e">
        <f>(IF($Z$5='بيان ع'!D1041,ROW('بيان ع'!1041:1041)-1,yyyyy))</f>
        <v>#NAME?</v>
      </c>
      <c r="B1047" s="144" t="str">
        <f t="shared" si="20"/>
        <v/>
      </c>
    </row>
    <row r="1048" spans="1:2" ht="22.8" thickBot="1" x14ac:dyDescent="0.45">
      <c r="A1048" s="99" t="e">
        <f>(IF($Z$5='بيان ع'!D1042,ROW('بيان ع'!1042:1042)-1,yyyyy))</f>
        <v>#NAME?</v>
      </c>
      <c r="B1048" s="144" t="str">
        <f t="shared" si="20"/>
        <v/>
      </c>
    </row>
    <row r="1049" spans="1:2" ht="22.8" thickBot="1" x14ac:dyDescent="0.45">
      <c r="A1049" s="99" t="e">
        <f>(IF($Z$5='بيان ع'!D1043,ROW('بيان ع'!1043:1043)-1,yyyyy))</f>
        <v>#NAME?</v>
      </c>
      <c r="B1049" s="144" t="str">
        <f t="shared" si="20"/>
        <v/>
      </c>
    </row>
    <row r="1050" spans="1:2" ht="22.8" thickBot="1" x14ac:dyDescent="0.45">
      <c r="A1050" s="99" t="e">
        <f>(IF($Z$5='بيان ع'!D1044,ROW('بيان ع'!1044:1044)-1,yyyyy))</f>
        <v>#NAME?</v>
      </c>
      <c r="B1050" s="144" t="str">
        <f t="shared" si="20"/>
        <v/>
      </c>
    </row>
    <row r="1051" spans="1:2" ht="22.8" thickBot="1" x14ac:dyDescent="0.45">
      <c r="A1051" s="99" t="e">
        <f>(IF($Z$5='بيان ع'!D1045,ROW('بيان ع'!1045:1045)-1,yyyyy))</f>
        <v>#NAME?</v>
      </c>
      <c r="B1051" s="144" t="str">
        <f t="shared" si="20"/>
        <v/>
      </c>
    </row>
    <row r="1052" spans="1:2" ht="22.8" thickBot="1" x14ac:dyDescent="0.45">
      <c r="A1052" s="99" t="e">
        <f>(IF($Z$5='بيان ع'!D1046,ROW('بيان ع'!1046:1046)-1,yyyyy))</f>
        <v>#NAME?</v>
      </c>
      <c r="B1052" s="144" t="str">
        <f t="shared" si="20"/>
        <v/>
      </c>
    </row>
    <row r="1053" spans="1:2" ht="22.8" thickBot="1" x14ac:dyDescent="0.45">
      <c r="A1053" s="99" t="e">
        <f>(IF($Z$5='بيان ع'!D1047,ROW('بيان ع'!1047:1047)-1,yyyyy))</f>
        <v>#NAME?</v>
      </c>
      <c r="B1053" s="144" t="str">
        <f t="shared" si="20"/>
        <v/>
      </c>
    </row>
    <row r="1054" spans="1:2" ht="22.8" thickBot="1" x14ac:dyDescent="0.45">
      <c r="A1054" s="99" t="e">
        <f>(IF($Z$5='بيان ع'!D1048,ROW('بيان ع'!1048:1048)-1,yyyyy))</f>
        <v>#NAME?</v>
      </c>
      <c r="B1054" s="144" t="str">
        <f t="shared" si="20"/>
        <v/>
      </c>
    </row>
    <row r="1055" spans="1:2" ht="22.8" thickBot="1" x14ac:dyDescent="0.45">
      <c r="A1055" s="99" t="e">
        <f>(IF($Z$5='بيان ع'!D1049,ROW('بيان ع'!1049:1049)-1,yyyyy))</f>
        <v>#NAME?</v>
      </c>
      <c r="B1055" s="144" t="str">
        <f t="shared" si="20"/>
        <v/>
      </c>
    </row>
    <row r="1056" spans="1:2" ht="22.8" thickBot="1" x14ac:dyDescent="0.45">
      <c r="A1056" s="99" t="e">
        <f>(IF($Z$5='بيان ع'!D1050,ROW('بيان ع'!1050:1050)-1,yyyyy))</f>
        <v>#NAME?</v>
      </c>
      <c r="B1056" s="144" t="str">
        <f t="shared" si="20"/>
        <v/>
      </c>
    </row>
    <row r="1057" spans="1:2" ht="22.8" thickBot="1" x14ac:dyDescent="0.45">
      <c r="A1057" s="99" t="e">
        <f>(IF($Z$5='بيان ع'!D1051,ROW('بيان ع'!1051:1051)-1,yyyyy))</f>
        <v>#NAME?</v>
      </c>
      <c r="B1057" s="144" t="str">
        <f t="shared" si="20"/>
        <v/>
      </c>
    </row>
    <row r="1058" spans="1:2" ht="22.8" thickBot="1" x14ac:dyDescent="0.45">
      <c r="A1058" s="99" t="e">
        <f>(IF($Z$5='بيان ع'!D1052,ROW('بيان ع'!1052:1052)-1,yyyyy))</f>
        <v>#NAME?</v>
      </c>
      <c r="B1058" s="144" t="str">
        <f t="shared" si="20"/>
        <v/>
      </c>
    </row>
    <row r="1059" spans="1:2" ht="22.8" thickBot="1" x14ac:dyDescent="0.45">
      <c r="A1059" s="99" t="e">
        <f>(IF($Z$5='بيان ع'!D1053,ROW('بيان ع'!1053:1053)-1,yyyyy))</f>
        <v>#NAME?</v>
      </c>
      <c r="B1059" s="144" t="str">
        <f t="shared" si="20"/>
        <v/>
      </c>
    </row>
    <row r="1060" spans="1:2" ht="22.8" thickBot="1" x14ac:dyDescent="0.45">
      <c r="A1060" s="99" t="e">
        <f>(IF($Z$5='بيان ع'!D1054,ROW('بيان ع'!1054:1054)-1,yyyyy))</f>
        <v>#NAME?</v>
      </c>
      <c r="B1060" s="144" t="str">
        <f t="shared" si="20"/>
        <v/>
      </c>
    </row>
    <row r="1061" spans="1:2" ht="22.8" thickBot="1" x14ac:dyDescent="0.45">
      <c r="A1061" s="99" t="e">
        <f>(IF($Z$5='بيان ع'!D1055,ROW('بيان ع'!1055:1055)-1,yyyyy))</f>
        <v>#NAME?</v>
      </c>
      <c r="B1061" s="144" t="str">
        <f t="shared" si="20"/>
        <v/>
      </c>
    </row>
    <row r="1062" spans="1:2" ht="22.8" thickBot="1" x14ac:dyDescent="0.45">
      <c r="A1062" s="99" t="e">
        <f>(IF($Z$5='بيان ع'!D1056,ROW('بيان ع'!1056:1056)-1,yyyyy))</f>
        <v>#NAME?</v>
      </c>
      <c r="B1062" s="144" t="str">
        <f t="shared" si="20"/>
        <v/>
      </c>
    </row>
    <row r="1063" spans="1:2" ht="22.8" thickBot="1" x14ac:dyDescent="0.45">
      <c r="A1063" s="99" t="e">
        <f>(IF($Z$5='بيان ع'!D1057,ROW('بيان ع'!1057:1057)-1,yyyyy))</f>
        <v>#NAME?</v>
      </c>
      <c r="B1063" s="144" t="str">
        <f t="shared" si="20"/>
        <v/>
      </c>
    </row>
    <row r="1064" spans="1:2" ht="22.8" thickBot="1" x14ac:dyDescent="0.45">
      <c r="A1064" s="99" t="e">
        <f>(IF($Z$5='بيان ع'!D1058,ROW('بيان ع'!1058:1058)-1,yyyyy))</f>
        <v>#NAME?</v>
      </c>
      <c r="B1064" s="144" t="str">
        <f t="shared" si="20"/>
        <v/>
      </c>
    </row>
    <row r="1065" spans="1:2" ht="22.8" thickBot="1" x14ac:dyDescent="0.45">
      <c r="A1065" s="99" t="e">
        <f>(IF($Z$5='بيان ع'!D1059,ROW('بيان ع'!1059:1059)-1,yyyyy))</f>
        <v>#NAME?</v>
      </c>
      <c r="B1065" s="144" t="str">
        <f t="shared" si="20"/>
        <v/>
      </c>
    </row>
    <row r="1066" spans="1:2" ht="22.8" thickBot="1" x14ac:dyDescent="0.45">
      <c r="A1066" s="99" t="e">
        <f>(IF($Z$5='بيان ع'!D1060,ROW('بيان ع'!1060:1060)-1,yyyyy))</f>
        <v>#NAME?</v>
      </c>
      <c r="B1066" s="144" t="str">
        <f t="shared" si="20"/>
        <v/>
      </c>
    </row>
    <row r="1067" spans="1:2" ht="22.8" thickBot="1" x14ac:dyDescent="0.45">
      <c r="A1067" s="99" t="e">
        <f>(IF($Z$5='بيان ع'!D1061,ROW('بيان ع'!1061:1061)-1,yyyyy))</f>
        <v>#NAME?</v>
      </c>
      <c r="B1067" s="144" t="str">
        <f t="shared" si="20"/>
        <v/>
      </c>
    </row>
    <row r="1068" spans="1:2" ht="22.8" thickBot="1" x14ac:dyDescent="0.45">
      <c r="A1068" s="99" t="e">
        <f>(IF($Z$5='بيان ع'!D1062,ROW('بيان ع'!1062:1062)-1,yyyyy))</f>
        <v>#NAME?</v>
      </c>
      <c r="B1068" s="144" t="str">
        <f t="shared" si="20"/>
        <v/>
      </c>
    </row>
    <row r="1069" spans="1:2" ht="22.8" thickBot="1" x14ac:dyDescent="0.45">
      <c r="A1069" s="99" t="e">
        <f>(IF($Z$5='بيان ع'!D1063,ROW('بيان ع'!1063:1063)-1,yyyyy))</f>
        <v>#NAME?</v>
      </c>
      <c r="B1069" s="144" t="str">
        <f t="shared" si="20"/>
        <v/>
      </c>
    </row>
    <row r="1070" spans="1:2" ht="22.8" thickBot="1" x14ac:dyDescent="0.45">
      <c r="A1070" s="99" t="e">
        <f>(IF($Z$5='بيان ع'!D1064,ROW('بيان ع'!1064:1064)-1,yyyyy))</f>
        <v>#NAME?</v>
      </c>
      <c r="B1070" s="144" t="str">
        <f t="shared" si="20"/>
        <v/>
      </c>
    </row>
    <row r="1071" spans="1:2" ht="22.8" thickBot="1" x14ac:dyDescent="0.45">
      <c r="A1071" s="99" t="e">
        <f>(IF($Z$5='بيان ع'!D1065,ROW('بيان ع'!1065:1065)-1,yyyyy))</f>
        <v>#NAME?</v>
      </c>
      <c r="B1071" s="144" t="str">
        <f t="shared" si="20"/>
        <v/>
      </c>
    </row>
    <row r="1072" spans="1:2" ht="22.8" thickBot="1" x14ac:dyDescent="0.45">
      <c r="A1072" s="99" t="e">
        <f>(IF($Z$5='بيان ع'!D1066,ROW('بيان ع'!1066:1066)-1,yyyyy))</f>
        <v>#NAME?</v>
      </c>
      <c r="B1072" s="144" t="str">
        <f t="shared" si="20"/>
        <v/>
      </c>
    </row>
    <row r="1073" spans="1:2" ht="22.8" thickBot="1" x14ac:dyDescent="0.45">
      <c r="A1073" s="99" t="e">
        <f>(IF($Z$5='بيان ع'!D1067,ROW('بيان ع'!1067:1067)-1,yyyyy))</f>
        <v>#NAME?</v>
      </c>
      <c r="B1073" s="144" t="str">
        <f t="shared" si="20"/>
        <v/>
      </c>
    </row>
    <row r="1074" spans="1:2" ht="22.8" thickBot="1" x14ac:dyDescent="0.45">
      <c r="A1074" s="99" t="e">
        <f>(IF($Z$5='بيان ع'!D1068,ROW('بيان ع'!1068:1068)-1,yyyyy))</f>
        <v>#NAME?</v>
      </c>
      <c r="B1074" s="144" t="str">
        <f t="shared" si="20"/>
        <v/>
      </c>
    </row>
    <row r="1075" spans="1:2" ht="22.8" thickBot="1" x14ac:dyDescent="0.45">
      <c r="A1075" s="99" t="e">
        <f>(IF($Z$5='بيان ع'!D1069,ROW('بيان ع'!1069:1069)-1,yyyyy))</f>
        <v>#NAME?</v>
      </c>
      <c r="B1075" s="144" t="str">
        <f t="shared" si="20"/>
        <v/>
      </c>
    </row>
    <row r="1076" spans="1:2" ht="22.8" thickBot="1" x14ac:dyDescent="0.45">
      <c r="A1076" s="99" t="e">
        <f>(IF($Z$5='بيان ع'!D1070,ROW('بيان ع'!1070:1070)-1,yyyyy))</f>
        <v>#NAME?</v>
      </c>
      <c r="B1076" s="144" t="str">
        <f t="shared" si="20"/>
        <v/>
      </c>
    </row>
    <row r="1077" spans="1:2" ht="22.8" thickBot="1" x14ac:dyDescent="0.45">
      <c r="A1077" s="99" t="e">
        <f>(IF($Z$5='بيان ع'!D1071,ROW('بيان ع'!1071:1071)-1,yyyyy))</f>
        <v>#NAME?</v>
      </c>
      <c r="B1077" s="144" t="str">
        <f t="shared" si="20"/>
        <v/>
      </c>
    </row>
    <row r="1078" spans="1:2" ht="22.8" thickBot="1" x14ac:dyDescent="0.45">
      <c r="A1078" s="99" t="e">
        <f>(IF($Z$5='بيان ع'!D1072,ROW('بيان ع'!1072:1072)-1,yyyyy))</f>
        <v>#NAME?</v>
      </c>
      <c r="B1078" s="144" t="str">
        <f t="shared" si="20"/>
        <v/>
      </c>
    </row>
    <row r="1079" spans="1:2" ht="22.8" thickBot="1" x14ac:dyDescent="0.45">
      <c r="A1079" s="99" t="e">
        <f>(IF($Z$5='بيان ع'!D1073,ROW('بيان ع'!1073:1073)-1,yyyyy))</f>
        <v>#NAME?</v>
      </c>
      <c r="B1079" s="144" t="str">
        <f t="shared" si="20"/>
        <v/>
      </c>
    </row>
    <row r="1080" spans="1:2" ht="22.8" thickBot="1" x14ac:dyDescent="0.45">
      <c r="A1080" s="99" t="e">
        <f>(IF($Z$5='بيان ع'!D1074,ROW('بيان ع'!1074:1074)-1,yyyyy))</f>
        <v>#NAME?</v>
      </c>
      <c r="B1080" s="144" t="str">
        <f t="shared" si="20"/>
        <v/>
      </c>
    </row>
    <row r="1081" spans="1:2" ht="22.8" thickBot="1" x14ac:dyDescent="0.45">
      <c r="A1081" s="99" t="e">
        <f>(IF($Z$5='بيان ع'!D1075,ROW('بيان ع'!1075:1075)-1,yyyyy))</f>
        <v>#NAME?</v>
      </c>
      <c r="B1081" s="144" t="str">
        <f t="shared" si="20"/>
        <v/>
      </c>
    </row>
    <row r="1082" spans="1:2" ht="22.8" thickBot="1" x14ac:dyDescent="0.45">
      <c r="A1082" s="99" t="e">
        <f>(IF($Z$5='بيان ع'!D1076,ROW('بيان ع'!1076:1076)-1,yyyyy))</f>
        <v>#NAME?</v>
      </c>
      <c r="B1082" s="144" t="str">
        <f t="shared" si="20"/>
        <v/>
      </c>
    </row>
    <row r="1083" spans="1:2" ht="22.8" thickBot="1" x14ac:dyDescent="0.45">
      <c r="A1083" s="99" t="e">
        <f>(IF($Z$5='بيان ع'!D1077,ROW('بيان ع'!1077:1077)-1,yyyyy))</f>
        <v>#NAME?</v>
      </c>
      <c r="B1083" s="144" t="str">
        <f t="shared" si="20"/>
        <v/>
      </c>
    </row>
    <row r="1084" spans="1:2" ht="22.8" thickBot="1" x14ac:dyDescent="0.45">
      <c r="A1084" s="99" t="e">
        <f>(IF($Z$5='بيان ع'!D1078,ROW('بيان ع'!1078:1078)-1,yyyyy))</f>
        <v>#NAME?</v>
      </c>
      <c r="B1084" s="144" t="str">
        <f t="shared" si="20"/>
        <v/>
      </c>
    </row>
    <row r="1085" spans="1:2" ht="22.8" thickBot="1" x14ac:dyDescent="0.45">
      <c r="A1085" s="99" t="e">
        <f>(IF($Z$5='بيان ع'!D1079,ROW('بيان ع'!1079:1079)-1,yyyyy))</f>
        <v>#NAME?</v>
      </c>
      <c r="B1085" s="144" t="str">
        <f t="shared" si="20"/>
        <v/>
      </c>
    </row>
    <row r="1086" spans="1:2" ht="22.8" thickBot="1" x14ac:dyDescent="0.45">
      <c r="A1086" s="99" t="e">
        <f>(IF($Z$5='بيان ع'!D1080,ROW('بيان ع'!1080:1080)-1,yyyyy))</f>
        <v>#NAME?</v>
      </c>
      <c r="B1086" s="144" t="str">
        <f t="shared" si="20"/>
        <v/>
      </c>
    </row>
    <row r="1087" spans="1:2" ht="22.8" thickBot="1" x14ac:dyDescent="0.45">
      <c r="A1087" s="99" t="e">
        <f>(IF($Z$5='بيان ع'!D1081,ROW('بيان ع'!1081:1081)-1,yyyyy))</f>
        <v>#NAME?</v>
      </c>
      <c r="B1087" s="144" t="str">
        <f t="shared" si="20"/>
        <v/>
      </c>
    </row>
    <row r="1088" spans="1:2" ht="22.8" thickBot="1" x14ac:dyDescent="0.45">
      <c r="A1088" s="99" t="e">
        <f>(IF($Z$5='بيان ع'!D1082,ROW('بيان ع'!1082:1082)-1,yyyyy))</f>
        <v>#NAME?</v>
      </c>
      <c r="B1088" s="144" t="str">
        <f t="shared" si="20"/>
        <v/>
      </c>
    </row>
    <row r="1089" spans="1:2" ht="22.8" thickBot="1" x14ac:dyDescent="0.45">
      <c r="A1089" s="99" t="e">
        <f>(IF($Z$5='بيان ع'!D1083,ROW('بيان ع'!1083:1083)-1,yyyyy))</f>
        <v>#NAME?</v>
      </c>
      <c r="B1089" s="144" t="str">
        <f t="shared" si="20"/>
        <v/>
      </c>
    </row>
    <row r="1090" spans="1:2" ht="22.8" thickBot="1" x14ac:dyDescent="0.45">
      <c r="A1090" s="99" t="e">
        <f>(IF($Z$5='بيان ع'!D1084,ROW('بيان ع'!1084:1084)-1,yyyyy))</f>
        <v>#NAME?</v>
      </c>
      <c r="B1090" s="144" t="str">
        <f t="shared" si="20"/>
        <v/>
      </c>
    </row>
    <row r="1091" spans="1:2" ht="22.8" thickBot="1" x14ac:dyDescent="0.45">
      <c r="A1091" s="99" t="e">
        <f>(IF($Z$5='بيان ع'!D1085,ROW('بيان ع'!1085:1085)-1,yyyyy))</f>
        <v>#NAME?</v>
      </c>
      <c r="B1091" s="144" t="str">
        <f t="shared" si="20"/>
        <v/>
      </c>
    </row>
    <row r="1092" spans="1:2" ht="22.8" thickBot="1" x14ac:dyDescent="0.45">
      <c r="A1092" s="99" t="e">
        <f>(IF($Z$5='بيان ع'!D1086,ROW('بيان ع'!1086:1086)-1,yyyyy))</f>
        <v>#NAME?</v>
      </c>
      <c r="B1092" s="144" t="str">
        <f t="shared" si="20"/>
        <v/>
      </c>
    </row>
    <row r="1093" spans="1:2" ht="22.8" thickBot="1" x14ac:dyDescent="0.45">
      <c r="A1093" s="99" t="e">
        <f>(IF($Z$5='بيان ع'!D1087,ROW('بيان ع'!1087:1087)-1,yyyyy))</f>
        <v>#NAME?</v>
      </c>
      <c r="B1093" s="144" t="str">
        <f t="shared" si="20"/>
        <v/>
      </c>
    </row>
    <row r="1094" spans="1:2" ht="22.8" thickBot="1" x14ac:dyDescent="0.45">
      <c r="A1094" s="99" t="e">
        <f>(IF($Z$5='بيان ع'!D1088,ROW('بيان ع'!1088:1088)-1,yyyyy))</f>
        <v>#NAME?</v>
      </c>
      <c r="B1094" s="144" t="str">
        <f t="shared" si="20"/>
        <v/>
      </c>
    </row>
    <row r="1095" spans="1:2" ht="22.8" thickBot="1" x14ac:dyDescent="0.45">
      <c r="A1095" s="99" t="e">
        <f>(IF($Z$5='بيان ع'!D1089,ROW('بيان ع'!1089:1089)-1,yyyyy))</f>
        <v>#NAME?</v>
      </c>
      <c r="B1095" s="144" t="str">
        <f t="shared" si="20"/>
        <v/>
      </c>
    </row>
    <row r="1096" spans="1:2" ht="22.8" thickBot="1" x14ac:dyDescent="0.45">
      <c r="A1096" s="99" t="e">
        <f>(IF($Z$5='بيان ع'!D1090,ROW('بيان ع'!1090:1090)-1,yyyyy))</f>
        <v>#NAME?</v>
      </c>
      <c r="B1096" s="144" t="str">
        <f t="shared" ref="B1096:B1105" si="21">IFERROR(_xlfn.AGGREGATE(15,6,$A$8:$A$1010,ROW(A1089)),"")</f>
        <v/>
      </c>
    </row>
    <row r="1097" spans="1:2" ht="22.8" thickBot="1" x14ac:dyDescent="0.45">
      <c r="A1097" s="99" t="e">
        <f>(IF($Z$5='بيان ع'!D1091,ROW('بيان ع'!1091:1091)-1,yyyyy))</f>
        <v>#NAME?</v>
      </c>
      <c r="B1097" s="144" t="str">
        <f t="shared" si="21"/>
        <v/>
      </c>
    </row>
    <row r="1098" spans="1:2" ht="22.8" thickBot="1" x14ac:dyDescent="0.45">
      <c r="A1098" s="99" t="e">
        <f>(IF($Z$5='بيان ع'!D1092,ROW('بيان ع'!1092:1092)-1,yyyyy))</f>
        <v>#NAME?</v>
      </c>
      <c r="B1098" s="144" t="str">
        <f t="shared" si="21"/>
        <v/>
      </c>
    </row>
    <row r="1099" spans="1:2" ht="22.8" thickBot="1" x14ac:dyDescent="0.45">
      <c r="A1099" s="99" t="e">
        <f>(IF($Z$5='بيان ع'!D1093,ROW('بيان ع'!1093:1093)-1,yyyyy))</f>
        <v>#NAME?</v>
      </c>
      <c r="B1099" s="144" t="str">
        <f t="shared" si="21"/>
        <v/>
      </c>
    </row>
    <row r="1100" spans="1:2" ht="22.8" thickBot="1" x14ac:dyDescent="0.45">
      <c r="A1100" s="99" t="e">
        <f>(IF($Z$5='بيان ع'!D1094,ROW('بيان ع'!1094:1094)-1,yyyyy))</f>
        <v>#NAME?</v>
      </c>
      <c r="B1100" s="144" t="str">
        <f t="shared" si="21"/>
        <v/>
      </c>
    </row>
    <row r="1101" spans="1:2" ht="22.8" thickBot="1" x14ac:dyDescent="0.45">
      <c r="A1101" s="99" t="e">
        <f>(IF($Z$5='بيان ع'!D1095,ROW('بيان ع'!1095:1095)-1,yyyyy))</f>
        <v>#NAME?</v>
      </c>
      <c r="B1101" s="144" t="str">
        <f t="shared" si="21"/>
        <v/>
      </c>
    </row>
    <row r="1102" spans="1:2" ht="22.8" thickBot="1" x14ac:dyDescent="0.45">
      <c r="A1102" s="99" t="e">
        <f>(IF($Z$5='بيان ع'!D1096,ROW('بيان ع'!1096:1096)-1,yyyyy))</f>
        <v>#NAME?</v>
      </c>
      <c r="B1102" s="144" t="str">
        <f t="shared" si="21"/>
        <v/>
      </c>
    </row>
    <row r="1103" spans="1:2" ht="22.8" thickBot="1" x14ac:dyDescent="0.45">
      <c r="A1103" s="99" t="e">
        <f>(IF($Z$5='بيان ع'!D1097,ROW('بيان ع'!1097:1097)-1,yyyyy))</f>
        <v>#NAME?</v>
      </c>
      <c r="B1103" s="144" t="str">
        <f t="shared" si="21"/>
        <v/>
      </c>
    </row>
    <row r="1104" spans="1:2" ht="22.8" thickBot="1" x14ac:dyDescent="0.45">
      <c r="A1104" s="99" t="e">
        <f>(IF($Z$5='بيان ع'!D1098,ROW('بيان ع'!1098:1098)-1,yyyyy))</f>
        <v>#NAME?</v>
      </c>
      <c r="B1104" s="144" t="str">
        <f t="shared" si="21"/>
        <v/>
      </c>
    </row>
    <row r="1105" spans="1:2" ht="22.8" thickBot="1" x14ac:dyDescent="0.45">
      <c r="A1105" s="99" t="e">
        <f>(IF($Z$5='بيان ع'!D1099,ROW('بيان ع'!1099:1099)-1,yyyyy))</f>
        <v>#NAME?</v>
      </c>
      <c r="B1105" s="144" t="str">
        <f t="shared" si="21"/>
        <v/>
      </c>
    </row>
  </sheetData>
  <sheetProtection password="CEA6" sheet="1" objects="1" scenarios="1" formatCells="0" formatColumns="0" formatRows="0"/>
  <mergeCells count="29">
    <mergeCell ref="Z5:Z6"/>
    <mergeCell ref="C78:D78"/>
    <mergeCell ref="F78:I78"/>
    <mergeCell ref="Q78:T78"/>
    <mergeCell ref="C79:D79"/>
    <mergeCell ref="F79:I79"/>
    <mergeCell ref="Q79:T79"/>
    <mergeCell ref="Q5:Q6"/>
    <mergeCell ref="R5:T5"/>
    <mergeCell ref="U5:U6"/>
    <mergeCell ref="V5:V6"/>
    <mergeCell ref="W5:W6"/>
    <mergeCell ref="Y5:Y6"/>
    <mergeCell ref="C5:C7"/>
    <mergeCell ref="D5:D7"/>
    <mergeCell ref="E5:H5"/>
    <mergeCell ref="I5:L5"/>
    <mergeCell ref="M5:O5"/>
    <mergeCell ref="P5:P6"/>
    <mergeCell ref="I3:K3"/>
    <mergeCell ref="L3:N3"/>
    <mergeCell ref="P3:Q3"/>
    <mergeCell ref="Y3:Y4"/>
    <mergeCell ref="Z3:Z4"/>
    <mergeCell ref="J4:K4"/>
    <mergeCell ref="C1:D1"/>
    <mergeCell ref="I2:K2"/>
    <mergeCell ref="L2:N2"/>
    <mergeCell ref="P2:Q2"/>
  </mergeCells>
  <conditionalFormatting sqref="E9:V73 E8:U8">
    <cfRule type="cellIs" dxfId="10" priority="3" operator="equal">
      <formula>"معيد"</formula>
    </cfRule>
  </conditionalFormatting>
  <conditionalFormatting sqref="U74:W77">
    <cfRule type="cellIs" dxfId="9" priority="2" operator="equal">
      <formula>"معيد"</formula>
    </cfRule>
  </conditionalFormatting>
  <conditionalFormatting sqref="E74:T77">
    <cfRule type="cellIs" dxfId="8" priority="1" operator="equal">
      <formula>"معيد"</formula>
    </cfRule>
  </conditionalFormatting>
  <dataValidations count="2">
    <dataValidation type="list" allowBlank="1" showInputMessage="1" showErrorMessage="1" sqref="Z3:Z4">
      <formula1>$AJ$3:$AJ$8</formula1>
    </dataValidation>
    <dataValidation type="list" allowBlank="1" showInputMessage="1" showErrorMessage="1" sqref="Z2">
      <formula1>$AI$1:$AI$4</formula1>
    </dataValidation>
  </dataValidations>
  <printOptions horizontalCentered="1"/>
  <pageMargins left="0.19685039370078741" right="0.19685039370078741" top="0.19685039370078741" bottom="0.19685039370078741" header="0" footer="0"/>
  <pageSetup paperSize="9" scale="74" orientation="landscape" r:id="rId1"/>
  <rowBreaks count="2" manualBreakCount="2">
    <brk id="54" min="2" max="22" man="1"/>
    <brk id="79" min="2" max="2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'بيان ع'!$V$1:$V$60</xm:f>
          </x14:formula1>
          <xm:sqref>Z5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05"/>
  <sheetViews>
    <sheetView showZeros="0" rightToLeft="1" topLeftCell="C1" zoomScaleNormal="100" workbookViewId="0"/>
  </sheetViews>
  <sheetFormatPr defaultColWidth="8.88671875" defaultRowHeight="14.4" x14ac:dyDescent="0.3"/>
  <cols>
    <col min="1" max="1" width="3.33203125" style="7" hidden="1" customWidth="1"/>
    <col min="2" max="2" width="6.6640625" style="7" hidden="1" customWidth="1"/>
    <col min="3" max="3" width="7.109375" style="6" customWidth="1"/>
    <col min="4" max="4" width="27.88671875" style="4" customWidth="1"/>
    <col min="5" max="7" width="9.6640625" style="1" customWidth="1"/>
    <col min="8" max="8" width="8.88671875" style="1" customWidth="1"/>
    <col min="9" max="12" width="9.6640625" style="1" customWidth="1"/>
    <col min="13" max="13" width="13.109375" style="1" customWidth="1"/>
    <col min="14" max="14" width="1.33203125" style="1" customWidth="1"/>
    <col min="15" max="15" width="11.77734375" style="1" customWidth="1"/>
    <col min="16" max="16" width="8.6640625" style="24" customWidth="1"/>
    <col min="17" max="19" width="8.88671875" style="1"/>
    <col min="20" max="20" width="8.6640625" style="6" customWidth="1"/>
    <col min="21" max="23" width="8.88671875" style="7" hidden="1" customWidth="1"/>
    <col min="24" max="24" width="8.88671875" style="6"/>
    <col min="25" max="30" width="8.88671875" style="1"/>
    <col min="31" max="31" width="8.88671875" style="6"/>
    <col min="32" max="33" width="8.88671875" style="6" hidden="1" customWidth="1"/>
    <col min="34" max="34" width="8.88671875" style="6"/>
    <col min="35" max="16384" width="8.88671875" style="1"/>
  </cols>
  <sheetData>
    <row r="1" spans="1:34" s="18" customFormat="1" ht="32.25" customHeight="1" x14ac:dyDescent="0.5">
      <c r="A1" s="17" t="s">
        <v>353</v>
      </c>
      <c r="B1" s="17"/>
      <c r="C1" s="237" t="s">
        <v>312</v>
      </c>
      <c r="D1" s="237"/>
      <c r="E1" s="51"/>
      <c r="F1" s="51"/>
      <c r="G1" s="51"/>
      <c r="H1" s="51"/>
      <c r="I1" s="51"/>
      <c r="J1" s="51"/>
      <c r="K1" s="248" t="s">
        <v>326</v>
      </c>
      <c r="L1" s="248"/>
      <c r="M1" s="51"/>
      <c r="N1" s="19"/>
      <c r="O1" s="17" t="s">
        <v>329</v>
      </c>
      <c r="P1" s="113"/>
      <c r="Q1" s="17" t="s">
        <v>329</v>
      </c>
      <c r="R1" s="17">
        <v>1</v>
      </c>
      <c r="S1" s="22">
        <f>SUM(Q1:R1)+SUM(O1:P1)</f>
        <v>1</v>
      </c>
      <c r="T1" s="22">
        <f>S1/2</f>
        <v>0.5</v>
      </c>
      <c r="U1" s="17" t="s">
        <v>6</v>
      </c>
      <c r="V1" s="17" t="s">
        <v>9</v>
      </c>
      <c r="W1" s="17"/>
      <c r="X1" s="21"/>
      <c r="AE1" s="21"/>
      <c r="AF1" s="21"/>
      <c r="AG1" s="17" t="s">
        <v>19</v>
      </c>
      <c r="AH1" s="21"/>
    </row>
    <row r="2" spans="1:34" s="18" customFormat="1" ht="33.75" customHeight="1" thickBot="1" x14ac:dyDescent="0.5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19" t="str">
        <f>P3</f>
        <v>1/1</v>
      </c>
      <c r="J2" s="219"/>
      <c r="K2" s="246" t="str">
        <f>'بيان ع'!K7</f>
        <v xml:space="preserve"> 2026م/ 2027م</v>
      </c>
      <c r="L2" s="246"/>
      <c r="M2" s="73"/>
      <c r="N2" s="24"/>
      <c r="P2" s="20"/>
      <c r="T2" s="21"/>
      <c r="U2" s="22">
        <f>COUNTIF($E$8:$E$41,W2)</f>
        <v>0</v>
      </c>
      <c r="V2" s="22">
        <f>COUNTIF($E$8:$E$41,W3)</f>
        <v>0</v>
      </c>
      <c r="W2" s="17" t="s">
        <v>6</v>
      </c>
      <c r="X2" s="21"/>
      <c r="AE2" s="21"/>
      <c r="AF2" s="21"/>
      <c r="AG2" s="21"/>
      <c r="AH2" s="21"/>
    </row>
    <row r="3" spans="1:34" s="18" customFormat="1" ht="49.5" customHeight="1" thickBot="1" x14ac:dyDescent="0.35">
      <c r="A3" s="17"/>
      <c r="B3" s="17"/>
      <c r="C3" s="80" t="s">
        <v>16</v>
      </c>
      <c r="D3" s="117">
        <f>'بيان ع'!K4</f>
        <v>0</v>
      </c>
      <c r="E3" s="74"/>
      <c r="F3" s="74"/>
      <c r="G3" s="74"/>
      <c r="H3" s="74"/>
      <c r="I3" s="247"/>
      <c r="J3" s="247"/>
      <c r="K3" s="247"/>
      <c r="L3" s="253"/>
      <c r="M3" s="133"/>
      <c r="N3" s="24"/>
      <c r="O3" s="131" t="s">
        <v>15</v>
      </c>
      <c r="P3" s="132" t="s">
        <v>7</v>
      </c>
      <c r="T3" s="21"/>
      <c r="U3" s="22" t="e">
        <f>COUNTIF(#REF!,W2)</f>
        <v>#REF!</v>
      </c>
      <c r="V3" s="22" t="e">
        <f>COUNTIF(#REF!,W3)</f>
        <v>#REF!</v>
      </c>
      <c r="W3" s="17" t="s">
        <v>9</v>
      </c>
      <c r="X3" s="21"/>
      <c r="AE3" s="21"/>
      <c r="AF3" s="21"/>
      <c r="AG3" s="21"/>
      <c r="AH3" s="21"/>
    </row>
    <row r="4" spans="1:34" s="18" customFormat="1" ht="49.5" customHeight="1" thickBot="1" x14ac:dyDescent="0.35">
      <c r="A4" s="17"/>
      <c r="B4" s="17"/>
      <c r="C4" s="241" t="s">
        <v>0</v>
      </c>
      <c r="D4" s="240" t="s">
        <v>18</v>
      </c>
      <c r="E4" s="243" t="s">
        <v>330</v>
      </c>
      <c r="F4" s="243"/>
      <c r="G4" s="243"/>
      <c r="H4" s="243"/>
      <c r="I4" s="243"/>
      <c r="J4" s="243"/>
      <c r="K4" s="238" t="s">
        <v>336</v>
      </c>
      <c r="L4" s="249" t="s">
        <v>334</v>
      </c>
      <c r="M4" s="250"/>
      <c r="N4" s="24"/>
      <c r="O4" s="1"/>
      <c r="P4" s="1"/>
      <c r="T4" s="21"/>
      <c r="U4" s="17"/>
      <c r="V4" s="17"/>
      <c r="W4" s="17"/>
      <c r="X4" s="21"/>
      <c r="AE4" s="21"/>
      <c r="AF4" s="21"/>
      <c r="AG4" s="21"/>
      <c r="AH4" s="21"/>
    </row>
    <row r="5" spans="1:34" ht="26.4" customHeight="1" thickBot="1" x14ac:dyDescent="0.35">
      <c r="C5" s="241"/>
      <c r="D5" s="240"/>
      <c r="E5" s="254" t="s">
        <v>313</v>
      </c>
      <c r="F5" s="244"/>
      <c r="G5" s="244"/>
      <c r="H5" s="244" t="s">
        <v>316</v>
      </c>
      <c r="I5" s="244"/>
      <c r="J5" s="245"/>
      <c r="K5" s="238"/>
      <c r="L5" s="251"/>
      <c r="M5" s="252"/>
      <c r="P5" s="1"/>
    </row>
    <row r="6" spans="1:34" ht="32.25" customHeight="1" thickBot="1" x14ac:dyDescent="0.5">
      <c r="B6" s="52"/>
      <c r="C6" s="241"/>
      <c r="D6" s="240"/>
      <c r="E6" s="121" t="s">
        <v>331</v>
      </c>
      <c r="F6" s="122" t="s">
        <v>332</v>
      </c>
      <c r="G6" s="123" t="s">
        <v>333</v>
      </c>
      <c r="H6" s="121" t="s">
        <v>331</v>
      </c>
      <c r="I6" s="122" t="s">
        <v>332</v>
      </c>
      <c r="J6" s="124" t="s">
        <v>333</v>
      </c>
      <c r="K6" s="239">
        <v>30</v>
      </c>
      <c r="L6" s="121" t="s">
        <v>331</v>
      </c>
      <c r="M6" s="125" t="s">
        <v>332</v>
      </c>
      <c r="N6" s="23"/>
    </row>
    <row r="7" spans="1:34" ht="22.5" customHeight="1" thickBot="1" x14ac:dyDescent="0.6">
      <c r="A7" s="53" t="s">
        <v>2</v>
      </c>
      <c r="B7" s="54" t="s">
        <v>2</v>
      </c>
      <c r="C7" s="242"/>
      <c r="D7" s="240"/>
      <c r="E7" s="126">
        <v>5</v>
      </c>
      <c r="F7" s="127">
        <v>10</v>
      </c>
      <c r="G7" s="128">
        <v>15</v>
      </c>
      <c r="H7" s="126">
        <v>5</v>
      </c>
      <c r="I7" s="127">
        <v>10</v>
      </c>
      <c r="J7" s="130">
        <v>15</v>
      </c>
      <c r="K7" s="239"/>
      <c r="L7" s="127">
        <v>20</v>
      </c>
      <c r="M7" s="129">
        <v>50</v>
      </c>
      <c r="N7" s="25"/>
    </row>
    <row r="8" spans="1:34" s="3" customFormat="1" ht="25.05" customHeight="1" thickBot="1" x14ac:dyDescent="0.45">
      <c r="A8" s="99" cm="1">
        <f t="array" ref="A8">(IF($P$3='بيان ع'!D2,ROW('بيان ع'!2:2)-1,yyyyy))</f>
        <v>1</v>
      </c>
      <c r="B8" s="100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118"/>
      <c r="G8" s="119"/>
      <c r="H8" s="89"/>
      <c r="I8" s="91"/>
      <c r="J8" s="92"/>
      <c r="K8" s="89"/>
      <c r="L8" s="91"/>
      <c r="M8" s="120"/>
      <c r="N8" s="138"/>
      <c r="P8" s="27"/>
      <c r="T8" s="28"/>
      <c r="U8" s="29"/>
      <c r="V8" s="29"/>
      <c r="W8" s="29"/>
      <c r="X8" s="28"/>
      <c r="AE8" s="28"/>
      <c r="AF8" s="28"/>
      <c r="AG8" s="28"/>
      <c r="AH8" s="28"/>
    </row>
    <row r="9" spans="1:34" s="3" customFormat="1" ht="25.05" customHeight="1" thickBot="1" x14ac:dyDescent="0.45">
      <c r="A9" s="99" t="e" cm="1">
        <f t="array" ref="A9">(IF($P$3='بيان ع'!D3,ROW('بيان ع'!3:3)-1,yyyyy))</f>
        <v>#NAME?</v>
      </c>
      <c r="B9" s="100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2"/>
      <c r="H9" s="90"/>
      <c r="I9" s="94"/>
      <c r="J9" s="92"/>
      <c r="K9" s="90"/>
      <c r="L9" s="94"/>
      <c r="M9" s="120"/>
      <c r="N9" s="138"/>
      <c r="P9" s="27"/>
      <c r="T9" s="28"/>
      <c r="U9" s="29"/>
      <c r="V9" s="29"/>
      <c r="W9" s="29"/>
      <c r="X9" s="28"/>
      <c r="AE9" s="28"/>
      <c r="AF9" s="28"/>
      <c r="AG9" s="28"/>
      <c r="AH9" s="28"/>
    </row>
    <row r="10" spans="1:34" s="3" customFormat="1" ht="25.05" customHeight="1" thickBot="1" x14ac:dyDescent="0.45">
      <c r="A10" s="99" t="e" cm="1">
        <f t="array" ref="A10">(IF($P$3='بيان ع'!D4,ROW('بيان ع'!4:4)-1,yyyyy))</f>
        <v>#NAME?</v>
      </c>
      <c r="B10" s="100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2"/>
      <c r="H10" s="90"/>
      <c r="I10" s="94"/>
      <c r="J10" s="92"/>
      <c r="K10" s="90"/>
      <c r="L10" s="94"/>
      <c r="M10" s="120"/>
      <c r="N10" s="138"/>
      <c r="P10" s="27"/>
      <c r="T10" s="28"/>
      <c r="U10" s="29"/>
      <c r="V10" s="29"/>
      <c r="W10" s="29"/>
      <c r="X10" s="28"/>
      <c r="AE10" s="28"/>
      <c r="AF10" s="28"/>
      <c r="AG10" s="28"/>
      <c r="AH10" s="28"/>
    </row>
    <row r="11" spans="1:34" s="3" customFormat="1" ht="25.05" customHeight="1" thickBot="1" x14ac:dyDescent="0.45">
      <c r="A11" s="99" t="e" cm="1">
        <f t="array" ref="A11">(IF($P$3='بيان ع'!D5,ROW('بيان ع'!5:5)-1,yyyyy))</f>
        <v>#NAME?</v>
      </c>
      <c r="B11" s="100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2"/>
      <c r="H11" s="90"/>
      <c r="I11" s="94"/>
      <c r="J11" s="92"/>
      <c r="K11" s="90"/>
      <c r="L11" s="94"/>
      <c r="M11" s="120"/>
      <c r="N11" s="138"/>
      <c r="P11" s="27"/>
      <c r="T11" s="28"/>
      <c r="U11" s="29"/>
      <c r="V11" s="29"/>
      <c r="W11" s="29"/>
      <c r="X11" s="28"/>
      <c r="AE11" s="28"/>
      <c r="AF11" s="28"/>
      <c r="AG11" s="28"/>
      <c r="AH11" s="28"/>
    </row>
    <row r="12" spans="1:34" s="3" customFormat="1" ht="25.05" customHeight="1" thickBot="1" x14ac:dyDescent="0.45">
      <c r="A12" s="99" t="e" cm="1">
        <f t="array" ref="A12">(IF($P$3='بيان ع'!D6,ROW('بيان ع'!6:6)-1,yyyyy))</f>
        <v>#NAME?</v>
      </c>
      <c r="B12" s="100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2"/>
      <c r="H12" s="90"/>
      <c r="I12" s="94"/>
      <c r="J12" s="92"/>
      <c r="K12" s="90"/>
      <c r="L12" s="94"/>
      <c r="M12" s="120"/>
      <c r="N12" s="138"/>
      <c r="P12" s="27"/>
      <c r="T12" s="28"/>
      <c r="U12" s="29"/>
      <c r="V12" s="29"/>
      <c r="W12" s="29"/>
      <c r="X12" s="28"/>
      <c r="AE12" s="28"/>
      <c r="AF12" s="28"/>
      <c r="AG12" s="28"/>
      <c r="AH12" s="28"/>
    </row>
    <row r="13" spans="1:34" s="3" customFormat="1" ht="25.05" customHeight="1" thickBot="1" x14ac:dyDescent="0.45">
      <c r="A13" s="99" t="e" cm="1">
        <f t="array" ref="A13">(IF($P$3='بيان ع'!D7,ROW('بيان ع'!7:7)-1,yyyyy))</f>
        <v>#NAME?</v>
      </c>
      <c r="B13" s="100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2"/>
      <c r="H13" s="90"/>
      <c r="I13" s="94"/>
      <c r="J13" s="92"/>
      <c r="K13" s="90"/>
      <c r="L13" s="94"/>
      <c r="M13" s="120"/>
      <c r="N13" s="138"/>
      <c r="P13" s="27"/>
      <c r="T13" s="28"/>
      <c r="U13" s="29"/>
      <c r="V13" s="29"/>
      <c r="W13" s="29"/>
      <c r="X13" s="28"/>
      <c r="AE13" s="28"/>
      <c r="AF13" s="28"/>
      <c r="AG13" s="28"/>
      <c r="AH13" s="28"/>
    </row>
    <row r="14" spans="1:34" s="3" customFormat="1" ht="25.05" customHeight="1" thickBot="1" x14ac:dyDescent="0.45">
      <c r="A14" s="99" t="e" cm="1">
        <f t="array" ref="A14">(IF($P$3='بيان ع'!D8,ROW('بيان ع'!8:8)-1,yyyyy))</f>
        <v>#NAME?</v>
      </c>
      <c r="B14" s="100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2"/>
      <c r="H14" s="90"/>
      <c r="I14" s="94"/>
      <c r="J14" s="92"/>
      <c r="K14" s="90"/>
      <c r="L14" s="94"/>
      <c r="M14" s="120"/>
      <c r="N14" s="138"/>
      <c r="P14" s="27"/>
      <c r="T14" s="28"/>
      <c r="U14" s="29"/>
      <c r="V14" s="29"/>
      <c r="W14" s="29"/>
      <c r="X14" s="28"/>
      <c r="AE14" s="28"/>
      <c r="AF14" s="28"/>
      <c r="AG14" s="28"/>
      <c r="AH14" s="28"/>
    </row>
    <row r="15" spans="1:34" s="3" customFormat="1" ht="25.05" customHeight="1" thickBot="1" x14ac:dyDescent="0.45">
      <c r="A15" s="99" t="e" cm="1">
        <f t="array" ref="A15">(IF($P$3='بيان ع'!D9,ROW('بيان ع'!9:9)-1,yyyyy))</f>
        <v>#NAME?</v>
      </c>
      <c r="B15" s="100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2"/>
      <c r="H15" s="90"/>
      <c r="I15" s="94"/>
      <c r="J15" s="92"/>
      <c r="K15" s="90"/>
      <c r="L15" s="94"/>
      <c r="M15" s="120"/>
      <c r="N15" s="138"/>
      <c r="P15" s="27"/>
      <c r="T15" s="28"/>
      <c r="U15" s="29"/>
      <c r="V15" s="29"/>
      <c r="W15" s="29"/>
      <c r="X15" s="28"/>
      <c r="AE15" s="28"/>
      <c r="AF15" s="28"/>
      <c r="AG15" s="28"/>
      <c r="AH15" s="28"/>
    </row>
    <row r="16" spans="1:34" s="3" customFormat="1" ht="25.05" customHeight="1" thickBot="1" x14ac:dyDescent="0.45">
      <c r="A16" s="99" t="e" cm="1">
        <f t="array" ref="A16">(IF($P$3='بيان ع'!D10,ROW('بيان ع'!10:10)-1,yyyyy))</f>
        <v>#NAME?</v>
      </c>
      <c r="B16" s="100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2"/>
      <c r="H16" s="90"/>
      <c r="I16" s="94"/>
      <c r="J16" s="92"/>
      <c r="K16" s="90"/>
      <c r="L16" s="94"/>
      <c r="M16" s="120"/>
      <c r="N16" s="138"/>
      <c r="P16" s="27"/>
      <c r="T16" s="28"/>
      <c r="U16" s="29"/>
      <c r="V16" s="29"/>
      <c r="W16" s="29"/>
      <c r="X16" s="28"/>
      <c r="AE16" s="28"/>
      <c r="AF16" s="28"/>
      <c r="AG16" s="28"/>
      <c r="AH16" s="28"/>
    </row>
    <row r="17" spans="1:34" s="3" customFormat="1" ht="25.05" customHeight="1" thickBot="1" x14ac:dyDescent="0.45">
      <c r="A17" s="99" t="e" cm="1">
        <f t="array" ref="A17">(IF($P$3='بيان ع'!D11,ROW('بيان ع'!11:11)-1,yyyyy))</f>
        <v>#NAME?</v>
      </c>
      <c r="B17" s="100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2"/>
      <c r="H17" s="90"/>
      <c r="I17" s="94"/>
      <c r="J17" s="92"/>
      <c r="K17" s="90"/>
      <c r="L17" s="94"/>
      <c r="M17" s="120"/>
      <c r="N17" s="138"/>
      <c r="P17" s="27"/>
      <c r="T17" s="28"/>
      <c r="U17" s="29"/>
      <c r="V17" s="29"/>
      <c r="W17" s="29"/>
      <c r="X17" s="28"/>
      <c r="AE17" s="28"/>
      <c r="AF17" s="28"/>
      <c r="AG17" s="28"/>
      <c r="AH17" s="28"/>
    </row>
    <row r="18" spans="1:34" s="3" customFormat="1" ht="25.05" customHeight="1" thickBot="1" x14ac:dyDescent="0.45">
      <c r="A18" s="99" t="e" cm="1">
        <f t="array" ref="A18">(IF($P$3='بيان ع'!D12,ROW('بيان ع'!12:12)-1,yyyyy))</f>
        <v>#NAME?</v>
      </c>
      <c r="B18" s="100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2"/>
      <c r="H18" s="90"/>
      <c r="I18" s="94"/>
      <c r="J18" s="92"/>
      <c r="K18" s="90"/>
      <c r="L18" s="94"/>
      <c r="M18" s="120"/>
      <c r="N18" s="138"/>
      <c r="P18" s="27"/>
      <c r="T18" s="28"/>
      <c r="U18" s="29"/>
      <c r="V18" s="29"/>
      <c r="W18" s="29"/>
      <c r="X18" s="28"/>
      <c r="AE18" s="28"/>
      <c r="AF18" s="28"/>
      <c r="AG18" s="28"/>
      <c r="AH18" s="28"/>
    </row>
    <row r="19" spans="1:34" s="3" customFormat="1" ht="25.05" customHeight="1" thickBot="1" x14ac:dyDescent="0.45">
      <c r="A19" s="99" t="e" cm="1">
        <f t="array" ref="A19">(IF($P$3='بيان ع'!D13,ROW('بيان ع'!13:13)-1,yyyyy))</f>
        <v>#NAME?</v>
      </c>
      <c r="B19" s="100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2"/>
      <c r="H19" s="90"/>
      <c r="I19" s="94"/>
      <c r="J19" s="92"/>
      <c r="K19" s="90"/>
      <c r="L19" s="94"/>
      <c r="M19" s="120"/>
      <c r="N19" s="138"/>
      <c r="P19" s="27"/>
      <c r="T19" s="28"/>
      <c r="U19" s="29"/>
      <c r="V19" s="29"/>
      <c r="W19" s="29"/>
      <c r="X19" s="28"/>
      <c r="AE19" s="28"/>
      <c r="AF19" s="28"/>
      <c r="AG19" s="28"/>
      <c r="AH19" s="28"/>
    </row>
    <row r="20" spans="1:34" s="3" customFormat="1" ht="25.05" customHeight="1" thickBot="1" x14ac:dyDescent="0.45">
      <c r="A20" s="99" t="e" cm="1">
        <f t="array" ref="A20">(IF($P$3='بيان ع'!D14,ROW('بيان ع'!14:14)-1,yyyyy))</f>
        <v>#NAME?</v>
      </c>
      <c r="B20" s="100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2"/>
      <c r="H20" s="90"/>
      <c r="I20" s="94"/>
      <c r="J20" s="92"/>
      <c r="K20" s="90"/>
      <c r="L20" s="94"/>
      <c r="M20" s="120"/>
      <c r="N20" s="138"/>
      <c r="P20" s="27"/>
      <c r="T20" s="28"/>
      <c r="U20" s="29"/>
      <c r="V20" s="29"/>
      <c r="W20" s="29"/>
      <c r="X20" s="28"/>
      <c r="AE20" s="28"/>
      <c r="AF20" s="28"/>
      <c r="AG20" s="28"/>
      <c r="AH20" s="28"/>
    </row>
    <row r="21" spans="1:34" s="3" customFormat="1" ht="25.05" customHeight="1" thickBot="1" x14ac:dyDescent="0.45">
      <c r="A21" s="99" t="e" cm="1">
        <f t="array" ref="A21">(IF($P$3='بيان ع'!D15,ROW('بيان ع'!15:15)-1,yyyyy))</f>
        <v>#NAME?</v>
      </c>
      <c r="B21" s="100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2"/>
      <c r="H21" s="90"/>
      <c r="I21" s="94"/>
      <c r="J21" s="92"/>
      <c r="K21" s="90"/>
      <c r="L21" s="94"/>
      <c r="M21" s="120"/>
      <c r="N21" s="138"/>
      <c r="P21" s="27"/>
      <c r="T21" s="28"/>
      <c r="U21" s="29"/>
      <c r="V21" s="29"/>
      <c r="W21" s="29"/>
      <c r="X21" s="28"/>
      <c r="AE21" s="28"/>
      <c r="AF21" s="28"/>
      <c r="AG21" s="28"/>
      <c r="AH21" s="28"/>
    </row>
    <row r="22" spans="1:34" s="3" customFormat="1" ht="25.05" customHeight="1" thickBot="1" x14ac:dyDescent="0.45">
      <c r="A22" s="99" t="e" cm="1">
        <f t="array" ref="A22">(IF($P$3='بيان ع'!D16,ROW('بيان ع'!16:16)-1,yyyyy))</f>
        <v>#NAME?</v>
      </c>
      <c r="B22" s="100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2"/>
      <c r="H22" s="90"/>
      <c r="I22" s="94"/>
      <c r="J22" s="92"/>
      <c r="K22" s="90"/>
      <c r="L22" s="94"/>
      <c r="M22" s="120"/>
      <c r="N22" s="138"/>
      <c r="P22" s="27"/>
      <c r="T22" s="28"/>
      <c r="U22" s="29"/>
      <c r="V22" s="29"/>
      <c r="W22" s="29"/>
      <c r="X22" s="28"/>
      <c r="AE22" s="28"/>
      <c r="AF22" s="28"/>
      <c r="AG22" s="28"/>
      <c r="AH22" s="28"/>
    </row>
    <row r="23" spans="1:34" s="3" customFormat="1" ht="25.05" customHeight="1" thickBot="1" x14ac:dyDescent="0.45">
      <c r="A23" s="99" t="e" cm="1">
        <f t="array" ref="A23">(IF($P$3='بيان ع'!D17,ROW('بيان ع'!17:17)-1,yyyyy))</f>
        <v>#NAME?</v>
      </c>
      <c r="B23" s="100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2"/>
      <c r="H23" s="90"/>
      <c r="I23" s="94"/>
      <c r="J23" s="92"/>
      <c r="K23" s="90"/>
      <c r="L23" s="94"/>
      <c r="M23" s="120"/>
      <c r="N23" s="138"/>
      <c r="P23" s="27"/>
      <c r="T23" s="28"/>
      <c r="U23" s="29"/>
      <c r="V23" s="29"/>
      <c r="W23" s="29"/>
      <c r="X23" s="28"/>
      <c r="AE23" s="28"/>
      <c r="AF23" s="28"/>
      <c r="AG23" s="28"/>
      <c r="AH23" s="28"/>
    </row>
    <row r="24" spans="1:34" s="3" customFormat="1" ht="25.05" customHeight="1" thickBot="1" x14ac:dyDescent="0.45">
      <c r="A24" s="99" t="e" cm="1">
        <f t="array" ref="A24">(IF($P$3='بيان ع'!D18,ROW('بيان ع'!18:18)-1,yyyyy))</f>
        <v>#NAME?</v>
      </c>
      <c r="B24" s="100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2"/>
      <c r="H24" s="90"/>
      <c r="I24" s="94"/>
      <c r="J24" s="92"/>
      <c r="K24" s="90"/>
      <c r="L24" s="94"/>
      <c r="M24" s="120"/>
      <c r="N24" s="138"/>
      <c r="P24" s="27"/>
      <c r="T24" s="28"/>
      <c r="U24" s="29"/>
      <c r="V24" s="29"/>
      <c r="W24" s="29"/>
      <c r="X24" s="28"/>
      <c r="AE24" s="28"/>
      <c r="AF24" s="28"/>
      <c r="AG24" s="28"/>
      <c r="AH24" s="28"/>
    </row>
    <row r="25" spans="1:34" s="3" customFormat="1" ht="25.05" customHeight="1" thickBot="1" x14ac:dyDescent="0.45">
      <c r="A25" s="99" t="e" cm="1">
        <f t="array" ref="A25">(IF($P$3='بيان ع'!D19,ROW('بيان ع'!19:19)-1,yyyyy))</f>
        <v>#NAME?</v>
      </c>
      <c r="B25" s="100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2"/>
      <c r="H25" s="90"/>
      <c r="I25" s="94"/>
      <c r="J25" s="92"/>
      <c r="K25" s="90"/>
      <c r="L25" s="94"/>
      <c r="M25" s="120"/>
      <c r="N25" s="138"/>
      <c r="P25" s="27"/>
      <c r="T25" s="28"/>
      <c r="U25" s="29"/>
      <c r="V25" s="29"/>
      <c r="W25" s="29"/>
      <c r="X25" s="28"/>
      <c r="AE25" s="28"/>
      <c r="AF25" s="28"/>
      <c r="AG25" s="28"/>
      <c r="AH25" s="28"/>
    </row>
    <row r="26" spans="1:34" s="3" customFormat="1" ht="25.05" customHeight="1" thickBot="1" x14ac:dyDescent="0.45">
      <c r="A26" s="99" t="e" cm="1">
        <f t="array" ref="A26">(IF($P$3='بيان ع'!D20,ROW('بيان ع'!20:20)-1,yyyyy))</f>
        <v>#NAME?</v>
      </c>
      <c r="B26" s="100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2"/>
      <c r="H26" s="90"/>
      <c r="I26" s="94"/>
      <c r="J26" s="92"/>
      <c r="K26" s="90"/>
      <c r="L26" s="94"/>
      <c r="M26" s="120"/>
      <c r="N26" s="138"/>
      <c r="P26" s="27"/>
      <c r="T26" s="28"/>
      <c r="U26" s="29"/>
      <c r="V26" s="29"/>
      <c r="W26" s="29"/>
      <c r="X26" s="28"/>
      <c r="AE26" s="28"/>
      <c r="AF26" s="28"/>
      <c r="AG26" s="28"/>
      <c r="AH26" s="28"/>
    </row>
    <row r="27" spans="1:34" s="3" customFormat="1" ht="25.05" customHeight="1" thickBot="1" x14ac:dyDescent="0.45">
      <c r="A27" s="99" t="e" cm="1">
        <f t="array" ref="A27">(IF($P$3='بيان ع'!D21,ROW('بيان ع'!21:21)-1,yyyyy))</f>
        <v>#NAME?</v>
      </c>
      <c r="B27" s="100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2"/>
      <c r="H27" s="90"/>
      <c r="I27" s="94"/>
      <c r="J27" s="92"/>
      <c r="K27" s="90"/>
      <c r="L27" s="94"/>
      <c r="M27" s="120"/>
      <c r="N27" s="138"/>
      <c r="P27" s="27"/>
      <c r="T27" s="28"/>
      <c r="U27" s="29"/>
      <c r="V27" s="29"/>
      <c r="W27" s="29"/>
      <c r="X27" s="28"/>
      <c r="AE27" s="28"/>
      <c r="AF27" s="28"/>
      <c r="AG27" s="28"/>
      <c r="AH27" s="28"/>
    </row>
    <row r="28" spans="1:34" s="3" customFormat="1" ht="25.05" customHeight="1" thickBot="1" x14ac:dyDescent="0.45">
      <c r="A28" s="99" t="e" cm="1">
        <f t="array" ref="A28">(IF($P$3='بيان ع'!D22,ROW('بيان ع'!22:22)-1,yyyyy))</f>
        <v>#NAME?</v>
      </c>
      <c r="B28" s="100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2"/>
      <c r="H28" s="90"/>
      <c r="I28" s="94"/>
      <c r="J28" s="92"/>
      <c r="K28" s="90"/>
      <c r="L28" s="94"/>
      <c r="M28" s="120"/>
      <c r="N28" s="138"/>
      <c r="P28" s="27"/>
      <c r="T28" s="28"/>
      <c r="U28" s="29"/>
      <c r="V28" s="29"/>
      <c r="W28" s="29"/>
      <c r="X28" s="28"/>
      <c r="AE28" s="28"/>
      <c r="AF28" s="28"/>
      <c r="AG28" s="28"/>
      <c r="AH28" s="28"/>
    </row>
    <row r="29" spans="1:34" s="3" customFormat="1" ht="25.05" customHeight="1" thickBot="1" x14ac:dyDescent="0.45">
      <c r="A29" s="99" t="e" cm="1">
        <f t="array" ref="A29">(IF($P$3='بيان ع'!D23,ROW('بيان ع'!23:23)-1,yyyyy))</f>
        <v>#NAME?</v>
      </c>
      <c r="B29" s="100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2"/>
      <c r="H29" s="90"/>
      <c r="I29" s="94"/>
      <c r="J29" s="92"/>
      <c r="K29" s="90"/>
      <c r="L29" s="94"/>
      <c r="M29" s="120"/>
      <c r="N29" s="138"/>
      <c r="P29" s="27"/>
      <c r="T29" s="28"/>
      <c r="U29" s="29"/>
      <c r="V29" s="29"/>
      <c r="W29" s="29"/>
      <c r="X29" s="28"/>
      <c r="AE29" s="28"/>
      <c r="AF29" s="28"/>
      <c r="AG29" s="28"/>
      <c r="AH29" s="28"/>
    </row>
    <row r="30" spans="1:34" s="3" customFormat="1" ht="25.05" customHeight="1" thickBot="1" x14ac:dyDescent="0.45">
      <c r="A30" s="99" t="e" cm="1">
        <f t="array" ref="A30">(IF($P$3='بيان ع'!D24,ROW('بيان ع'!24:24)-1,yyyyy))</f>
        <v>#NAME?</v>
      </c>
      <c r="B30" s="100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2"/>
      <c r="H30" s="90"/>
      <c r="I30" s="94"/>
      <c r="J30" s="92"/>
      <c r="K30" s="90"/>
      <c r="L30" s="94"/>
      <c r="M30" s="120"/>
      <c r="N30" s="138"/>
      <c r="P30" s="27"/>
      <c r="T30" s="28"/>
      <c r="U30" s="29"/>
      <c r="V30" s="29"/>
      <c r="W30" s="29"/>
      <c r="X30" s="28"/>
      <c r="AE30" s="28"/>
      <c r="AF30" s="28"/>
      <c r="AG30" s="28"/>
      <c r="AH30" s="28"/>
    </row>
    <row r="31" spans="1:34" s="3" customFormat="1" ht="25.05" customHeight="1" thickBot="1" x14ac:dyDescent="0.45">
      <c r="A31" s="99" t="e" cm="1">
        <f t="array" ref="A31">(IF($P$3='بيان ع'!D25,ROW('بيان ع'!25:25)-1,yyyyy))</f>
        <v>#NAME?</v>
      </c>
      <c r="B31" s="100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2"/>
      <c r="H31" s="90"/>
      <c r="I31" s="94"/>
      <c r="J31" s="92"/>
      <c r="K31" s="90"/>
      <c r="L31" s="94"/>
      <c r="M31" s="120"/>
      <c r="N31" s="138"/>
      <c r="P31" s="27"/>
      <c r="T31" s="28"/>
      <c r="U31" s="29"/>
      <c r="V31" s="29"/>
      <c r="W31" s="29"/>
      <c r="X31" s="28"/>
      <c r="AE31" s="28"/>
      <c r="AF31" s="28"/>
      <c r="AG31" s="28"/>
      <c r="AH31" s="28"/>
    </row>
    <row r="32" spans="1:34" s="3" customFormat="1" ht="25.05" customHeight="1" thickBot="1" x14ac:dyDescent="0.45">
      <c r="A32" s="99" t="e" cm="1">
        <f t="array" ref="A32">(IF($P$3='بيان ع'!D26,ROW('بيان ع'!26:26)-1,yyyyy))</f>
        <v>#NAME?</v>
      </c>
      <c r="B32" s="100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2"/>
      <c r="H32" s="90"/>
      <c r="I32" s="94"/>
      <c r="J32" s="92"/>
      <c r="K32" s="90"/>
      <c r="L32" s="94"/>
      <c r="M32" s="120"/>
      <c r="N32" s="138"/>
      <c r="P32" s="27"/>
      <c r="T32" s="28"/>
      <c r="U32" s="29"/>
      <c r="V32" s="29"/>
      <c r="W32" s="29"/>
      <c r="X32" s="28"/>
      <c r="AE32" s="28"/>
      <c r="AF32" s="28"/>
      <c r="AG32" s="28"/>
      <c r="AH32" s="28"/>
    </row>
    <row r="33" spans="1:34" s="3" customFormat="1" ht="25.05" customHeight="1" thickBot="1" x14ac:dyDescent="0.45">
      <c r="A33" s="99" t="e" cm="1">
        <f t="array" ref="A33">(IF($P$3='بيان ع'!D27,ROW('بيان ع'!27:27)-1,yyyyy))</f>
        <v>#NAME?</v>
      </c>
      <c r="B33" s="100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2"/>
      <c r="H33" s="90"/>
      <c r="I33" s="94"/>
      <c r="J33" s="92"/>
      <c r="K33" s="90"/>
      <c r="L33" s="94"/>
      <c r="M33" s="120"/>
      <c r="N33" s="138"/>
      <c r="P33" s="27"/>
      <c r="T33" s="28"/>
      <c r="U33" s="29"/>
      <c r="V33" s="29"/>
      <c r="W33" s="29"/>
      <c r="X33" s="28"/>
      <c r="AE33" s="28"/>
      <c r="AF33" s="28"/>
      <c r="AG33" s="28"/>
      <c r="AH33" s="28"/>
    </row>
    <row r="34" spans="1:34" s="3" customFormat="1" ht="25.05" customHeight="1" thickBot="1" x14ac:dyDescent="0.45">
      <c r="A34" s="99" t="e" cm="1">
        <f t="array" ref="A34">(IF($P$3='بيان ع'!D28,ROW('بيان ع'!28:28)-1,yyyyy))</f>
        <v>#NAME?</v>
      </c>
      <c r="B34" s="100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2"/>
      <c r="H34" s="90"/>
      <c r="I34" s="94"/>
      <c r="J34" s="92"/>
      <c r="K34" s="90"/>
      <c r="L34" s="94"/>
      <c r="M34" s="120"/>
      <c r="N34" s="138"/>
      <c r="P34" s="27"/>
      <c r="T34" s="28"/>
      <c r="U34" s="29"/>
      <c r="V34" s="29"/>
      <c r="W34" s="29"/>
      <c r="X34" s="28"/>
      <c r="AE34" s="28"/>
      <c r="AF34" s="28"/>
      <c r="AG34" s="28"/>
      <c r="AH34" s="28"/>
    </row>
    <row r="35" spans="1:34" s="3" customFormat="1" ht="25.05" customHeight="1" thickBot="1" x14ac:dyDescent="0.45">
      <c r="A35" s="99" t="e" cm="1">
        <f t="array" ref="A35">(IF($P$3='بيان ع'!D29,ROW('بيان ع'!29:29)-1,yyyyy))</f>
        <v>#NAME?</v>
      </c>
      <c r="B35" s="100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2"/>
      <c r="H35" s="90"/>
      <c r="I35" s="94"/>
      <c r="J35" s="92"/>
      <c r="K35" s="90"/>
      <c r="L35" s="94"/>
      <c r="M35" s="120"/>
      <c r="N35" s="138"/>
      <c r="P35" s="27"/>
      <c r="T35" s="28"/>
      <c r="U35" s="29"/>
      <c r="V35" s="29"/>
      <c r="W35" s="29"/>
      <c r="X35" s="28"/>
      <c r="AE35" s="28"/>
      <c r="AF35" s="28"/>
      <c r="AG35" s="28"/>
      <c r="AH35" s="28"/>
    </row>
    <row r="36" spans="1:34" s="3" customFormat="1" ht="25.05" customHeight="1" thickBot="1" x14ac:dyDescent="0.45">
      <c r="A36" s="99" t="e" cm="1">
        <f t="array" ref="A36">(IF($P$3='بيان ع'!D30,ROW('بيان ع'!30:30)-1,yyyyy))</f>
        <v>#NAME?</v>
      </c>
      <c r="B36" s="100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2"/>
      <c r="H36" s="90"/>
      <c r="I36" s="94"/>
      <c r="J36" s="92"/>
      <c r="K36" s="90"/>
      <c r="L36" s="94"/>
      <c r="M36" s="120"/>
      <c r="N36" s="138"/>
      <c r="P36" s="27"/>
      <c r="T36" s="28"/>
      <c r="U36" s="29"/>
      <c r="V36" s="29"/>
      <c r="W36" s="29"/>
      <c r="X36" s="28"/>
      <c r="AE36" s="28"/>
      <c r="AF36" s="28"/>
      <c r="AG36" s="28"/>
      <c r="AH36" s="28"/>
    </row>
    <row r="37" spans="1:34" s="3" customFormat="1" ht="25.05" customHeight="1" thickBot="1" x14ac:dyDescent="0.45">
      <c r="A37" s="99" t="e" cm="1">
        <f t="array" ref="A37">(IF($P$3='بيان ع'!D31,ROW('بيان ع'!31:31)-1,yyyyy))</f>
        <v>#NAME?</v>
      </c>
      <c r="B37" s="100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2"/>
      <c r="H37" s="90"/>
      <c r="I37" s="94"/>
      <c r="J37" s="92"/>
      <c r="K37" s="90"/>
      <c r="L37" s="94"/>
      <c r="M37" s="120"/>
      <c r="N37" s="138"/>
      <c r="P37" s="27"/>
      <c r="T37" s="28"/>
      <c r="U37" s="29"/>
      <c r="V37" s="29"/>
      <c r="W37" s="29"/>
      <c r="X37" s="28"/>
      <c r="AE37" s="28"/>
      <c r="AF37" s="28"/>
      <c r="AG37" s="28"/>
      <c r="AH37" s="28"/>
    </row>
    <row r="38" spans="1:34" s="3" customFormat="1" ht="25.05" customHeight="1" thickBot="1" x14ac:dyDescent="0.45">
      <c r="A38" s="99" t="e" cm="1">
        <f t="array" ref="A38">(IF($P$3='بيان ع'!D32,ROW('بيان ع'!32:32)-1,yyyyy))</f>
        <v>#NAME?</v>
      </c>
      <c r="B38" s="100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2"/>
      <c r="H38" s="90"/>
      <c r="I38" s="94"/>
      <c r="J38" s="92"/>
      <c r="K38" s="90"/>
      <c r="L38" s="94"/>
      <c r="M38" s="120"/>
      <c r="N38" s="138"/>
      <c r="P38" s="27"/>
      <c r="T38" s="28"/>
      <c r="U38" s="29"/>
      <c r="V38" s="29"/>
      <c r="W38" s="29"/>
      <c r="X38" s="28"/>
      <c r="AE38" s="28"/>
      <c r="AF38" s="28"/>
      <c r="AG38" s="28"/>
      <c r="AH38" s="28"/>
    </row>
    <row r="39" spans="1:34" s="3" customFormat="1" ht="25.05" customHeight="1" thickBot="1" x14ac:dyDescent="0.45">
      <c r="A39" s="99" t="e" cm="1">
        <f t="array" ref="A39">(IF($P$3='بيان ع'!D33,ROW('بيان ع'!33:33)-1,yyyyy))</f>
        <v>#NAME?</v>
      </c>
      <c r="B39" s="100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2"/>
      <c r="H39" s="90"/>
      <c r="I39" s="94"/>
      <c r="J39" s="92"/>
      <c r="K39" s="90"/>
      <c r="L39" s="94"/>
      <c r="M39" s="120"/>
      <c r="N39" s="138"/>
      <c r="P39" s="27"/>
      <c r="T39" s="28"/>
      <c r="U39" s="29"/>
      <c r="V39" s="29"/>
      <c r="W39" s="29"/>
      <c r="X39" s="28"/>
      <c r="AE39" s="28"/>
      <c r="AF39" s="28"/>
      <c r="AG39" s="28"/>
      <c r="AH39" s="28"/>
    </row>
    <row r="40" spans="1:34" s="3" customFormat="1" ht="25.05" customHeight="1" thickBot="1" x14ac:dyDescent="0.45">
      <c r="A40" s="99" t="e" cm="1">
        <f t="array" ref="A40">(IF($P$3='بيان ع'!D34,ROW('بيان ع'!34:34)-1,yyyyy))</f>
        <v>#NAME?</v>
      </c>
      <c r="B40" s="100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2"/>
      <c r="H40" s="90"/>
      <c r="I40" s="94"/>
      <c r="J40" s="92"/>
      <c r="K40" s="90"/>
      <c r="L40" s="94"/>
      <c r="M40" s="120"/>
      <c r="N40" s="26"/>
      <c r="P40" s="27"/>
      <c r="T40" s="28"/>
      <c r="U40" s="29"/>
      <c r="V40" s="29"/>
      <c r="W40" s="29"/>
      <c r="X40" s="28"/>
      <c r="AE40" s="28"/>
      <c r="AF40" s="28"/>
      <c r="AG40" s="28"/>
      <c r="AH40" s="28"/>
    </row>
    <row r="41" spans="1:34" s="3" customFormat="1" ht="25.05" customHeight="1" thickBot="1" x14ac:dyDescent="0.45">
      <c r="A41" s="99" t="e" cm="1">
        <f t="array" ref="A41">(IF($P$3='بيان ع'!D35,ROW('بيان ع'!35:35)-1,yyyyy))</f>
        <v>#NAME?</v>
      </c>
      <c r="B41" s="100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2"/>
      <c r="H41" s="90"/>
      <c r="I41" s="94"/>
      <c r="J41" s="92"/>
      <c r="K41" s="90"/>
      <c r="L41" s="94"/>
      <c r="M41" s="120"/>
      <c r="N41" s="30"/>
      <c r="P41" s="27"/>
      <c r="T41" s="28"/>
      <c r="U41" s="29"/>
      <c r="V41" s="29"/>
      <c r="W41" s="29"/>
      <c r="X41" s="28"/>
      <c r="AE41" s="28"/>
      <c r="AF41" s="28"/>
      <c r="AG41" s="28"/>
      <c r="AH41" s="28"/>
    </row>
    <row r="42" spans="1:34" s="3" customFormat="1" ht="25.05" customHeight="1" thickBot="1" x14ac:dyDescent="0.45">
      <c r="A42" s="99" t="e" cm="1">
        <f t="array" ref="A42">(IF($P$3='بيان ع'!D36,ROW('بيان ع'!36:36)-1,yyyyy))</f>
        <v>#NAME?</v>
      </c>
      <c r="B42" s="100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2"/>
      <c r="H42" s="90"/>
      <c r="I42" s="94"/>
      <c r="J42" s="92"/>
      <c r="K42" s="90"/>
      <c r="L42" s="94"/>
      <c r="M42" s="120"/>
      <c r="P42" s="27"/>
      <c r="T42" s="28"/>
      <c r="U42" s="29"/>
      <c r="V42" s="29"/>
      <c r="W42" s="29"/>
      <c r="X42" s="28"/>
      <c r="AE42" s="28"/>
      <c r="AF42" s="28"/>
      <c r="AG42" s="28"/>
      <c r="AH42" s="28"/>
    </row>
    <row r="43" spans="1:34" s="3" customFormat="1" ht="25.05" customHeight="1" thickBot="1" x14ac:dyDescent="0.45">
      <c r="A43" s="99" t="e" cm="1">
        <f t="array" ref="A43">(IF($P$3='بيان ع'!D37,ROW('بيان ع'!37:37)-1,yyyyy))</f>
        <v>#NAME?</v>
      </c>
      <c r="B43" s="100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2"/>
      <c r="H43" s="90"/>
      <c r="I43" s="94"/>
      <c r="J43" s="92"/>
      <c r="K43" s="90"/>
      <c r="L43" s="94"/>
      <c r="M43" s="120"/>
      <c r="P43" s="27"/>
      <c r="T43" s="28"/>
      <c r="U43" s="29"/>
      <c r="V43" s="29"/>
      <c r="W43" s="29"/>
      <c r="X43" s="28"/>
      <c r="AE43" s="28"/>
      <c r="AF43" s="28"/>
      <c r="AG43" s="28"/>
      <c r="AH43" s="28"/>
    </row>
    <row r="44" spans="1:34" s="3" customFormat="1" ht="25.05" customHeight="1" thickBot="1" x14ac:dyDescent="0.45">
      <c r="A44" s="99" t="e" cm="1">
        <f t="array" ref="A44">(IF($P$3='بيان ع'!D38,ROW('بيان ع'!38:38)-1,yyyyy))</f>
        <v>#NAME?</v>
      </c>
      <c r="B44" s="100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2"/>
      <c r="H44" s="90"/>
      <c r="I44" s="94"/>
      <c r="J44" s="92"/>
      <c r="K44" s="90"/>
      <c r="L44" s="94"/>
      <c r="M44" s="120"/>
      <c r="P44" s="27"/>
      <c r="T44" s="28"/>
      <c r="U44" s="29"/>
      <c r="V44" s="29"/>
      <c r="W44" s="29"/>
      <c r="X44" s="28"/>
      <c r="AE44" s="28"/>
      <c r="AF44" s="28"/>
      <c r="AG44" s="28"/>
      <c r="AH44" s="28"/>
    </row>
    <row r="45" spans="1:34" s="3" customFormat="1" ht="25.05" customHeight="1" thickBot="1" x14ac:dyDescent="0.45">
      <c r="A45" s="99" t="e" cm="1">
        <f t="array" ref="A45">(IF($P$3='بيان ع'!D39,ROW('بيان ع'!39:39)-1,yyyyy))</f>
        <v>#NAME?</v>
      </c>
      <c r="B45" s="100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2"/>
      <c r="H45" s="90"/>
      <c r="I45" s="94"/>
      <c r="J45" s="92"/>
      <c r="K45" s="90"/>
      <c r="L45" s="94"/>
      <c r="M45" s="120"/>
      <c r="P45" s="27"/>
      <c r="T45" s="28"/>
      <c r="U45" s="29"/>
      <c r="V45" s="29"/>
      <c r="W45" s="29"/>
      <c r="X45" s="28"/>
      <c r="AE45" s="28"/>
      <c r="AF45" s="28"/>
      <c r="AG45" s="28"/>
      <c r="AH45" s="28"/>
    </row>
    <row r="46" spans="1:34" s="3" customFormat="1" ht="25.05" customHeight="1" thickBot="1" x14ac:dyDescent="0.45">
      <c r="A46" s="99" t="e" cm="1">
        <f t="array" ref="A46">(IF($P$3='بيان ع'!D40,ROW('بيان ع'!40:40)-1,yyyyy))</f>
        <v>#NAME?</v>
      </c>
      <c r="B46" s="100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2"/>
      <c r="H46" s="90"/>
      <c r="I46" s="94"/>
      <c r="J46" s="92"/>
      <c r="K46" s="90"/>
      <c r="L46" s="94"/>
      <c r="M46" s="120"/>
      <c r="P46" s="27"/>
      <c r="T46" s="28"/>
      <c r="U46" s="29"/>
      <c r="V46" s="29"/>
      <c r="W46" s="29"/>
      <c r="X46" s="28"/>
      <c r="AE46" s="28"/>
      <c r="AF46" s="28"/>
      <c r="AG46" s="28"/>
      <c r="AH46" s="28"/>
    </row>
    <row r="47" spans="1:34" s="3" customFormat="1" ht="25.05" customHeight="1" thickBot="1" x14ac:dyDescent="0.45">
      <c r="A47" s="99" t="e" cm="1">
        <f t="array" ref="A47">(IF($P$3='بيان ع'!D41,ROW('بيان ع'!41:41)-1,yyyyy))</f>
        <v>#NAME?</v>
      </c>
      <c r="B47" s="100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2"/>
      <c r="H47" s="90"/>
      <c r="I47" s="94"/>
      <c r="J47" s="92"/>
      <c r="K47" s="90"/>
      <c r="L47" s="94"/>
      <c r="M47" s="120"/>
      <c r="P47" s="27"/>
      <c r="T47" s="28"/>
      <c r="U47" s="29"/>
      <c r="V47" s="29"/>
      <c r="W47" s="29"/>
      <c r="X47" s="28"/>
      <c r="AE47" s="28"/>
      <c r="AF47" s="28"/>
      <c r="AG47" s="28"/>
      <c r="AH47" s="28"/>
    </row>
    <row r="48" spans="1:34" s="3" customFormat="1" ht="25.05" customHeight="1" thickBot="1" x14ac:dyDescent="0.45">
      <c r="A48" s="99" t="e" cm="1">
        <f t="array" ref="A48">(IF($P$3='بيان ع'!D42,ROW('بيان ع'!42:42)-1,yyyyy))</f>
        <v>#NAME?</v>
      </c>
      <c r="B48" s="100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2"/>
      <c r="H48" s="90"/>
      <c r="I48" s="94"/>
      <c r="J48" s="92"/>
      <c r="K48" s="90"/>
      <c r="L48" s="94"/>
      <c r="M48" s="120"/>
      <c r="P48" s="27"/>
      <c r="T48" s="28"/>
      <c r="U48" s="29"/>
      <c r="V48" s="29"/>
      <c r="W48" s="29"/>
      <c r="X48" s="28"/>
      <c r="AE48" s="28"/>
      <c r="AF48" s="28"/>
      <c r="AG48" s="28"/>
      <c r="AH48" s="28"/>
    </row>
    <row r="49" spans="1:34" s="3" customFormat="1" ht="25.05" customHeight="1" thickBot="1" x14ac:dyDescent="0.45">
      <c r="A49" s="99" t="e" cm="1">
        <f t="array" ref="A49">(IF($P$3='بيان ع'!D43,ROW('بيان ع'!43:43)-1,yyyyy))</f>
        <v>#NAME?</v>
      </c>
      <c r="B49" s="100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2"/>
      <c r="H49" s="90"/>
      <c r="I49" s="94"/>
      <c r="J49" s="92"/>
      <c r="K49" s="90"/>
      <c r="L49" s="94"/>
      <c r="M49" s="120"/>
      <c r="P49" s="27"/>
      <c r="T49" s="28"/>
      <c r="U49" s="29"/>
      <c r="V49" s="29"/>
      <c r="W49" s="29"/>
      <c r="X49" s="28"/>
      <c r="AE49" s="28"/>
      <c r="AF49" s="28"/>
      <c r="AG49" s="28"/>
      <c r="AH49" s="28"/>
    </row>
    <row r="50" spans="1:34" s="3" customFormat="1" ht="25.05" customHeight="1" thickBot="1" x14ac:dyDescent="0.45">
      <c r="A50" s="99" t="e" cm="1">
        <f t="array" ref="A50">(IF($P$3='بيان ع'!D44,ROW('بيان ع'!44:44)-1,yyyyy))</f>
        <v>#NAME?</v>
      </c>
      <c r="B50" s="100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2"/>
      <c r="H50" s="90"/>
      <c r="I50" s="94"/>
      <c r="J50" s="92"/>
      <c r="K50" s="90"/>
      <c r="L50" s="94"/>
      <c r="M50" s="120"/>
      <c r="P50" s="27"/>
      <c r="T50" s="28"/>
      <c r="U50" s="29"/>
      <c r="V50" s="29"/>
      <c r="W50" s="29"/>
      <c r="X50" s="28"/>
      <c r="AE50" s="28"/>
      <c r="AF50" s="28"/>
      <c r="AG50" s="28"/>
      <c r="AH50" s="28"/>
    </row>
    <row r="51" spans="1:34" s="3" customFormat="1" ht="25.05" customHeight="1" thickBot="1" x14ac:dyDescent="0.45">
      <c r="A51" s="99" t="e" cm="1">
        <f t="array" ref="A51">(IF($P$3='بيان ع'!D45,ROW('بيان ع'!45:45)-1,yyyyy))</f>
        <v>#NAME?</v>
      </c>
      <c r="B51" s="100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2"/>
      <c r="H51" s="90"/>
      <c r="I51" s="94"/>
      <c r="J51" s="92"/>
      <c r="K51" s="90"/>
      <c r="L51" s="94"/>
      <c r="M51" s="120"/>
      <c r="P51" s="27"/>
      <c r="T51" s="28"/>
      <c r="U51" s="29"/>
      <c r="V51" s="29"/>
      <c r="W51" s="29"/>
      <c r="X51" s="28"/>
      <c r="AE51" s="28"/>
      <c r="AF51" s="28"/>
      <c r="AG51" s="28"/>
      <c r="AH51" s="28"/>
    </row>
    <row r="52" spans="1:34" s="3" customFormat="1" ht="25.05" customHeight="1" thickBot="1" x14ac:dyDescent="0.45">
      <c r="A52" s="99" t="e" cm="1">
        <f t="array" ref="A52">(IF($P$3='بيان ع'!D46,ROW('بيان ع'!46:46)-1,yyyyy))</f>
        <v>#NAME?</v>
      </c>
      <c r="B52" s="100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2"/>
      <c r="H52" s="90"/>
      <c r="I52" s="94"/>
      <c r="J52" s="92"/>
      <c r="K52" s="90"/>
      <c r="L52" s="94"/>
      <c r="M52" s="120"/>
      <c r="P52" s="27"/>
      <c r="T52" s="28"/>
      <c r="U52" s="29"/>
      <c r="V52" s="29"/>
      <c r="W52" s="29"/>
      <c r="X52" s="28"/>
      <c r="AE52" s="28"/>
      <c r="AF52" s="28"/>
      <c r="AG52" s="28"/>
      <c r="AH52" s="28"/>
    </row>
    <row r="53" spans="1:34" s="3" customFormat="1" ht="25.05" customHeight="1" thickBot="1" x14ac:dyDescent="0.45">
      <c r="A53" s="99" t="e" cm="1">
        <f t="array" ref="A53">(IF($P$3='بيان ع'!D47,ROW('بيان ع'!47:47)-1,yyyyy))</f>
        <v>#NAME?</v>
      </c>
      <c r="B53" s="100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2"/>
      <c r="H53" s="90"/>
      <c r="I53" s="94"/>
      <c r="J53" s="92"/>
      <c r="K53" s="90"/>
      <c r="L53" s="94"/>
      <c r="M53" s="120"/>
      <c r="P53" s="27"/>
      <c r="T53" s="28"/>
      <c r="U53" s="29"/>
      <c r="V53" s="29"/>
      <c r="W53" s="29"/>
      <c r="X53" s="28"/>
      <c r="AE53" s="28"/>
      <c r="AF53" s="28"/>
      <c r="AG53" s="28"/>
      <c r="AH53" s="28"/>
    </row>
    <row r="54" spans="1:34" s="3" customFormat="1" ht="25.05" customHeight="1" thickBot="1" x14ac:dyDescent="0.45">
      <c r="A54" s="99" t="e" cm="1">
        <f t="array" ref="A54">(IF($P$3='بيان ع'!D48,ROW('بيان ع'!48:48)-1,yyyyy))</f>
        <v>#NAME?</v>
      </c>
      <c r="B54" s="100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2"/>
      <c r="H54" s="90"/>
      <c r="I54" s="94"/>
      <c r="J54" s="92"/>
      <c r="K54" s="90"/>
      <c r="L54" s="94"/>
      <c r="M54" s="120"/>
      <c r="P54" s="27"/>
      <c r="T54" s="28"/>
      <c r="U54" s="29"/>
      <c r="V54" s="29"/>
      <c r="W54" s="29"/>
      <c r="X54" s="28"/>
      <c r="AE54" s="28"/>
      <c r="AF54" s="28"/>
      <c r="AG54" s="28"/>
      <c r="AH54" s="28"/>
    </row>
    <row r="55" spans="1:34" s="3" customFormat="1" ht="25.05" customHeight="1" thickBot="1" x14ac:dyDescent="0.45">
      <c r="A55" s="99" t="e" cm="1">
        <f t="array" ref="A55">(IF($P$3='بيان ع'!D49,ROW('بيان ع'!49:49)-1,yyyyy))</f>
        <v>#NAME?</v>
      </c>
      <c r="B55" s="100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2"/>
      <c r="H55" s="90"/>
      <c r="I55" s="94"/>
      <c r="J55" s="92"/>
      <c r="K55" s="90"/>
      <c r="L55" s="94"/>
      <c r="M55" s="120"/>
      <c r="P55" s="27"/>
      <c r="T55" s="28"/>
      <c r="U55" s="29"/>
      <c r="V55" s="29"/>
      <c r="W55" s="29"/>
      <c r="X55" s="28"/>
      <c r="AE55" s="28"/>
      <c r="AF55" s="28"/>
      <c r="AG55" s="28"/>
      <c r="AH55" s="28"/>
    </row>
    <row r="56" spans="1:34" s="3" customFormat="1" ht="25.05" customHeight="1" thickBot="1" x14ac:dyDescent="0.45">
      <c r="A56" s="99" t="e" cm="1">
        <f t="array" ref="A56">(IF($P$3='بيان ع'!D50,ROW('بيان ع'!50:50)-1,yyyyy))</f>
        <v>#NAME?</v>
      </c>
      <c r="B56" s="100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2"/>
      <c r="H56" s="90"/>
      <c r="I56" s="94"/>
      <c r="J56" s="92"/>
      <c r="K56" s="90"/>
      <c r="L56" s="94"/>
      <c r="M56" s="120"/>
      <c r="P56" s="27"/>
      <c r="T56" s="28"/>
      <c r="U56" s="29"/>
      <c r="V56" s="29"/>
      <c r="W56" s="29"/>
      <c r="X56" s="28"/>
      <c r="AE56" s="28"/>
      <c r="AF56" s="28"/>
      <c r="AG56" s="28"/>
      <c r="AH56" s="28"/>
    </row>
    <row r="57" spans="1:34" s="3" customFormat="1" ht="25.05" customHeight="1" thickBot="1" x14ac:dyDescent="0.45">
      <c r="A57" s="99" t="e" cm="1">
        <f t="array" ref="A57">(IF($P$3='بيان ع'!D51,ROW('بيان ع'!51:51)-1,yyyyy))</f>
        <v>#NAME?</v>
      </c>
      <c r="B57" s="100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2"/>
      <c r="H57" s="90"/>
      <c r="I57" s="94"/>
      <c r="J57" s="92"/>
      <c r="K57" s="90"/>
      <c r="L57" s="94"/>
      <c r="M57" s="120"/>
      <c r="P57" s="27"/>
      <c r="T57" s="28"/>
      <c r="U57" s="29"/>
      <c r="V57" s="29"/>
      <c r="W57" s="29"/>
      <c r="X57" s="28"/>
      <c r="AE57" s="28"/>
      <c r="AF57" s="28"/>
      <c r="AG57" s="28"/>
      <c r="AH57" s="28"/>
    </row>
    <row r="58" spans="1:34" s="3" customFormat="1" ht="25.05" customHeight="1" thickBot="1" x14ac:dyDescent="0.45">
      <c r="A58" s="99" t="e" cm="1">
        <f t="array" ref="A58">(IF($P$3='بيان ع'!D52,ROW('بيان ع'!52:52)-1,yyyyy))</f>
        <v>#NAME?</v>
      </c>
      <c r="B58" s="100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2"/>
      <c r="H58" s="90"/>
      <c r="I58" s="94"/>
      <c r="J58" s="92"/>
      <c r="K58" s="90"/>
      <c r="L58" s="94"/>
      <c r="M58" s="120"/>
      <c r="P58" s="27"/>
      <c r="T58" s="28"/>
      <c r="U58" s="29"/>
      <c r="V58" s="29"/>
      <c r="W58" s="29"/>
      <c r="X58" s="28"/>
      <c r="AE58" s="28"/>
      <c r="AF58" s="28"/>
      <c r="AG58" s="28"/>
      <c r="AH58" s="28"/>
    </row>
    <row r="59" spans="1:34" s="3" customFormat="1" ht="25.05" customHeight="1" thickBot="1" x14ac:dyDescent="0.45">
      <c r="A59" s="99" t="e" cm="1">
        <f t="array" ref="A59">(IF($P$3='بيان ع'!D53,ROW('بيان ع'!53:53)-1,yyyyy))</f>
        <v>#NAME?</v>
      </c>
      <c r="B59" s="100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2"/>
      <c r="H59" s="90"/>
      <c r="I59" s="94"/>
      <c r="J59" s="92"/>
      <c r="K59" s="90"/>
      <c r="L59" s="94"/>
      <c r="M59" s="120"/>
      <c r="P59" s="27"/>
      <c r="T59" s="28"/>
      <c r="U59" s="29"/>
      <c r="V59" s="29"/>
      <c r="W59" s="29"/>
      <c r="X59" s="28"/>
      <c r="AE59" s="28"/>
      <c r="AF59" s="28"/>
      <c r="AG59" s="28"/>
      <c r="AH59" s="28"/>
    </row>
    <row r="60" spans="1:34" s="3" customFormat="1" ht="25.05" customHeight="1" thickBot="1" x14ac:dyDescent="0.45">
      <c r="A60" s="99" t="e" cm="1">
        <f t="array" ref="A60">(IF($P$3='بيان ع'!D54,ROW('بيان ع'!54:54)-1,yyyyy))</f>
        <v>#NAME?</v>
      </c>
      <c r="B60" s="100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2"/>
      <c r="H60" s="90"/>
      <c r="I60" s="94"/>
      <c r="J60" s="92"/>
      <c r="K60" s="90"/>
      <c r="L60" s="94"/>
      <c r="M60" s="120"/>
      <c r="P60" s="27"/>
      <c r="T60" s="28"/>
      <c r="U60" s="29"/>
      <c r="V60" s="29"/>
      <c r="W60" s="29"/>
      <c r="X60" s="28"/>
      <c r="AE60" s="28"/>
      <c r="AF60" s="28"/>
      <c r="AG60" s="28"/>
      <c r="AH60" s="28"/>
    </row>
    <row r="61" spans="1:34" s="3" customFormat="1" ht="25.05" customHeight="1" thickBot="1" x14ac:dyDescent="0.45">
      <c r="A61" s="99" t="e" cm="1">
        <f t="array" ref="A61">(IF($P$3='بيان ع'!D55,ROW('بيان ع'!55:55)-1,yyyyy))</f>
        <v>#NAME?</v>
      </c>
      <c r="B61" s="100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2"/>
      <c r="H61" s="90"/>
      <c r="I61" s="94"/>
      <c r="J61" s="92"/>
      <c r="K61" s="90"/>
      <c r="L61" s="94"/>
      <c r="M61" s="120"/>
      <c r="P61" s="27"/>
      <c r="T61" s="28"/>
      <c r="U61" s="29"/>
      <c r="V61" s="29"/>
      <c r="W61" s="29"/>
      <c r="X61" s="28"/>
      <c r="AE61" s="28"/>
      <c r="AF61" s="28"/>
      <c r="AG61" s="28"/>
      <c r="AH61" s="28"/>
    </row>
    <row r="62" spans="1:34" s="3" customFormat="1" ht="25.05" customHeight="1" thickBot="1" x14ac:dyDescent="0.45">
      <c r="A62" s="99" t="e" cm="1">
        <f t="array" ref="A62">(IF($P$3='بيان ع'!D56,ROW('بيان ع'!56:56)-1,yyyyy))</f>
        <v>#NAME?</v>
      </c>
      <c r="B62" s="100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2"/>
      <c r="H62" s="90"/>
      <c r="I62" s="94"/>
      <c r="J62" s="92"/>
      <c r="K62" s="90"/>
      <c r="L62" s="94"/>
      <c r="M62" s="120"/>
      <c r="P62" s="27"/>
      <c r="T62" s="28"/>
      <c r="U62" s="29"/>
      <c r="V62" s="29"/>
      <c r="W62" s="29"/>
      <c r="X62" s="28"/>
      <c r="AE62" s="28"/>
      <c r="AF62" s="28"/>
      <c r="AG62" s="28"/>
      <c r="AH62" s="28"/>
    </row>
    <row r="63" spans="1:34" s="3" customFormat="1" ht="25.05" customHeight="1" thickBot="1" x14ac:dyDescent="0.45">
      <c r="A63" s="99" t="e" cm="1">
        <f t="array" ref="A63">(IF($P$3='بيان ع'!D57,ROW('بيان ع'!57:57)-1,yyyyy))</f>
        <v>#NAME?</v>
      </c>
      <c r="B63" s="100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2"/>
      <c r="H63" s="90"/>
      <c r="I63" s="94"/>
      <c r="J63" s="92"/>
      <c r="K63" s="90"/>
      <c r="L63" s="94"/>
      <c r="M63" s="120"/>
      <c r="P63" s="27"/>
      <c r="T63" s="28"/>
      <c r="U63" s="29"/>
      <c r="V63" s="29"/>
      <c r="W63" s="29"/>
      <c r="X63" s="28"/>
      <c r="AE63" s="28"/>
      <c r="AF63" s="28"/>
      <c r="AG63" s="28"/>
      <c r="AH63" s="28"/>
    </row>
    <row r="64" spans="1:34" s="3" customFormat="1" ht="25.05" customHeight="1" thickBot="1" x14ac:dyDescent="0.45">
      <c r="A64" s="99" t="e" cm="1">
        <f t="array" ref="A64">(IF($P$3='بيان ع'!D58,ROW('بيان ع'!58:58)-1,yyyyy))</f>
        <v>#NAME?</v>
      </c>
      <c r="B64" s="100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2"/>
      <c r="H64" s="90"/>
      <c r="I64" s="94"/>
      <c r="J64" s="92"/>
      <c r="K64" s="90"/>
      <c r="L64" s="94"/>
      <c r="M64" s="120"/>
      <c r="P64" s="27"/>
      <c r="T64" s="28"/>
      <c r="U64" s="29"/>
      <c r="V64" s="29"/>
      <c r="W64" s="29"/>
      <c r="X64" s="28"/>
      <c r="AE64" s="28"/>
      <c r="AF64" s="28"/>
      <c r="AG64" s="28"/>
      <c r="AH64" s="28"/>
    </row>
    <row r="65" spans="1:34" s="3" customFormat="1" ht="25.05" customHeight="1" thickBot="1" x14ac:dyDescent="0.45">
      <c r="A65" s="99" t="e" cm="1">
        <f t="array" ref="A65">(IF($P$3='بيان ع'!D59,ROW('بيان ع'!59:59)-1,yyyyy))</f>
        <v>#NAME?</v>
      </c>
      <c r="B65" s="100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2"/>
      <c r="H65" s="90"/>
      <c r="I65" s="94"/>
      <c r="J65" s="92"/>
      <c r="K65" s="90"/>
      <c r="L65" s="94"/>
      <c r="M65" s="120"/>
      <c r="P65" s="27"/>
      <c r="T65" s="28"/>
      <c r="U65" s="29"/>
      <c r="V65" s="29"/>
      <c r="W65" s="29"/>
      <c r="X65" s="28"/>
      <c r="AE65" s="28"/>
      <c r="AF65" s="28"/>
      <c r="AG65" s="28"/>
      <c r="AH65" s="28"/>
    </row>
    <row r="66" spans="1:34" s="3" customFormat="1" ht="25.05" customHeight="1" thickBot="1" x14ac:dyDescent="0.45">
      <c r="A66" s="99" t="e" cm="1">
        <f t="array" ref="A66">(IF($P$3='بيان ع'!D60,ROW('بيان ع'!60:60)-1,yyyyy))</f>
        <v>#NAME?</v>
      </c>
      <c r="B66" s="100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2"/>
      <c r="H66" s="90"/>
      <c r="I66" s="94"/>
      <c r="J66" s="92"/>
      <c r="K66" s="90"/>
      <c r="L66" s="94"/>
      <c r="M66" s="120"/>
      <c r="P66" s="27"/>
      <c r="T66" s="28"/>
      <c r="U66" s="29"/>
      <c r="V66" s="29"/>
      <c r="W66" s="29"/>
      <c r="X66" s="28"/>
      <c r="AE66" s="28"/>
      <c r="AF66" s="28"/>
      <c r="AG66" s="28"/>
      <c r="AH66" s="28"/>
    </row>
    <row r="67" spans="1:34" s="3" customFormat="1" ht="25.05" customHeight="1" thickBot="1" x14ac:dyDescent="0.45">
      <c r="A67" s="99" t="e" cm="1">
        <f t="array" ref="A67">(IF($P$3='بيان ع'!D61,ROW('بيان ع'!61:61)-1,yyyyy))</f>
        <v>#NAME?</v>
      </c>
      <c r="B67" s="100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2"/>
      <c r="H67" s="90"/>
      <c r="I67" s="94"/>
      <c r="J67" s="92"/>
      <c r="K67" s="90"/>
      <c r="L67" s="94"/>
      <c r="M67" s="120"/>
      <c r="P67" s="27"/>
      <c r="T67" s="28"/>
      <c r="U67" s="29"/>
      <c r="V67" s="29"/>
      <c r="W67" s="29"/>
      <c r="X67" s="28"/>
      <c r="AE67" s="28"/>
      <c r="AF67" s="28"/>
      <c r="AG67" s="28"/>
      <c r="AH67" s="28"/>
    </row>
    <row r="68" spans="1:34" s="3" customFormat="1" ht="25.05" customHeight="1" thickBot="1" x14ac:dyDescent="0.4">
      <c r="A68" s="77" t="e" cm="1">
        <f t="array" ref="A68">(IF($P$3='بيان ع'!D62,ROW('بيان ع'!62:62)-1,yyyyy))</f>
        <v>#NAME?</v>
      </c>
      <c r="B68" s="78" t="str">
        <f t="shared" si="0"/>
        <v/>
      </c>
      <c r="C68" s="81" t="str">
        <f t="shared" si="1"/>
        <v/>
      </c>
      <c r="D68" s="83" t="str">
        <f t="shared" si="2"/>
        <v/>
      </c>
      <c r="E68" s="90"/>
      <c r="F68" s="94"/>
      <c r="G68" s="92"/>
      <c r="H68" s="90"/>
      <c r="I68" s="94"/>
      <c r="J68" s="92"/>
      <c r="K68" s="90"/>
      <c r="L68" s="94"/>
      <c r="M68" s="120"/>
      <c r="P68" s="27"/>
      <c r="T68" s="28"/>
      <c r="U68" s="29"/>
      <c r="V68" s="29"/>
      <c r="W68" s="29"/>
      <c r="X68" s="28"/>
      <c r="AE68" s="28"/>
      <c r="AF68" s="28"/>
      <c r="AG68" s="28"/>
      <c r="AH68" s="28"/>
    </row>
    <row r="69" spans="1:34" s="3" customFormat="1" ht="25.05" customHeight="1" thickBot="1" x14ac:dyDescent="0.4">
      <c r="A69" s="77" t="e" cm="1">
        <f t="array" ref="A69">(IF($P$3='بيان ع'!D63,ROW('بيان ع'!63:63)-1,yyyyy))</f>
        <v>#NAME?</v>
      </c>
      <c r="B69" s="78" t="str">
        <f t="shared" si="0"/>
        <v/>
      </c>
      <c r="C69" s="81" t="str">
        <f t="shared" si="1"/>
        <v/>
      </c>
      <c r="D69" s="83" t="str">
        <f t="shared" si="2"/>
        <v/>
      </c>
      <c r="E69" s="90"/>
      <c r="F69" s="94"/>
      <c r="G69" s="92"/>
      <c r="H69" s="90"/>
      <c r="I69" s="94"/>
      <c r="J69" s="92"/>
      <c r="K69" s="90"/>
      <c r="L69" s="94"/>
      <c r="M69" s="120"/>
      <c r="P69" s="27"/>
      <c r="T69" s="28"/>
      <c r="U69" s="29"/>
      <c r="V69" s="29"/>
      <c r="W69" s="29"/>
      <c r="X69" s="28"/>
      <c r="AE69" s="28"/>
      <c r="AF69" s="28"/>
      <c r="AG69" s="28"/>
      <c r="AH69" s="28"/>
    </row>
    <row r="70" spans="1:34" s="3" customFormat="1" ht="25.05" customHeight="1" thickBot="1" x14ac:dyDescent="0.4">
      <c r="A70" s="77" t="e" cm="1">
        <f t="array" ref="A70">(IF($P$3='بيان ع'!D64,ROW('بيان ع'!64:64)-1,yyyyy))</f>
        <v>#NAME?</v>
      </c>
      <c r="B70" s="78" t="str">
        <f t="shared" si="0"/>
        <v/>
      </c>
      <c r="C70" s="81" t="str">
        <f t="shared" si="1"/>
        <v/>
      </c>
      <c r="D70" s="83" t="str">
        <f t="shared" si="2"/>
        <v/>
      </c>
      <c r="E70" s="90"/>
      <c r="F70" s="94"/>
      <c r="G70" s="92"/>
      <c r="H70" s="90"/>
      <c r="I70" s="94"/>
      <c r="J70" s="92"/>
      <c r="K70" s="90"/>
      <c r="L70" s="94"/>
      <c r="M70" s="120"/>
      <c r="P70" s="27"/>
      <c r="T70" s="28"/>
      <c r="U70" s="29"/>
      <c r="V70" s="29"/>
      <c r="W70" s="29"/>
      <c r="X70" s="28"/>
      <c r="AE70" s="28"/>
      <c r="AF70" s="28"/>
      <c r="AG70" s="28"/>
      <c r="AH70" s="28"/>
    </row>
    <row r="71" spans="1:34" s="3" customFormat="1" ht="25.05" customHeight="1" thickBot="1" x14ac:dyDescent="0.4">
      <c r="A71" s="77" t="e" cm="1">
        <f t="array" ref="A71">(IF($P$3='بيان ع'!D65,ROW('بيان ع'!65:65)-1,yyyyy))</f>
        <v>#NAME?</v>
      </c>
      <c r="B71" s="78" t="str">
        <f t="shared" si="0"/>
        <v/>
      </c>
      <c r="C71" s="81" t="str">
        <f t="shared" si="1"/>
        <v/>
      </c>
      <c r="D71" s="83" t="str">
        <f t="shared" si="2"/>
        <v/>
      </c>
      <c r="E71" s="90"/>
      <c r="F71" s="94"/>
      <c r="G71" s="92"/>
      <c r="H71" s="90"/>
      <c r="I71" s="94"/>
      <c r="J71" s="92"/>
      <c r="K71" s="90"/>
      <c r="L71" s="94"/>
      <c r="M71" s="120"/>
      <c r="P71" s="27"/>
      <c r="T71" s="28"/>
      <c r="U71" s="29"/>
      <c r="V71" s="29"/>
      <c r="W71" s="29"/>
      <c r="X71" s="28"/>
      <c r="AE71" s="28"/>
      <c r="AF71" s="28"/>
      <c r="AG71" s="28"/>
      <c r="AH71" s="28"/>
    </row>
    <row r="72" spans="1:34" s="3" customFormat="1" ht="25.05" customHeight="1" thickBot="1" x14ac:dyDescent="0.4">
      <c r="A72" s="77" t="e" cm="1">
        <f t="array" ref="A72">(IF($P$3='بيان ع'!D66,ROW('بيان ع'!66:66)-1,yyyyy))</f>
        <v>#NAME?</v>
      </c>
      <c r="B72" s="78" t="str">
        <f t="shared" ref="B72:B135" si="3">IFERROR(_xlfn.AGGREGATE(15,6,$A$8:$A$1010,ROW(A65)),"")</f>
        <v/>
      </c>
      <c r="C72" s="81" t="str">
        <f t="shared" ref="C72:C73" si="4">IFERROR(VLOOKUP(B72,m,2,0),"")</f>
        <v/>
      </c>
      <c r="D72" s="83" t="str">
        <f t="shared" ref="D72:D73" si="5">IFERROR(VLOOKUP(B72,m,3,0),"")</f>
        <v/>
      </c>
      <c r="E72" s="90"/>
      <c r="F72" s="94"/>
      <c r="G72" s="92"/>
      <c r="H72" s="90"/>
      <c r="I72" s="94"/>
      <c r="J72" s="92"/>
      <c r="K72" s="90"/>
      <c r="L72" s="94"/>
      <c r="M72" s="120"/>
      <c r="P72" s="27"/>
      <c r="T72" s="28"/>
      <c r="U72" s="29"/>
      <c r="V72" s="29"/>
      <c r="W72" s="29"/>
      <c r="X72" s="28"/>
      <c r="AE72" s="28"/>
      <c r="AF72" s="28"/>
      <c r="AG72" s="28"/>
      <c r="AH72" s="28"/>
    </row>
    <row r="73" spans="1:34" s="3" customFormat="1" ht="25.05" customHeight="1" thickBot="1" x14ac:dyDescent="0.4">
      <c r="A73" s="77" t="e" cm="1">
        <f t="array" ref="A73">(IF($P$3='بيان ع'!D67,ROW('بيان ع'!67:67)-1,yyyyy))</f>
        <v>#NAME?</v>
      </c>
      <c r="B73" s="78" t="str">
        <f t="shared" si="3"/>
        <v/>
      </c>
      <c r="C73" s="82" t="str">
        <f t="shared" si="4"/>
        <v/>
      </c>
      <c r="D73" s="83" t="str">
        <f t="shared" si="5"/>
        <v/>
      </c>
      <c r="E73" s="90"/>
      <c r="F73" s="94"/>
      <c r="G73" s="92"/>
      <c r="H73" s="90"/>
      <c r="I73" s="94"/>
      <c r="J73" s="92"/>
      <c r="K73" s="90"/>
      <c r="L73" s="94"/>
      <c r="M73" s="120"/>
      <c r="P73" s="27"/>
      <c r="T73" s="28"/>
      <c r="U73" s="29"/>
      <c r="V73" s="29"/>
      <c r="W73" s="29"/>
      <c r="X73" s="28"/>
      <c r="AE73" s="28"/>
      <c r="AF73" s="28"/>
      <c r="AG73" s="28"/>
      <c r="AH73" s="28"/>
    </row>
    <row r="74" spans="1:34" ht="25.05" customHeight="1" thickBot="1" x14ac:dyDescent="0.35">
      <c r="A74" s="55" t="e" cm="1">
        <f t="array" ref="A74">(IF($P$3='بيان ع'!D68,ROW('بيان ع'!68:68)-1,yyyyy))</f>
        <v>#NAME?</v>
      </c>
      <c r="B74" s="57" t="str">
        <f t="shared" si="3"/>
        <v/>
      </c>
      <c r="C74" s="82" t="str">
        <f t="shared" ref="C74:C77" si="6">IFERROR(VLOOKUP(B74,m,2,0),"")</f>
        <v/>
      </c>
      <c r="D74" s="83" t="str">
        <f t="shared" ref="D74:D77" si="7">IFERROR(VLOOKUP(B74,m,3,0),"")</f>
        <v/>
      </c>
      <c r="E74" s="90"/>
      <c r="F74" s="94"/>
      <c r="G74" s="92"/>
      <c r="H74" s="90"/>
      <c r="I74" s="94"/>
      <c r="J74" s="92"/>
      <c r="K74" s="90"/>
      <c r="L74" s="94"/>
      <c r="M74" s="120"/>
    </row>
    <row r="75" spans="1:34" ht="25.05" customHeight="1" thickBot="1" x14ac:dyDescent="0.35">
      <c r="A75" s="55" t="e" cm="1">
        <f t="array" ref="A75">(IF($P$3='بيان ع'!D69,ROW('بيان ع'!69:69)-1,yyyyy))</f>
        <v>#NAME?</v>
      </c>
      <c r="B75" s="57" t="str">
        <f t="shared" si="3"/>
        <v/>
      </c>
      <c r="C75" s="82" t="str">
        <f t="shared" si="6"/>
        <v/>
      </c>
      <c r="D75" s="83" t="str">
        <f t="shared" si="7"/>
        <v/>
      </c>
      <c r="E75" s="90"/>
      <c r="F75" s="94"/>
      <c r="G75" s="92"/>
      <c r="H75" s="90"/>
      <c r="I75" s="94"/>
      <c r="J75" s="92"/>
      <c r="K75" s="90"/>
      <c r="L75" s="94"/>
      <c r="M75" s="120"/>
    </row>
    <row r="76" spans="1:34" ht="25.05" customHeight="1" thickBot="1" x14ac:dyDescent="0.35">
      <c r="A76" s="55" t="e" cm="1">
        <f t="array" ref="A76">(IF($P$3='بيان ع'!D70,ROW('بيان ع'!70:70)-1,yyyyy))</f>
        <v>#NAME?</v>
      </c>
      <c r="B76" s="56" t="str">
        <f t="shared" si="3"/>
        <v/>
      </c>
      <c r="C76" s="82" t="str">
        <f t="shared" si="6"/>
        <v/>
      </c>
      <c r="D76" s="83" t="str">
        <f t="shared" si="7"/>
        <v/>
      </c>
      <c r="E76" s="90"/>
      <c r="F76" s="94"/>
      <c r="G76" s="92"/>
      <c r="H76" s="90"/>
      <c r="I76" s="94"/>
      <c r="J76" s="92"/>
      <c r="K76" s="90"/>
      <c r="L76" s="94"/>
      <c r="M76" s="120"/>
    </row>
    <row r="77" spans="1:34" ht="25.05" customHeight="1" thickBot="1" x14ac:dyDescent="0.35">
      <c r="A77" s="55" t="e" cm="1">
        <f t="array" ref="A77">(IF($P$3='بيان ع'!D71,ROW('بيان ع'!71:71)-1,yyyyy))</f>
        <v>#NAME?</v>
      </c>
      <c r="B77" s="56" t="str">
        <f t="shared" si="3"/>
        <v/>
      </c>
      <c r="C77" s="82" t="str">
        <f t="shared" si="6"/>
        <v/>
      </c>
      <c r="D77" s="83" t="str">
        <f t="shared" si="7"/>
        <v/>
      </c>
      <c r="E77" s="90"/>
      <c r="F77" s="94"/>
      <c r="G77" s="92"/>
      <c r="H77" s="90"/>
      <c r="I77" s="94"/>
      <c r="J77" s="92"/>
      <c r="K77" s="90"/>
      <c r="L77" s="94"/>
      <c r="M77" s="120"/>
    </row>
    <row r="78" spans="1:34" ht="22.8" thickBot="1" x14ac:dyDescent="0.35">
      <c r="A78" s="55" t="e" cm="1">
        <f t="array" ref="A78">(IF($P$3='بيان ع'!D72,ROW('بيان ع'!72:72)-1,yyyyy))</f>
        <v>#NAME?</v>
      </c>
      <c r="B78" s="56" t="str">
        <f t="shared" si="3"/>
        <v/>
      </c>
      <c r="C78" s="255" t="s">
        <v>20</v>
      </c>
      <c r="D78" s="256"/>
      <c r="E78" s="150"/>
      <c r="F78" s="259" t="s">
        <v>324</v>
      </c>
      <c r="G78" s="259"/>
      <c r="H78" s="259"/>
      <c r="I78" s="150"/>
      <c r="J78" s="150"/>
      <c r="K78" s="259" t="s">
        <v>327</v>
      </c>
      <c r="L78" s="259"/>
    </row>
    <row r="79" spans="1:34" ht="22.8" thickBot="1" x14ac:dyDescent="0.35">
      <c r="A79" s="55" t="e" cm="1">
        <f t="array" ref="A79">(IF($P$3='بيان ع'!D73,ROW('بيان ع'!73:73)-1,yyyyy))</f>
        <v>#NAME?</v>
      </c>
      <c r="B79" s="56" t="str">
        <f t="shared" si="3"/>
        <v/>
      </c>
      <c r="C79" s="257" t="s">
        <v>352</v>
      </c>
      <c r="D79" s="258"/>
      <c r="F79" s="209">
        <f>'بيان ع'!K5</f>
        <v>0</v>
      </c>
      <c r="G79" s="209"/>
      <c r="H79" s="209"/>
      <c r="I79" s="151"/>
      <c r="J79" s="151"/>
      <c r="K79" s="209">
        <f>'بيان ع'!K6</f>
        <v>0</v>
      </c>
      <c r="L79" s="209"/>
    </row>
    <row r="80" spans="1:34" ht="22.8" thickBot="1" x14ac:dyDescent="0.35">
      <c r="A80" s="55" t="e" cm="1">
        <f t="array" ref="A80">(IF($P$3='بيان ع'!D74,ROW('بيان ع'!74:74)-1,yyyyy))</f>
        <v>#NAME?</v>
      </c>
      <c r="B80" s="56" t="str">
        <f t="shared" si="3"/>
        <v/>
      </c>
    </row>
    <row r="81" spans="1:2" ht="22.8" thickBot="1" x14ac:dyDescent="0.35">
      <c r="A81" s="55" t="e" cm="1">
        <f t="array" ref="A81">(IF($P$3='بيان ع'!D75,ROW('بيان ع'!75:75)-1,yyyyy))</f>
        <v>#NAME?</v>
      </c>
      <c r="B81" s="56" t="str">
        <f t="shared" si="3"/>
        <v/>
      </c>
    </row>
    <row r="82" spans="1:2" ht="22.8" thickBot="1" x14ac:dyDescent="0.35">
      <c r="A82" s="55" t="e" cm="1">
        <f t="array" ref="A82">(IF($P$3='بيان ع'!D76,ROW('بيان ع'!76:76)-1,yyyyy))</f>
        <v>#NAME?</v>
      </c>
      <c r="B82" s="56" t="str">
        <f t="shared" si="3"/>
        <v/>
      </c>
    </row>
    <row r="83" spans="1:2" ht="22.8" thickBot="1" x14ac:dyDescent="0.35">
      <c r="A83" s="55" t="e" cm="1">
        <f t="array" ref="A83">(IF($P$3='بيان ع'!D77,ROW('بيان ع'!77:77)-1,yyyyy))</f>
        <v>#NAME?</v>
      </c>
      <c r="B83" s="56" t="str">
        <f t="shared" si="3"/>
        <v/>
      </c>
    </row>
    <row r="84" spans="1:2" ht="22.8" thickBot="1" x14ac:dyDescent="0.35">
      <c r="A84" s="55" t="e" cm="1">
        <f t="array" ref="A84">(IF($P$3='بيان ع'!D78,ROW('بيان ع'!78:78)-1,yyyyy))</f>
        <v>#NAME?</v>
      </c>
      <c r="B84" s="56" t="str">
        <f t="shared" si="3"/>
        <v/>
      </c>
    </row>
    <row r="85" spans="1:2" ht="22.8" thickBot="1" x14ac:dyDescent="0.35">
      <c r="A85" s="55" t="e" cm="1">
        <f t="array" ref="A85">(IF($P$3='بيان ع'!D79,ROW('بيان ع'!79:79)-1,yyyyy))</f>
        <v>#NAME?</v>
      </c>
      <c r="B85" s="56" t="str">
        <f t="shared" si="3"/>
        <v/>
      </c>
    </row>
    <row r="86" spans="1:2" ht="22.8" thickBot="1" x14ac:dyDescent="0.35">
      <c r="A86" s="55" t="e" cm="1">
        <f t="array" ref="A86">(IF($P$3='بيان ع'!D80,ROW('بيان ع'!80:80)-1,yyyyy))</f>
        <v>#NAME?</v>
      </c>
      <c r="B86" s="56" t="str">
        <f t="shared" si="3"/>
        <v/>
      </c>
    </row>
    <row r="87" spans="1:2" ht="22.8" thickBot="1" x14ac:dyDescent="0.35">
      <c r="A87" s="55" t="e" cm="1">
        <f t="array" ref="A87">(IF($P$3='بيان ع'!D81,ROW('بيان ع'!81:81)-1,yyyyy))</f>
        <v>#NAME?</v>
      </c>
      <c r="B87" s="56" t="str">
        <f t="shared" si="3"/>
        <v/>
      </c>
    </row>
    <row r="88" spans="1:2" ht="22.8" thickBot="1" x14ac:dyDescent="0.35">
      <c r="A88" s="55" t="e" cm="1">
        <f t="array" ref="A88">(IF($P$3='بيان ع'!D82,ROW('بيان ع'!82:82)-1,yyyyy))</f>
        <v>#NAME?</v>
      </c>
      <c r="B88" s="56" t="str">
        <f t="shared" si="3"/>
        <v/>
      </c>
    </row>
    <row r="89" spans="1:2" ht="22.8" thickBot="1" x14ac:dyDescent="0.35">
      <c r="A89" s="55" t="e" cm="1">
        <f t="array" ref="A89">(IF($P$3='بيان ع'!D83,ROW('بيان ع'!83:83)-1,yyyyy))</f>
        <v>#NAME?</v>
      </c>
      <c r="B89" s="56" t="str">
        <f t="shared" si="3"/>
        <v/>
      </c>
    </row>
    <row r="90" spans="1:2" ht="22.8" thickBot="1" x14ac:dyDescent="0.35">
      <c r="A90" s="55" t="e" cm="1">
        <f t="array" ref="A90">(IF($P$3='بيان ع'!D84,ROW('بيان ع'!84:84)-1,yyyyy))</f>
        <v>#NAME?</v>
      </c>
      <c r="B90" s="56" t="str">
        <f t="shared" si="3"/>
        <v/>
      </c>
    </row>
    <row r="91" spans="1:2" ht="22.8" thickBot="1" x14ac:dyDescent="0.35">
      <c r="A91" s="55" t="e" cm="1">
        <f t="array" ref="A91">(IF($P$3='بيان ع'!D85,ROW('بيان ع'!85:85)-1,yyyyy))</f>
        <v>#NAME?</v>
      </c>
      <c r="B91" s="56" t="str">
        <f t="shared" si="3"/>
        <v/>
      </c>
    </row>
    <row r="92" spans="1:2" ht="22.8" thickBot="1" x14ac:dyDescent="0.35">
      <c r="A92" s="55" t="e" cm="1">
        <f t="array" ref="A92">(IF($P$3='بيان ع'!D86,ROW('بيان ع'!86:86)-1,yyyyy))</f>
        <v>#NAME?</v>
      </c>
      <c r="B92" s="56" t="str">
        <f t="shared" si="3"/>
        <v/>
      </c>
    </row>
    <row r="93" spans="1:2" ht="22.8" thickBot="1" x14ac:dyDescent="0.35">
      <c r="A93" s="55" t="e" cm="1">
        <f t="array" ref="A93">(IF($P$3='بيان ع'!D87,ROW('بيان ع'!87:87)-1,yyyyy))</f>
        <v>#NAME?</v>
      </c>
      <c r="B93" s="56" t="str">
        <f t="shared" si="3"/>
        <v/>
      </c>
    </row>
    <row r="94" spans="1:2" ht="22.8" thickBot="1" x14ac:dyDescent="0.35">
      <c r="A94" s="55" t="e" cm="1">
        <f t="array" ref="A94">(IF($P$3='بيان ع'!D88,ROW('بيان ع'!88:88)-1,yyyyy))</f>
        <v>#NAME?</v>
      </c>
      <c r="B94" s="56" t="str">
        <f t="shared" si="3"/>
        <v/>
      </c>
    </row>
    <row r="95" spans="1:2" ht="22.8" thickBot="1" x14ac:dyDescent="0.35">
      <c r="A95" s="55" t="e" cm="1">
        <f t="array" ref="A95">(IF($P$3='بيان ع'!D89,ROW('بيان ع'!89:89)-1,yyyyy))</f>
        <v>#NAME?</v>
      </c>
      <c r="B95" s="56" t="str">
        <f t="shared" si="3"/>
        <v/>
      </c>
    </row>
    <row r="96" spans="1:2" ht="22.8" thickBot="1" x14ac:dyDescent="0.35">
      <c r="A96" s="55" t="e" cm="1">
        <f t="array" ref="A96">(IF($P$3='بيان ع'!D90,ROW('بيان ع'!90:90)-1,yyyyy))</f>
        <v>#NAME?</v>
      </c>
      <c r="B96" s="56" t="str">
        <f t="shared" si="3"/>
        <v/>
      </c>
    </row>
    <row r="97" spans="1:2" ht="22.8" thickBot="1" x14ac:dyDescent="0.35">
      <c r="A97" s="55" t="e" cm="1">
        <f t="array" ref="A97">(IF($P$3='بيان ع'!D91,ROW('بيان ع'!91:91)-1,yyyyy))</f>
        <v>#NAME?</v>
      </c>
      <c r="B97" s="56" t="str">
        <f t="shared" si="3"/>
        <v/>
      </c>
    </row>
    <row r="98" spans="1:2" ht="22.8" thickBot="1" x14ac:dyDescent="0.35">
      <c r="A98" s="55" t="e" cm="1">
        <f t="array" ref="A98">(IF($P$3='بيان ع'!D92,ROW('بيان ع'!92:92)-1,yyyyy))</f>
        <v>#NAME?</v>
      </c>
      <c r="B98" s="56" t="str">
        <f t="shared" si="3"/>
        <v/>
      </c>
    </row>
    <row r="99" spans="1:2" ht="22.8" thickBot="1" x14ac:dyDescent="0.35">
      <c r="A99" s="55" t="e" cm="1">
        <f t="array" ref="A99">(IF($P$3='بيان ع'!D93,ROW('بيان ع'!93:93)-1,yyyyy))</f>
        <v>#NAME?</v>
      </c>
      <c r="B99" s="56" t="str">
        <f t="shared" si="3"/>
        <v/>
      </c>
    </row>
    <row r="100" spans="1:2" ht="22.8" thickBot="1" x14ac:dyDescent="0.35">
      <c r="A100" s="55" t="e" cm="1">
        <f t="array" ref="A100">(IF($P$3='بيان ع'!D94,ROW('بيان ع'!94:94)-1,yyyyy))</f>
        <v>#NAME?</v>
      </c>
      <c r="B100" s="56" t="str">
        <f t="shared" si="3"/>
        <v/>
      </c>
    </row>
    <row r="101" spans="1:2" ht="22.8" thickBot="1" x14ac:dyDescent="0.35">
      <c r="A101" s="55" t="e" cm="1">
        <f t="array" ref="A101">(IF($P$3='بيان ع'!D95,ROW('بيان ع'!95:95)-1,yyyyy))</f>
        <v>#NAME?</v>
      </c>
      <c r="B101" s="56" t="str">
        <f t="shared" si="3"/>
        <v/>
      </c>
    </row>
    <row r="102" spans="1:2" ht="22.8" thickBot="1" x14ac:dyDescent="0.35">
      <c r="A102" s="55" t="e" cm="1">
        <f t="array" ref="A102">(IF($P$3='بيان ع'!D96,ROW('بيان ع'!96:96)-1,yyyyy))</f>
        <v>#NAME?</v>
      </c>
      <c r="B102" s="56" t="str">
        <f t="shared" si="3"/>
        <v/>
      </c>
    </row>
    <row r="103" spans="1:2" ht="22.8" thickBot="1" x14ac:dyDescent="0.35">
      <c r="A103" s="55" t="e" cm="1">
        <f t="array" ref="A103">(IF($P$3='بيان ع'!D97,ROW('بيان ع'!97:97)-1,yyyyy))</f>
        <v>#NAME?</v>
      </c>
      <c r="B103" s="56" t="str">
        <f t="shared" si="3"/>
        <v/>
      </c>
    </row>
    <row r="104" spans="1:2" ht="22.8" thickBot="1" x14ac:dyDescent="0.35">
      <c r="A104" s="55" t="e" cm="1">
        <f t="array" ref="A104">(IF($P$3='بيان ع'!D98,ROW('بيان ع'!98:98)-1,yyyyy))</f>
        <v>#NAME?</v>
      </c>
      <c r="B104" s="56" t="str">
        <f t="shared" si="3"/>
        <v/>
      </c>
    </row>
    <row r="105" spans="1:2" ht="22.8" thickBot="1" x14ac:dyDescent="0.35">
      <c r="A105" s="55" t="e" cm="1">
        <f t="array" ref="A105">(IF($P$3='بيان ع'!D99,ROW('بيان ع'!99:99)-1,yyyyy))</f>
        <v>#NAME?</v>
      </c>
      <c r="B105" s="56" t="str">
        <f t="shared" si="3"/>
        <v/>
      </c>
    </row>
    <row r="106" spans="1:2" ht="22.8" thickBot="1" x14ac:dyDescent="0.35">
      <c r="A106" s="55" t="e" cm="1">
        <f t="array" ref="A106">(IF($P$3='بيان ع'!D100,ROW('بيان ع'!100:100)-1,yyyyy))</f>
        <v>#NAME?</v>
      </c>
      <c r="B106" s="56" t="str">
        <f t="shared" si="3"/>
        <v/>
      </c>
    </row>
    <row r="107" spans="1:2" ht="22.8" thickBot="1" x14ac:dyDescent="0.35">
      <c r="A107" s="55" t="e" cm="1">
        <f t="array" ref="A107">(IF($P$3='بيان ع'!D101,ROW('بيان ع'!101:101)-1,yyyyy))</f>
        <v>#NAME?</v>
      </c>
      <c r="B107" s="56" t="str">
        <f t="shared" si="3"/>
        <v/>
      </c>
    </row>
    <row r="108" spans="1:2" ht="22.8" thickBot="1" x14ac:dyDescent="0.35">
      <c r="A108" s="55" t="e" cm="1">
        <f t="array" ref="A108">(IF($P$3='بيان ع'!D102,ROW('بيان ع'!102:102)-1,yyyyy))</f>
        <v>#NAME?</v>
      </c>
      <c r="B108" s="56" t="str">
        <f t="shared" si="3"/>
        <v/>
      </c>
    </row>
    <row r="109" spans="1:2" ht="22.8" thickBot="1" x14ac:dyDescent="0.35">
      <c r="A109" s="55" t="e" cm="1">
        <f t="array" ref="A109">(IF($P$3='بيان ع'!D103,ROW('بيان ع'!103:103)-1,yyyyy))</f>
        <v>#NAME?</v>
      </c>
      <c r="B109" s="56" t="str">
        <f t="shared" si="3"/>
        <v/>
      </c>
    </row>
    <row r="110" spans="1:2" ht="22.8" thickBot="1" x14ac:dyDescent="0.35">
      <c r="A110" s="55" t="e" cm="1">
        <f t="array" ref="A110">(IF($P$3='بيان ع'!D104,ROW('بيان ع'!104:104)-1,yyyyy))</f>
        <v>#NAME?</v>
      </c>
      <c r="B110" s="56" t="str">
        <f t="shared" si="3"/>
        <v/>
      </c>
    </row>
    <row r="111" spans="1:2" ht="22.8" thickBot="1" x14ac:dyDescent="0.35">
      <c r="A111" s="55" t="e" cm="1">
        <f t="array" ref="A111">(IF($P$3='بيان ع'!D105,ROW('بيان ع'!105:105)-1,yyyyy))</f>
        <v>#NAME?</v>
      </c>
      <c r="B111" s="56" t="str">
        <f t="shared" si="3"/>
        <v/>
      </c>
    </row>
    <row r="112" spans="1:2" ht="22.8" thickBot="1" x14ac:dyDescent="0.35">
      <c r="A112" s="55" t="e" cm="1">
        <f t="array" ref="A112">(IF($P$3='بيان ع'!D106,ROW('بيان ع'!106:106)-1,yyyyy))</f>
        <v>#NAME?</v>
      </c>
      <c r="B112" s="56" t="str">
        <f t="shared" si="3"/>
        <v/>
      </c>
    </row>
    <row r="113" spans="1:2" ht="22.8" thickBot="1" x14ac:dyDescent="0.35">
      <c r="A113" s="55" t="e" cm="1">
        <f t="array" ref="A113">(IF($P$3='بيان ع'!D107,ROW('بيان ع'!107:107)-1,yyyyy))</f>
        <v>#NAME?</v>
      </c>
      <c r="B113" s="56" t="str">
        <f t="shared" si="3"/>
        <v/>
      </c>
    </row>
    <row r="114" spans="1:2" ht="22.8" thickBot="1" x14ac:dyDescent="0.35">
      <c r="A114" s="55" t="e" cm="1">
        <f t="array" ref="A114">(IF($P$3='بيان ع'!D108,ROW('بيان ع'!108:108)-1,yyyyy))</f>
        <v>#NAME?</v>
      </c>
      <c r="B114" s="56" t="str">
        <f t="shared" si="3"/>
        <v/>
      </c>
    </row>
    <row r="115" spans="1:2" ht="22.8" thickBot="1" x14ac:dyDescent="0.35">
      <c r="A115" s="55" t="e" cm="1">
        <f t="array" ref="A115">(IF($P$3='بيان ع'!D109,ROW('بيان ع'!109:109)-1,yyyyy))</f>
        <v>#NAME?</v>
      </c>
      <c r="B115" s="56" t="str">
        <f t="shared" si="3"/>
        <v/>
      </c>
    </row>
    <row r="116" spans="1:2" ht="22.8" thickBot="1" x14ac:dyDescent="0.35">
      <c r="A116" s="55" t="e" cm="1">
        <f t="array" ref="A116">(IF($P$3='بيان ع'!D110,ROW('بيان ع'!110:110)-1,yyyyy))</f>
        <v>#NAME?</v>
      </c>
      <c r="B116" s="56" t="str">
        <f t="shared" si="3"/>
        <v/>
      </c>
    </row>
    <row r="117" spans="1:2" ht="22.8" thickBot="1" x14ac:dyDescent="0.35">
      <c r="A117" s="55" t="e" cm="1">
        <f t="array" ref="A117">(IF($P$3='بيان ع'!D111,ROW('بيان ع'!111:111)-1,yyyyy))</f>
        <v>#NAME?</v>
      </c>
      <c r="B117" s="56" t="str">
        <f t="shared" si="3"/>
        <v/>
      </c>
    </row>
    <row r="118" spans="1:2" ht="22.8" thickBot="1" x14ac:dyDescent="0.35">
      <c r="A118" s="55" t="e" cm="1">
        <f t="array" ref="A118">(IF($P$3='بيان ع'!D112,ROW('بيان ع'!112:112)-1,yyyyy))</f>
        <v>#NAME?</v>
      </c>
      <c r="B118" s="56" t="str">
        <f t="shared" si="3"/>
        <v/>
      </c>
    </row>
    <row r="119" spans="1:2" ht="22.8" thickBot="1" x14ac:dyDescent="0.35">
      <c r="A119" s="55" t="e" cm="1">
        <f t="array" ref="A119">(IF($P$3='بيان ع'!D113,ROW('بيان ع'!113:113)-1,yyyyy))</f>
        <v>#NAME?</v>
      </c>
      <c r="B119" s="56" t="str">
        <f t="shared" si="3"/>
        <v/>
      </c>
    </row>
    <row r="120" spans="1:2" ht="22.8" thickBot="1" x14ac:dyDescent="0.35">
      <c r="A120" s="55" t="e" cm="1">
        <f t="array" ref="A120">(IF($P$3='بيان ع'!D114,ROW('بيان ع'!114:114)-1,yyyyy))</f>
        <v>#NAME?</v>
      </c>
      <c r="B120" s="56" t="str">
        <f t="shared" si="3"/>
        <v/>
      </c>
    </row>
    <row r="121" spans="1:2" ht="22.8" thickBot="1" x14ac:dyDescent="0.35">
      <c r="A121" s="55" t="e" cm="1">
        <f t="array" ref="A121">(IF($P$3='بيان ع'!D115,ROW('بيان ع'!115:115)-1,yyyyy))</f>
        <v>#NAME?</v>
      </c>
      <c r="B121" s="56" t="str">
        <f t="shared" si="3"/>
        <v/>
      </c>
    </row>
    <row r="122" spans="1:2" ht="22.8" thickBot="1" x14ac:dyDescent="0.35">
      <c r="A122" s="55" t="e" cm="1">
        <f t="array" ref="A122">(IF($P$3='بيان ع'!D116,ROW('بيان ع'!116:116)-1,yyyyy))</f>
        <v>#NAME?</v>
      </c>
      <c r="B122" s="56" t="str">
        <f t="shared" si="3"/>
        <v/>
      </c>
    </row>
    <row r="123" spans="1:2" ht="22.8" thickBot="1" x14ac:dyDescent="0.35">
      <c r="A123" s="55" t="e" cm="1">
        <f t="array" ref="A123">(IF($P$3='بيان ع'!D117,ROW('بيان ع'!117:117)-1,yyyyy))</f>
        <v>#NAME?</v>
      </c>
      <c r="B123" s="56" t="str">
        <f t="shared" si="3"/>
        <v/>
      </c>
    </row>
    <row r="124" spans="1:2" ht="22.8" thickBot="1" x14ac:dyDescent="0.35">
      <c r="A124" s="55" t="e" cm="1">
        <f t="array" ref="A124">(IF($P$3='بيان ع'!D118,ROW('بيان ع'!118:118)-1,yyyyy))</f>
        <v>#NAME?</v>
      </c>
      <c r="B124" s="56" t="str">
        <f t="shared" si="3"/>
        <v/>
      </c>
    </row>
    <row r="125" spans="1:2" ht="22.8" thickBot="1" x14ac:dyDescent="0.35">
      <c r="A125" s="55" t="e" cm="1">
        <f t="array" ref="A125">(IF($P$3='بيان ع'!D119,ROW('بيان ع'!119:119)-1,yyyyy))</f>
        <v>#NAME?</v>
      </c>
      <c r="B125" s="56" t="str">
        <f t="shared" si="3"/>
        <v/>
      </c>
    </row>
    <row r="126" spans="1:2" ht="22.8" thickBot="1" x14ac:dyDescent="0.35">
      <c r="A126" s="55" t="e" cm="1">
        <f t="array" ref="A126">(IF($P$3='بيان ع'!D120,ROW('بيان ع'!120:120)-1,yyyyy))</f>
        <v>#NAME?</v>
      </c>
      <c r="B126" s="56" t="str">
        <f t="shared" si="3"/>
        <v/>
      </c>
    </row>
    <row r="127" spans="1:2" ht="22.8" thickBot="1" x14ac:dyDescent="0.35">
      <c r="A127" s="55" t="e" cm="1">
        <f t="array" ref="A127">(IF($P$3='بيان ع'!D121,ROW('بيان ع'!121:121)-1,yyyyy))</f>
        <v>#NAME?</v>
      </c>
      <c r="B127" s="56" t="str">
        <f t="shared" si="3"/>
        <v/>
      </c>
    </row>
    <row r="128" spans="1:2" ht="22.8" thickBot="1" x14ac:dyDescent="0.35">
      <c r="A128" s="55" t="e" cm="1">
        <f t="array" ref="A128">(IF($P$3='بيان ع'!D122,ROW('بيان ع'!122:122)-1,yyyyy))</f>
        <v>#NAME?</v>
      </c>
      <c r="B128" s="56" t="str">
        <f t="shared" si="3"/>
        <v/>
      </c>
    </row>
    <row r="129" spans="1:2" ht="22.8" thickBot="1" x14ac:dyDescent="0.35">
      <c r="A129" s="55" t="e" cm="1">
        <f t="array" ref="A129">(IF($P$3='بيان ع'!D123,ROW('بيان ع'!123:123)-1,yyyyy))</f>
        <v>#NAME?</v>
      </c>
      <c r="B129" s="56" t="str">
        <f t="shared" si="3"/>
        <v/>
      </c>
    </row>
    <row r="130" spans="1:2" ht="22.8" thickBot="1" x14ac:dyDescent="0.35">
      <c r="A130" s="55" t="e" cm="1">
        <f t="array" ref="A130">(IF($P$3='بيان ع'!D124,ROW('بيان ع'!124:124)-1,yyyyy))</f>
        <v>#NAME?</v>
      </c>
      <c r="B130" s="56" t="str">
        <f t="shared" si="3"/>
        <v/>
      </c>
    </row>
    <row r="131" spans="1:2" ht="22.8" thickBot="1" x14ac:dyDescent="0.35">
      <c r="A131" s="55" t="e" cm="1">
        <f t="array" ref="A131">(IF($P$3='بيان ع'!D125,ROW('بيان ع'!125:125)-1,yyyyy))</f>
        <v>#NAME?</v>
      </c>
      <c r="B131" s="56" t="str">
        <f t="shared" si="3"/>
        <v/>
      </c>
    </row>
    <row r="132" spans="1:2" ht="22.8" thickBot="1" x14ac:dyDescent="0.35">
      <c r="A132" s="55" t="e" cm="1">
        <f t="array" ref="A132">(IF($P$3='بيان ع'!D126,ROW('بيان ع'!126:126)-1,yyyyy))</f>
        <v>#NAME?</v>
      </c>
      <c r="B132" s="56" t="str">
        <f t="shared" si="3"/>
        <v/>
      </c>
    </row>
    <row r="133" spans="1:2" ht="22.8" thickBot="1" x14ac:dyDescent="0.35">
      <c r="A133" s="55" t="e" cm="1">
        <f t="array" ref="A133">(IF($P$3='بيان ع'!D127,ROW('بيان ع'!127:127)-1,yyyyy))</f>
        <v>#NAME?</v>
      </c>
      <c r="B133" s="56" t="str">
        <f t="shared" si="3"/>
        <v/>
      </c>
    </row>
    <row r="134" spans="1:2" ht="22.8" thickBot="1" x14ac:dyDescent="0.35">
      <c r="A134" s="55" t="e" cm="1">
        <f t="array" ref="A134">(IF($P$3='بيان ع'!D128,ROW('بيان ع'!128:128)-1,yyyyy))</f>
        <v>#NAME?</v>
      </c>
      <c r="B134" s="56" t="str">
        <f t="shared" si="3"/>
        <v/>
      </c>
    </row>
    <row r="135" spans="1:2" ht="22.8" thickBot="1" x14ac:dyDescent="0.35">
      <c r="A135" s="55" t="e" cm="1">
        <f t="array" ref="A135">(IF($P$3='بيان ع'!D129,ROW('بيان ع'!129:129)-1,yyyyy))</f>
        <v>#NAME?</v>
      </c>
      <c r="B135" s="56" t="str">
        <f t="shared" si="3"/>
        <v/>
      </c>
    </row>
    <row r="136" spans="1:2" ht="22.8" thickBot="1" x14ac:dyDescent="0.35">
      <c r="A136" s="55" t="e" cm="1">
        <f t="array" ref="A136">(IF($P$3='بيان ع'!D130,ROW('بيان ع'!130:130)-1,yyyyy))</f>
        <v>#NAME?</v>
      </c>
      <c r="B136" s="56" t="str">
        <f t="shared" ref="B136:B199" si="8">IFERROR(_xlfn.AGGREGATE(15,6,$A$8:$A$1010,ROW(A129)),"")</f>
        <v/>
      </c>
    </row>
    <row r="137" spans="1:2" ht="22.8" thickBot="1" x14ac:dyDescent="0.35">
      <c r="A137" s="55" t="e" cm="1">
        <f t="array" ref="A137">(IF($P$3='بيان ع'!D131,ROW('بيان ع'!131:131)-1,yyyyy))</f>
        <v>#NAME?</v>
      </c>
      <c r="B137" s="56" t="str">
        <f t="shared" si="8"/>
        <v/>
      </c>
    </row>
    <row r="138" spans="1:2" ht="22.8" thickBot="1" x14ac:dyDescent="0.35">
      <c r="A138" s="55" t="e" cm="1">
        <f t="array" ref="A138">(IF($P$3='بيان ع'!D132,ROW('بيان ع'!132:132)-1,yyyyy))</f>
        <v>#NAME?</v>
      </c>
      <c r="B138" s="56" t="str">
        <f t="shared" si="8"/>
        <v/>
      </c>
    </row>
    <row r="139" spans="1:2" ht="22.8" thickBot="1" x14ac:dyDescent="0.35">
      <c r="A139" s="55" t="e" cm="1">
        <f t="array" ref="A139">(IF($P$3='بيان ع'!D133,ROW('بيان ع'!133:133)-1,yyyyy))</f>
        <v>#NAME?</v>
      </c>
      <c r="B139" s="56" t="str">
        <f t="shared" si="8"/>
        <v/>
      </c>
    </row>
    <row r="140" spans="1:2" ht="22.8" thickBot="1" x14ac:dyDescent="0.35">
      <c r="A140" s="55" t="e" cm="1">
        <f t="array" ref="A140">(IF($P$3='بيان ع'!D134,ROW('بيان ع'!134:134)-1,yyyyy))</f>
        <v>#NAME?</v>
      </c>
      <c r="B140" s="56" t="str">
        <f t="shared" si="8"/>
        <v/>
      </c>
    </row>
    <row r="141" spans="1:2" ht="22.8" thickBot="1" x14ac:dyDescent="0.35">
      <c r="A141" s="55" t="e" cm="1">
        <f t="array" ref="A141">(IF($P$3='بيان ع'!D135,ROW('بيان ع'!135:135)-1,yyyyy))</f>
        <v>#NAME?</v>
      </c>
      <c r="B141" s="56" t="str">
        <f t="shared" si="8"/>
        <v/>
      </c>
    </row>
    <row r="142" spans="1:2" ht="22.8" thickBot="1" x14ac:dyDescent="0.35">
      <c r="A142" s="55" t="e" cm="1">
        <f t="array" ref="A142">(IF($P$3='بيان ع'!D136,ROW('بيان ع'!136:136)-1,yyyyy))</f>
        <v>#NAME?</v>
      </c>
      <c r="B142" s="56" t="str">
        <f t="shared" si="8"/>
        <v/>
      </c>
    </row>
    <row r="143" spans="1:2" ht="22.8" thickBot="1" x14ac:dyDescent="0.35">
      <c r="A143" s="55" t="e" cm="1">
        <f t="array" ref="A143">(IF($P$3='بيان ع'!D137,ROW('بيان ع'!137:137)-1,yyyyy))</f>
        <v>#NAME?</v>
      </c>
      <c r="B143" s="56" t="str">
        <f t="shared" si="8"/>
        <v/>
      </c>
    </row>
    <row r="144" spans="1:2" ht="22.8" thickBot="1" x14ac:dyDescent="0.35">
      <c r="A144" s="55" t="e" cm="1">
        <f t="array" ref="A144">(IF($P$3='بيان ع'!D138,ROW('بيان ع'!138:138)-1,yyyyy))</f>
        <v>#NAME?</v>
      </c>
      <c r="B144" s="56" t="str">
        <f t="shared" si="8"/>
        <v/>
      </c>
    </row>
    <row r="145" spans="1:2" ht="22.8" thickBot="1" x14ac:dyDescent="0.35">
      <c r="A145" s="55" t="e" cm="1">
        <f t="array" ref="A145">(IF($P$3='بيان ع'!D139,ROW('بيان ع'!139:139)-1,yyyyy))</f>
        <v>#NAME?</v>
      </c>
      <c r="B145" s="56" t="str">
        <f t="shared" si="8"/>
        <v/>
      </c>
    </row>
    <row r="146" spans="1:2" ht="22.8" thickBot="1" x14ac:dyDescent="0.35">
      <c r="A146" s="55" t="e" cm="1">
        <f t="array" ref="A146">(IF($P$3='بيان ع'!D140,ROW('بيان ع'!140:140)-1,yyyyy))</f>
        <v>#NAME?</v>
      </c>
      <c r="B146" s="56" t="str">
        <f t="shared" si="8"/>
        <v/>
      </c>
    </row>
    <row r="147" spans="1:2" ht="22.8" thickBot="1" x14ac:dyDescent="0.35">
      <c r="A147" s="55" t="e" cm="1">
        <f t="array" ref="A147">(IF($P$3='بيان ع'!D141,ROW('بيان ع'!141:141)-1,yyyyy))</f>
        <v>#NAME?</v>
      </c>
      <c r="B147" s="56" t="str">
        <f t="shared" si="8"/>
        <v/>
      </c>
    </row>
    <row r="148" spans="1:2" ht="22.8" thickBot="1" x14ac:dyDescent="0.35">
      <c r="A148" s="55" t="e" cm="1">
        <f t="array" ref="A148">(IF($P$3='بيان ع'!D142,ROW('بيان ع'!142:142)-1,yyyyy))</f>
        <v>#NAME?</v>
      </c>
      <c r="B148" s="56" t="str">
        <f t="shared" si="8"/>
        <v/>
      </c>
    </row>
    <row r="149" spans="1:2" ht="22.8" thickBot="1" x14ac:dyDescent="0.35">
      <c r="A149" s="55" t="e" cm="1">
        <f t="array" ref="A149">(IF($P$3='بيان ع'!D143,ROW('بيان ع'!143:143)-1,yyyyy))</f>
        <v>#NAME?</v>
      </c>
      <c r="B149" s="56" t="str">
        <f t="shared" si="8"/>
        <v/>
      </c>
    </row>
    <row r="150" spans="1:2" ht="22.8" thickBot="1" x14ac:dyDescent="0.35">
      <c r="A150" s="55" t="e" cm="1">
        <f t="array" ref="A150">(IF($P$3='بيان ع'!D144,ROW('بيان ع'!144:144)-1,yyyyy))</f>
        <v>#NAME?</v>
      </c>
      <c r="B150" s="56" t="str">
        <f t="shared" si="8"/>
        <v/>
      </c>
    </row>
    <row r="151" spans="1:2" ht="22.8" thickBot="1" x14ac:dyDescent="0.35">
      <c r="A151" s="55" t="e" cm="1">
        <f t="array" ref="A151">(IF($P$3='بيان ع'!D145,ROW('بيان ع'!145:145)-1,yyyyy))</f>
        <v>#NAME?</v>
      </c>
      <c r="B151" s="56" t="str">
        <f t="shared" si="8"/>
        <v/>
      </c>
    </row>
    <row r="152" spans="1:2" ht="22.8" thickBot="1" x14ac:dyDescent="0.35">
      <c r="A152" s="55" t="e" cm="1">
        <f t="array" ref="A152">(IF($P$3='بيان ع'!D146,ROW('بيان ع'!146:146)-1,yyyyy))</f>
        <v>#NAME?</v>
      </c>
      <c r="B152" s="56" t="str">
        <f t="shared" si="8"/>
        <v/>
      </c>
    </row>
    <row r="153" spans="1:2" ht="22.8" thickBot="1" x14ac:dyDescent="0.35">
      <c r="A153" s="55" t="e" cm="1">
        <f t="array" ref="A153">(IF($P$3='بيان ع'!D147,ROW('بيان ع'!147:147)-1,yyyyy))</f>
        <v>#NAME?</v>
      </c>
      <c r="B153" s="56" t="str">
        <f t="shared" si="8"/>
        <v/>
      </c>
    </row>
    <row r="154" spans="1:2" ht="22.8" thickBot="1" x14ac:dyDescent="0.35">
      <c r="A154" s="55" t="e" cm="1">
        <f t="array" ref="A154">(IF($P$3='بيان ع'!D148,ROW('بيان ع'!148:148)-1,yyyyy))</f>
        <v>#NAME?</v>
      </c>
      <c r="B154" s="56" t="str">
        <f t="shared" si="8"/>
        <v/>
      </c>
    </row>
    <row r="155" spans="1:2" ht="22.8" thickBot="1" x14ac:dyDescent="0.35">
      <c r="A155" s="55" t="e" cm="1">
        <f t="array" ref="A155">(IF($P$3='بيان ع'!D149,ROW('بيان ع'!149:149)-1,yyyyy))</f>
        <v>#NAME?</v>
      </c>
      <c r="B155" s="56" t="str">
        <f t="shared" si="8"/>
        <v/>
      </c>
    </row>
    <row r="156" spans="1:2" ht="22.8" thickBot="1" x14ac:dyDescent="0.35">
      <c r="A156" s="55" t="e" cm="1">
        <f t="array" ref="A156">(IF($P$3='بيان ع'!D150,ROW('بيان ع'!150:150)-1,yyyyy))</f>
        <v>#NAME?</v>
      </c>
      <c r="B156" s="56" t="str">
        <f t="shared" si="8"/>
        <v/>
      </c>
    </row>
    <row r="157" spans="1:2" ht="22.8" thickBot="1" x14ac:dyDescent="0.35">
      <c r="A157" s="55" t="e" cm="1">
        <f t="array" ref="A157">(IF($P$3='بيان ع'!D151,ROW('بيان ع'!151:151)-1,yyyyy))</f>
        <v>#NAME?</v>
      </c>
      <c r="B157" s="56" t="str">
        <f t="shared" si="8"/>
        <v/>
      </c>
    </row>
    <row r="158" spans="1:2" ht="22.8" thickBot="1" x14ac:dyDescent="0.35">
      <c r="A158" s="55" t="e" cm="1">
        <f t="array" ref="A158">(IF($P$3='بيان ع'!D152,ROW('بيان ع'!152:152)-1,yyyyy))</f>
        <v>#NAME?</v>
      </c>
      <c r="B158" s="56" t="str">
        <f t="shared" si="8"/>
        <v/>
      </c>
    </row>
    <row r="159" spans="1:2" ht="22.8" thickBot="1" x14ac:dyDescent="0.35">
      <c r="A159" s="55" t="e" cm="1">
        <f t="array" ref="A159">(IF($P$3='بيان ع'!D153,ROW('بيان ع'!153:153)-1,yyyyy))</f>
        <v>#NAME?</v>
      </c>
      <c r="B159" s="56" t="str">
        <f t="shared" si="8"/>
        <v/>
      </c>
    </row>
    <row r="160" spans="1:2" ht="22.8" thickBot="1" x14ac:dyDescent="0.35">
      <c r="A160" s="55" t="e" cm="1">
        <f t="array" ref="A160">(IF($P$3='بيان ع'!D154,ROW('بيان ع'!154:154)-1,yyyyy))</f>
        <v>#NAME?</v>
      </c>
      <c r="B160" s="56" t="str">
        <f t="shared" si="8"/>
        <v/>
      </c>
    </row>
    <row r="161" spans="1:2" ht="22.8" thickBot="1" x14ac:dyDescent="0.35">
      <c r="A161" s="55" t="e" cm="1">
        <f t="array" ref="A161">(IF($P$3='بيان ع'!D155,ROW('بيان ع'!155:155)-1,yyyyy))</f>
        <v>#NAME?</v>
      </c>
      <c r="B161" s="56" t="str">
        <f t="shared" si="8"/>
        <v/>
      </c>
    </row>
    <row r="162" spans="1:2" ht="22.8" thickBot="1" x14ac:dyDescent="0.35">
      <c r="A162" s="55" t="e" cm="1">
        <f t="array" ref="A162">(IF($P$3='بيان ع'!D156,ROW('بيان ع'!156:156)-1,yyyyy))</f>
        <v>#NAME?</v>
      </c>
      <c r="B162" s="56" t="str">
        <f t="shared" si="8"/>
        <v/>
      </c>
    </row>
    <row r="163" spans="1:2" ht="22.8" thickBot="1" x14ac:dyDescent="0.35">
      <c r="A163" s="55" t="e" cm="1">
        <f t="array" ref="A163">(IF($P$3='بيان ع'!D157,ROW('بيان ع'!157:157)-1,yyyyy))</f>
        <v>#NAME?</v>
      </c>
      <c r="B163" s="56" t="str">
        <f t="shared" si="8"/>
        <v/>
      </c>
    </row>
    <row r="164" spans="1:2" ht="22.8" thickBot="1" x14ac:dyDescent="0.35">
      <c r="A164" s="55" t="e" cm="1">
        <f t="array" ref="A164">(IF($P$3='بيان ع'!D158,ROW('بيان ع'!158:158)-1,yyyyy))</f>
        <v>#NAME?</v>
      </c>
      <c r="B164" s="56" t="str">
        <f t="shared" si="8"/>
        <v/>
      </c>
    </row>
    <row r="165" spans="1:2" ht="22.8" thickBot="1" x14ac:dyDescent="0.35">
      <c r="A165" s="55" t="e" cm="1">
        <f t="array" ref="A165">(IF($P$3='بيان ع'!D159,ROW('بيان ع'!159:159)-1,yyyyy))</f>
        <v>#NAME?</v>
      </c>
      <c r="B165" s="56" t="str">
        <f t="shared" si="8"/>
        <v/>
      </c>
    </row>
    <row r="166" spans="1:2" ht="22.8" thickBot="1" x14ac:dyDescent="0.35">
      <c r="A166" s="55" t="e" cm="1">
        <f t="array" ref="A166">(IF($P$3='بيان ع'!D160,ROW('بيان ع'!160:160)-1,yyyyy))</f>
        <v>#NAME?</v>
      </c>
      <c r="B166" s="56" t="str">
        <f t="shared" si="8"/>
        <v/>
      </c>
    </row>
    <row r="167" spans="1:2" ht="22.8" thickBot="1" x14ac:dyDescent="0.35">
      <c r="A167" s="55" t="e" cm="1">
        <f t="array" ref="A167">(IF($P$3='بيان ع'!D161,ROW('بيان ع'!161:161)-1,yyyyy))</f>
        <v>#NAME?</v>
      </c>
      <c r="B167" s="56" t="str">
        <f t="shared" si="8"/>
        <v/>
      </c>
    </row>
    <row r="168" spans="1:2" ht="22.8" thickBot="1" x14ac:dyDescent="0.35">
      <c r="A168" s="55" t="e" cm="1">
        <f t="array" ref="A168">(IF($P$3='بيان ع'!D162,ROW('بيان ع'!162:162)-1,yyyyy))</f>
        <v>#NAME?</v>
      </c>
      <c r="B168" s="56" t="str">
        <f t="shared" si="8"/>
        <v/>
      </c>
    </row>
    <row r="169" spans="1:2" ht="22.8" thickBot="1" x14ac:dyDescent="0.35">
      <c r="A169" s="55" t="e" cm="1">
        <f t="array" ref="A169">(IF($P$3='بيان ع'!D163,ROW('بيان ع'!163:163)-1,yyyyy))</f>
        <v>#NAME?</v>
      </c>
      <c r="B169" s="56" t="str">
        <f t="shared" si="8"/>
        <v/>
      </c>
    </row>
    <row r="170" spans="1:2" ht="22.8" thickBot="1" x14ac:dyDescent="0.35">
      <c r="A170" s="55" t="e" cm="1">
        <f t="array" ref="A170">(IF($P$3='بيان ع'!D164,ROW('بيان ع'!164:164)-1,yyyyy))</f>
        <v>#NAME?</v>
      </c>
      <c r="B170" s="56" t="str">
        <f t="shared" si="8"/>
        <v/>
      </c>
    </row>
    <row r="171" spans="1:2" ht="22.8" thickBot="1" x14ac:dyDescent="0.35">
      <c r="A171" s="55" t="e" cm="1">
        <f t="array" ref="A171">(IF($P$3='بيان ع'!D165,ROW('بيان ع'!165:165)-1,yyyyy))</f>
        <v>#NAME?</v>
      </c>
      <c r="B171" s="56" t="str">
        <f t="shared" si="8"/>
        <v/>
      </c>
    </row>
    <row r="172" spans="1:2" ht="22.8" thickBot="1" x14ac:dyDescent="0.35">
      <c r="A172" s="55" t="e" cm="1">
        <f t="array" ref="A172">(IF($P$3='بيان ع'!D166,ROW('بيان ع'!166:166)-1,yyyyy))</f>
        <v>#NAME?</v>
      </c>
      <c r="B172" s="56" t="str">
        <f t="shared" si="8"/>
        <v/>
      </c>
    </row>
    <row r="173" spans="1:2" ht="22.8" thickBot="1" x14ac:dyDescent="0.35">
      <c r="A173" s="55" t="e" cm="1">
        <f t="array" ref="A173">(IF($P$3='بيان ع'!D167,ROW('بيان ع'!167:167)-1,yyyyy))</f>
        <v>#NAME?</v>
      </c>
      <c r="B173" s="56" t="str">
        <f t="shared" si="8"/>
        <v/>
      </c>
    </row>
    <row r="174" spans="1:2" ht="22.8" thickBot="1" x14ac:dyDescent="0.35">
      <c r="A174" s="55" t="e" cm="1">
        <f t="array" ref="A174">(IF($P$3='بيان ع'!D168,ROW('بيان ع'!168:168)-1,yyyyy))</f>
        <v>#NAME?</v>
      </c>
      <c r="B174" s="56" t="str">
        <f t="shared" si="8"/>
        <v/>
      </c>
    </row>
    <row r="175" spans="1:2" ht="22.8" thickBot="1" x14ac:dyDescent="0.35">
      <c r="A175" s="55" t="e" cm="1">
        <f t="array" ref="A175">(IF($P$3='بيان ع'!D169,ROW('بيان ع'!169:169)-1,yyyyy))</f>
        <v>#NAME?</v>
      </c>
      <c r="B175" s="56" t="str">
        <f t="shared" si="8"/>
        <v/>
      </c>
    </row>
    <row r="176" spans="1:2" ht="22.8" thickBot="1" x14ac:dyDescent="0.35">
      <c r="A176" s="55" t="e" cm="1">
        <f t="array" ref="A176">(IF($P$3='بيان ع'!D170,ROW('بيان ع'!170:170)-1,yyyyy))</f>
        <v>#NAME?</v>
      </c>
      <c r="B176" s="56" t="str">
        <f t="shared" si="8"/>
        <v/>
      </c>
    </row>
    <row r="177" spans="1:2" ht="22.8" thickBot="1" x14ac:dyDescent="0.35">
      <c r="A177" s="55" t="e" cm="1">
        <f t="array" ref="A177">(IF($P$3='بيان ع'!D171,ROW('بيان ع'!171:171)-1,yyyyy))</f>
        <v>#NAME?</v>
      </c>
      <c r="B177" s="56" t="str">
        <f t="shared" si="8"/>
        <v/>
      </c>
    </row>
    <row r="178" spans="1:2" ht="22.8" thickBot="1" x14ac:dyDescent="0.35">
      <c r="A178" s="55" t="e" cm="1">
        <f t="array" ref="A178">(IF($P$3='بيان ع'!D172,ROW('بيان ع'!172:172)-1,yyyyy))</f>
        <v>#NAME?</v>
      </c>
      <c r="B178" s="56" t="str">
        <f t="shared" si="8"/>
        <v/>
      </c>
    </row>
    <row r="179" spans="1:2" ht="22.8" thickBot="1" x14ac:dyDescent="0.35">
      <c r="A179" s="55" t="e" cm="1">
        <f t="array" ref="A179">(IF($P$3='بيان ع'!D173,ROW('بيان ع'!173:173)-1,yyyyy))</f>
        <v>#NAME?</v>
      </c>
      <c r="B179" s="56" t="str">
        <f t="shared" si="8"/>
        <v/>
      </c>
    </row>
    <row r="180" spans="1:2" ht="22.8" thickBot="1" x14ac:dyDescent="0.35">
      <c r="A180" s="55" t="e" cm="1">
        <f t="array" ref="A180">(IF($P$3='بيان ع'!D174,ROW('بيان ع'!174:174)-1,yyyyy))</f>
        <v>#NAME?</v>
      </c>
      <c r="B180" s="56" t="str">
        <f t="shared" si="8"/>
        <v/>
      </c>
    </row>
    <row r="181" spans="1:2" ht="22.8" thickBot="1" x14ac:dyDescent="0.35">
      <c r="A181" s="55" t="e" cm="1">
        <f t="array" ref="A181">(IF($P$3='بيان ع'!D175,ROW('بيان ع'!175:175)-1,yyyyy))</f>
        <v>#NAME?</v>
      </c>
      <c r="B181" s="56" t="str">
        <f t="shared" si="8"/>
        <v/>
      </c>
    </row>
    <row r="182" spans="1:2" ht="22.8" thickBot="1" x14ac:dyDescent="0.35">
      <c r="A182" s="55" t="e" cm="1">
        <f t="array" ref="A182">(IF($P$3='بيان ع'!D176,ROW('بيان ع'!176:176)-1,yyyyy))</f>
        <v>#NAME?</v>
      </c>
      <c r="B182" s="56" t="str">
        <f t="shared" si="8"/>
        <v/>
      </c>
    </row>
    <row r="183" spans="1:2" ht="22.8" thickBot="1" x14ac:dyDescent="0.35">
      <c r="A183" s="55" t="e" cm="1">
        <f t="array" ref="A183">(IF($P$3='بيان ع'!D177,ROW('بيان ع'!177:177)-1,yyyyy))</f>
        <v>#NAME?</v>
      </c>
      <c r="B183" s="56" t="str">
        <f t="shared" si="8"/>
        <v/>
      </c>
    </row>
    <row r="184" spans="1:2" ht="22.8" thickBot="1" x14ac:dyDescent="0.35">
      <c r="A184" s="55" t="e" cm="1">
        <f t="array" ref="A184">(IF($P$3='بيان ع'!D178,ROW('بيان ع'!178:178)-1,yyyyy))</f>
        <v>#NAME?</v>
      </c>
      <c r="B184" s="56" t="str">
        <f t="shared" si="8"/>
        <v/>
      </c>
    </row>
    <row r="185" spans="1:2" ht="22.8" thickBot="1" x14ac:dyDescent="0.35">
      <c r="A185" s="55" t="e" cm="1">
        <f t="array" ref="A185">(IF($P$3='بيان ع'!D179,ROW('بيان ع'!179:179)-1,yyyyy))</f>
        <v>#NAME?</v>
      </c>
      <c r="B185" s="56" t="str">
        <f t="shared" si="8"/>
        <v/>
      </c>
    </row>
    <row r="186" spans="1:2" ht="22.8" thickBot="1" x14ac:dyDescent="0.35">
      <c r="A186" s="55" t="e" cm="1">
        <f t="array" ref="A186">(IF($P$3='بيان ع'!D180,ROW('بيان ع'!180:180)-1,yyyyy))</f>
        <v>#NAME?</v>
      </c>
      <c r="B186" s="56" t="str">
        <f t="shared" si="8"/>
        <v/>
      </c>
    </row>
    <row r="187" spans="1:2" ht="22.8" thickBot="1" x14ac:dyDescent="0.35">
      <c r="A187" s="55" t="e" cm="1">
        <f t="array" ref="A187">(IF($P$3='بيان ع'!D181,ROW('بيان ع'!181:181)-1,yyyyy))</f>
        <v>#NAME?</v>
      </c>
      <c r="B187" s="56" t="str">
        <f t="shared" si="8"/>
        <v/>
      </c>
    </row>
    <row r="188" spans="1:2" ht="22.8" thickBot="1" x14ac:dyDescent="0.35">
      <c r="A188" s="55" t="e" cm="1">
        <f t="array" ref="A188">(IF($P$3='بيان ع'!D182,ROW('بيان ع'!182:182)-1,yyyyy))</f>
        <v>#NAME?</v>
      </c>
      <c r="B188" s="56" t="str">
        <f t="shared" si="8"/>
        <v/>
      </c>
    </row>
    <row r="189" spans="1:2" ht="22.8" thickBot="1" x14ac:dyDescent="0.35">
      <c r="A189" s="55" t="e" cm="1">
        <f t="array" ref="A189">(IF($P$3='بيان ع'!D183,ROW('بيان ع'!183:183)-1,yyyyy))</f>
        <v>#NAME?</v>
      </c>
      <c r="B189" s="56" t="str">
        <f t="shared" si="8"/>
        <v/>
      </c>
    </row>
    <row r="190" spans="1:2" ht="22.8" thickBot="1" x14ac:dyDescent="0.35">
      <c r="A190" s="55" t="e" cm="1">
        <f t="array" ref="A190">(IF($P$3='بيان ع'!D184,ROW('بيان ع'!184:184)-1,yyyyy))</f>
        <v>#NAME?</v>
      </c>
      <c r="B190" s="56" t="str">
        <f t="shared" si="8"/>
        <v/>
      </c>
    </row>
    <row r="191" spans="1:2" ht="22.8" thickBot="1" x14ac:dyDescent="0.35">
      <c r="A191" s="55" t="e" cm="1">
        <f t="array" ref="A191">(IF($P$3='بيان ع'!D185,ROW('بيان ع'!185:185)-1,yyyyy))</f>
        <v>#NAME?</v>
      </c>
      <c r="B191" s="56" t="str">
        <f t="shared" si="8"/>
        <v/>
      </c>
    </row>
    <row r="192" spans="1:2" ht="22.8" thickBot="1" x14ac:dyDescent="0.35">
      <c r="A192" s="55" t="e" cm="1">
        <f t="array" ref="A192">(IF($P$3='بيان ع'!D186,ROW('بيان ع'!186:186)-1,yyyyy))</f>
        <v>#NAME?</v>
      </c>
      <c r="B192" s="56" t="str">
        <f t="shared" si="8"/>
        <v/>
      </c>
    </row>
    <row r="193" spans="1:2" ht="22.8" thickBot="1" x14ac:dyDescent="0.35">
      <c r="A193" s="55" t="e" cm="1">
        <f t="array" ref="A193">(IF($P$3='بيان ع'!D187,ROW('بيان ع'!187:187)-1,yyyyy))</f>
        <v>#NAME?</v>
      </c>
      <c r="B193" s="56" t="str">
        <f t="shared" si="8"/>
        <v/>
      </c>
    </row>
    <row r="194" spans="1:2" ht="22.8" thickBot="1" x14ac:dyDescent="0.35">
      <c r="A194" s="55" t="e" cm="1">
        <f t="array" ref="A194">(IF($P$3='بيان ع'!D188,ROW('بيان ع'!188:188)-1,yyyyy))</f>
        <v>#NAME?</v>
      </c>
      <c r="B194" s="56" t="str">
        <f t="shared" si="8"/>
        <v/>
      </c>
    </row>
    <row r="195" spans="1:2" ht="22.8" thickBot="1" x14ac:dyDescent="0.35">
      <c r="A195" s="55" t="e" cm="1">
        <f t="array" ref="A195">(IF($P$3='بيان ع'!D189,ROW('بيان ع'!189:189)-1,yyyyy))</f>
        <v>#NAME?</v>
      </c>
      <c r="B195" s="56" t="str">
        <f t="shared" si="8"/>
        <v/>
      </c>
    </row>
    <row r="196" spans="1:2" ht="22.8" thickBot="1" x14ac:dyDescent="0.35">
      <c r="A196" s="55" t="e" cm="1">
        <f t="array" ref="A196">(IF($P$3='بيان ع'!D190,ROW('بيان ع'!190:190)-1,yyyyy))</f>
        <v>#NAME?</v>
      </c>
      <c r="B196" s="56" t="str">
        <f t="shared" si="8"/>
        <v/>
      </c>
    </row>
    <row r="197" spans="1:2" ht="22.8" thickBot="1" x14ac:dyDescent="0.35">
      <c r="A197" s="55" t="e" cm="1">
        <f t="array" ref="A197">(IF($P$3='بيان ع'!D191,ROW('بيان ع'!191:191)-1,yyyyy))</f>
        <v>#NAME?</v>
      </c>
      <c r="B197" s="56" t="str">
        <f t="shared" si="8"/>
        <v/>
      </c>
    </row>
    <row r="198" spans="1:2" ht="22.8" thickBot="1" x14ac:dyDescent="0.35">
      <c r="A198" s="55" t="e" cm="1">
        <f t="array" ref="A198">(IF($P$3='بيان ع'!D192,ROW('بيان ع'!192:192)-1,yyyyy))</f>
        <v>#NAME?</v>
      </c>
      <c r="B198" s="56" t="str">
        <f t="shared" si="8"/>
        <v/>
      </c>
    </row>
    <row r="199" spans="1:2" ht="22.8" thickBot="1" x14ac:dyDescent="0.35">
      <c r="A199" s="55" t="e" cm="1">
        <f t="array" ref="A199">(IF($P$3='بيان ع'!D193,ROW('بيان ع'!193:193)-1,yyyyy))</f>
        <v>#NAME?</v>
      </c>
      <c r="B199" s="56" t="str">
        <f t="shared" si="8"/>
        <v/>
      </c>
    </row>
    <row r="200" spans="1:2" ht="22.8" thickBot="1" x14ac:dyDescent="0.35">
      <c r="A200" s="55" t="e" cm="1">
        <f t="array" ref="A200">(IF($P$3='بيان ع'!D194,ROW('بيان ع'!194:194)-1,yyyyy))</f>
        <v>#NAME?</v>
      </c>
      <c r="B200" s="56" t="str">
        <f t="shared" ref="B200:B263" si="9">IFERROR(_xlfn.AGGREGATE(15,6,$A$8:$A$1010,ROW(A193)),"")</f>
        <v/>
      </c>
    </row>
    <row r="201" spans="1:2" ht="22.8" thickBot="1" x14ac:dyDescent="0.35">
      <c r="A201" s="55" t="e" cm="1">
        <f t="array" ref="A201">(IF($P$3='بيان ع'!D195,ROW('بيان ع'!195:195)-1,yyyyy))</f>
        <v>#NAME?</v>
      </c>
      <c r="B201" s="56" t="str">
        <f t="shared" si="9"/>
        <v/>
      </c>
    </row>
    <row r="202" spans="1:2" ht="22.8" thickBot="1" x14ac:dyDescent="0.35">
      <c r="A202" s="55" t="e" cm="1">
        <f t="array" ref="A202">(IF($P$3='بيان ع'!D196,ROW('بيان ع'!196:196)-1,yyyyy))</f>
        <v>#NAME?</v>
      </c>
      <c r="B202" s="56" t="str">
        <f t="shared" si="9"/>
        <v/>
      </c>
    </row>
    <row r="203" spans="1:2" ht="22.8" thickBot="1" x14ac:dyDescent="0.35">
      <c r="A203" s="55" t="e" cm="1">
        <f t="array" ref="A203">(IF($P$3='بيان ع'!D197,ROW('بيان ع'!197:197)-1,yyyyy))</f>
        <v>#NAME?</v>
      </c>
      <c r="B203" s="56" t="str">
        <f t="shared" si="9"/>
        <v/>
      </c>
    </row>
    <row r="204" spans="1:2" ht="22.8" thickBot="1" x14ac:dyDescent="0.35">
      <c r="A204" s="55" t="e" cm="1">
        <f t="array" ref="A204">(IF($P$3='بيان ع'!D198,ROW('بيان ع'!198:198)-1,yyyyy))</f>
        <v>#NAME?</v>
      </c>
      <c r="B204" s="56" t="str">
        <f t="shared" si="9"/>
        <v/>
      </c>
    </row>
    <row r="205" spans="1:2" ht="22.8" thickBot="1" x14ac:dyDescent="0.35">
      <c r="A205" s="55" t="e" cm="1">
        <f t="array" ref="A205">(IF($P$3='بيان ع'!D199,ROW('بيان ع'!199:199)-1,yyyyy))</f>
        <v>#NAME?</v>
      </c>
      <c r="B205" s="56" t="str">
        <f t="shared" si="9"/>
        <v/>
      </c>
    </row>
    <row r="206" spans="1:2" ht="22.8" thickBot="1" x14ac:dyDescent="0.35">
      <c r="A206" s="55" t="e" cm="1">
        <f t="array" ref="A206">(IF($P$3='بيان ع'!D200,ROW('بيان ع'!200:200)-1,yyyyy))</f>
        <v>#NAME?</v>
      </c>
      <c r="B206" s="56" t="str">
        <f t="shared" si="9"/>
        <v/>
      </c>
    </row>
    <row r="207" spans="1:2" ht="22.8" thickBot="1" x14ac:dyDescent="0.35">
      <c r="A207" s="55" t="e" cm="1">
        <f t="array" ref="A207">(IF($P$3='بيان ع'!D201,ROW('بيان ع'!201:201)-1,yyyyy))</f>
        <v>#NAME?</v>
      </c>
      <c r="B207" s="56" t="str">
        <f t="shared" si="9"/>
        <v/>
      </c>
    </row>
    <row r="208" spans="1:2" ht="22.8" thickBot="1" x14ac:dyDescent="0.35">
      <c r="A208" s="55" t="e" cm="1">
        <f t="array" ref="A208">(IF($P$3='بيان ع'!D202,ROW('بيان ع'!202:202)-1,yyyyy))</f>
        <v>#NAME?</v>
      </c>
      <c r="B208" s="56" t="str">
        <f t="shared" si="9"/>
        <v/>
      </c>
    </row>
    <row r="209" spans="1:2" ht="22.8" thickBot="1" x14ac:dyDescent="0.35">
      <c r="A209" s="55" t="e" cm="1">
        <f t="array" ref="A209">(IF($P$3='بيان ع'!D203,ROW('بيان ع'!203:203)-1,yyyyy))</f>
        <v>#NAME?</v>
      </c>
      <c r="B209" s="56" t="str">
        <f t="shared" si="9"/>
        <v/>
      </c>
    </row>
    <row r="210" spans="1:2" ht="22.8" thickBot="1" x14ac:dyDescent="0.35">
      <c r="A210" s="55" t="e" cm="1">
        <f t="array" ref="A210">(IF($P$3='بيان ع'!D204,ROW('بيان ع'!204:204)-1,yyyyy))</f>
        <v>#NAME?</v>
      </c>
      <c r="B210" s="56" t="str">
        <f t="shared" si="9"/>
        <v/>
      </c>
    </row>
    <row r="211" spans="1:2" ht="22.8" thickBot="1" x14ac:dyDescent="0.35">
      <c r="A211" s="55" t="e" cm="1">
        <f t="array" ref="A211">(IF($P$3='بيان ع'!D205,ROW('بيان ع'!205:205)-1,yyyyy))</f>
        <v>#NAME?</v>
      </c>
      <c r="B211" s="56" t="str">
        <f t="shared" si="9"/>
        <v/>
      </c>
    </row>
    <row r="212" spans="1:2" ht="22.8" thickBot="1" x14ac:dyDescent="0.35">
      <c r="A212" s="55" t="e" cm="1">
        <f t="array" ref="A212">(IF($P$3='بيان ع'!D206,ROW('بيان ع'!206:206)-1,yyyyy))</f>
        <v>#NAME?</v>
      </c>
      <c r="B212" s="56" t="str">
        <f t="shared" si="9"/>
        <v/>
      </c>
    </row>
    <row r="213" spans="1:2" ht="22.8" thickBot="1" x14ac:dyDescent="0.35">
      <c r="A213" s="55" t="e" cm="1">
        <f t="array" ref="A213">(IF($P$3='بيان ع'!D207,ROW('بيان ع'!207:207)-1,yyyyy))</f>
        <v>#NAME?</v>
      </c>
      <c r="B213" s="56" t="str">
        <f t="shared" si="9"/>
        <v/>
      </c>
    </row>
    <row r="214" spans="1:2" ht="22.8" thickBot="1" x14ac:dyDescent="0.35">
      <c r="A214" s="55" t="e" cm="1">
        <f t="array" ref="A214">(IF($P$3='بيان ع'!D208,ROW('بيان ع'!208:208)-1,yyyyy))</f>
        <v>#NAME?</v>
      </c>
      <c r="B214" s="56" t="str">
        <f t="shared" si="9"/>
        <v/>
      </c>
    </row>
    <row r="215" spans="1:2" ht="22.8" thickBot="1" x14ac:dyDescent="0.35">
      <c r="A215" s="55" t="e" cm="1">
        <f t="array" ref="A215">(IF($P$3='بيان ع'!D209,ROW('بيان ع'!209:209)-1,yyyyy))</f>
        <v>#NAME?</v>
      </c>
      <c r="B215" s="56" t="str">
        <f t="shared" si="9"/>
        <v/>
      </c>
    </row>
    <row r="216" spans="1:2" ht="22.8" thickBot="1" x14ac:dyDescent="0.35">
      <c r="A216" s="55" t="e" cm="1">
        <f t="array" ref="A216">(IF($P$3='بيان ع'!D210,ROW('بيان ع'!210:210)-1,yyyyy))</f>
        <v>#NAME?</v>
      </c>
      <c r="B216" s="56" t="str">
        <f t="shared" si="9"/>
        <v/>
      </c>
    </row>
    <row r="217" spans="1:2" ht="22.8" thickBot="1" x14ac:dyDescent="0.35">
      <c r="A217" s="55" t="e" cm="1">
        <f t="array" ref="A217">(IF($P$3='بيان ع'!D211,ROW('بيان ع'!211:211)-1,yyyyy))</f>
        <v>#NAME?</v>
      </c>
      <c r="B217" s="56" t="str">
        <f t="shared" si="9"/>
        <v/>
      </c>
    </row>
    <row r="218" spans="1:2" ht="22.8" thickBot="1" x14ac:dyDescent="0.35">
      <c r="A218" s="55" t="e" cm="1">
        <f t="array" ref="A218">(IF($P$3='بيان ع'!D212,ROW('بيان ع'!212:212)-1,yyyyy))</f>
        <v>#NAME?</v>
      </c>
      <c r="B218" s="56" t="str">
        <f t="shared" si="9"/>
        <v/>
      </c>
    </row>
    <row r="219" spans="1:2" ht="22.8" thickBot="1" x14ac:dyDescent="0.35">
      <c r="A219" s="55" t="e" cm="1">
        <f t="array" ref="A219">(IF($P$3='بيان ع'!D213,ROW('بيان ع'!213:213)-1,yyyyy))</f>
        <v>#NAME?</v>
      </c>
      <c r="B219" s="56" t="str">
        <f t="shared" si="9"/>
        <v/>
      </c>
    </row>
    <row r="220" spans="1:2" ht="22.8" thickBot="1" x14ac:dyDescent="0.35">
      <c r="A220" s="55" t="e" cm="1">
        <f t="array" ref="A220">(IF($P$3='بيان ع'!D214,ROW('بيان ع'!214:214)-1,yyyyy))</f>
        <v>#NAME?</v>
      </c>
      <c r="B220" s="56" t="str">
        <f t="shared" si="9"/>
        <v/>
      </c>
    </row>
    <row r="221" spans="1:2" ht="22.8" thickBot="1" x14ac:dyDescent="0.35">
      <c r="A221" s="55" t="e" cm="1">
        <f t="array" ref="A221">(IF($P$3='بيان ع'!D215,ROW('بيان ع'!215:215)-1,yyyyy))</f>
        <v>#NAME?</v>
      </c>
      <c r="B221" s="56" t="str">
        <f t="shared" si="9"/>
        <v/>
      </c>
    </row>
    <row r="222" spans="1:2" ht="22.8" thickBot="1" x14ac:dyDescent="0.35">
      <c r="A222" s="55" t="e" cm="1">
        <f t="array" ref="A222">(IF($P$3='بيان ع'!D216,ROW('بيان ع'!216:216)-1,yyyyy))</f>
        <v>#NAME?</v>
      </c>
      <c r="B222" s="56" t="str">
        <f t="shared" si="9"/>
        <v/>
      </c>
    </row>
    <row r="223" spans="1:2" ht="22.8" thickBot="1" x14ac:dyDescent="0.35">
      <c r="A223" s="55" t="e" cm="1">
        <f t="array" ref="A223">(IF($P$3='بيان ع'!D217,ROW('بيان ع'!217:217)-1,yyyyy))</f>
        <v>#NAME?</v>
      </c>
      <c r="B223" s="56" t="str">
        <f t="shared" si="9"/>
        <v/>
      </c>
    </row>
    <row r="224" spans="1:2" ht="22.8" thickBot="1" x14ac:dyDescent="0.35">
      <c r="A224" s="55" t="e" cm="1">
        <f t="array" ref="A224">(IF($P$3='بيان ع'!D218,ROW('بيان ع'!218:218)-1,yyyyy))</f>
        <v>#NAME?</v>
      </c>
      <c r="B224" s="56" t="str">
        <f t="shared" si="9"/>
        <v/>
      </c>
    </row>
    <row r="225" spans="1:2" ht="22.8" thickBot="1" x14ac:dyDescent="0.35">
      <c r="A225" s="55" t="e" cm="1">
        <f t="array" ref="A225">(IF($P$3='بيان ع'!D219,ROW('بيان ع'!219:219)-1,yyyyy))</f>
        <v>#NAME?</v>
      </c>
      <c r="B225" s="56" t="str">
        <f t="shared" si="9"/>
        <v/>
      </c>
    </row>
    <row r="226" spans="1:2" ht="22.8" thickBot="1" x14ac:dyDescent="0.35">
      <c r="A226" s="55" t="e" cm="1">
        <f t="array" ref="A226">(IF($P$3='بيان ع'!D220,ROW('بيان ع'!220:220)-1,yyyyy))</f>
        <v>#NAME?</v>
      </c>
      <c r="B226" s="56" t="str">
        <f t="shared" si="9"/>
        <v/>
      </c>
    </row>
    <row r="227" spans="1:2" ht="22.8" thickBot="1" x14ac:dyDescent="0.35">
      <c r="A227" s="55" t="e" cm="1">
        <f t="array" ref="A227">(IF($P$3='بيان ع'!D221,ROW('بيان ع'!221:221)-1,yyyyy))</f>
        <v>#NAME?</v>
      </c>
      <c r="B227" s="56" t="str">
        <f t="shared" si="9"/>
        <v/>
      </c>
    </row>
    <row r="228" spans="1:2" ht="22.8" thickBot="1" x14ac:dyDescent="0.35">
      <c r="A228" s="55" t="e" cm="1">
        <f t="array" ref="A228">(IF($P$3='بيان ع'!D222,ROW('بيان ع'!222:222)-1,yyyyy))</f>
        <v>#NAME?</v>
      </c>
      <c r="B228" s="56" t="str">
        <f t="shared" si="9"/>
        <v/>
      </c>
    </row>
    <row r="229" spans="1:2" ht="22.8" thickBot="1" x14ac:dyDescent="0.35">
      <c r="A229" s="55" t="e" cm="1">
        <f t="array" ref="A229">(IF($P$3='بيان ع'!D223,ROW('بيان ع'!223:223)-1,yyyyy))</f>
        <v>#NAME?</v>
      </c>
      <c r="B229" s="56" t="str">
        <f t="shared" si="9"/>
        <v/>
      </c>
    </row>
    <row r="230" spans="1:2" ht="22.8" thickBot="1" x14ac:dyDescent="0.35">
      <c r="A230" s="55" t="e" cm="1">
        <f t="array" ref="A230">(IF($P$3='بيان ع'!D224,ROW('بيان ع'!224:224)-1,yyyyy))</f>
        <v>#NAME?</v>
      </c>
      <c r="B230" s="56" t="str">
        <f t="shared" si="9"/>
        <v/>
      </c>
    </row>
    <row r="231" spans="1:2" ht="22.8" thickBot="1" x14ac:dyDescent="0.35">
      <c r="A231" s="55" t="e" cm="1">
        <f t="array" ref="A231">(IF($P$3='بيان ع'!D225,ROW('بيان ع'!225:225)-1,yyyyy))</f>
        <v>#NAME?</v>
      </c>
      <c r="B231" s="56" t="str">
        <f t="shared" si="9"/>
        <v/>
      </c>
    </row>
    <row r="232" spans="1:2" ht="22.8" thickBot="1" x14ac:dyDescent="0.35">
      <c r="A232" s="55" t="e" cm="1">
        <f t="array" ref="A232">(IF($P$3='بيان ع'!D226,ROW('بيان ع'!226:226)-1,yyyyy))</f>
        <v>#NAME?</v>
      </c>
      <c r="B232" s="56" t="str">
        <f t="shared" si="9"/>
        <v/>
      </c>
    </row>
    <row r="233" spans="1:2" ht="22.8" thickBot="1" x14ac:dyDescent="0.35">
      <c r="A233" s="55" t="e" cm="1">
        <f t="array" ref="A233">(IF($P$3='بيان ع'!D227,ROW('بيان ع'!227:227)-1,yyyyy))</f>
        <v>#NAME?</v>
      </c>
      <c r="B233" s="56" t="str">
        <f t="shared" si="9"/>
        <v/>
      </c>
    </row>
    <row r="234" spans="1:2" ht="22.8" thickBot="1" x14ac:dyDescent="0.35">
      <c r="A234" s="55" t="e" cm="1">
        <f t="array" ref="A234">(IF($P$3='بيان ع'!D228,ROW('بيان ع'!228:228)-1,yyyyy))</f>
        <v>#NAME?</v>
      </c>
      <c r="B234" s="56" t="str">
        <f t="shared" si="9"/>
        <v/>
      </c>
    </row>
    <row r="235" spans="1:2" ht="22.8" thickBot="1" x14ac:dyDescent="0.35">
      <c r="A235" s="55" t="e" cm="1">
        <f t="array" ref="A235">(IF($P$3='بيان ع'!D229,ROW('بيان ع'!229:229)-1,yyyyy))</f>
        <v>#NAME?</v>
      </c>
      <c r="B235" s="56" t="str">
        <f t="shared" si="9"/>
        <v/>
      </c>
    </row>
    <row r="236" spans="1:2" ht="22.8" thickBot="1" x14ac:dyDescent="0.35">
      <c r="A236" s="55" t="e" cm="1">
        <f t="array" ref="A236">(IF($P$3='بيان ع'!D230,ROW('بيان ع'!230:230)-1,yyyyy))</f>
        <v>#NAME?</v>
      </c>
      <c r="B236" s="56" t="str">
        <f t="shared" si="9"/>
        <v/>
      </c>
    </row>
    <row r="237" spans="1:2" ht="22.8" thickBot="1" x14ac:dyDescent="0.35">
      <c r="A237" s="55" t="e" cm="1">
        <f t="array" ref="A237">(IF($P$3='بيان ع'!D231,ROW('بيان ع'!231:231)-1,yyyyy))</f>
        <v>#NAME?</v>
      </c>
      <c r="B237" s="56" t="str">
        <f t="shared" si="9"/>
        <v/>
      </c>
    </row>
    <row r="238" spans="1:2" ht="22.8" thickBot="1" x14ac:dyDescent="0.35">
      <c r="A238" s="55" t="e" cm="1">
        <f t="array" ref="A238">(IF($P$3='بيان ع'!D232,ROW('بيان ع'!232:232)-1,yyyyy))</f>
        <v>#NAME?</v>
      </c>
      <c r="B238" s="56" t="str">
        <f t="shared" si="9"/>
        <v/>
      </c>
    </row>
    <row r="239" spans="1:2" ht="22.8" thickBot="1" x14ac:dyDescent="0.35">
      <c r="A239" s="55" t="e" cm="1">
        <f t="array" ref="A239">(IF($P$3='بيان ع'!D233,ROW('بيان ع'!233:233)-1,yyyyy))</f>
        <v>#NAME?</v>
      </c>
      <c r="B239" s="56" t="str">
        <f t="shared" si="9"/>
        <v/>
      </c>
    </row>
    <row r="240" spans="1:2" ht="22.8" thickBot="1" x14ac:dyDescent="0.35">
      <c r="A240" s="55" t="e" cm="1">
        <f t="array" ref="A240">(IF($P$3='بيان ع'!D234,ROW('بيان ع'!234:234)-1,yyyyy))</f>
        <v>#NAME?</v>
      </c>
      <c r="B240" s="56" t="str">
        <f t="shared" si="9"/>
        <v/>
      </c>
    </row>
    <row r="241" spans="1:2" ht="22.8" thickBot="1" x14ac:dyDescent="0.35">
      <c r="A241" s="55" t="e" cm="1">
        <f t="array" ref="A241">(IF($P$3='بيان ع'!D235,ROW('بيان ع'!235:235)-1,yyyyy))</f>
        <v>#NAME?</v>
      </c>
      <c r="B241" s="56" t="str">
        <f t="shared" si="9"/>
        <v/>
      </c>
    </row>
    <row r="242" spans="1:2" ht="22.8" thickBot="1" x14ac:dyDescent="0.35">
      <c r="A242" s="55" t="e" cm="1">
        <f t="array" ref="A242">(IF($P$3='بيان ع'!D236,ROW('بيان ع'!236:236)-1,yyyyy))</f>
        <v>#NAME?</v>
      </c>
      <c r="B242" s="56" t="str">
        <f t="shared" si="9"/>
        <v/>
      </c>
    </row>
    <row r="243" spans="1:2" ht="22.8" thickBot="1" x14ac:dyDescent="0.35">
      <c r="A243" s="55" t="e" cm="1">
        <f t="array" ref="A243">(IF($P$3='بيان ع'!D237,ROW('بيان ع'!237:237)-1,yyyyy))</f>
        <v>#NAME?</v>
      </c>
      <c r="B243" s="56" t="str">
        <f t="shared" si="9"/>
        <v/>
      </c>
    </row>
    <row r="244" spans="1:2" ht="22.8" thickBot="1" x14ac:dyDescent="0.35">
      <c r="A244" s="55" t="e" cm="1">
        <f t="array" ref="A244">(IF($P$3='بيان ع'!D238,ROW('بيان ع'!238:238)-1,yyyyy))</f>
        <v>#NAME?</v>
      </c>
      <c r="B244" s="56" t="str">
        <f t="shared" si="9"/>
        <v/>
      </c>
    </row>
    <row r="245" spans="1:2" ht="22.8" thickBot="1" x14ac:dyDescent="0.35">
      <c r="A245" s="55" t="e" cm="1">
        <f t="array" ref="A245">(IF($P$3='بيان ع'!D239,ROW('بيان ع'!239:239)-1,yyyyy))</f>
        <v>#NAME?</v>
      </c>
      <c r="B245" s="56" t="str">
        <f t="shared" si="9"/>
        <v/>
      </c>
    </row>
    <row r="246" spans="1:2" ht="22.8" thickBot="1" x14ac:dyDescent="0.35">
      <c r="A246" s="55" t="e" cm="1">
        <f t="array" ref="A246">(IF($P$3='بيان ع'!D240,ROW('بيان ع'!240:240)-1,yyyyy))</f>
        <v>#NAME?</v>
      </c>
      <c r="B246" s="56" t="str">
        <f t="shared" si="9"/>
        <v/>
      </c>
    </row>
    <row r="247" spans="1:2" ht="22.8" thickBot="1" x14ac:dyDescent="0.35">
      <c r="A247" s="55" t="e" cm="1">
        <f t="array" ref="A247">(IF($P$3='بيان ع'!D241,ROW('بيان ع'!241:241)-1,yyyyy))</f>
        <v>#NAME?</v>
      </c>
      <c r="B247" s="56" t="str">
        <f t="shared" si="9"/>
        <v/>
      </c>
    </row>
    <row r="248" spans="1:2" ht="22.8" thickBot="1" x14ac:dyDescent="0.35">
      <c r="A248" s="55" t="e" cm="1">
        <f t="array" ref="A248">(IF($P$3='بيان ع'!D242,ROW('بيان ع'!242:242)-1,yyyyy))</f>
        <v>#NAME?</v>
      </c>
      <c r="B248" s="56" t="str">
        <f t="shared" si="9"/>
        <v/>
      </c>
    </row>
    <row r="249" spans="1:2" ht="22.8" thickBot="1" x14ac:dyDescent="0.35">
      <c r="A249" s="55" t="e" cm="1">
        <f t="array" ref="A249">(IF($P$3='بيان ع'!D243,ROW('بيان ع'!243:243)-1,yyyyy))</f>
        <v>#NAME?</v>
      </c>
      <c r="B249" s="56" t="str">
        <f t="shared" si="9"/>
        <v/>
      </c>
    </row>
    <row r="250" spans="1:2" ht="22.8" thickBot="1" x14ac:dyDescent="0.35">
      <c r="A250" s="55" t="e" cm="1">
        <f t="array" ref="A250">(IF($P$3='بيان ع'!D244,ROW('بيان ع'!244:244)-1,yyyyy))</f>
        <v>#NAME?</v>
      </c>
      <c r="B250" s="56" t="str">
        <f t="shared" si="9"/>
        <v/>
      </c>
    </row>
    <row r="251" spans="1:2" ht="22.8" thickBot="1" x14ac:dyDescent="0.35">
      <c r="A251" s="55" t="e" cm="1">
        <f t="array" ref="A251">(IF($P$3='بيان ع'!D245,ROW('بيان ع'!245:245)-1,yyyyy))</f>
        <v>#NAME?</v>
      </c>
      <c r="B251" s="56" t="str">
        <f t="shared" si="9"/>
        <v/>
      </c>
    </row>
    <row r="252" spans="1:2" ht="22.8" thickBot="1" x14ac:dyDescent="0.35">
      <c r="A252" s="55" t="e" cm="1">
        <f t="array" ref="A252">(IF($P$3='بيان ع'!D246,ROW('بيان ع'!246:246)-1,yyyyy))</f>
        <v>#NAME?</v>
      </c>
      <c r="B252" s="56" t="str">
        <f t="shared" si="9"/>
        <v/>
      </c>
    </row>
    <row r="253" spans="1:2" ht="22.8" thickBot="1" x14ac:dyDescent="0.35">
      <c r="A253" s="55" t="e" cm="1">
        <f t="array" ref="A253">(IF($P$3='بيان ع'!D247,ROW('بيان ع'!247:247)-1,yyyyy))</f>
        <v>#NAME?</v>
      </c>
      <c r="B253" s="56" t="str">
        <f t="shared" si="9"/>
        <v/>
      </c>
    </row>
    <row r="254" spans="1:2" ht="22.8" thickBot="1" x14ac:dyDescent="0.35">
      <c r="A254" s="55" t="e" cm="1">
        <f t="array" ref="A254">(IF($P$3='بيان ع'!D248,ROW('بيان ع'!248:248)-1,yyyyy))</f>
        <v>#NAME?</v>
      </c>
      <c r="B254" s="56" t="str">
        <f t="shared" si="9"/>
        <v/>
      </c>
    </row>
    <row r="255" spans="1:2" ht="22.8" thickBot="1" x14ac:dyDescent="0.35">
      <c r="A255" s="55" t="e" cm="1">
        <f t="array" ref="A255">(IF($P$3='بيان ع'!D249,ROW('بيان ع'!249:249)-1,yyyyy))</f>
        <v>#NAME?</v>
      </c>
      <c r="B255" s="56" t="str">
        <f t="shared" si="9"/>
        <v/>
      </c>
    </row>
    <row r="256" spans="1:2" ht="22.8" thickBot="1" x14ac:dyDescent="0.35">
      <c r="A256" s="55" t="e" cm="1">
        <f t="array" ref="A256">(IF($P$3='بيان ع'!D250,ROW('بيان ع'!250:250)-1,yyyyy))</f>
        <v>#NAME?</v>
      </c>
      <c r="B256" s="56" t="str">
        <f t="shared" si="9"/>
        <v/>
      </c>
    </row>
    <row r="257" spans="1:2" ht="22.8" thickBot="1" x14ac:dyDescent="0.35">
      <c r="A257" s="55" t="e" cm="1">
        <f t="array" ref="A257">(IF($P$3='بيان ع'!D251,ROW('بيان ع'!251:251)-1,yyyyy))</f>
        <v>#NAME?</v>
      </c>
      <c r="B257" s="56" t="str">
        <f t="shared" si="9"/>
        <v/>
      </c>
    </row>
    <row r="258" spans="1:2" ht="22.8" thickBot="1" x14ac:dyDescent="0.35">
      <c r="A258" s="55" t="e" cm="1">
        <f t="array" ref="A258">(IF($P$3='بيان ع'!D252,ROW('بيان ع'!252:252)-1,yyyyy))</f>
        <v>#NAME?</v>
      </c>
      <c r="B258" s="56" t="str">
        <f t="shared" si="9"/>
        <v/>
      </c>
    </row>
    <row r="259" spans="1:2" ht="22.8" thickBot="1" x14ac:dyDescent="0.35">
      <c r="A259" s="55" t="e" cm="1">
        <f t="array" ref="A259">(IF($P$3='بيان ع'!D253,ROW('بيان ع'!253:253)-1,yyyyy))</f>
        <v>#NAME?</v>
      </c>
      <c r="B259" s="56" t="str">
        <f t="shared" si="9"/>
        <v/>
      </c>
    </row>
    <row r="260" spans="1:2" ht="22.8" thickBot="1" x14ac:dyDescent="0.35">
      <c r="A260" s="55" t="e" cm="1">
        <f t="array" ref="A260">(IF($P$3='بيان ع'!D254,ROW('بيان ع'!254:254)-1,yyyyy))</f>
        <v>#NAME?</v>
      </c>
      <c r="B260" s="56" t="str">
        <f t="shared" si="9"/>
        <v/>
      </c>
    </row>
    <row r="261" spans="1:2" ht="22.8" thickBot="1" x14ac:dyDescent="0.35">
      <c r="A261" s="55" t="e" cm="1">
        <f t="array" ref="A261">(IF($P$3='بيان ع'!D255,ROW('بيان ع'!255:255)-1,yyyyy))</f>
        <v>#NAME?</v>
      </c>
      <c r="B261" s="56" t="str">
        <f t="shared" si="9"/>
        <v/>
      </c>
    </row>
    <row r="262" spans="1:2" ht="22.8" thickBot="1" x14ac:dyDescent="0.35">
      <c r="A262" s="55" t="e" cm="1">
        <f t="array" ref="A262">(IF($P$3='بيان ع'!D256,ROW('بيان ع'!256:256)-1,yyyyy))</f>
        <v>#NAME?</v>
      </c>
      <c r="B262" s="56" t="str">
        <f t="shared" si="9"/>
        <v/>
      </c>
    </row>
    <row r="263" spans="1:2" ht="22.8" thickBot="1" x14ac:dyDescent="0.35">
      <c r="A263" s="55" t="e" cm="1">
        <f t="array" ref="A263">(IF($P$3='بيان ع'!D257,ROW('بيان ع'!257:257)-1,yyyyy))</f>
        <v>#NAME?</v>
      </c>
      <c r="B263" s="56" t="str">
        <f t="shared" si="9"/>
        <v/>
      </c>
    </row>
    <row r="264" spans="1:2" ht="22.8" thickBot="1" x14ac:dyDescent="0.35">
      <c r="A264" s="55" t="e" cm="1">
        <f t="array" ref="A264">(IF($P$3='بيان ع'!D258,ROW('بيان ع'!258:258)-1,yyyyy))</f>
        <v>#NAME?</v>
      </c>
      <c r="B264" s="56" t="str">
        <f t="shared" ref="B264:B327" si="10">IFERROR(_xlfn.AGGREGATE(15,6,$A$8:$A$1010,ROW(A257)),"")</f>
        <v/>
      </c>
    </row>
    <row r="265" spans="1:2" ht="22.8" thickBot="1" x14ac:dyDescent="0.35">
      <c r="A265" s="55" t="e" cm="1">
        <f t="array" ref="A265">(IF($P$3='بيان ع'!D259,ROW('بيان ع'!259:259)-1,yyyyy))</f>
        <v>#NAME?</v>
      </c>
      <c r="B265" s="56" t="str">
        <f t="shared" si="10"/>
        <v/>
      </c>
    </row>
    <row r="266" spans="1:2" ht="22.8" thickBot="1" x14ac:dyDescent="0.35">
      <c r="A266" s="55" t="e" cm="1">
        <f t="array" ref="A266">(IF($P$3='بيان ع'!D260,ROW('بيان ع'!260:260)-1,yyyyy))</f>
        <v>#NAME?</v>
      </c>
      <c r="B266" s="56" t="str">
        <f t="shared" si="10"/>
        <v/>
      </c>
    </row>
    <row r="267" spans="1:2" ht="22.8" thickBot="1" x14ac:dyDescent="0.35">
      <c r="A267" s="55" t="e" cm="1">
        <f t="array" ref="A267">(IF($P$3='بيان ع'!D261,ROW('بيان ع'!261:261)-1,yyyyy))</f>
        <v>#NAME?</v>
      </c>
      <c r="B267" s="56" t="str">
        <f t="shared" si="10"/>
        <v/>
      </c>
    </row>
    <row r="268" spans="1:2" ht="22.8" thickBot="1" x14ac:dyDescent="0.35">
      <c r="A268" s="55" t="e" cm="1">
        <f t="array" ref="A268">(IF($P$3='بيان ع'!D262,ROW('بيان ع'!262:262)-1,yyyyy))</f>
        <v>#NAME?</v>
      </c>
      <c r="B268" s="56" t="str">
        <f t="shared" si="10"/>
        <v/>
      </c>
    </row>
    <row r="269" spans="1:2" ht="22.8" thickBot="1" x14ac:dyDescent="0.35">
      <c r="A269" s="55" t="e" cm="1">
        <f t="array" ref="A269">(IF($P$3='بيان ع'!D263,ROW('بيان ع'!263:263)-1,yyyyy))</f>
        <v>#NAME?</v>
      </c>
      <c r="B269" s="56" t="str">
        <f t="shared" si="10"/>
        <v/>
      </c>
    </row>
    <row r="270" spans="1:2" ht="22.8" thickBot="1" x14ac:dyDescent="0.35">
      <c r="A270" s="55" t="e" cm="1">
        <f t="array" ref="A270">(IF($P$3='بيان ع'!D264,ROW('بيان ع'!264:264)-1,yyyyy))</f>
        <v>#NAME?</v>
      </c>
      <c r="B270" s="56" t="str">
        <f t="shared" si="10"/>
        <v/>
      </c>
    </row>
    <row r="271" spans="1:2" ht="22.8" thickBot="1" x14ac:dyDescent="0.35">
      <c r="A271" s="55" t="e" cm="1">
        <f t="array" ref="A271">(IF($P$3='بيان ع'!D265,ROW('بيان ع'!265:265)-1,yyyyy))</f>
        <v>#NAME?</v>
      </c>
      <c r="B271" s="56" t="str">
        <f t="shared" si="10"/>
        <v/>
      </c>
    </row>
    <row r="272" spans="1:2" ht="22.8" thickBot="1" x14ac:dyDescent="0.35">
      <c r="A272" s="55" t="e" cm="1">
        <f t="array" ref="A272">(IF($P$3='بيان ع'!D266,ROW('بيان ع'!266:266)-1,yyyyy))</f>
        <v>#NAME?</v>
      </c>
      <c r="B272" s="56" t="str">
        <f t="shared" si="10"/>
        <v/>
      </c>
    </row>
    <row r="273" spans="1:2" ht="22.8" thickBot="1" x14ac:dyDescent="0.35">
      <c r="A273" s="55" t="e" cm="1">
        <f t="array" ref="A273">(IF($P$3='بيان ع'!D267,ROW('بيان ع'!267:267)-1,yyyyy))</f>
        <v>#NAME?</v>
      </c>
      <c r="B273" s="56" t="str">
        <f t="shared" si="10"/>
        <v/>
      </c>
    </row>
    <row r="274" spans="1:2" ht="22.8" thickBot="1" x14ac:dyDescent="0.35">
      <c r="A274" s="55" t="e" cm="1">
        <f t="array" ref="A274">(IF($P$3='بيان ع'!D268,ROW('بيان ع'!268:268)-1,yyyyy))</f>
        <v>#NAME?</v>
      </c>
      <c r="B274" s="56" t="str">
        <f t="shared" si="10"/>
        <v/>
      </c>
    </row>
    <row r="275" spans="1:2" ht="22.8" thickBot="1" x14ac:dyDescent="0.35">
      <c r="A275" s="55" t="e" cm="1">
        <f t="array" ref="A275">(IF($P$3='بيان ع'!D269,ROW('بيان ع'!269:269)-1,yyyyy))</f>
        <v>#NAME?</v>
      </c>
      <c r="B275" s="56" t="str">
        <f t="shared" si="10"/>
        <v/>
      </c>
    </row>
    <row r="276" spans="1:2" ht="22.8" thickBot="1" x14ac:dyDescent="0.35">
      <c r="A276" s="55" t="e" cm="1">
        <f t="array" ref="A276">(IF($P$3='بيان ع'!D270,ROW('بيان ع'!270:270)-1,yyyyy))</f>
        <v>#NAME?</v>
      </c>
      <c r="B276" s="56" t="str">
        <f t="shared" si="10"/>
        <v/>
      </c>
    </row>
    <row r="277" spans="1:2" ht="22.8" thickBot="1" x14ac:dyDescent="0.35">
      <c r="A277" s="55" t="e" cm="1">
        <f t="array" ref="A277">(IF($P$3='بيان ع'!D271,ROW('بيان ع'!271:271)-1,yyyyy))</f>
        <v>#NAME?</v>
      </c>
      <c r="B277" s="56" t="str">
        <f t="shared" si="10"/>
        <v/>
      </c>
    </row>
    <row r="278" spans="1:2" ht="22.8" thickBot="1" x14ac:dyDescent="0.35">
      <c r="A278" s="55" t="e" cm="1">
        <f t="array" ref="A278">(IF($P$3='بيان ع'!D272,ROW('بيان ع'!272:272)-1,yyyyy))</f>
        <v>#NAME?</v>
      </c>
      <c r="B278" s="56" t="str">
        <f t="shared" si="10"/>
        <v/>
      </c>
    </row>
    <row r="279" spans="1:2" ht="22.8" thickBot="1" x14ac:dyDescent="0.35">
      <c r="A279" s="55" t="e" cm="1">
        <f t="array" ref="A279">(IF($P$3='بيان ع'!D273,ROW('بيان ع'!273:273)-1,yyyyy))</f>
        <v>#NAME?</v>
      </c>
      <c r="B279" s="56" t="str">
        <f t="shared" si="10"/>
        <v/>
      </c>
    </row>
    <row r="280" spans="1:2" ht="22.8" thickBot="1" x14ac:dyDescent="0.35">
      <c r="A280" s="55" t="e" cm="1">
        <f t="array" ref="A280">(IF($P$3='بيان ع'!D274,ROW('بيان ع'!274:274)-1,yyyyy))</f>
        <v>#NAME?</v>
      </c>
      <c r="B280" s="56" t="str">
        <f t="shared" si="10"/>
        <v/>
      </c>
    </row>
    <row r="281" spans="1:2" ht="22.8" thickBot="1" x14ac:dyDescent="0.35">
      <c r="A281" s="55" t="e" cm="1">
        <f t="array" ref="A281">(IF($P$3='بيان ع'!D275,ROW('بيان ع'!275:275)-1,yyyyy))</f>
        <v>#NAME?</v>
      </c>
      <c r="B281" s="56" t="str">
        <f t="shared" si="10"/>
        <v/>
      </c>
    </row>
    <row r="282" spans="1:2" ht="22.8" thickBot="1" x14ac:dyDescent="0.35">
      <c r="A282" s="55" t="e" cm="1">
        <f t="array" ref="A282">(IF($P$3='بيان ع'!D276,ROW('بيان ع'!276:276)-1,yyyyy))</f>
        <v>#NAME?</v>
      </c>
      <c r="B282" s="56" t="str">
        <f t="shared" si="10"/>
        <v/>
      </c>
    </row>
    <row r="283" spans="1:2" ht="22.8" thickBot="1" x14ac:dyDescent="0.35">
      <c r="A283" s="55" t="e" cm="1">
        <f t="array" ref="A283">(IF($P$3='بيان ع'!D277,ROW('بيان ع'!277:277)-1,yyyyy))</f>
        <v>#NAME?</v>
      </c>
      <c r="B283" s="56" t="str">
        <f t="shared" si="10"/>
        <v/>
      </c>
    </row>
    <row r="284" spans="1:2" ht="22.8" thickBot="1" x14ac:dyDescent="0.35">
      <c r="A284" s="55" t="e" cm="1">
        <f t="array" ref="A284">(IF($P$3='بيان ع'!D278,ROW('بيان ع'!278:278)-1,yyyyy))</f>
        <v>#NAME?</v>
      </c>
      <c r="B284" s="56" t="str">
        <f t="shared" si="10"/>
        <v/>
      </c>
    </row>
    <row r="285" spans="1:2" ht="22.8" thickBot="1" x14ac:dyDescent="0.35">
      <c r="A285" s="55" t="e" cm="1">
        <f t="array" ref="A285">(IF($P$3='بيان ع'!D279,ROW('بيان ع'!279:279)-1,yyyyy))</f>
        <v>#NAME?</v>
      </c>
      <c r="B285" s="56" t="str">
        <f t="shared" si="10"/>
        <v/>
      </c>
    </row>
    <row r="286" spans="1:2" ht="22.8" thickBot="1" x14ac:dyDescent="0.35">
      <c r="A286" s="55" t="e" cm="1">
        <f t="array" ref="A286">(IF($P$3='بيان ع'!D280,ROW('بيان ع'!280:280)-1,yyyyy))</f>
        <v>#NAME?</v>
      </c>
      <c r="B286" s="56" t="str">
        <f t="shared" si="10"/>
        <v/>
      </c>
    </row>
    <row r="287" spans="1:2" ht="22.8" thickBot="1" x14ac:dyDescent="0.35">
      <c r="A287" s="55" t="e" cm="1">
        <f t="array" ref="A287">(IF($P$3='بيان ع'!D281,ROW('بيان ع'!281:281)-1,yyyyy))</f>
        <v>#NAME?</v>
      </c>
      <c r="B287" s="56" t="str">
        <f t="shared" si="10"/>
        <v/>
      </c>
    </row>
    <row r="288" spans="1:2" ht="22.8" thickBot="1" x14ac:dyDescent="0.35">
      <c r="A288" s="55" t="e" cm="1">
        <f t="array" ref="A288">(IF($P$3='بيان ع'!D282,ROW('بيان ع'!282:282)-1,yyyyy))</f>
        <v>#NAME?</v>
      </c>
      <c r="B288" s="56" t="str">
        <f t="shared" si="10"/>
        <v/>
      </c>
    </row>
    <row r="289" spans="1:2" ht="22.8" thickBot="1" x14ac:dyDescent="0.35">
      <c r="A289" s="55" t="e" cm="1">
        <f t="array" ref="A289">(IF($P$3='بيان ع'!D283,ROW('بيان ع'!283:283)-1,yyyyy))</f>
        <v>#NAME?</v>
      </c>
      <c r="B289" s="56" t="str">
        <f t="shared" si="10"/>
        <v/>
      </c>
    </row>
    <row r="290" spans="1:2" ht="22.8" thickBot="1" x14ac:dyDescent="0.35">
      <c r="A290" s="55" t="e" cm="1">
        <f t="array" ref="A290">(IF($P$3='بيان ع'!D284,ROW('بيان ع'!284:284)-1,yyyyy))</f>
        <v>#NAME?</v>
      </c>
      <c r="B290" s="56" t="str">
        <f t="shared" si="10"/>
        <v/>
      </c>
    </row>
    <row r="291" spans="1:2" ht="22.8" thickBot="1" x14ac:dyDescent="0.35">
      <c r="A291" s="55" t="e" cm="1">
        <f t="array" ref="A291">(IF($P$3='بيان ع'!D285,ROW('بيان ع'!285:285)-1,yyyyy))</f>
        <v>#NAME?</v>
      </c>
      <c r="B291" s="56" t="str">
        <f t="shared" si="10"/>
        <v/>
      </c>
    </row>
    <row r="292" spans="1:2" ht="22.8" thickBot="1" x14ac:dyDescent="0.35">
      <c r="A292" s="55" t="e" cm="1">
        <f t="array" ref="A292">(IF($P$3='بيان ع'!D286,ROW('بيان ع'!286:286)-1,yyyyy))</f>
        <v>#NAME?</v>
      </c>
      <c r="B292" s="56" t="str">
        <f t="shared" si="10"/>
        <v/>
      </c>
    </row>
    <row r="293" spans="1:2" ht="22.8" thickBot="1" x14ac:dyDescent="0.35">
      <c r="A293" s="55" t="e" cm="1">
        <f t="array" ref="A293">(IF($P$3='بيان ع'!D287,ROW('بيان ع'!287:287)-1,yyyyy))</f>
        <v>#NAME?</v>
      </c>
      <c r="B293" s="56" t="str">
        <f t="shared" si="10"/>
        <v/>
      </c>
    </row>
    <row r="294" spans="1:2" ht="22.8" thickBot="1" x14ac:dyDescent="0.35">
      <c r="A294" s="55" t="e" cm="1">
        <f t="array" ref="A294">(IF($P$3='بيان ع'!D288,ROW('بيان ع'!288:288)-1,yyyyy))</f>
        <v>#NAME?</v>
      </c>
      <c r="B294" s="56" t="str">
        <f t="shared" si="10"/>
        <v/>
      </c>
    </row>
    <row r="295" spans="1:2" ht="22.8" thickBot="1" x14ac:dyDescent="0.35">
      <c r="A295" s="55" t="e" cm="1">
        <f t="array" ref="A295">(IF($P$3='بيان ع'!D289,ROW('بيان ع'!289:289)-1,yyyyy))</f>
        <v>#NAME?</v>
      </c>
      <c r="B295" s="56" t="str">
        <f t="shared" si="10"/>
        <v/>
      </c>
    </row>
    <row r="296" spans="1:2" ht="22.8" thickBot="1" x14ac:dyDescent="0.35">
      <c r="A296" s="55" t="e" cm="1">
        <f t="array" ref="A296">(IF($P$3='بيان ع'!D290,ROW('بيان ع'!290:290)-1,yyyyy))</f>
        <v>#NAME?</v>
      </c>
      <c r="B296" s="56" t="str">
        <f t="shared" si="10"/>
        <v/>
      </c>
    </row>
    <row r="297" spans="1:2" ht="22.8" thickBot="1" x14ac:dyDescent="0.35">
      <c r="A297" s="55" t="e" cm="1">
        <f t="array" ref="A297">(IF($P$3='بيان ع'!D291,ROW('بيان ع'!291:291)-1,yyyyy))</f>
        <v>#NAME?</v>
      </c>
      <c r="B297" s="56" t="str">
        <f t="shared" si="10"/>
        <v/>
      </c>
    </row>
    <row r="298" spans="1:2" ht="22.8" thickBot="1" x14ac:dyDescent="0.35">
      <c r="A298" s="55" t="e" cm="1">
        <f t="array" ref="A298">(IF($P$3='بيان ع'!D292,ROW('بيان ع'!292:292)-1,yyyyy))</f>
        <v>#NAME?</v>
      </c>
      <c r="B298" s="56" t="str">
        <f t="shared" si="10"/>
        <v/>
      </c>
    </row>
    <row r="299" spans="1:2" ht="22.8" thickBot="1" x14ac:dyDescent="0.35">
      <c r="A299" s="55" t="e" cm="1">
        <f t="array" ref="A299">(IF($P$3='بيان ع'!D293,ROW('بيان ع'!293:293)-1,yyyyy))</f>
        <v>#NAME?</v>
      </c>
      <c r="B299" s="56" t="str">
        <f t="shared" si="10"/>
        <v/>
      </c>
    </row>
    <row r="300" spans="1:2" ht="22.8" thickBot="1" x14ac:dyDescent="0.35">
      <c r="A300" s="55" t="e" cm="1">
        <f t="array" ref="A300">(IF($P$3='بيان ع'!D294,ROW('بيان ع'!294:294)-1,yyyyy))</f>
        <v>#NAME?</v>
      </c>
      <c r="B300" s="56" t="str">
        <f t="shared" si="10"/>
        <v/>
      </c>
    </row>
    <row r="301" spans="1:2" ht="22.8" thickBot="1" x14ac:dyDescent="0.35">
      <c r="A301" s="55" t="e" cm="1">
        <f t="array" ref="A301">(IF($P$3='بيان ع'!D295,ROW('بيان ع'!295:295)-1,yyyyy))</f>
        <v>#NAME?</v>
      </c>
      <c r="B301" s="56" t="str">
        <f t="shared" si="10"/>
        <v/>
      </c>
    </row>
    <row r="302" spans="1:2" ht="22.8" thickBot="1" x14ac:dyDescent="0.35">
      <c r="A302" s="55" t="e" cm="1">
        <f t="array" ref="A302">(IF($P$3='بيان ع'!D296,ROW('بيان ع'!296:296)-1,yyyyy))</f>
        <v>#NAME?</v>
      </c>
      <c r="B302" s="56" t="str">
        <f t="shared" si="10"/>
        <v/>
      </c>
    </row>
    <row r="303" spans="1:2" ht="22.8" thickBot="1" x14ac:dyDescent="0.35">
      <c r="A303" s="55" t="e" cm="1">
        <f t="array" ref="A303">(IF($P$3='بيان ع'!D297,ROW('بيان ع'!297:297)-1,yyyyy))</f>
        <v>#NAME?</v>
      </c>
      <c r="B303" s="56" t="str">
        <f t="shared" si="10"/>
        <v/>
      </c>
    </row>
    <row r="304" spans="1:2" ht="22.8" thickBot="1" x14ac:dyDescent="0.35">
      <c r="A304" s="55" t="e" cm="1">
        <f t="array" ref="A304">(IF($P$3='بيان ع'!D298,ROW('بيان ع'!298:298)-1,yyyyy))</f>
        <v>#NAME?</v>
      </c>
      <c r="B304" s="56" t="str">
        <f t="shared" si="10"/>
        <v/>
      </c>
    </row>
    <row r="305" spans="1:2" ht="22.8" thickBot="1" x14ac:dyDescent="0.35">
      <c r="A305" s="55" t="e" cm="1">
        <f t="array" ref="A305">(IF($P$3='بيان ع'!D299,ROW('بيان ع'!299:299)-1,yyyyy))</f>
        <v>#NAME?</v>
      </c>
      <c r="B305" s="56" t="str">
        <f t="shared" si="10"/>
        <v/>
      </c>
    </row>
    <row r="306" spans="1:2" ht="22.8" thickBot="1" x14ac:dyDescent="0.35">
      <c r="A306" s="55" t="e" cm="1">
        <f t="array" ref="A306">(IF($P$3='بيان ع'!D300,ROW('بيان ع'!300:300)-1,yyyyy))</f>
        <v>#NAME?</v>
      </c>
      <c r="B306" s="56" t="str">
        <f t="shared" si="10"/>
        <v/>
      </c>
    </row>
    <row r="307" spans="1:2" ht="22.8" thickBot="1" x14ac:dyDescent="0.35">
      <c r="A307" s="55" t="e" cm="1">
        <f t="array" ref="A307">(IF($P$3='بيان ع'!D301,ROW('بيان ع'!301:301)-1,yyyyy))</f>
        <v>#NAME?</v>
      </c>
      <c r="B307" s="56" t="str">
        <f t="shared" si="10"/>
        <v/>
      </c>
    </row>
    <row r="308" spans="1:2" ht="22.8" thickBot="1" x14ac:dyDescent="0.35">
      <c r="A308" s="55" t="e" cm="1">
        <f t="array" ref="A308">(IF($P$3='بيان ع'!D302,ROW('بيان ع'!302:302)-1,yyyyy))</f>
        <v>#NAME?</v>
      </c>
      <c r="B308" s="56" t="str">
        <f t="shared" si="10"/>
        <v/>
      </c>
    </row>
    <row r="309" spans="1:2" ht="22.8" thickBot="1" x14ac:dyDescent="0.35">
      <c r="A309" s="55" t="e" cm="1">
        <f t="array" ref="A309">(IF($P$3='بيان ع'!D303,ROW('بيان ع'!303:303)-1,yyyyy))</f>
        <v>#NAME?</v>
      </c>
      <c r="B309" s="56" t="str">
        <f t="shared" si="10"/>
        <v/>
      </c>
    </row>
    <row r="310" spans="1:2" ht="22.8" thickBot="1" x14ac:dyDescent="0.35">
      <c r="A310" s="55" t="e" cm="1">
        <f t="array" ref="A310">(IF($P$3='بيان ع'!D304,ROW('بيان ع'!304:304)-1,yyyyy))</f>
        <v>#NAME?</v>
      </c>
      <c r="B310" s="56" t="str">
        <f t="shared" si="10"/>
        <v/>
      </c>
    </row>
    <row r="311" spans="1:2" ht="22.8" thickBot="1" x14ac:dyDescent="0.35">
      <c r="A311" s="55" t="e" cm="1">
        <f t="array" ref="A311">(IF($P$3='بيان ع'!D305,ROW('بيان ع'!305:305)-1,yyyyy))</f>
        <v>#NAME?</v>
      </c>
      <c r="B311" s="56" t="str">
        <f t="shared" si="10"/>
        <v/>
      </c>
    </row>
    <row r="312" spans="1:2" ht="22.8" thickBot="1" x14ac:dyDescent="0.35">
      <c r="A312" s="55" t="e" cm="1">
        <f t="array" ref="A312">(IF($P$3='بيان ع'!D306,ROW('بيان ع'!306:306)-1,yyyyy))</f>
        <v>#NAME?</v>
      </c>
      <c r="B312" s="56" t="str">
        <f t="shared" si="10"/>
        <v/>
      </c>
    </row>
    <row r="313" spans="1:2" ht="22.8" thickBot="1" x14ac:dyDescent="0.35">
      <c r="A313" s="55" t="e" cm="1">
        <f t="array" ref="A313">(IF($P$3='بيان ع'!D307,ROW('بيان ع'!307:307)-1,yyyyy))</f>
        <v>#NAME?</v>
      </c>
      <c r="B313" s="56" t="str">
        <f t="shared" si="10"/>
        <v/>
      </c>
    </row>
    <row r="314" spans="1:2" ht="22.8" thickBot="1" x14ac:dyDescent="0.35">
      <c r="A314" s="55" t="e" cm="1">
        <f t="array" ref="A314">(IF($P$3='بيان ع'!D308,ROW('بيان ع'!308:308)-1,yyyyy))</f>
        <v>#NAME?</v>
      </c>
      <c r="B314" s="56" t="str">
        <f t="shared" si="10"/>
        <v/>
      </c>
    </row>
    <row r="315" spans="1:2" ht="22.8" thickBot="1" x14ac:dyDescent="0.35">
      <c r="A315" s="55" t="e" cm="1">
        <f t="array" ref="A315">(IF($P$3='بيان ع'!D309,ROW('بيان ع'!309:309)-1,yyyyy))</f>
        <v>#NAME?</v>
      </c>
      <c r="B315" s="56" t="str">
        <f t="shared" si="10"/>
        <v/>
      </c>
    </row>
    <row r="316" spans="1:2" ht="22.8" thickBot="1" x14ac:dyDescent="0.35">
      <c r="A316" s="55" t="e" cm="1">
        <f t="array" ref="A316">(IF($P$3='بيان ع'!D310,ROW('بيان ع'!310:310)-1,yyyyy))</f>
        <v>#NAME?</v>
      </c>
      <c r="B316" s="56" t="str">
        <f t="shared" si="10"/>
        <v/>
      </c>
    </row>
    <row r="317" spans="1:2" ht="22.8" thickBot="1" x14ac:dyDescent="0.35">
      <c r="A317" s="55" t="e" cm="1">
        <f t="array" ref="A317">(IF($P$3='بيان ع'!D311,ROW('بيان ع'!311:311)-1,yyyyy))</f>
        <v>#NAME?</v>
      </c>
      <c r="B317" s="56" t="str">
        <f t="shared" si="10"/>
        <v/>
      </c>
    </row>
    <row r="318" spans="1:2" ht="22.8" thickBot="1" x14ac:dyDescent="0.35">
      <c r="A318" s="55" t="e" cm="1">
        <f t="array" ref="A318">(IF($P$3='بيان ع'!D312,ROW('بيان ع'!312:312)-1,yyyyy))</f>
        <v>#NAME?</v>
      </c>
      <c r="B318" s="56" t="str">
        <f t="shared" si="10"/>
        <v/>
      </c>
    </row>
    <row r="319" spans="1:2" ht="22.8" thickBot="1" x14ac:dyDescent="0.35">
      <c r="A319" s="55" t="e" cm="1">
        <f t="array" ref="A319">(IF($P$3='بيان ع'!D313,ROW('بيان ع'!313:313)-1,yyyyy))</f>
        <v>#NAME?</v>
      </c>
      <c r="B319" s="56" t="str">
        <f t="shared" si="10"/>
        <v/>
      </c>
    </row>
    <row r="320" spans="1:2" ht="22.8" thickBot="1" x14ac:dyDescent="0.35">
      <c r="A320" s="55" t="e" cm="1">
        <f t="array" ref="A320">(IF($P$3='بيان ع'!D314,ROW('بيان ع'!314:314)-1,yyyyy))</f>
        <v>#NAME?</v>
      </c>
      <c r="B320" s="56" t="str">
        <f t="shared" si="10"/>
        <v/>
      </c>
    </row>
    <row r="321" spans="1:2" ht="22.8" thickBot="1" x14ac:dyDescent="0.35">
      <c r="A321" s="55" t="e" cm="1">
        <f t="array" ref="A321">(IF($P$3='بيان ع'!D315,ROW('بيان ع'!315:315)-1,yyyyy))</f>
        <v>#NAME?</v>
      </c>
      <c r="B321" s="56" t="str">
        <f t="shared" si="10"/>
        <v/>
      </c>
    </row>
    <row r="322" spans="1:2" ht="22.8" thickBot="1" x14ac:dyDescent="0.35">
      <c r="A322" s="55" t="e" cm="1">
        <f t="array" ref="A322">(IF($P$3='بيان ع'!D316,ROW('بيان ع'!316:316)-1,yyyyy))</f>
        <v>#NAME?</v>
      </c>
      <c r="B322" s="56" t="str">
        <f t="shared" si="10"/>
        <v/>
      </c>
    </row>
    <row r="323" spans="1:2" ht="22.8" thickBot="1" x14ac:dyDescent="0.35">
      <c r="A323" s="55" t="e" cm="1">
        <f t="array" ref="A323">(IF($P$3='بيان ع'!D317,ROW('بيان ع'!317:317)-1,yyyyy))</f>
        <v>#NAME?</v>
      </c>
      <c r="B323" s="56" t="str">
        <f t="shared" si="10"/>
        <v/>
      </c>
    </row>
    <row r="324" spans="1:2" ht="22.8" thickBot="1" x14ac:dyDescent="0.35">
      <c r="A324" s="55" t="e" cm="1">
        <f t="array" ref="A324">(IF($P$3='بيان ع'!D318,ROW('بيان ع'!318:318)-1,yyyyy))</f>
        <v>#NAME?</v>
      </c>
      <c r="B324" s="56" t="str">
        <f t="shared" si="10"/>
        <v/>
      </c>
    </row>
    <row r="325" spans="1:2" ht="22.8" thickBot="1" x14ac:dyDescent="0.35">
      <c r="A325" s="55" t="e" cm="1">
        <f t="array" ref="A325">(IF($P$3='بيان ع'!D319,ROW('بيان ع'!319:319)-1,yyyyy))</f>
        <v>#NAME?</v>
      </c>
      <c r="B325" s="56" t="str">
        <f t="shared" si="10"/>
        <v/>
      </c>
    </row>
    <row r="326" spans="1:2" ht="22.8" thickBot="1" x14ac:dyDescent="0.35">
      <c r="A326" s="55" t="e" cm="1">
        <f t="array" ref="A326">(IF($P$3='بيان ع'!D320,ROW('بيان ع'!320:320)-1,yyyyy))</f>
        <v>#NAME?</v>
      </c>
      <c r="B326" s="56" t="str">
        <f t="shared" si="10"/>
        <v/>
      </c>
    </row>
    <row r="327" spans="1:2" ht="22.8" thickBot="1" x14ac:dyDescent="0.35">
      <c r="A327" s="55" t="e" cm="1">
        <f t="array" ref="A327">(IF($P$3='بيان ع'!D321,ROW('بيان ع'!321:321)-1,yyyyy))</f>
        <v>#NAME?</v>
      </c>
      <c r="B327" s="56" t="str">
        <f t="shared" si="10"/>
        <v/>
      </c>
    </row>
    <row r="328" spans="1:2" ht="22.8" thickBot="1" x14ac:dyDescent="0.35">
      <c r="A328" s="55" t="e" cm="1">
        <f t="array" ref="A328">(IF($P$3='بيان ع'!D322,ROW('بيان ع'!322:322)-1,yyyyy))</f>
        <v>#NAME?</v>
      </c>
      <c r="B328" s="56" t="str">
        <f t="shared" ref="B328:B391" si="11">IFERROR(_xlfn.AGGREGATE(15,6,$A$8:$A$1010,ROW(A321)),"")</f>
        <v/>
      </c>
    </row>
    <row r="329" spans="1:2" ht="22.8" thickBot="1" x14ac:dyDescent="0.35">
      <c r="A329" s="55" t="e" cm="1">
        <f t="array" ref="A329">(IF($P$3='بيان ع'!D323,ROW('بيان ع'!323:323)-1,yyyyy))</f>
        <v>#NAME?</v>
      </c>
      <c r="B329" s="56" t="str">
        <f t="shared" si="11"/>
        <v/>
      </c>
    </row>
    <row r="330" spans="1:2" ht="22.8" thickBot="1" x14ac:dyDescent="0.35">
      <c r="A330" s="55" t="e" cm="1">
        <f t="array" ref="A330">(IF($P$3='بيان ع'!D324,ROW('بيان ع'!324:324)-1,yyyyy))</f>
        <v>#NAME?</v>
      </c>
      <c r="B330" s="56" t="str">
        <f t="shared" si="11"/>
        <v/>
      </c>
    </row>
    <row r="331" spans="1:2" ht="22.8" thickBot="1" x14ac:dyDescent="0.35">
      <c r="A331" s="55" t="e" cm="1">
        <f t="array" ref="A331">(IF($P$3='بيان ع'!D325,ROW('بيان ع'!325:325)-1,yyyyy))</f>
        <v>#NAME?</v>
      </c>
      <c r="B331" s="56" t="str">
        <f t="shared" si="11"/>
        <v/>
      </c>
    </row>
    <row r="332" spans="1:2" ht="22.8" thickBot="1" x14ac:dyDescent="0.35">
      <c r="A332" s="55" t="e" cm="1">
        <f t="array" ref="A332">(IF($P$3='بيان ع'!D326,ROW('بيان ع'!326:326)-1,yyyyy))</f>
        <v>#NAME?</v>
      </c>
      <c r="B332" s="56" t="str">
        <f t="shared" si="11"/>
        <v/>
      </c>
    </row>
    <row r="333" spans="1:2" ht="22.8" thickBot="1" x14ac:dyDescent="0.35">
      <c r="A333" s="55" t="e" cm="1">
        <f t="array" ref="A333">(IF($P$3='بيان ع'!D327,ROW('بيان ع'!327:327)-1,yyyyy))</f>
        <v>#NAME?</v>
      </c>
      <c r="B333" s="56" t="str">
        <f t="shared" si="11"/>
        <v/>
      </c>
    </row>
    <row r="334" spans="1:2" ht="22.8" thickBot="1" x14ac:dyDescent="0.35">
      <c r="A334" s="55" t="e" cm="1">
        <f t="array" ref="A334">(IF($P$3='بيان ع'!D328,ROW('بيان ع'!328:328)-1,yyyyy))</f>
        <v>#NAME?</v>
      </c>
      <c r="B334" s="56" t="str">
        <f t="shared" si="11"/>
        <v/>
      </c>
    </row>
    <row r="335" spans="1:2" ht="22.8" thickBot="1" x14ac:dyDescent="0.35">
      <c r="A335" s="55" t="e" cm="1">
        <f t="array" ref="A335">(IF($P$3='بيان ع'!D329,ROW('بيان ع'!329:329)-1,yyyyy))</f>
        <v>#NAME?</v>
      </c>
      <c r="B335" s="56" t="str">
        <f t="shared" si="11"/>
        <v/>
      </c>
    </row>
    <row r="336" spans="1:2" ht="22.8" thickBot="1" x14ac:dyDescent="0.35">
      <c r="A336" s="55" t="e" cm="1">
        <f t="array" ref="A336">(IF($P$3='بيان ع'!D330,ROW('بيان ع'!330:330)-1,yyyyy))</f>
        <v>#NAME?</v>
      </c>
      <c r="B336" s="56" t="str">
        <f t="shared" si="11"/>
        <v/>
      </c>
    </row>
    <row r="337" spans="1:2" ht="22.8" thickBot="1" x14ac:dyDescent="0.35">
      <c r="A337" s="55" t="e" cm="1">
        <f t="array" ref="A337">(IF($P$3='بيان ع'!D331,ROW('بيان ع'!331:331)-1,yyyyy))</f>
        <v>#NAME?</v>
      </c>
      <c r="B337" s="56" t="str">
        <f t="shared" si="11"/>
        <v/>
      </c>
    </row>
    <row r="338" spans="1:2" ht="22.8" thickBot="1" x14ac:dyDescent="0.35">
      <c r="A338" s="55" t="e" cm="1">
        <f t="array" ref="A338">(IF($P$3='بيان ع'!D332,ROW('بيان ع'!332:332)-1,yyyyy))</f>
        <v>#NAME?</v>
      </c>
      <c r="B338" s="56" t="str">
        <f t="shared" si="11"/>
        <v/>
      </c>
    </row>
    <row r="339" spans="1:2" ht="22.8" thickBot="1" x14ac:dyDescent="0.35">
      <c r="A339" s="55" t="e" cm="1">
        <f t="array" ref="A339">(IF($P$3='بيان ع'!D333,ROW('بيان ع'!333:333)-1,yyyyy))</f>
        <v>#NAME?</v>
      </c>
      <c r="B339" s="56" t="str">
        <f t="shared" si="11"/>
        <v/>
      </c>
    </row>
    <row r="340" spans="1:2" ht="22.8" thickBot="1" x14ac:dyDescent="0.35">
      <c r="A340" s="55" t="e" cm="1">
        <f t="array" ref="A340">(IF($P$3='بيان ع'!D334,ROW('بيان ع'!334:334)-1,yyyyy))</f>
        <v>#NAME?</v>
      </c>
      <c r="B340" s="56" t="str">
        <f t="shared" si="11"/>
        <v/>
      </c>
    </row>
    <row r="341" spans="1:2" ht="22.8" thickBot="1" x14ac:dyDescent="0.35">
      <c r="A341" s="55" t="e" cm="1">
        <f t="array" ref="A341">(IF($P$3='بيان ع'!D335,ROW('بيان ع'!335:335)-1,yyyyy))</f>
        <v>#NAME?</v>
      </c>
      <c r="B341" s="56" t="str">
        <f t="shared" si="11"/>
        <v/>
      </c>
    </row>
    <row r="342" spans="1:2" ht="22.8" thickBot="1" x14ac:dyDescent="0.35">
      <c r="A342" s="55" t="e" cm="1">
        <f t="array" ref="A342">(IF($P$3='بيان ع'!D336,ROW('بيان ع'!336:336)-1,yyyyy))</f>
        <v>#NAME?</v>
      </c>
      <c r="B342" s="56" t="str">
        <f t="shared" si="11"/>
        <v/>
      </c>
    </row>
    <row r="343" spans="1:2" ht="22.8" thickBot="1" x14ac:dyDescent="0.35">
      <c r="A343" s="55" t="e" cm="1">
        <f t="array" ref="A343">(IF($P$3='بيان ع'!D337,ROW('بيان ع'!337:337)-1,yyyyy))</f>
        <v>#NAME?</v>
      </c>
      <c r="B343" s="56" t="str">
        <f t="shared" si="11"/>
        <v/>
      </c>
    </row>
    <row r="344" spans="1:2" ht="22.8" thickBot="1" x14ac:dyDescent="0.35">
      <c r="A344" s="55" t="e" cm="1">
        <f t="array" ref="A344">(IF($P$3='بيان ع'!D338,ROW('بيان ع'!338:338)-1,yyyyy))</f>
        <v>#NAME?</v>
      </c>
      <c r="B344" s="56" t="str">
        <f t="shared" si="11"/>
        <v/>
      </c>
    </row>
    <row r="345" spans="1:2" ht="22.8" thickBot="1" x14ac:dyDescent="0.35">
      <c r="A345" s="55" t="e" cm="1">
        <f t="array" ref="A345">(IF($P$3='بيان ع'!D339,ROW('بيان ع'!339:339)-1,yyyyy))</f>
        <v>#NAME?</v>
      </c>
      <c r="B345" s="56" t="str">
        <f t="shared" si="11"/>
        <v/>
      </c>
    </row>
    <row r="346" spans="1:2" ht="22.8" thickBot="1" x14ac:dyDescent="0.35">
      <c r="A346" s="55" t="e" cm="1">
        <f t="array" ref="A346">(IF($P$3='بيان ع'!D340,ROW('بيان ع'!340:340)-1,yyyyy))</f>
        <v>#NAME?</v>
      </c>
      <c r="B346" s="56" t="str">
        <f t="shared" si="11"/>
        <v/>
      </c>
    </row>
    <row r="347" spans="1:2" ht="22.8" thickBot="1" x14ac:dyDescent="0.35">
      <c r="A347" s="55" t="e" cm="1">
        <f t="array" ref="A347">(IF($P$3='بيان ع'!D341,ROW('بيان ع'!341:341)-1,yyyyy))</f>
        <v>#NAME?</v>
      </c>
      <c r="B347" s="56" t="str">
        <f t="shared" si="11"/>
        <v/>
      </c>
    </row>
    <row r="348" spans="1:2" ht="22.8" thickBot="1" x14ac:dyDescent="0.35">
      <c r="A348" s="55" t="e" cm="1">
        <f t="array" ref="A348">(IF($P$3='بيان ع'!D342,ROW('بيان ع'!342:342)-1,yyyyy))</f>
        <v>#NAME?</v>
      </c>
      <c r="B348" s="56" t="str">
        <f t="shared" si="11"/>
        <v/>
      </c>
    </row>
    <row r="349" spans="1:2" ht="22.8" thickBot="1" x14ac:dyDescent="0.35">
      <c r="A349" s="55" t="e" cm="1">
        <f t="array" ref="A349">(IF($P$3='بيان ع'!D343,ROW('بيان ع'!343:343)-1,yyyyy))</f>
        <v>#NAME?</v>
      </c>
      <c r="B349" s="56" t="str">
        <f t="shared" si="11"/>
        <v/>
      </c>
    </row>
    <row r="350" spans="1:2" ht="22.8" thickBot="1" x14ac:dyDescent="0.35">
      <c r="A350" s="55" t="e" cm="1">
        <f t="array" ref="A350">(IF($P$3='بيان ع'!D344,ROW('بيان ع'!344:344)-1,yyyyy))</f>
        <v>#NAME?</v>
      </c>
      <c r="B350" s="56" t="str">
        <f t="shared" si="11"/>
        <v/>
      </c>
    </row>
    <row r="351" spans="1:2" ht="22.8" thickBot="1" x14ac:dyDescent="0.35">
      <c r="A351" s="55" t="e" cm="1">
        <f t="array" ref="A351">(IF($P$3='بيان ع'!D345,ROW('بيان ع'!345:345)-1,yyyyy))</f>
        <v>#NAME?</v>
      </c>
      <c r="B351" s="56" t="str">
        <f t="shared" si="11"/>
        <v/>
      </c>
    </row>
    <row r="352" spans="1:2" ht="22.8" thickBot="1" x14ac:dyDescent="0.35">
      <c r="A352" s="55" t="e" cm="1">
        <f t="array" ref="A352">(IF($P$3='بيان ع'!D346,ROW('بيان ع'!346:346)-1,yyyyy))</f>
        <v>#NAME?</v>
      </c>
      <c r="B352" s="56" t="str">
        <f t="shared" si="11"/>
        <v/>
      </c>
    </row>
    <row r="353" spans="1:2" ht="22.8" thickBot="1" x14ac:dyDescent="0.35">
      <c r="A353" s="55" t="e" cm="1">
        <f t="array" ref="A353">(IF($P$3='بيان ع'!D347,ROW('بيان ع'!347:347)-1,yyyyy))</f>
        <v>#NAME?</v>
      </c>
      <c r="B353" s="56" t="str">
        <f t="shared" si="11"/>
        <v/>
      </c>
    </row>
    <row r="354" spans="1:2" ht="22.8" thickBot="1" x14ac:dyDescent="0.35">
      <c r="A354" s="55" t="e" cm="1">
        <f t="array" ref="A354">(IF($P$3='بيان ع'!D348,ROW('بيان ع'!348:348)-1,yyyyy))</f>
        <v>#NAME?</v>
      </c>
      <c r="B354" s="56" t="str">
        <f t="shared" si="11"/>
        <v/>
      </c>
    </row>
    <row r="355" spans="1:2" ht="22.8" thickBot="1" x14ac:dyDescent="0.35">
      <c r="A355" s="55" t="e" cm="1">
        <f t="array" ref="A355">(IF($P$3='بيان ع'!D349,ROW('بيان ع'!349:349)-1,yyyyy))</f>
        <v>#NAME?</v>
      </c>
      <c r="B355" s="56" t="str">
        <f t="shared" si="11"/>
        <v/>
      </c>
    </row>
    <row r="356" spans="1:2" ht="22.8" thickBot="1" x14ac:dyDescent="0.35">
      <c r="A356" s="55" t="e" cm="1">
        <f t="array" ref="A356">(IF($P$3='بيان ع'!D350,ROW('بيان ع'!350:350)-1,yyyyy))</f>
        <v>#NAME?</v>
      </c>
      <c r="B356" s="56" t="str">
        <f t="shared" si="11"/>
        <v/>
      </c>
    </row>
    <row r="357" spans="1:2" ht="22.8" thickBot="1" x14ac:dyDescent="0.35">
      <c r="A357" s="55" t="e" cm="1">
        <f t="array" ref="A357">(IF($P$3='بيان ع'!D351,ROW('بيان ع'!351:351)-1,yyyyy))</f>
        <v>#NAME?</v>
      </c>
      <c r="B357" s="56" t="str">
        <f t="shared" si="11"/>
        <v/>
      </c>
    </row>
    <row r="358" spans="1:2" ht="22.8" thickBot="1" x14ac:dyDescent="0.35">
      <c r="A358" s="55" t="e" cm="1">
        <f t="array" ref="A358">(IF($P$3='بيان ع'!D352,ROW('بيان ع'!352:352)-1,yyyyy))</f>
        <v>#NAME?</v>
      </c>
      <c r="B358" s="56" t="str">
        <f t="shared" si="11"/>
        <v/>
      </c>
    </row>
    <row r="359" spans="1:2" ht="22.8" thickBot="1" x14ac:dyDescent="0.35">
      <c r="A359" s="55" t="e" cm="1">
        <f t="array" ref="A359">(IF($P$3='بيان ع'!D353,ROW('بيان ع'!353:353)-1,yyyyy))</f>
        <v>#NAME?</v>
      </c>
      <c r="B359" s="56" t="str">
        <f t="shared" si="11"/>
        <v/>
      </c>
    </row>
    <row r="360" spans="1:2" ht="22.8" thickBot="1" x14ac:dyDescent="0.35">
      <c r="A360" s="55" t="e" cm="1">
        <f t="array" ref="A360">(IF($P$3='بيان ع'!D354,ROW('بيان ع'!354:354)-1,yyyyy))</f>
        <v>#NAME?</v>
      </c>
      <c r="B360" s="56" t="str">
        <f t="shared" si="11"/>
        <v/>
      </c>
    </row>
    <row r="361" spans="1:2" ht="22.8" thickBot="1" x14ac:dyDescent="0.35">
      <c r="A361" s="55" t="e" cm="1">
        <f t="array" ref="A361">(IF($P$3='بيان ع'!D355,ROW('بيان ع'!355:355)-1,yyyyy))</f>
        <v>#NAME?</v>
      </c>
      <c r="B361" s="56" t="str">
        <f t="shared" si="11"/>
        <v/>
      </c>
    </row>
    <row r="362" spans="1:2" ht="22.8" thickBot="1" x14ac:dyDescent="0.35">
      <c r="A362" s="55" t="e" cm="1">
        <f t="array" ref="A362">(IF($P$3='بيان ع'!D356,ROW('بيان ع'!356:356)-1,yyyyy))</f>
        <v>#NAME?</v>
      </c>
      <c r="B362" s="56" t="str">
        <f t="shared" si="11"/>
        <v/>
      </c>
    </row>
    <row r="363" spans="1:2" ht="22.8" thickBot="1" x14ac:dyDescent="0.35">
      <c r="A363" s="55" t="e" cm="1">
        <f t="array" ref="A363">(IF($P$3='بيان ع'!D357,ROW('بيان ع'!357:357)-1,yyyyy))</f>
        <v>#NAME?</v>
      </c>
      <c r="B363" s="56" t="str">
        <f t="shared" si="11"/>
        <v/>
      </c>
    </row>
    <row r="364" spans="1:2" ht="22.8" thickBot="1" x14ac:dyDescent="0.35">
      <c r="A364" s="55" t="e" cm="1">
        <f t="array" ref="A364">(IF($P$3='بيان ع'!D358,ROW('بيان ع'!358:358)-1,yyyyy))</f>
        <v>#NAME?</v>
      </c>
      <c r="B364" s="56" t="str">
        <f t="shared" si="11"/>
        <v/>
      </c>
    </row>
    <row r="365" spans="1:2" ht="22.8" thickBot="1" x14ac:dyDescent="0.35">
      <c r="A365" s="55" t="e" cm="1">
        <f t="array" ref="A365">(IF($P$3='بيان ع'!D359,ROW('بيان ع'!359:359)-1,yyyyy))</f>
        <v>#NAME?</v>
      </c>
      <c r="B365" s="56" t="str">
        <f t="shared" si="11"/>
        <v/>
      </c>
    </row>
    <row r="366" spans="1:2" ht="22.8" thickBot="1" x14ac:dyDescent="0.35">
      <c r="A366" s="55" t="e" cm="1">
        <f t="array" ref="A366">(IF($P$3='بيان ع'!D360,ROW('بيان ع'!360:360)-1,yyyyy))</f>
        <v>#NAME?</v>
      </c>
      <c r="B366" s="56" t="str">
        <f t="shared" si="11"/>
        <v/>
      </c>
    </row>
    <row r="367" spans="1:2" ht="22.8" thickBot="1" x14ac:dyDescent="0.35">
      <c r="A367" s="55" t="e" cm="1">
        <f t="array" ref="A367">(IF($P$3='بيان ع'!D361,ROW('بيان ع'!361:361)-1,yyyyy))</f>
        <v>#NAME?</v>
      </c>
      <c r="B367" s="56" t="str">
        <f t="shared" si="11"/>
        <v/>
      </c>
    </row>
    <row r="368" spans="1:2" ht="22.8" thickBot="1" x14ac:dyDescent="0.35">
      <c r="A368" s="55" t="e" cm="1">
        <f t="array" ref="A368">(IF($P$3='بيان ع'!D362,ROW('بيان ع'!362:362)-1,yyyyy))</f>
        <v>#NAME?</v>
      </c>
      <c r="B368" s="56" t="str">
        <f t="shared" si="11"/>
        <v/>
      </c>
    </row>
    <row r="369" spans="1:2" ht="22.8" thickBot="1" x14ac:dyDescent="0.35">
      <c r="A369" s="55" t="e" cm="1">
        <f t="array" ref="A369">(IF($P$3='بيان ع'!D363,ROW('بيان ع'!363:363)-1,yyyyy))</f>
        <v>#NAME?</v>
      </c>
      <c r="B369" s="56" t="str">
        <f t="shared" si="11"/>
        <v/>
      </c>
    </row>
    <row r="370" spans="1:2" ht="22.8" thickBot="1" x14ac:dyDescent="0.35">
      <c r="A370" s="55" t="e" cm="1">
        <f t="array" ref="A370">(IF($P$3='بيان ع'!D364,ROW('بيان ع'!364:364)-1,yyyyy))</f>
        <v>#NAME?</v>
      </c>
      <c r="B370" s="56" t="str">
        <f t="shared" si="11"/>
        <v/>
      </c>
    </row>
    <row r="371" spans="1:2" ht="22.8" thickBot="1" x14ac:dyDescent="0.35">
      <c r="A371" s="55" t="e" cm="1">
        <f t="array" ref="A371">(IF($P$3='بيان ع'!D365,ROW('بيان ع'!365:365)-1,yyyyy))</f>
        <v>#NAME?</v>
      </c>
      <c r="B371" s="56" t="str">
        <f t="shared" si="11"/>
        <v/>
      </c>
    </row>
    <row r="372" spans="1:2" ht="22.8" thickBot="1" x14ac:dyDescent="0.35">
      <c r="A372" s="55" t="e" cm="1">
        <f t="array" ref="A372">(IF($P$3='بيان ع'!D366,ROW('بيان ع'!366:366)-1,yyyyy))</f>
        <v>#NAME?</v>
      </c>
      <c r="B372" s="56" t="str">
        <f t="shared" si="11"/>
        <v/>
      </c>
    </row>
    <row r="373" spans="1:2" ht="22.8" thickBot="1" x14ac:dyDescent="0.35">
      <c r="A373" s="55" t="e" cm="1">
        <f t="array" ref="A373">(IF($P$3='بيان ع'!D367,ROW('بيان ع'!367:367)-1,yyyyy))</f>
        <v>#NAME?</v>
      </c>
      <c r="B373" s="56" t="str">
        <f t="shared" si="11"/>
        <v/>
      </c>
    </row>
    <row r="374" spans="1:2" ht="22.8" thickBot="1" x14ac:dyDescent="0.35">
      <c r="A374" s="55" t="e" cm="1">
        <f t="array" ref="A374">(IF($P$3='بيان ع'!D368,ROW('بيان ع'!368:368)-1,yyyyy))</f>
        <v>#NAME?</v>
      </c>
      <c r="B374" s="56" t="str">
        <f t="shared" si="11"/>
        <v/>
      </c>
    </row>
    <row r="375" spans="1:2" ht="22.8" thickBot="1" x14ac:dyDescent="0.35">
      <c r="A375" s="55" t="e" cm="1">
        <f t="array" ref="A375">(IF($P$3='بيان ع'!D369,ROW('بيان ع'!369:369)-1,yyyyy))</f>
        <v>#NAME?</v>
      </c>
      <c r="B375" s="56" t="str">
        <f t="shared" si="11"/>
        <v/>
      </c>
    </row>
    <row r="376" spans="1:2" ht="22.8" thickBot="1" x14ac:dyDescent="0.35">
      <c r="A376" s="55" t="e" cm="1">
        <f t="array" ref="A376">(IF($P$3='بيان ع'!D370,ROW('بيان ع'!370:370)-1,yyyyy))</f>
        <v>#NAME?</v>
      </c>
      <c r="B376" s="56" t="str">
        <f t="shared" si="11"/>
        <v/>
      </c>
    </row>
    <row r="377" spans="1:2" ht="22.8" thickBot="1" x14ac:dyDescent="0.35">
      <c r="A377" s="55" t="e" cm="1">
        <f t="array" ref="A377">(IF($P$3='بيان ع'!D371,ROW('بيان ع'!371:371)-1,yyyyy))</f>
        <v>#NAME?</v>
      </c>
      <c r="B377" s="56" t="str">
        <f t="shared" si="11"/>
        <v/>
      </c>
    </row>
    <row r="378" spans="1:2" ht="22.8" thickBot="1" x14ac:dyDescent="0.35">
      <c r="A378" s="55" t="e" cm="1">
        <f t="array" ref="A378">(IF($P$3='بيان ع'!D372,ROW('بيان ع'!372:372)-1,yyyyy))</f>
        <v>#NAME?</v>
      </c>
      <c r="B378" s="56" t="str">
        <f t="shared" si="11"/>
        <v/>
      </c>
    </row>
    <row r="379" spans="1:2" ht="22.8" thickBot="1" x14ac:dyDescent="0.35">
      <c r="A379" s="55" t="e" cm="1">
        <f t="array" ref="A379">(IF($P$3='بيان ع'!D373,ROW('بيان ع'!373:373)-1,yyyyy))</f>
        <v>#NAME?</v>
      </c>
      <c r="B379" s="56" t="str">
        <f t="shared" si="11"/>
        <v/>
      </c>
    </row>
    <row r="380" spans="1:2" ht="22.8" thickBot="1" x14ac:dyDescent="0.35">
      <c r="A380" s="55" t="e" cm="1">
        <f t="array" ref="A380">(IF($P$3='بيان ع'!D374,ROW('بيان ع'!374:374)-1,yyyyy))</f>
        <v>#NAME?</v>
      </c>
      <c r="B380" s="56" t="str">
        <f t="shared" si="11"/>
        <v/>
      </c>
    </row>
    <row r="381" spans="1:2" ht="22.8" thickBot="1" x14ac:dyDescent="0.35">
      <c r="A381" s="55" t="e" cm="1">
        <f t="array" ref="A381">(IF($P$3='بيان ع'!D375,ROW('بيان ع'!375:375)-1,yyyyy))</f>
        <v>#NAME?</v>
      </c>
      <c r="B381" s="56" t="str">
        <f t="shared" si="11"/>
        <v/>
      </c>
    </row>
    <row r="382" spans="1:2" ht="22.8" thickBot="1" x14ac:dyDescent="0.35">
      <c r="A382" s="55" t="e" cm="1">
        <f t="array" ref="A382">(IF($P$3='بيان ع'!D376,ROW('بيان ع'!376:376)-1,yyyyy))</f>
        <v>#NAME?</v>
      </c>
      <c r="B382" s="56" t="str">
        <f t="shared" si="11"/>
        <v/>
      </c>
    </row>
    <row r="383" spans="1:2" ht="22.8" thickBot="1" x14ac:dyDescent="0.35">
      <c r="A383" s="55" t="e" cm="1">
        <f t="array" ref="A383">(IF($P$3='بيان ع'!D377,ROW('بيان ع'!377:377)-1,yyyyy))</f>
        <v>#NAME?</v>
      </c>
      <c r="B383" s="56" t="str">
        <f t="shared" si="11"/>
        <v/>
      </c>
    </row>
    <row r="384" spans="1:2" ht="22.8" thickBot="1" x14ac:dyDescent="0.35">
      <c r="A384" s="55" t="e" cm="1">
        <f t="array" ref="A384">(IF($P$3='بيان ع'!D378,ROW('بيان ع'!378:378)-1,yyyyy))</f>
        <v>#NAME?</v>
      </c>
      <c r="B384" s="56" t="str">
        <f t="shared" si="11"/>
        <v/>
      </c>
    </row>
    <row r="385" spans="1:2" ht="22.8" thickBot="1" x14ac:dyDescent="0.35">
      <c r="A385" s="55" t="e" cm="1">
        <f t="array" ref="A385">(IF($P$3='بيان ع'!D379,ROW('بيان ع'!379:379)-1,yyyyy))</f>
        <v>#NAME?</v>
      </c>
      <c r="B385" s="56" t="str">
        <f t="shared" si="11"/>
        <v/>
      </c>
    </row>
    <row r="386" spans="1:2" ht="22.8" thickBot="1" x14ac:dyDescent="0.35">
      <c r="A386" s="55" t="e" cm="1">
        <f t="array" ref="A386">(IF($P$3='بيان ع'!D380,ROW('بيان ع'!380:380)-1,yyyyy))</f>
        <v>#NAME?</v>
      </c>
      <c r="B386" s="56" t="str">
        <f t="shared" si="11"/>
        <v/>
      </c>
    </row>
    <row r="387" spans="1:2" ht="22.8" thickBot="1" x14ac:dyDescent="0.35">
      <c r="A387" s="55" t="e" cm="1">
        <f t="array" ref="A387">(IF($P$3='بيان ع'!D381,ROW('بيان ع'!381:381)-1,yyyyy))</f>
        <v>#NAME?</v>
      </c>
      <c r="B387" s="56" t="str">
        <f t="shared" si="11"/>
        <v/>
      </c>
    </row>
    <row r="388" spans="1:2" ht="22.8" thickBot="1" x14ac:dyDescent="0.35">
      <c r="A388" s="55" t="e" cm="1">
        <f t="array" ref="A388">(IF($P$3='بيان ع'!D382,ROW('بيان ع'!382:382)-1,yyyyy))</f>
        <v>#NAME?</v>
      </c>
      <c r="B388" s="56" t="str">
        <f t="shared" si="11"/>
        <v/>
      </c>
    </row>
    <row r="389" spans="1:2" ht="22.8" thickBot="1" x14ac:dyDescent="0.35">
      <c r="A389" s="55" t="e" cm="1">
        <f t="array" ref="A389">(IF($P$3='بيان ع'!D383,ROW('بيان ع'!383:383)-1,yyyyy))</f>
        <v>#NAME?</v>
      </c>
      <c r="B389" s="56" t="str">
        <f t="shared" si="11"/>
        <v/>
      </c>
    </row>
    <row r="390" spans="1:2" ht="22.8" thickBot="1" x14ac:dyDescent="0.35">
      <c r="A390" s="55" t="e" cm="1">
        <f t="array" ref="A390">(IF($P$3='بيان ع'!D384,ROW('بيان ع'!384:384)-1,yyyyy))</f>
        <v>#NAME?</v>
      </c>
      <c r="B390" s="56" t="str">
        <f t="shared" si="11"/>
        <v/>
      </c>
    </row>
    <row r="391" spans="1:2" ht="22.8" thickBot="1" x14ac:dyDescent="0.35">
      <c r="A391" s="55" t="e" cm="1">
        <f t="array" ref="A391">(IF($P$3='بيان ع'!D385,ROW('بيان ع'!385:385)-1,yyyyy))</f>
        <v>#NAME?</v>
      </c>
      <c r="B391" s="56" t="str">
        <f t="shared" si="11"/>
        <v/>
      </c>
    </row>
    <row r="392" spans="1:2" ht="22.8" thickBot="1" x14ac:dyDescent="0.35">
      <c r="A392" s="55" t="e" cm="1">
        <f t="array" ref="A392">(IF($P$3='بيان ع'!D386,ROW('بيان ع'!386:386)-1,yyyyy))</f>
        <v>#NAME?</v>
      </c>
      <c r="B392" s="56" t="str">
        <f t="shared" ref="B392:B455" si="12">IFERROR(_xlfn.AGGREGATE(15,6,$A$8:$A$1010,ROW(A385)),"")</f>
        <v/>
      </c>
    </row>
    <row r="393" spans="1:2" ht="22.8" thickBot="1" x14ac:dyDescent="0.35">
      <c r="A393" s="55" t="e" cm="1">
        <f t="array" ref="A393">(IF($P$3='بيان ع'!D387,ROW('بيان ع'!387:387)-1,yyyyy))</f>
        <v>#NAME?</v>
      </c>
      <c r="B393" s="56" t="str">
        <f t="shared" si="12"/>
        <v/>
      </c>
    </row>
    <row r="394" spans="1:2" ht="22.8" thickBot="1" x14ac:dyDescent="0.35">
      <c r="A394" s="55" t="e" cm="1">
        <f t="array" ref="A394">(IF($P$3='بيان ع'!D388,ROW('بيان ع'!388:388)-1,yyyyy))</f>
        <v>#NAME?</v>
      </c>
      <c r="B394" s="56" t="str">
        <f t="shared" si="12"/>
        <v/>
      </c>
    </row>
    <row r="395" spans="1:2" ht="22.8" thickBot="1" x14ac:dyDescent="0.35">
      <c r="A395" s="55" t="e" cm="1">
        <f t="array" ref="A395">(IF($P$3='بيان ع'!D389,ROW('بيان ع'!389:389)-1,yyyyy))</f>
        <v>#NAME?</v>
      </c>
      <c r="B395" s="56" t="str">
        <f t="shared" si="12"/>
        <v/>
      </c>
    </row>
    <row r="396" spans="1:2" ht="22.8" thickBot="1" x14ac:dyDescent="0.35">
      <c r="A396" s="55" t="e" cm="1">
        <f t="array" ref="A396">(IF($P$3='بيان ع'!D390,ROW('بيان ع'!390:390)-1,yyyyy))</f>
        <v>#NAME?</v>
      </c>
      <c r="B396" s="56" t="str">
        <f t="shared" si="12"/>
        <v/>
      </c>
    </row>
    <row r="397" spans="1:2" ht="22.8" thickBot="1" x14ac:dyDescent="0.35">
      <c r="A397" s="55" t="e" cm="1">
        <f t="array" ref="A397">(IF($P$3='بيان ع'!D391,ROW('بيان ع'!391:391)-1,yyyyy))</f>
        <v>#NAME?</v>
      </c>
      <c r="B397" s="56" t="str">
        <f t="shared" si="12"/>
        <v/>
      </c>
    </row>
    <row r="398" spans="1:2" ht="22.8" thickBot="1" x14ac:dyDescent="0.35">
      <c r="A398" s="55" t="e" cm="1">
        <f t="array" ref="A398">(IF($P$3='بيان ع'!D392,ROW('بيان ع'!392:392)-1,yyyyy))</f>
        <v>#NAME?</v>
      </c>
      <c r="B398" s="56" t="str">
        <f t="shared" si="12"/>
        <v/>
      </c>
    </row>
    <row r="399" spans="1:2" ht="22.8" thickBot="1" x14ac:dyDescent="0.35">
      <c r="A399" s="55" t="e" cm="1">
        <f t="array" ref="A399">(IF($P$3='بيان ع'!D393,ROW('بيان ع'!393:393)-1,yyyyy))</f>
        <v>#NAME?</v>
      </c>
      <c r="B399" s="56" t="str">
        <f t="shared" si="12"/>
        <v/>
      </c>
    </row>
    <row r="400" spans="1:2" ht="22.8" thickBot="1" x14ac:dyDescent="0.35">
      <c r="A400" s="55" t="e" cm="1">
        <f t="array" ref="A400">(IF($P$3='بيان ع'!D394,ROW('بيان ع'!394:394)-1,yyyyy))</f>
        <v>#NAME?</v>
      </c>
      <c r="B400" s="56" t="str">
        <f t="shared" si="12"/>
        <v/>
      </c>
    </row>
    <row r="401" spans="1:2" ht="22.8" thickBot="1" x14ac:dyDescent="0.35">
      <c r="A401" s="55" t="e" cm="1">
        <f t="array" ref="A401">(IF($P$3='بيان ع'!D395,ROW('بيان ع'!395:395)-1,yyyyy))</f>
        <v>#NAME?</v>
      </c>
      <c r="B401" s="56" t="str">
        <f t="shared" si="12"/>
        <v/>
      </c>
    </row>
    <row r="402" spans="1:2" ht="22.8" thickBot="1" x14ac:dyDescent="0.35">
      <c r="A402" s="55" t="e" cm="1">
        <f t="array" ref="A402">(IF($P$3='بيان ع'!D396,ROW('بيان ع'!396:396)-1,yyyyy))</f>
        <v>#NAME?</v>
      </c>
      <c r="B402" s="56" t="str">
        <f t="shared" si="12"/>
        <v/>
      </c>
    </row>
    <row r="403" spans="1:2" ht="22.8" thickBot="1" x14ac:dyDescent="0.35">
      <c r="A403" s="55" t="e" cm="1">
        <f t="array" ref="A403">(IF($P$3='بيان ع'!D397,ROW('بيان ع'!397:397)-1,yyyyy))</f>
        <v>#NAME?</v>
      </c>
      <c r="B403" s="56" t="str">
        <f t="shared" si="12"/>
        <v/>
      </c>
    </row>
    <row r="404" spans="1:2" ht="22.8" thickBot="1" x14ac:dyDescent="0.35">
      <c r="A404" s="55" t="e" cm="1">
        <f t="array" ref="A404">(IF($P$3='بيان ع'!D398,ROW('بيان ع'!398:398)-1,yyyyy))</f>
        <v>#NAME?</v>
      </c>
      <c r="B404" s="56" t="str">
        <f t="shared" si="12"/>
        <v/>
      </c>
    </row>
    <row r="405" spans="1:2" ht="22.8" thickBot="1" x14ac:dyDescent="0.35">
      <c r="A405" s="55" t="e" cm="1">
        <f t="array" ref="A405">(IF($P$3='بيان ع'!D399,ROW('بيان ع'!399:399)-1,yyyyy))</f>
        <v>#NAME?</v>
      </c>
      <c r="B405" s="56" t="str">
        <f t="shared" si="12"/>
        <v/>
      </c>
    </row>
    <row r="406" spans="1:2" ht="22.8" thickBot="1" x14ac:dyDescent="0.35">
      <c r="A406" s="55" t="e" cm="1">
        <f t="array" ref="A406">(IF($P$3='بيان ع'!D400,ROW('بيان ع'!400:400)-1,yyyyy))</f>
        <v>#NAME?</v>
      </c>
      <c r="B406" s="56" t="str">
        <f t="shared" si="12"/>
        <v/>
      </c>
    </row>
    <row r="407" spans="1:2" ht="22.8" thickBot="1" x14ac:dyDescent="0.35">
      <c r="A407" s="55" t="e" cm="1">
        <f t="array" ref="A407">(IF($P$3='بيان ع'!D401,ROW('بيان ع'!401:401)-1,yyyyy))</f>
        <v>#NAME?</v>
      </c>
      <c r="B407" s="56" t="str">
        <f t="shared" si="12"/>
        <v/>
      </c>
    </row>
    <row r="408" spans="1:2" ht="22.8" thickBot="1" x14ac:dyDescent="0.35">
      <c r="A408" s="55" t="e" cm="1">
        <f t="array" ref="A408">(IF($P$3='بيان ع'!D402,ROW('بيان ع'!402:402)-1,yyyyy))</f>
        <v>#NAME?</v>
      </c>
      <c r="B408" s="56" t="str">
        <f t="shared" si="12"/>
        <v/>
      </c>
    </row>
    <row r="409" spans="1:2" ht="22.8" thickBot="1" x14ac:dyDescent="0.35">
      <c r="A409" s="55" t="e" cm="1">
        <f t="array" ref="A409">(IF($P$3='بيان ع'!D403,ROW('بيان ع'!403:403)-1,yyyyy))</f>
        <v>#NAME?</v>
      </c>
      <c r="B409" s="56" t="str">
        <f t="shared" si="12"/>
        <v/>
      </c>
    </row>
    <row r="410" spans="1:2" ht="22.8" thickBot="1" x14ac:dyDescent="0.35">
      <c r="A410" s="55" t="e" cm="1">
        <f t="array" ref="A410">(IF($P$3='بيان ع'!D404,ROW('بيان ع'!404:404)-1,yyyyy))</f>
        <v>#NAME?</v>
      </c>
      <c r="B410" s="56" t="str">
        <f t="shared" si="12"/>
        <v/>
      </c>
    </row>
    <row r="411" spans="1:2" ht="22.8" thickBot="1" x14ac:dyDescent="0.35">
      <c r="A411" s="55" t="e" cm="1">
        <f t="array" ref="A411">(IF($P$3='بيان ع'!D405,ROW('بيان ع'!405:405)-1,yyyyy))</f>
        <v>#NAME?</v>
      </c>
      <c r="B411" s="56" t="str">
        <f t="shared" si="12"/>
        <v/>
      </c>
    </row>
    <row r="412" spans="1:2" ht="22.8" thickBot="1" x14ac:dyDescent="0.35">
      <c r="A412" s="55" t="e" cm="1">
        <f t="array" ref="A412">(IF($P$3='بيان ع'!D406,ROW('بيان ع'!406:406)-1,yyyyy))</f>
        <v>#NAME?</v>
      </c>
      <c r="B412" s="56" t="str">
        <f t="shared" si="12"/>
        <v/>
      </c>
    </row>
    <row r="413" spans="1:2" ht="22.8" thickBot="1" x14ac:dyDescent="0.35">
      <c r="A413" s="55" t="e" cm="1">
        <f t="array" ref="A413">(IF($P$3='بيان ع'!D407,ROW('بيان ع'!407:407)-1,yyyyy))</f>
        <v>#NAME?</v>
      </c>
      <c r="B413" s="56" t="str">
        <f t="shared" si="12"/>
        <v/>
      </c>
    </row>
    <row r="414" spans="1:2" ht="22.8" thickBot="1" x14ac:dyDescent="0.35">
      <c r="A414" s="55" t="e" cm="1">
        <f t="array" ref="A414">(IF($P$3='بيان ع'!D408,ROW('بيان ع'!408:408)-1,yyyyy))</f>
        <v>#NAME?</v>
      </c>
      <c r="B414" s="56" t="str">
        <f t="shared" si="12"/>
        <v/>
      </c>
    </row>
    <row r="415" spans="1:2" ht="22.8" thickBot="1" x14ac:dyDescent="0.35">
      <c r="A415" s="55" t="e" cm="1">
        <f t="array" ref="A415">(IF($P$3='بيان ع'!D409,ROW('بيان ع'!409:409)-1,yyyyy))</f>
        <v>#NAME?</v>
      </c>
      <c r="B415" s="56" t="str">
        <f t="shared" si="12"/>
        <v/>
      </c>
    </row>
    <row r="416" spans="1:2" ht="22.8" thickBot="1" x14ac:dyDescent="0.35">
      <c r="A416" s="55" t="e" cm="1">
        <f t="array" ref="A416">(IF($P$3='بيان ع'!D410,ROW('بيان ع'!410:410)-1,yyyyy))</f>
        <v>#NAME?</v>
      </c>
      <c r="B416" s="56" t="str">
        <f t="shared" si="12"/>
        <v/>
      </c>
    </row>
    <row r="417" spans="1:2" ht="22.8" thickBot="1" x14ac:dyDescent="0.35">
      <c r="A417" s="55" t="e" cm="1">
        <f t="array" ref="A417">(IF($P$3='بيان ع'!D411,ROW('بيان ع'!411:411)-1,yyyyy))</f>
        <v>#NAME?</v>
      </c>
      <c r="B417" s="56" t="str">
        <f t="shared" si="12"/>
        <v/>
      </c>
    </row>
    <row r="418" spans="1:2" ht="22.8" thickBot="1" x14ac:dyDescent="0.35">
      <c r="A418" s="55" t="e" cm="1">
        <f t="array" ref="A418">(IF($P$3='بيان ع'!D412,ROW('بيان ع'!412:412)-1,yyyyy))</f>
        <v>#NAME?</v>
      </c>
      <c r="B418" s="56" t="str">
        <f t="shared" si="12"/>
        <v/>
      </c>
    </row>
    <row r="419" spans="1:2" ht="22.8" thickBot="1" x14ac:dyDescent="0.35">
      <c r="A419" s="55" t="e" cm="1">
        <f t="array" ref="A419">(IF($P$3='بيان ع'!D413,ROW('بيان ع'!413:413)-1,yyyyy))</f>
        <v>#NAME?</v>
      </c>
      <c r="B419" s="56" t="str">
        <f t="shared" si="12"/>
        <v/>
      </c>
    </row>
    <row r="420" spans="1:2" ht="22.8" thickBot="1" x14ac:dyDescent="0.35">
      <c r="A420" s="55" t="e" cm="1">
        <f t="array" ref="A420">(IF($P$3='بيان ع'!D414,ROW('بيان ع'!414:414)-1,yyyyy))</f>
        <v>#NAME?</v>
      </c>
      <c r="B420" s="56" t="str">
        <f t="shared" si="12"/>
        <v/>
      </c>
    </row>
    <row r="421" spans="1:2" ht="22.8" thickBot="1" x14ac:dyDescent="0.35">
      <c r="A421" s="55" t="e" cm="1">
        <f t="array" ref="A421">(IF($P$3='بيان ع'!D415,ROW('بيان ع'!415:415)-1,yyyyy))</f>
        <v>#NAME?</v>
      </c>
      <c r="B421" s="56" t="str">
        <f t="shared" si="12"/>
        <v/>
      </c>
    </row>
    <row r="422" spans="1:2" ht="22.8" thickBot="1" x14ac:dyDescent="0.35">
      <c r="A422" s="55" t="e" cm="1">
        <f t="array" ref="A422">(IF($P$3='بيان ع'!D416,ROW('بيان ع'!416:416)-1,yyyyy))</f>
        <v>#NAME?</v>
      </c>
      <c r="B422" s="56" t="str">
        <f t="shared" si="12"/>
        <v/>
      </c>
    </row>
    <row r="423" spans="1:2" ht="22.8" thickBot="1" x14ac:dyDescent="0.35">
      <c r="A423" s="55" t="e" cm="1">
        <f t="array" ref="A423">(IF($P$3='بيان ع'!D417,ROW('بيان ع'!417:417)-1,yyyyy))</f>
        <v>#NAME?</v>
      </c>
      <c r="B423" s="56" t="str">
        <f t="shared" si="12"/>
        <v/>
      </c>
    </row>
    <row r="424" spans="1:2" ht="22.8" thickBot="1" x14ac:dyDescent="0.35">
      <c r="A424" s="55" t="e" cm="1">
        <f t="array" ref="A424">(IF($P$3='بيان ع'!D418,ROW('بيان ع'!418:418)-1,yyyyy))</f>
        <v>#NAME?</v>
      </c>
      <c r="B424" s="56" t="str">
        <f t="shared" si="12"/>
        <v/>
      </c>
    </row>
    <row r="425" spans="1:2" ht="22.8" thickBot="1" x14ac:dyDescent="0.35">
      <c r="A425" s="55" t="e" cm="1">
        <f t="array" ref="A425">(IF($P$3='بيان ع'!D419,ROW('بيان ع'!419:419)-1,yyyyy))</f>
        <v>#NAME?</v>
      </c>
      <c r="B425" s="56" t="str">
        <f t="shared" si="12"/>
        <v/>
      </c>
    </row>
    <row r="426" spans="1:2" ht="22.8" thickBot="1" x14ac:dyDescent="0.35">
      <c r="A426" s="55" t="e" cm="1">
        <f t="array" ref="A426">(IF($P$3='بيان ع'!D420,ROW('بيان ع'!420:420)-1,yyyyy))</f>
        <v>#NAME?</v>
      </c>
      <c r="B426" s="56" t="str">
        <f t="shared" si="12"/>
        <v/>
      </c>
    </row>
    <row r="427" spans="1:2" ht="22.8" thickBot="1" x14ac:dyDescent="0.35">
      <c r="A427" s="55" t="e" cm="1">
        <f t="array" ref="A427">(IF($P$3='بيان ع'!D421,ROW('بيان ع'!421:421)-1,yyyyy))</f>
        <v>#NAME?</v>
      </c>
      <c r="B427" s="56" t="str">
        <f t="shared" si="12"/>
        <v/>
      </c>
    </row>
    <row r="428" spans="1:2" ht="22.8" thickBot="1" x14ac:dyDescent="0.35">
      <c r="A428" s="55" t="e" cm="1">
        <f t="array" ref="A428">(IF($P$3='بيان ع'!D422,ROW('بيان ع'!422:422)-1,yyyyy))</f>
        <v>#NAME?</v>
      </c>
      <c r="B428" s="56" t="str">
        <f t="shared" si="12"/>
        <v/>
      </c>
    </row>
    <row r="429" spans="1:2" ht="22.8" thickBot="1" x14ac:dyDescent="0.35">
      <c r="A429" s="55" t="e" cm="1">
        <f t="array" ref="A429">(IF($P$3='بيان ع'!D423,ROW('بيان ع'!423:423)-1,yyyyy))</f>
        <v>#NAME?</v>
      </c>
      <c r="B429" s="56" t="str">
        <f t="shared" si="12"/>
        <v/>
      </c>
    </row>
    <row r="430" spans="1:2" ht="22.8" thickBot="1" x14ac:dyDescent="0.35">
      <c r="A430" s="55" t="e" cm="1">
        <f t="array" ref="A430">(IF($P$3='بيان ع'!D424,ROW('بيان ع'!424:424)-1,yyyyy))</f>
        <v>#NAME?</v>
      </c>
      <c r="B430" s="56" t="str">
        <f t="shared" si="12"/>
        <v/>
      </c>
    </row>
    <row r="431" spans="1:2" ht="22.8" thickBot="1" x14ac:dyDescent="0.35">
      <c r="A431" s="55" t="e" cm="1">
        <f t="array" ref="A431">(IF($P$3='بيان ع'!D425,ROW('بيان ع'!425:425)-1,yyyyy))</f>
        <v>#NAME?</v>
      </c>
      <c r="B431" s="56" t="str">
        <f t="shared" si="12"/>
        <v/>
      </c>
    </row>
    <row r="432" spans="1:2" ht="22.8" thickBot="1" x14ac:dyDescent="0.35">
      <c r="A432" s="55" t="e" cm="1">
        <f t="array" ref="A432">(IF($P$3='بيان ع'!D426,ROW('بيان ع'!426:426)-1,yyyyy))</f>
        <v>#NAME?</v>
      </c>
      <c r="B432" s="56" t="str">
        <f t="shared" si="12"/>
        <v/>
      </c>
    </row>
    <row r="433" spans="1:2" ht="22.8" thickBot="1" x14ac:dyDescent="0.35">
      <c r="A433" s="55" t="e" cm="1">
        <f t="array" ref="A433">(IF($P$3='بيان ع'!D427,ROW('بيان ع'!427:427)-1,yyyyy))</f>
        <v>#NAME?</v>
      </c>
      <c r="B433" s="56" t="str">
        <f t="shared" si="12"/>
        <v/>
      </c>
    </row>
    <row r="434" spans="1:2" ht="22.8" thickBot="1" x14ac:dyDescent="0.35">
      <c r="A434" s="55" t="e" cm="1">
        <f t="array" ref="A434">(IF($P$3='بيان ع'!D428,ROW('بيان ع'!428:428)-1,yyyyy))</f>
        <v>#NAME?</v>
      </c>
      <c r="B434" s="56" t="str">
        <f t="shared" si="12"/>
        <v/>
      </c>
    </row>
    <row r="435" spans="1:2" ht="22.8" thickBot="1" x14ac:dyDescent="0.35">
      <c r="A435" s="55" t="e" cm="1">
        <f t="array" ref="A435">(IF($P$3='بيان ع'!D429,ROW('بيان ع'!429:429)-1,yyyyy))</f>
        <v>#NAME?</v>
      </c>
      <c r="B435" s="56" t="str">
        <f t="shared" si="12"/>
        <v/>
      </c>
    </row>
    <row r="436" spans="1:2" ht="22.8" thickBot="1" x14ac:dyDescent="0.35">
      <c r="A436" s="55" t="e" cm="1">
        <f t="array" ref="A436">(IF($P$3='بيان ع'!D430,ROW('بيان ع'!430:430)-1,yyyyy))</f>
        <v>#NAME?</v>
      </c>
      <c r="B436" s="56" t="str">
        <f t="shared" si="12"/>
        <v/>
      </c>
    </row>
    <row r="437" spans="1:2" ht="22.8" thickBot="1" x14ac:dyDescent="0.35">
      <c r="A437" s="55" t="e" cm="1">
        <f t="array" ref="A437">(IF($P$3='بيان ع'!D431,ROW('بيان ع'!431:431)-1,yyyyy))</f>
        <v>#NAME?</v>
      </c>
      <c r="B437" s="56" t="str">
        <f t="shared" si="12"/>
        <v/>
      </c>
    </row>
    <row r="438" spans="1:2" ht="22.8" thickBot="1" x14ac:dyDescent="0.35">
      <c r="A438" s="55" t="e" cm="1">
        <f t="array" ref="A438">(IF($P$3='بيان ع'!D432,ROW('بيان ع'!432:432)-1,yyyyy))</f>
        <v>#NAME?</v>
      </c>
      <c r="B438" s="56" t="str">
        <f t="shared" si="12"/>
        <v/>
      </c>
    </row>
    <row r="439" spans="1:2" ht="22.8" thickBot="1" x14ac:dyDescent="0.35">
      <c r="A439" s="55" t="e" cm="1">
        <f t="array" ref="A439">(IF($P$3='بيان ع'!D433,ROW('بيان ع'!433:433)-1,yyyyy))</f>
        <v>#NAME?</v>
      </c>
      <c r="B439" s="56" t="str">
        <f t="shared" si="12"/>
        <v/>
      </c>
    </row>
    <row r="440" spans="1:2" ht="22.8" thickBot="1" x14ac:dyDescent="0.35">
      <c r="A440" s="55" t="e" cm="1">
        <f t="array" ref="A440">(IF($P$3='بيان ع'!D434,ROW('بيان ع'!434:434)-1,yyyyy))</f>
        <v>#NAME?</v>
      </c>
      <c r="B440" s="56" t="str">
        <f t="shared" si="12"/>
        <v/>
      </c>
    </row>
    <row r="441" spans="1:2" ht="22.8" thickBot="1" x14ac:dyDescent="0.35">
      <c r="A441" s="55" t="e" cm="1">
        <f t="array" ref="A441">(IF($P$3='بيان ع'!D435,ROW('بيان ع'!435:435)-1,yyyyy))</f>
        <v>#NAME?</v>
      </c>
      <c r="B441" s="56" t="str">
        <f t="shared" si="12"/>
        <v/>
      </c>
    </row>
    <row r="442" spans="1:2" ht="22.8" thickBot="1" x14ac:dyDescent="0.35">
      <c r="A442" s="55" t="e" cm="1">
        <f t="array" ref="A442">(IF($P$3='بيان ع'!D436,ROW('بيان ع'!436:436)-1,yyyyy))</f>
        <v>#NAME?</v>
      </c>
      <c r="B442" s="56" t="str">
        <f t="shared" si="12"/>
        <v/>
      </c>
    </row>
    <row r="443" spans="1:2" ht="22.8" thickBot="1" x14ac:dyDescent="0.35">
      <c r="A443" s="55" t="e" cm="1">
        <f t="array" ref="A443">(IF($P$3='بيان ع'!D437,ROW('بيان ع'!437:437)-1,yyyyy))</f>
        <v>#NAME?</v>
      </c>
      <c r="B443" s="56" t="str">
        <f t="shared" si="12"/>
        <v/>
      </c>
    </row>
    <row r="444" spans="1:2" ht="22.8" thickBot="1" x14ac:dyDescent="0.35">
      <c r="A444" s="55" t="e" cm="1">
        <f t="array" ref="A444">(IF($P$3='بيان ع'!D438,ROW('بيان ع'!438:438)-1,yyyyy))</f>
        <v>#NAME?</v>
      </c>
      <c r="B444" s="56" t="str">
        <f t="shared" si="12"/>
        <v/>
      </c>
    </row>
    <row r="445" spans="1:2" ht="22.8" thickBot="1" x14ac:dyDescent="0.35">
      <c r="A445" s="55" t="e" cm="1">
        <f t="array" ref="A445">(IF($P$3='بيان ع'!D439,ROW('بيان ع'!439:439)-1,yyyyy))</f>
        <v>#NAME?</v>
      </c>
      <c r="B445" s="56" t="str">
        <f t="shared" si="12"/>
        <v/>
      </c>
    </row>
    <row r="446" spans="1:2" ht="22.8" thickBot="1" x14ac:dyDescent="0.35">
      <c r="A446" s="55" t="e" cm="1">
        <f t="array" ref="A446">(IF($P$3='بيان ع'!D440,ROW('بيان ع'!440:440)-1,yyyyy))</f>
        <v>#NAME?</v>
      </c>
      <c r="B446" s="56" t="str">
        <f t="shared" si="12"/>
        <v/>
      </c>
    </row>
    <row r="447" spans="1:2" ht="22.8" thickBot="1" x14ac:dyDescent="0.35">
      <c r="A447" s="55" t="e" cm="1">
        <f t="array" ref="A447">(IF($P$3='بيان ع'!D441,ROW('بيان ع'!441:441)-1,yyyyy))</f>
        <v>#NAME?</v>
      </c>
      <c r="B447" s="56" t="str">
        <f t="shared" si="12"/>
        <v/>
      </c>
    </row>
    <row r="448" spans="1:2" ht="22.8" thickBot="1" x14ac:dyDescent="0.35">
      <c r="A448" s="55" t="e" cm="1">
        <f t="array" ref="A448">(IF($P$3='بيان ع'!D442,ROW('بيان ع'!442:442)-1,yyyyy))</f>
        <v>#NAME?</v>
      </c>
      <c r="B448" s="56" t="str">
        <f t="shared" si="12"/>
        <v/>
      </c>
    </row>
    <row r="449" spans="1:2" ht="22.8" thickBot="1" x14ac:dyDescent="0.35">
      <c r="A449" s="55" t="e" cm="1">
        <f t="array" ref="A449">(IF($P$3='بيان ع'!D443,ROW('بيان ع'!443:443)-1,yyyyy))</f>
        <v>#NAME?</v>
      </c>
      <c r="B449" s="56" t="str">
        <f t="shared" si="12"/>
        <v/>
      </c>
    </row>
    <row r="450" spans="1:2" ht="22.8" thickBot="1" x14ac:dyDescent="0.35">
      <c r="A450" s="55" t="e" cm="1">
        <f t="array" ref="A450">(IF($P$3='بيان ع'!D444,ROW('بيان ع'!444:444)-1,yyyyy))</f>
        <v>#NAME?</v>
      </c>
      <c r="B450" s="56" t="str">
        <f t="shared" si="12"/>
        <v/>
      </c>
    </row>
    <row r="451" spans="1:2" ht="22.8" thickBot="1" x14ac:dyDescent="0.35">
      <c r="A451" s="55" t="e" cm="1">
        <f t="array" ref="A451">(IF($P$3='بيان ع'!D445,ROW('بيان ع'!445:445)-1,yyyyy))</f>
        <v>#NAME?</v>
      </c>
      <c r="B451" s="56" t="str">
        <f t="shared" si="12"/>
        <v/>
      </c>
    </row>
    <row r="452" spans="1:2" ht="22.8" thickBot="1" x14ac:dyDescent="0.35">
      <c r="A452" s="55" t="e" cm="1">
        <f t="array" ref="A452">(IF($P$3='بيان ع'!D446,ROW('بيان ع'!446:446)-1,yyyyy))</f>
        <v>#NAME?</v>
      </c>
      <c r="B452" s="56" t="str">
        <f t="shared" si="12"/>
        <v/>
      </c>
    </row>
    <row r="453" spans="1:2" ht="22.8" thickBot="1" x14ac:dyDescent="0.35">
      <c r="A453" s="55" t="e" cm="1">
        <f t="array" ref="A453">(IF($P$3='بيان ع'!D447,ROW('بيان ع'!447:447)-1,yyyyy))</f>
        <v>#NAME?</v>
      </c>
      <c r="B453" s="56" t="str">
        <f t="shared" si="12"/>
        <v/>
      </c>
    </row>
    <row r="454" spans="1:2" ht="22.8" thickBot="1" x14ac:dyDescent="0.35">
      <c r="A454" s="55" t="e" cm="1">
        <f t="array" ref="A454">(IF($P$3='بيان ع'!D448,ROW('بيان ع'!448:448)-1,yyyyy))</f>
        <v>#NAME?</v>
      </c>
      <c r="B454" s="56" t="str">
        <f t="shared" si="12"/>
        <v/>
      </c>
    </row>
    <row r="455" spans="1:2" ht="22.8" thickBot="1" x14ac:dyDescent="0.35">
      <c r="A455" s="55" t="e" cm="1">
        <f t="array" ref="A455">(IF($P$3='بيان ع'!D449,ROW('بيان ع'!449:449)-1,yyyyy))</f>
        <v>#NAME?</v>
      </c>
      <c r="B455" s="56" t="str">
        <f t="shared" si="12"/>
        <v/>
      </c>
    </row>
    <row r="456" spans="1:2" ht="22.8" thickBot="1" x14ac:dyDescent="0.35">
      <c r="A456" s="55" t="e" cm="1">
        <f t="array" ref="A456">(IF($P$3='بيان ع'!D450,ROW('بيان ع'!450:450)-1,yyyyy))</f>
        <v>#NAME?</v>
      </c>
      <c r="B456" s="56" t="str">
        <f t="shared" ref="B456:B519" si="13">IFERROR(_xlfn.AGGREGATE(15,6,$A$8:$A$1010,ROW(A449)),"")</f>
        <v/>
      </c>
    </row>
    <row r="457" spans="1:2" ht="22.8" thickBot="1" x14ac:dyDescent="0.35">
      <c r="A457" s="55" t="e" cm="1">
        <f t="array" ref="A457">(IF($P$3='بيان ع'!D451,ROW('بيان ع'!451:451)-1,yyyyy))</f>
        <v>#NAME?</v>
      </c>
      <c r="B457" s="56" t="str">
        <f t="shared" si="13"/>
        <v/>
      </c>
    </row>
    <row r="458" spans="1:2" ht="22.8" thickBot="1" x14ac:dyDescent="0.35">
      <c r="A458" s="55" t="e" cm="1">
        <f t="array" ref="A458">(IF($P$3='بيان ع'!D452,ROW('بيان ع'!452:452)-1,yyyyy))</f>
        <v>#NAME?</v>
      </c>
      <c r="B458" s="56" t="str">
        <f t="shared" si="13"/>
        <v/>
      </c>
    </row>
    <row r="459" spans="1:2" ht="22.8" thickBot="1" x14ac:dyDescent="0.35">
      <c r="A459" s="55" t="e" cm="1">
        <f t="array" ref="A459">(IF($P$3='بيان ع'!D453,ROW('بيان ع'!453:453)-1,yyyyy))</f>
        <v>#NAME?</v>
      </c>
      <c r="B459" s="56" t="str">
        <f t="shared" si="13"/>
        <v/>
      </c>
    </row>
    <row r="460" spans="1:2" ht="22.8" thickBot="1" x14ac:dyDescent="0.35">
      <c r="A460" s="55" t="e" cm="1">
        <f t="array" ref="A460">(IF($P$3='بيان ع'!D454,ROW('بيان ع'!454:454)-1,yyyyy))</f>
        <v>#NAME?</v>
      </c>
      <c r="B460" s="56" t="str">
        <f t="shared" si="13"/>
        <v/>
      </c>
    </row>
    <row r="461" spans="1:2" ht="22.8" thickBot="1" x14ac:dyDescent="0.35">
      <c r="A461" s="55" t="e" cm="1">
        <f t="array" ref="A461">(IF($P$3='بيان ع'!D455,ROW('بيان ع'!455:455)-1,yyyyy))</f>
        <v>#NAME?</v>
      </c>
      <c r="B461" s="56" t="str">
        <f t="shared" si="13"/>
        <v/>
      </c>
    </row>
    <row r="462" spans="1:2" ht="22.8" thickBot="1" x14ac:dyDescent="0.35">
      <c r="A462" s="55" t="e" cm="1">
        <f t="array" ref="A462">(IF($P$3='بيان ع'!D456,ROW('بيان ع'!456:456)-1,yyyyy))</f>
        <v>#NAME?</v>
      </c>
      <c r="B462" s="56" t="str">
        <f t="shared" si="13"/>
        <v/>
      </c>
    </row>
    <row r="463" spans="1:2" ht="22.8" thickBot="1" x14ac:dyDescent="0.35">
      <c r="A463" s="55" t="e" cm="1">
        <f t="array" ref="A463">(IF($P$3='بيان ع'!D457,ROW('بيان ع'!457:457)-1,yyyyy))</f>
        <v>#NAME?</v>
      </c>
      <c r="B463" s="56" t="str">
        <f t="shared" si="13"/>
        <v/>
      </c>
    </row>
    <row r="464" spans="1:2" ht="22.8" thickBot="1" x14ac:dyDescent="0.35">
      <c r="A464" s="55" t="e" cm="1">
        <f t="array" ref="A464">(IF($P$3='بيان ع'!D458,ROW('بيان ع'!458:458)-1,yyyyy))</f>
        <v>#NAME?</v>
      </c>
      <c r="B464" s="56" t="str">
        <f t="shared" si="13"/>
        <v/>
      </c>
    </row>
    <row r="465" spans="1:2" ht="22.8" thickBot="1" x14ac:dyDescent="0.35">
      <c r="A465" s="55" t="e" cm="1">
        <f t="array" ref="A465">(IF($P$3='بيان ع'!D459,ROW('بيان ع'!459:459)-1,yyyyy))</f>
        <v>#NAME?</v>
      </c>
      <c r="B465" s="56" t="str">
        <f t="shared" si="13"/>
        <v/>
      </c>
    </row>
    <row r="466" spans="1:2" ht="22.8" thickBot="1" x14ac:dyDescent="0.35">
      <c r="A466" s="55" t="e" cm="1">
        <f t="array" ref="A466">(IF($P$3='بيان ع'!D460,ROW('بيان ع'!460:460)-1,yyyyy))</f>
        <v>#NAME?</v>
      </c>
      <c r="B466" s="56" t="str">
        <f t="shared" si="13"/>
        <v/>
      </c>
    </row>
    <row r="467" spans="1:2" ht="22.8" thickBot="1" x14ac:dyDescent="0.35">
      <c r="A467" s="55" t="e" cm="1">
        <f t="array" ref="A467">(IF($P$3='بيان ع'!D461,ROW('بيان ع'!461:461)-1,yyyyy))</f>
        <v>#NAME?</v>
      </c>
      <c r="B467" s="56" t="str">
        <f t="shared" si="13"/>
        <v/>
      </c>
    </row>
    <row r="468" spans="1:2" ht="22.8" thickBot="1" x14ac:dyDescent="0.35">
      <c r="A468" s="55" t="e" cm="1">
        <f t="array" ref="A468">(IF($P$3='بيان ع'!D462,ROW('بيان ع'!462:462)-1,yyyyy))</f>
        <v>#NAME?</v>
      </c>
      <c r="B468" s="56" t="str">
        <f t="shared" si="13"/>
        <v/>
      </c>
    </row>
    <row r="469" spans="1:2" ht="22.8" thickBot="1" x14ac:dyDescent="0.35">
      <c r="A469" s="55" t="e" cm="1">
        <f t="array" ref="A469">(IF($P$3='بيان ع'!D463,ROW('بيان ع'!463:463)-1,yyyyy))</f>
        <v>#NAME?</v>
      </c>
      <c r="B469" s="56" t="str">
        <f t="shared" si="13"/>
        <v/>
      </c>
    </row>
    <row r="470" spans="1:2" ht="22.8" thickBot="1" x14ac:dyDescent="0.35">
      <c r="A470" s="55" t="e" cm="1">
        <f t="array" ref="A470">(IF($P$3='بيان ع'!D464,ROW('بيان ع'!464:464)-1,yyyyy))</f>
        <v>#NAME?</v>
      </c>
      <c r="B470" s="56" t="str">
        <f t="shared" si="13"/>
        <v/>
      </c>
    </row>
    <row r="471" spans="1:2" ht="22.8" thickBot="1" x14ac:dyDescent="0.35">
      <c r="A471" s="55" t="e" cm="1">
        <f t="array" ref="A471">(IF($P$3='بيان ع'!D465,ROW('بيان ع'!465:465)-1,yyyyy))</f>
        <v>#NAME?</v>
      </c>
      <c r="B471" s="56" t="str">
        <f t="shared" si="13"/>
        <v/>
      </c>
    </row>
    <row r="472" spans="1:2" ht="22.8" thickBot="1" x14ac:dyDescent="0.35">
      <c r="A472" s="55" t="e" cm="1">
        <f t="array" ref="A472">(IF($P$3='بيان ع'!D466,ROW('بيان ع'!466:466)-1,yyyyy))</f>
        <v>#NAME?</v>
      </c>
      <c r="B472" s="56" t="str">
        <f t="shared" si="13"/>
        <v/>
      </c>
    </row>
    <row r="473" spans="1:2" ht="22.8" thickBot="1" x14ac:dyDescent="0.35">
      <c r="A473" s="55" t="e" cm="1">
        <f t="array" ref="A473">(IF($P$3='بيان ع'!D467,ROW('بيان ع'!467:467)-1,yyyyy))</f>
        <v>#NAME?</v>
      </c>
      <c r="B473" s="56" t="str">
        <f t="shared" si="13"/>
        <v/>
      </c>
    </row>
    <row r="474" spans="1:2" ht="22.8" thickBot="1" x14ac:dyDescent="0.35">
      <c r="A474" s="55" t="e" cm="1">
        <f t="array" ref="A474">(IF($P$3='بيان ع'!D468,ROW('بيان ع'!468:468)-1,yyyyy))</f>
        <v>#NAME?</v>
      </c>
      <c r="B474" s="56" t="str">
        <f t="shared" si="13"/>
        <v/>
      </c>
    </row>
    <row r="475" spans="1:2" ht="22.8" thickBot="1" x14ac:dyDescent="0.35">
      <c r="A475" s="55" t="e" cm="1">
        <f t="array" ref="A475">(IF($P$3='بيان ع'!D469,ROW('بيان ع'!469:469)-1,yyyyy))</f>
        <v>#NAME?</v>
      </c>
      <c r="B475" s="56" t="str">
        <f t="shared" si="13"/>
        <v/>
      </c>
    </row>
    <row r="476" spans="1:2" ht="22.8" thickBot="1" x14ac:dyDescent="0.35">
      <c r="A476" s="55" t="e" cm="1">
        <f t="array" ref="A476">(IF($P$3='بيان ع'!D470,ROW('بيان ع'!470:470)-1,yyyyy))</f>
        <v>#NAME?</v>
      </c>
      <c r="B476" s="56" t="str">
        <f t="shared" si="13"/>
        <v/>
      </c>
    </row>
    <row r="477" spans="1:2" ht="22.8" thickBot="1" x14ac:dyDescent="0.35">
      <c r="A477" s="55" t="e" cm="1">
        <f t="array" ref="A477">(IF($P$3='بيان ع'!D471,ROW('بيان ع'!471:471)-1,yyyyy))</f>
        <v>#NAME?</v>
      </c>
      <c r="B477" s="56" t="str">
        <f t="shared" si="13"/>
        <v/>
      </c>
    </row>
    <row r="478" spans="1:2" ht="22.8" thickBot="1" x14ac:dyDescent="0.35">
      <c r="A478" s="55" t="e" cm="1">
        <f t="array" ref="A478">(IF($P$3='بيان ع'!D472,ROW('بيان ع'!472:472)-1,yyyyy))</f>
        <v>#NAME?</v>
      </c>
      <c r="B478" s="56" t="str">
        <f t="shared" si="13"/>
        <v/>
      </c>
    </row>
    <row r="479" spans="1:2" ht="22.8" thickBot="1" x14ac:dyDescent="0.35">
      <c r="A479" s="55" t="e" cm="1">
        <f t="array" ref="A479">(IF($P$3='بيان ع'!D473,ROW('بيان ع'!473:473)-1,yyyyy))</f>
        <v>#NAME?</v>
      </c>
      <c r="B479" s="56" t="str">
        <f t="shared" si="13"/>
        <v/>
      </c>
    </row>
    <row r="480" spans="1:2" ht="22.8" thickBot="1" x14ac:dyDescent="0.35">
      <c r="A480" s="55" t="e" cm="1">
        <f t="array" ref="A480">(IF($P$3='بيان ع'!D474,ROW('بيان ع'!474:474)-1,yyyyy))</f>
        <v>#NAME?</v>
      </c>
      <c r="B480" s="56" t="str">
        <f t="shared" si="13"/>
        <v/>
      </c>
    </row>
    <row r="481" spans="1:2" ht="22.8" thickBot="1" x14ac:dyDescent="0.35">
      <c r="A481" s="55" t="e" cm="1">
        <f t="array" ref="A481">(IF($P$3='بيان ع'!D475,ROW('بيان ع'!475:475)-1,yyyyy))</f>
        <v>#NAME?</v>
      </c>
      <c r="B481" s="56" t="str">
        <f t="shared" si="13"/>
        <v/>
      </c>
    </row>
    <row r="482" spans="1:2" ht="22.8" thickBot="1" x14ac:dyDescent="0.35">
      <c r="A482" s="55" t="e" cm="1">
        <f t="array" ref="A482">(IF($P$3='بيان ع'!D476,ROW('بيان ع'!476:476)-1,yyyyy))</f>
        <v>#NAME?</v>
      </c>
      <c r="B482" s="56" t="str">
        <f t="shared" si="13"/>
        <v/>
      </c>
    </row>
    <row r="483" spans="1:2" ht="22.8" thickBot="1" x14ac:dyDescent="0.35">
      <c r="A483" s="55" t="e" cm="1">
        <f t="array" ref="A483">(IF($P$3='بيان ع'!D477,ROW('بيان ع'!477:477)-1,yyyyy))</f>
        <v>#NAME?</v>
      </c>
      <c r="B483" s="56" t="str">
        <f t="shared" si="13"/>
        <v/>
      </c>
    </row>
    <row r="484" spans="1:2" ht="22.8" thickBot="1" x14ac:dyDescent="0.35">
      <c r="A484" s="55" t="e" cm="1">
        <f t="array" ref="A484">(IF($P$3='بيان ع'!D478,ROW('بيان ع'!478:478)-1,yyyyy))</f>
        <v>#NAME?</v>
      </c>
      <c r="B484" s="56" t="str">
        <f t="shared" si="13"/>
        <v/>
      </c>
    </row>
    <row r="485" spans="1:2" ht="22.8" thickBot="1" x14ac:dyDescent="0.35">
      <c r="A485" s="55" t="e" cm="1">
        <f t="array" ref="A485">(IF($P$3='بيان ع'!D479,ROW('بيان ع'!479:479)-1,yyyyy))</f>
        <v>#NAME?</v>
      </c>
      <c r="B485" s="56" t="str">
        <f t="shared" si="13"/>
        <v/>
      </c>
    </row>
    <row r="486" spans="1:2" ht="22.8" thickBot="1" x14ac:dyDescent="0.35">
      <c r="A486" s="55" t="e" cm="1">
        <f t="array" ref="A486">(IF($P$3='بيان ع'!D480,ROW('بيان ع'!480:480)-1,yyyyy))</f>
        <v>#NAME?</v>
      </c>
      <c r="B486" s="56" t="str">
        <f t="shared" si="13"/>
        <v/>
      </c>
    </row>
    <row r="487" spans="1:2" ht="22.8" thickBot="1" x14ac:dyDescent="0.35">
      <c r="A487" s="55" t="e" cm="1">
        <f t="array" ref="A487">(IF($P$3='بيان ع'!D481,ROW('بيان ع'!481:481)-1,yyyyy))</f>
        <v>#NAME?</v>
      </c>
      <c r="B487" s="56" t="str">
        <f t="shared" si="13"/>
        <v/>
      </c>
    </row>
    <row r="488" spans="1:2" ht="22.8" thickBot="1" x14ac:dyDescent="0.35">
      <c r="A488" s="55" t="e" cm="1">
        <f t="array" ref="A488">(IF($P$3='بيان ع'!D482,ROW('بيان ع'!482:482)-1,yyyyy))</f>
        <v>#NAME?</v>
      </c>
      <c r="B488" s="56" t="str">
        <f t="shared" si="13"/>
        <v/>
      </c>
    </row>
    <row r="489" spans="1:2" ht="22.8" thickBot="1" x14ac:dyDescent="0.35">
      <c r="A489" s="55" t="e" cm="1">
        <f t="array" ref="A489">(IF($P$3='بيان ع'!D483,ROW('بيان ع'!483:483)-1,yyyyy))</f>
        <v>#NAME?</v>
      </c>
      <c r="B489" s="56" t="str">
        <f t="shared" si="13"/>
        <v/>
      </c>
    </row>
    <row r="490" spans="1:2" ht="22.8" thickBot="1" x14ac:dyDescent="0.35">
      <c r="A490" s="55" t="e" cm="1">
        <f t="array" ref="A490">(IF($P$3='بيان ع'!D484,ROW('بيان ع'!484:484)-1,yyyyy))</f>
        <v>#NAME?</v>
      </c>
      <c r="B490" s="56" t="str">
        <f t="shared" si="13"/>
        <v/>
      </c>
    </row>
    <row r="491" spans="1:2" ht="22.8" thickBot="1" x14ac:dyDescent="0.35">
      <c r="A491" s="55" t="e" cm="1">
        <f t="array" ref="A491">(IF($P$3='بيان ع'!D485,ROW('بيان ع'!485:485)-1,yyyyy))</f>
        <v>#NAME?</v>
      </c>
      <c r="B491" s="56" t="str">
        <f t="shared" si="13"/>
        <v/>
      </c>
    </row>
    <row r="492" spans="1:2" ht="22.8" thickBot="1" x14ac:dyDescent="0.35">
      <c r="A492" s="55" t="e" cm="1">
        <f t="array" ref="A492">(IF($P$3='بيان ع'!D486,ROW('بيان ع'!486:486)-1,yyyyy))</f>
        <v>#NAME?</v>
      </c>
      <c r="B492" s="56" t="str">
        <f t="shared" si="13"/>
        <v/>
      </c>
    </row>
    <row r="493" spans="1:2" ht="22.8" thickBot="1" x14ac:dyDescent="0.35">
      <c r="A493" s="55" t="e" cm="1">
        <f t="array" ref="A493">(IF($P$3='بيان ع'!D487,ROW('بيان ع'!487:487)-1,yyyyy))</f>
        <v>#NAME?</v>
      </c>
      <c r="B493" s="56" t="str">
        <f t="shared" si="13"/>
        <v/>
      </c>
    </row>
    <row r="494" spans="1:2" ht="22.8" thickBot="1" x14ac:dyDescent="0.35">
      <c r="A494" s="55" t="e" cm="1">
        <f t="array" ref="A494">(IF($P$3='بيان ع'!D488,ROW('بيان ع'!488:488)-1,yyyyy))</f>
        <v>#NAME?</v>
      </c>
      <c r="B494" s="56" t="str">
        <f t="shared" si="13"/>
        <v/>
      </c>
    </row>
    <row r="495" spans="1:2" ht="22.8" thickBot="1" x14ac:dyDescent="0.35">
      <c r="A495" s="55" t="e" cm="1">
        <f t="array" ref="A495">(IF($P$3='بيان ع'!D489,ROW('بيان ع'!489:489)-1,yyyyy))</f>
        <v>#NAME?</v>
      </c>
      <c r="B495" s="56" t="str">
        <f t="shared" si="13"/>
        <v/>
      </c>
    </row>
    <row r="496" spans="1:2" ht="22.8" thickBot="1" x14ac:dyDescent="0.35">
      <c r="A496" s="55" t="e" cm="1">
        <f t="array" ref="A496">(IF($P$3='بيان ع'!D490,ROW('بيان ع'!490:490)-1,yyyyy))</f>
        <v>#NAME?</v>
      </c>
      <c r="B496" s="56" t="str">
        <f t="shared" si="13"/>
        <v/>
      </c>
    </row>
    <row r="497" spans="1:2" ht="22.8" thickBot="1" x14ac:dyDescent="0.35">
      <c r="A497" s="55" t="e" cm="1">
        <f t="array" ref="A497">(IF($P$3='بيان ع'!D491,ROW('بيان ع'!491:491)-1,yyyyy))</f>
        <v>#NAME?</v>
      </c>
      <c r="B497" s="56" t="str">
        <f t="shared" si="13"/>
        <v/>
      </c>
    </row>
    <row r="498" spans="1:2" ht="22.8" thickBot="1" x14ac:dyDescent="0.35">
      <c r="A498" s="55" t="e" cm="1">
        <f t="array" ref="A498">(IF($P$3='بيان ع'!D492,ROW('بيان ع'!492:492)-1,yyyyy))</f>
        <v>#NAME?</v>
      </c>
      <c r="B498" s="56" t="str">
        <f t="shared" si="13"/>
        <v/>
      </c>
    </row>
    <row r="499" spans="1:2" ht="22.8" thickBot="1" x14ac:dyDescent="0.35">
      <c r="A499" s="55" t="e" cm="1">
        <f t="array" ref="A499">(IF($P$3='بيان ع'!D493,ROW('بيان ع'!493:493)-1,yyyyy))</f>
        <v>#NAME?</v>
      </c>
      <c r="B499" s="56" t="str">
        <f t="shared" si="13"/>
        <v/>
      </c>
    </row>
    <row r="500" spans="1:2" ht="22.8" thickBot="1" x14ac:dyDescent="0.35">
      <c r="A500" s="55" t="e" cm="1">
        <f t="array" ref="A500">(IF($P$3='بيان ع'!D494,ROW('بيان ع'!494:494)-1,yyyyy))</f>
        <v>#NAME?</v>
      </c>
      <c r="B500" s="56" t="str">
        <f t="shared" si="13"/>
        <v/>
      </c>
    </row>
    <row r="501" spans="1:2" ht="22.8" thickBot="1" x14ac:dyDescent="0.35">
      <c r="A501" s="55" t="e" cm="1">
        <f t="array" ref="A501">(IF($P$3='بيان ع'!D495,ROW('بيان ع'!495:495)-1,yyyyy))</f>
        <v>#NAME?</v>
      </c>
      <c r="B501" s="56" t="str">
        <f t="shared" si="13"/>
        <v/>
      </c>
    </row>
    <row r="502" spans="1:2" ht="22.8" thickBot="1" x14ac:dyDescent="0.35">
      <c r="A502" s="55" t="e" cm="1">
        <f t="array" ref="A502">(IF($P$3='بيان ع'!D496,ROW('بيان ع'!496:496)-1,yyyyy))</f>
        <v>#NAME?</v>
      </c>
      <c r="B502" s="56" t="str">
        <f t="shared" si="13"/>
        <v/>
      </c>
    </row>
    <row r="503" spans="1:2" ht="22.8" thickBot="1" x14ac:dyDescent="0.35">
      <c r="A503" s="55" t="e" cm="1">
        <f t="array" ref="A503">(IF($P$3='بيان ع'!D497,ROW('بيان ع'!497:497)-1,yyyyy))</f>
        <v>#NAME?</v>
      </c>
      <c r="B503" s="56" t="str">
        <f t="shared" si="13"/>
        <v/>
      </c>
    </row>
    <row r="504" spans="1:2" ht="22.8" thickBot="1" x14ac:dyDescent="0.35">
      <c r="A504" s="55" t="e" cm="1">
        <f t="array" ref="A504">(IF($P$3='بيان ع'!D498,ROW('بيان ع'!498:498)-1,yyyyy))</f>
        <v>#NAME?</v>
      </c>
      <c r="B504" s="56" t="str">
        <f t="shared" si="13"/>
        <v/>
      </c>
    </row>
    <row r="505" spans="1:2" ht="22.8" thickBot="1" x14ac:dyDescent="0.35">
      <c r="A505" s="55" t="e" cm="1">
        <f t="array" ref="A505">(IF($P$3='بيان ع'!D499,ROW('بيان ع'!499:499)-1,yyyyy))</f>
        <v>#NAME?</v>
      </c>
      <c r="B505" s="56" t="str">
        <f t="shared" si="13"/>
        <v/>
      </c>
    </row>
    <row r="506" spans="1:2" ht="22.8" thickBot="1" x14ac:dyDescent="0.35">
      <c r="A506" s="55" t="e" cm="1">
        <f t="array" ref="A506">(IF($P$3='بيان ع'!D500,ROW('بيان ع'!500:500)-1,yyyyy))</f>
        <v>#NAME?</v>
      </c>
      <c r="B506" s="56" t="str">
        <f t="shared" si="13"/>
        <v/>
      </c>
    </row>
    <row r="507" spans="1:2" ht="22.8" thickBot="1" x14ac:dyDescent="0.35">
      <c r="A507" s="55" t="e" cm="1">
        <f t="array" ref="A507">(IF($P$3='بيان ع'!D501,ROW('بيان ع'!501:501)-1,yyyyy))</f>
        <v>#NAME?</v>
      </c>
      <c r="B507" s="56" t="str">
        <f t="shared" si="13"/>
        <v/>
      </c>
    </row>
    <row r="508" spans="1:2" ht="22.8" thickBot="1" x14ac:dyDescent="0.35">
      <c r="A508" s="55" t="e" cm="1">
        <f t="array" ref="A508">(IF($P$3='بيان ع'!D502,ROW('بيان ع'!502:502)-1,yyyyy))</f>
        <v>#NAME?</v>
      </c>
      <c r="B508" s="56" t="str">
        <f t="shared" si="13"/>
        <v/>
      </c>
    </row>
    <row r="509" spans="1:2" ht="22.8" thickBot="1" x14ac:dyDescent="0.35">
      <c r="A509" s="55" t="e" cm="1">
        <f t="array" ref="A509">(IF($P$3='بيان ع'!D503,ROW('بيان ع'!503:503)-1,yyyyy))</f>
        <v>#NAME?</v>
      </c>
      <c r="B509" s="56" t="str">
        <f t="shared" si="13"/>
        <v/>
      </c>
    </row>
    <row r="510" spans="1:2" ht="22.8" thickBot="1" x14ac:dyDescent="0.35">
      <c r="A510" s="55" t="e" cm="1">
        <f t="array" ref="A510">(IF($P$3='بيان ع'!D504,ROW('بيان ع'!504:504)-1,yyyyy))</f>
        <v>#NAME?</v>
      </c>
      <c r="B510" s="56" t="str">
        <f t="shared" si="13"/>
        <v/>
      </c>
    </row>
    <row r="511" spans="1:2" ht="22.8" thickBot="1" x14ac:dyDescent="0.35">
      <c r="A511" s="55" t="e" cm="1">
        <f t="array" ref="A511">(IF($P$3='بيان ع'!D505,ROW('بيان ع'!505:505)-1,yyyyy))</f>
        <v>#NAME?</v>
      </c>
      <c r="B511" s="56" t="str">
        <f t="shared" si="13"/>
        <v/>
      </c>
    </row>
    <row r="512" spans="1:2" ht="22.8" thickBot="1" x14ac:dyDescent="0.35">
      <c r="A512" s="55" t="e" cm="1">
        <f t="array" ref="A512">(IF($P$3='بيان ع'!D506,ROW('بيان ع'!506:506)-1,yyyyy))</f>
        <v>#NAME?</v>
      </c>
      <c r="B512" s="56" t="str">
        <f t="shared" si="13"/>
        <v/>
      </c>
    </row>
    <row r="513" spans="1:2" ht="22.8" thickBot="1" x14ac:dyDescent="0.35">
      <c r="A513" s="55" t="e" cm="1">
        <f t="array" ref="A513">(IF($P$3='بيان ع'!D507,ROW('بيان ع'!507:507)-1,yyyyy))</f>
        <v>#NAME?</v>
      </c>
      <c r="B513" s="56" t="str">
        <f t="shared" si="13"/>
        <v/>
      </c>
    </row>
    <row r="514" spans="1:2" ht="22.8" thickBot="1" x14ac:dyDescent="0.35">
      <c r="A514" s="55" t="e" cm="1">
        <f t="array" ref="A514">(IF($P$3='بيان ع'!D508,ROW('بيان ع'!508:508)-1,yyyyy))</f>
        <v>#NAME?</v>
      </c>
      <c r="B514" s="56" t="str">
        <f t="shared" si="13"/>
        <v/>
      </c>
    </row>
    <row r="515" spans="1:2" ht="22.8" thickBot="1" x14ac:dyDescent="0.35">
      <c r="A515" s="55" t="e" cm="1">
        <f t="array" ref="A515">(IF($P$3='بيان ع'!D509,ROW('بيان ع'!509:509)-1,yyyyy))</f>
        <v>#NAME?</v>
      </c>
      <c r="B515" s="56" t="str">
        <f t="shared" si="13"/>
        <v/>
      </c>
    </row>
    <row r="516" spans="1:2" ht="22.8" thickBot="1" x14ac:dyDescent="0.35">
      <c r="A516" s="55" t="e" cm="1">
        <f t="array" ref="A516">(IF($P$3='بيان ع'!D510,ROW('بيان ع'!510:510)-1,yyyyy))</f>
        <v>#NAME?</v>
      </c>
      <c r="B516" s="56" t="str">
        <f t="shared" si="13"/>
        <v/>
      </c>
    </row>
    <row r="517" spans="1:2" ht="22.8" thickBot="1" x14ac:dyDescent="0.35">
      <c r="A517" s="55" t="e" cm="1">
        <f t="array" ref="A517">(IF($P$3='بيان ع'!D511,ROW('بيان ع'!511:511)-1,yyyyy))</f>
        <v>#NAME?</v>
      </c>
      <c r="B517" s="56" t="str">
        <f t="shared" si="13"/>
        <v/>
      </c>
    </row>
    <row r="518" spans="1:2" ht="22.8" thickBot="1" x14ac:dyDescent="0.35">
      <c r="A518" s="55" t="e" cm="1">
        <f t="array" ref="A518">(IF($P$3='بيان ع'!D512,ROW('بيان ع'!512:512)-1,yyyyy))</f>
        <v>#NAME?</v>
      </c>
      <c r="B518" s="56" t="str">
        <f t="shared" si="13"/>
        <v/>
      </c>
    </row>
    <row r="519" spans="1:2" ht="22.8" thickBot="1" x14ac:dyDescent="0.35">
      <c r="A519" s="55" t="e" cm="1">
        <f t="array" ref="A519">(IF($P$3='بيان ع'!D513,ROW('بيان ع'!513:513)-1,yyyyy))</f>
        <v>#NAME?</v>
      </c>
      <c r="B519" s="56" t="str">
        <f t="shared" si="13"/>
        <v/>
      </c>
    </row>
    <row r="520" spans="1:2" ht="22.8" thickBot="1" x14ac:dyDescent="0.35">
      <c r="A520" s="55" t="e" cm="1">
        <f t="array" ref="A520">(IF($P$3='بيان ع'!D514,ROW('بيان ع'!514:514)-1,yyyyy))</f>
        <v>#NAME?</v>
      </c>
      <c r="B520" s="56" t="str">
        <f t="shared" ref="B520:B583" si="14">IFERROR(_xlfn.AGGREGATE(15,6,$A$8:$A$1010,ROW(A513)),"")</f>
        <v/>
      </c>
    </row>
    <row r="521" spans="1:2" ht="22.8" thickBot="1" x14ac:dyDescent="0.35">
      <c r="A521" s="55" t="e" cm="1">
        <f t="array" ref="A521">(IF($P$3='بيان ع'!D515,ROW('بيان ع'!515:515)-1,yyyyy))</f>
        <v>#NAME?</v>
      </c>
      <c r="B521" s="56" t="str">
        <f t="shared" si="14"/>
        <v/>
      </c>
    </row>
    <row r="522" spans="1:2" ht="22.8" thickBot="1" x14ac:dyDescent="0.35">
      <c r="A522" s="55" t="e" cm="1">
        <f t="array" ref="A522">(IF($P$3='بيان ع'!D516,ROW('بيان ع'!516:516)-1,yyyyy))</f>
        <v>#NAME?</v>
      </c>
      <c r="B522" s="56" t="str">
        <f t="shared" si="14"/>
        <v/>
      </c>
    </row>
    <row r="523" spans="1:2" ht="22.8" thickBot="1" x14ac:dyDescent="0.35">
      <c r="A523" s="55" t="e" cm="1">
        <f t="array" ref="A523">(IF($P$3='بيان ع'!D517,ROW('بيان ع'!517:517)-1,yyyyy))</f>
        <v>#NAME?</v>
      </c>
      <c r="B523" s="56" t="str">
        <f t="shared" si="14"/>
        <v/>
      </c>
    </row>
    <row r="524" spans="1:2" ht="22.8" thickBot="1" x14ac:dyDescent="0.35">
      <c r="A524" s="55" t="e" cm="1">
        <f t="array" ref="A524">(IF($P$3='بيان ع'!D518,ROW('بيان ع'!518:518)-1,yyyyy))</f>
        <v>#NAME?</v>
      </c>
      <c r="B524" s="56" t="str">
        <f t="shared" si="14"/>
        <v/>
      </c>
    </row>
    <row r="525" spans="1:2" ht="22.8" thickBot="1" x14ac:dyDescent="0.35">
      <c r="A525" s="55" t="e" cm="1">
        <f t="array" ref="A525">(IF($P$3='بيان ع'!D519,ROW('بيان ع'!519:519)-1,yyyyy))</f>
        <v>#NAME?</v>
      </c>
      <c r="B525" s="56" t="str">
        <f t="shared" si="14"/>
        <v/>
      </c>
    </row>
    <row r="526" spans="1:2" ht="22.8" thickBot="1" x14ac:dyDescent="0.35">
      <c r="A526" s="55" t="e" cm="1">
        <f t="array" ref="A526">(IF($P$3='بيان ع'!D520,ROW('بيان ع'!520:520)-1,yyyyy))</f>
        <v>#NAME?</v>
      </c>
      <c r="B526" s="56" t="str">
        <f t="shared" si="14"/>
        <v/>
      </c>
    </row>
    <row r="527" spans="1:2" ht="22.8" thickBot="1" x14ac:dyDescent="0.35">
      <c r="A527" s="55" t="e" cm="1">
        <f t="array" ref="A527">(IF($P$3='بيان ع'!D521,ROW('بيان ع'!521:521)-1,yyyyy))</f>
        <v>#NAME?</v>
      </c>
      <c r="B527" s="56" t="str">
        <f t="shared" si="14"/>
        <v/>
      </c>
    </row>
    <row r="528" spans="1:2" ht="22.8" thickBot="1" x14ac:dyDescent="0.35">
      <c r="A528" s="55" t="e" cm="1">
        <f t="array" ref="A528">(IF($P$3='بيان ع'!D522,ROW('بيان ع'!522:522)-1,yyyyy))</f>
        <v>#NAME?</v>
      </c>
      <c r="B528" s="56" t="str">
        <f t="shared" si="14"/>
        <v/>
      </c>
    </row>
    <row r="529" spans="1:2" ht="22.8" thickBot="1" x14ac:dyDescent="0.35">
      <c r="A529" s="55" t="e" cm="1">
        <f t="array" ref="A529">(IF($P$3='بيان ع'!D523,ROW('بيان ع'!523:523)-1,yyyyy))</f>
        <v>#NAME?</v>
      </c>
      <c r="B529" s="56" t="str">
        <f t="shared" si="14"/>
        <v/>
      </c>
    </row>
    <row r="530" spans="1:2" ht="22.8" thickBot="1" x14ac:dyDescent="0.35">
      <c r="A530" s="55" t="e" cm="1">
        <f t="array" ref="A530">(IF($P$3='بيان ع'!D524,ROW('بيان ع'!524:524)-1,yyyyy))</f>
        <v>#NAME?</v>
      </c>
      <c r="B530" s="56" t="str">
        <f t="shared" si="14"/>
        <v/>
      </c>
    </row>
    <row r="531" spans="1:2" ht="22.8" thickBot="1" x14ac:dyDescent="0.35">
      <c r="A531" s="55" t="e" cm="1">
        <f t="array" ref="A531">(IF($P$3='بيان ع'!D525,ROW('بيان ع'!525:525)-1,yyyyy))</f>
        <v>#NAME?</v>
      </c>
      <c r="B531" s="56" t="str">
        <f t="shared" si="14"/>
        <v/>
      </c>
    </row>
    <row r="532" spans="1:2" ht="22.8" thickBot="1" x14ac:dyDescent="0.35">
      <c r="A532" s="55" t="e" cm="1">
        <f t="array" ref="A532">(IF($P$3='بيان ع'!D526,ROW('بيان ع'!526:526)-1,yyyyy))</f>
        <v>#NAME?</v>
      </c>
      <c r="B532" s="56" t="str">
        <f t="shared" si="14"/>
        <v/>
      </c>
    </row>
    <row r="533" spans="1:2" ht="22.8" thickBot="1" x14ac:dyDescent="0.35">
      <c r="A533" s="55" t="e" cm="1">
        <f t="array" ref="A533">(IF($P$3='بيان ع'!D527,ROW('بيان ع'!527:527)-1,yyyyy))</f>
        <v>#NAME?</v>
      </c>
      <c r="B533" s="56" t="str">
        <f t="shared" si="14"/>
        <v/>
      </c>
    </row>
    <row r="534" spans="1:2" ht="22.8" thickBot="1" x14ac:dyDescent="0.35">
      <c r="A534" s="55" t="e" cm="1">
        <f t="array" ref="A534">(IF($P$3='بيان ع'!D528,ROW('بيان ع'!528:528)-1,yyyyy))</f>
        <v>#NAME?</v>
      </c>
      <c r="B534" s="56" t="str">
        <f t="shared" si="14"/>
        <v/>
      </c>
    </row>
    <row r="535" spans="1:2" ht="22.8" thickBot="1" x14ac:dyDescent="0.35">
      <c r="A535" s="55" t="e" cm="1">
        <f t="array" ref="A535">(IF($P$3='بيان ع'!D529,ROW('بيان ع'!529:529)-1,yyyyy))</f>
        <v>#NAME?</v>
      </c>
      <c r="B535" s="56" t="str">
        <f t="shared" si="14"/>
        <v/>
      </c>
    </row>
    <row r="536" spans="1:2" ht="22.8" thickBot="1" x14ac:dyDescent="0.35">
      <c r="A536" s="55" t="e" cm="1">
        <f t="array" ref="A536">(IF($P$3='بيان ع'!D530,ROW('بيان ع'!530:530)-1,yyyyy))</f>
        <v>#NAME?</v>
      </c>
      <c r="B536" s="56" t="str">
        <f t="shared" si="14"/>
        <v/>
      </c>
    </row>
    <row r="537" spans="1:2" ht="22.8" thickBot="1" x14ac:dyDescent="0.35">
      <c r="A537" s="55" t="e" cm="1">
        <f t="array" ref="A537">(IF($P$3='بيان ع'!D531,ROW('بيان ع'!531:531)-1,yyyyy))</f>
        <v>#NAME?</v>
      </c>
      <c r="B537" s="56" t="str">
        <f t="shared" si="14"/>
        <v/>
      </c>
    </row>
    <row r="538" spans="1:2" ht="22.8" thickBot="1" x14ac:dyDescent="0.35">
      <c r="A538" s="55" t="e" cm="1">
        <f t="array" ref="A538">(IF($P$3='بيان ع'!D532,ROW('بيان ع'!532:532)-1,yyyyy))</f>
        <v>#NAME?</v>
      </c>
      <c r="B538" s="56" t="str">
        <f t="shared" si="14"/>
        <v/>
      </c>
    </row>
    <row r="539" spans="1:2" ht="22.8" thickBot="1" x14ac:dyDescent="0.35">
      <c r="A539" s="55" t="e" cm="1">
        <f t="array" ref="A539">(IF($P$3='بيان ع'!D533,ROW('بيان ع'!533:533)-1,yyyyy))</f>
        <v>#NAME?</v>
      </c>
      <c r="B539" s="56" t="str">
        <f t="shared" si="14"/>
        <v/>
      </c>
    </row>
    <row r="540" spans="1:2" ht="22.8" thickBot="1" x14ac:dyDescent="0.35">
      <c r="A540" s="55" t="e" cm="1">
        <f t="array" ref="A540">(IF($P$3='بيان ع'!D534,ROW('بيان ع'!534:534)-1,yyyyy))</f>
        <v>#NAME?</v>
      </c>
      <c r="B540" s="56" t="str">
        <f t="shared" si="14"/>
        <v/>
      </c>
    </row>
    <row r="541" spans="1:2" ht="22.8" thickBot="1" x14ac:dyDescent="0.35">
      <c r="A541" s="55" t="e" cm="1">
        <f t="array" ref="A541">(IF($P$3='بيان ع'!D535,ROW('بيان ع'!535:535)-1,yyyyy))</f>
        <v>#NAME?</v>
      </c>
      <c r="B541" s="56" t="str">
        <f t="shared" si="14"/>
        <v/>
      </c>
    </row>
    <row r="542" spans="1:2" ht="22.8" thickBot="1" x14ac:dyDescent="0.35">
      <c r="A542" s="55" t="e" cm="1">
        <f t="array" ref="A542">(IF($P$3='بيان ع'!D536,ROW('بيان ع'!536:536)-1,yyyyy))</f>
        <v>#NAME?</v>
      </c>
      <c r="B542" s="56" t="str">
        <f t="shared" si="14"/>
        <v/>
      </c>
    </row>
    <row r="543" spans="1:2" ht="22.8" thickBot="1" x14ac:dyDescent="0.35">
      <c r="A543" s="55" t="e" cm="1">
        <f t="array" ref="A543">(IF($P$3='بيان ع'!D537,ROW('بيان ع'!537:537)-1,yyyyy))</f>
        <v>#NAME?</v>
      </c>
      <c r="B543" s="56" t="str">
        <f t="shared" si="14"/>
        <v/>
      </c>
    </row>
    <row r="544" spans="1:2" ht="22.8" thickBot="1" x14ac:dyDescent="0.35">
      <c r="A544" s="55" t="e" cm="1">
        <f t="array" ref="A544">(IF($P$3='بيان ع'!D538,ROW('بيان ع'!538:538)-1,yyyyy))</f>
        <v>#NAME?</v>
      </c>
      <c r="B544" s="56" t="str">
        <f t="shared" si="14"/>
        <v/>
      </c>
    </row>
    <row r="545" spans="1:2" ht="22.8" thickBot="1" x14ac:dyDescent="0.35">
      <c r="A545" s="55" t="e" cm="1">
        <f t="array" ref="A545">(IF($P$3='بيان ع'!D539,ROW('بيان ع'!539:539)-1,yyyyy))</f>
        <v>#NAME?</v>
      </c>
      <c r="B545" s="56" t="str">
        <f t="shared" si="14"/>
        <v/>
      </c>
    </row>
    <row r="546" spans="1:2" ht="22.8" thickBot="1" x14ac:dyDescent="0.35">
      <c r="A546" s="55" t="e" cm="1">
        <f t="array" ref="A546">(IF($P$3='بيان ع'!D540,ROW('بيان ع'!540:540)-1,yyyyy))</f>
        <v>#NAME?</v>
      </c>
      <c r="B546" s="56" t="str">
        <f t="shared" si="14"/>
        <v/>
      </c>
    </row>
    <row r="547" spans="1:2" ht="22.8" thickBot="1" x14ac:dyDescent="0.35">
      <c r="A547" s="55" t="e" cm="1">
        <f t="array" ref="A547">(IF($P$3='بيان ع'!D541,ROW('بيان ع'!541:541)-1,yyyyy))</f>
        <v>#NAME?</v>
      </c>
      <c r="B547" s="56" t="str">
        <f t="shared" si="14"/>
        <v/>
      </c>
    </row>
    <row r="548" spans="1:2" ht="22.8" thickBot="1" x14ac:dyDescent="0.35">
      <c r="A548" s="55" t="e" cm="1">
        <f t="array" ref="A548">(IF($P$3='بيان ع'!D542,ROW('بيان ع'!542:542)-1,yyyyy))</f>
        <v>#NAME?</v>
      </c>
      <c r="B548" s="56" t="str">
        <f t="shared" si="14"/>
        <v/>
      </c>
    </row>
    <row r="549" spans="1:2" ht="22.8" thickBot="1" x14ac:dyDescent="0.35">
      <c r="A549" s="55" t="e" cm="1">
        <f t="array" ref="A549">(IF($P$3='بيان ع'!D543,ROW('بيان ع'!543:543)-1,yyyyy))</f>
        <v>#NAME?</v>
      </c>
      <c r="B549" s="56" t="str">
        <f t="shared" si="14"/>
        <v/>
      </c>
    </row>
    <row r="550" spans="1:2" ht="22.8" thickBot="1" x14ac:dyDescent="0.35">
      <c r="A550" s="55" t="e" cm="1">
        <f t="array" ref="A550">(IF($P$3='بيان ع'!D544,ROW('بيان ع'!544:544)-1,yyyyy))</f>
        <v>#NAME?</v>
      </c>
      <c r="B550" s="56" t="str">
        <f t="shared" si="14"/>
        <v/>
      </c>
    </row>
    <row r="551" spans="1:2" ht="22.8" thickBot="1" x14ac:dyDescent="0.35">
      <c r="A551" s="55" t="e" cm="1">
        <f t="array" ref="A551">(IF($P$3='بيان ع'!D545,ROW('بيان ع'!545:545)-1,yyyyy))</f>
        <v>#NAME?</v>
      </c>
      <c r="B551" s="56" t="str">
        <f t="shared" si="14"/>
        <v/>
      </c>
    </row>
    <row r="552" spans="1:2" ht="22.8" thickBot="1" x14ac:dyDescent="0.35">
      <c r="A552" s="55" t="e" cm="1">
        <f t="array" ref="A552">(IF($P$3='بيان ع'!D546,ROW('بيان ع'!546:546)-1,yyyyy))</f>
        <v>#NAME?</v>
      </c>
      <c r="B552" s="56" t="str">
        <f t="shared" si="14"/>
        <v/>
      </c>
    </row>
    <row r="553" spans="1:2" ht="22.8" thickBot="1" x14ac:dyDescent="0.35">
      <c r="A553" s="55" t="e" cm="1">
        <f t="array" ref="A553">(IF($P$3='بيان ع'!D547,ROW('بيان ع'!547:547)-1,yyyyy))</f>
        <v>#NAME?</v>
      </c>
      <c r="B553" s="56" t="str">
        <f t="shared" si="14"/>
        <v/>
      </c>
    </row>
    <row r="554" spans="1:2" ht="22.8" thickBot="1" x14ac:dyDescent="0.35">
      <c r="A554" s="55" t="e" cm="1">
        <f t="array" ref="A554">(IF($P$3='بيان ع'!D548,ROW('بيان ع'!548:548)-1,yyyyy))</f>
        <v>#NAME?</v>
      </c>
      <c r="B554" s="56" t="str">
        <f t="shared" si="14"/>
        <v/>
      </c>
    </row>
    <row r="555" spans="1:2" ht="22.8" thickBot="1" x14ac:dyDescent="0.35">
      <c r="A555" s="55" t="e" cm="1">
        <f t="array" ref="A555">(IF($P$3='بيان ع'!D549,ROW('بيان ع'!549:549)-1,yyyyy))</f>
        <v>#NAME?</v>
      </c>
      <c r="B555" s="56" t="str">
        <f t="shared" si="14"/>
        <v/>
      </c>
    </row>
    <row r="556" spans="1:2" ht="22.8" thickBot="1" x14ac:dyDescent="0.35">
      <c r="A556" s="55" t="e" cm="1">
        <f t="array" ref="A556">(IF($P$3='بيان ع'!D550,ROW('بيان ع'!550:550)-1,yyyyy))</f>
        <v>#NAME?</v>
      </c>
      <c r="B556" s="56" t="str">
        <f t="shared" si="14"/>
        <v/>
      </c>
    </row>
    <row r="557" spans="1:2" ht="22.8" thickBot="1" x14ac:dyDescent="0.35">
      <c r="A557" s="55" t="e" cm="1">
        <f t="array" ref="A557">(IF($P$3='بيان ع'!D551,ROW('بيان ع'!551:551)-1,yyyyy))</f>
        <v>#NAME?</v>
      </c>
      <c r="B557" s="56" t="str">
        <f t="shared" si="14"/>
        <v/>
      </c>
    </row>
    <row r="558" spans="1:2" ht="22.8" thickBot="1" x14ac:dyDescent="0.35">
      <c r="A558" s="55" t="e" cm="1">
        <f t="array" ref="A558">(IF($P$3='بيان ع'!D552,ROW('بيان ع'!552:552)-1,yyyyy))</f>
        <v>#NAME?</v>
      </c>
      <c r="B558" s="56" t="str">
        <f t="shared" si="14"/>
        <v/>
      </c>
    </row>
    <row r="559" spans="1:2" ht="22.8" thickBot="1" x14ac:dyDescent="0.35">
      <c r="A559" s="55" t="e" cm="1">
        <f t="array" ref="A559">(IF($P$3='بيان ع'!D553,ROW('بيان ع'!553:553)-1,yyyyy))</f>
        <v>#NAME?</v>
      </c>
      <c r="B559" s="56" t="str">
        <f t="shared" si="14"/>
        <v/>
      </c>
    </row>
    <row r="560" spans="1:2" ht="22.8" thickBot="1" x14ac:dyDescent="0.35">
      <c r="A560" s="55" t="e" cm="1">
        <f t="array" ref="A560">(IF($P$3='بيان ع'!D554,ROW('بيان ع'!554:554)-1,yyyyy))</f>
        <v>#NAME?</v>
      </c>
      <c r="B560" s="56" t="str">
        <f t="shared" si="14"/>
        <v/>
      </c>
    </row>
    <row r="561" spans="1:2" ht="22.8" thickBot="1" x14ac:dyDescent="0.35">
      <c r="A561" s="55" t="e" cm="1">
        <f t="array" ref="A561">(IF($P$3='بيان ع'!D555,ROW('بيان ع'!555:555)-1,yyyyy))</f>
        <v>#NAME?</v>
      </c>
      <c r="B561" s="56" t="str">
        <f t="shared" si="14"/>
        <v/>
      </c>
    </row>
    <row r="562" spans="1:2" ht="22.8" thickBot="1" x14ac:dyDescent="0.35">
      <c r="A562" s="55" t="e" cm="1">
        <f t="array" ref="A562">(IF($P$3='بيان ع'!D556,ROW('بيان ع'!556:556)-1,yyyyy))</f>
        <v>#NAME?</v>
      </c>
      <c r="B562" s="56" t="str">
        <f t="shared" si="14"/>
        <v/>
      </c>
    </row>
    <row r="563" spans="1:2" ht="22.8" thickBot="1" x14ac:dyDescent="0.35">
      <c r="A563" s="55" t="e" cm="1">
        <f t="array" ref="A563">(IF($P$3='بيان ع'!D557,ROW('بيان ع'!557:557)-1,yyyyy))</f>
        <v>#NAME?</v>
      </c>
      <c r="B563" s="56" t="str">
        <f t="shared" si="14"/>
        <v/>
      </c>
    </row>
    <row r="564" spans="1:2" ht="22.8" thickBot="1" x14ac:dyDescent="0.35">
      <c r="A564" s="55" t="e" cm="1">
        <f t="array" ref="A564">(IF($P$3='بيان ع'!D558,ROW('بيان ع'!558:558)-1,yyyyy))</f>
        <v>#NAME?</v>
      </c>
      <c r="B564" s="56" t="str">
        <f t="shared" si="14"/>
        <v/>
      </c>
    </row>
    <row r="565" spans="1:2" ht="22.8" thickBot="1" x14ac:dyDescent="0.35">
      <c r="A565" s="55" t="e" cm="1">
        <f t="array" ref="A565">(IF($P$3='بيان ع'!D559,ROW('بيان ع'!559:559)-1,yyyyy))</f>
        <v>#NAME?</v>
      </c>
      <c r="B565" s="56" t="str">
        <f t="shared" si="14"/>
        <v/>
      </c>
    </row>
    <row r="566" spans="1:2" ht="22.8" thickBot="1" x14ac:dyDescent="0.35">
      <c r="A566" s="55" t="e" cm="1">
        <f t="array" ref="A566">(IF($P$3='بيان ع'!D560,ROW('بيان ع'!560:560)-1,yyyyy))</f>
        <v>#NAME?</v>
      </c>
      <c r="B566" s="56" t="str">
        <f t="shared" si="14"/>
        <v/>
      </c>
    </row>
    <row r="567" spans="1:2" ht="22.8" thickBot="1" x14ac:dyDescent="0.35">
      <c r="A567" s="55" t="e" cm="1">
        <f t="array" ref="A567">(IF($P$3='بيان ع'!D561,ROW('بيان ع'!561:561)-1,yyyyy))</f>
        <v>#NAME?</v>
      </c>
      <c r="B567" s="56" t="str">
        <f t="shared" si="14"/>
        <v/>
      </c>
    </row>
    <row r="568" spans="1:2" ht="22.8" thickBot="1" x14ac:dyDescent="0.35">
      <c r="A568" s="55" t="e" cm="1">
        <f t="array" ref="A568">(IF($P$3='بيان ع'!D562,ROW('بيان ع'!562:562)-1,yyyyy))</f>
        <v>#NAME?</v>
      </c>
      <c r="B568" s="56" t="str">
        <f t="shared" si="14"/>
        <v/>
      </c>
    </row>
    <row r="569" spans="1:2" ht="22.8" thickBot="1" x14ac:dyDescent="0.35">
      <c r="A569" s="55" t="e" cm="1">
        <f t="array" ref="A569">(IF($P$3='بيان ع'!D563,ROW('بيان ع'!563:563)-1,yyyyy))</f>
        <v>#NAME?</v>
      </c>
      <c r="B569" s="56" t="str">
        <f t="shared" si="14"/>
        <v/>
      </c>
    </row>
    <row r="570" spans="1:2" ht="22.8" thickBot="1" x14ac:dyDescent="0.35">
      <c r="A570" s="55" t="e" cm="1">
        <f t="array" ref="A570">(IF($P$3='بيان ع'!D564,ROW('بيان ع'!564:564)-1,yyyyy))</f>
        <v>#NAME?</v>
      </c>
      <c r="B570" s="56" t="str">
        <f t="shared" si="14"/>
        <v/>
      </c>
    </row>
    <row r="571" spans="1:2" ht="22.8" thickBot="1" x14ac:dyDescent="0.35">
      <c r="A571" s="55" t="e" cm="1">
        <f t="array" ref="A571">(IF($P$3='بيان ع'!D565,ROW('بيان ع'!565:565)-1,yyyyy))</f>
        <v>#NAME?</v>
      </c>
      <c r="B571" s="56" t="str">
        <f t="shared" si="14"/>
        <v/>
      </c>
    </row>
    <row r="572" spans="1:2" ht="22.8" thickBot="1" x14ac:dyDescent="0.35">
      <c r="A572" s="55" t="e" cm="1">
        <f t="array" ref="A572">(IF($P$3='بيان ع'!D566,ROW('بيان ع'!566:566)-1,yyyyy))</f>
        <v>#NAME?</v>
      </c>
      <c r="B572" s="56" t="str">
        <f t="shared" si="14"/>
        <v/>
      </c>
    </row>
    <row r="573" spans="1:2" ht="22.8" thickBot="1" x14ac:dyDescent="0.35">
      <c r="A573" s="55" t="e" cm="1">
        <f t="array" ref="A573">(IF($P$3='بيان ع'!D567,ROW('بيان ع'!567:567)-1,yyyyy))</f>
        <v>#NAME?</v>
      </c>
      <c r="B573" s="56" t="str">
        <f t="shared" si="14"/>
        <v/>
      </c>
    </row>
    <row r="574" spans="1:2" ht="22.8" thickBot="1" x14ac:dyDescent="0.35">
      <c r="A574" s="55" t="e" cm="1">
        <f t="array" ref="A574">(IF($P$3='بيان ع'!D568,ROW('بيان ع'!568:568)-1,yyyyy))</f>
        <v>#NAME?</v>
      </c>
      <c r="B574" s="56" t="str">
        <f t="shared" si="14"/>
        <v/>
      </c>
    </row>
    <row r="575" spans="1:2" ht="22.8" thickBot="1" x14ac:dyDescent="0.35">
      <c r="A575" s="55" t="e" cm="1">
        <f t="array" ref="A575">(IF($P$3='بيان ع'!D569,ROW('بيان ع'!569:569)-1,yyyyy))</f>
        <v>#NAME?</v>
      </c>
      <c r="B575" s="56" t="str">
        <f t="shared" si="14"/>
        <v/>
      </c>
    </row>
    <row r="576" spans="1:2" ht="22.8" thickBot="1" x14ac:dyDescent="0.35">
      <c r="A576" s="55" t="e" cm="1">
        <f t="array" ref="A576">(IF($P$3='بيان ع'!D570,ROW('بيان ع'!570:570)-1,yyyyy))</f>
        <v>#NAME?</v>
      </c>
      <c r="B576" s="56" t="str">
        <f t="shared" si="14"/>
        <v/>
      </c>
    </row>
    <row r="577" spans="1:2" ht="22.8" thickBot="1" x14ac:dyDescent="0.35">
      <c r="A577" s="55" t="e" cm="1">
        <f t="array" ref="A577">(IF($P$3='بيان ع'!D571,ROW('بيان ع'!571:571)-1,yyyyy))</f>
        <v>#NAME?</v>
      </c>
      <c r="B577" s="56" t="str">
        <f t="shared" si="14"/>
        <v/>
      </c>
    </row>
    <row r="578" spans="1:2" ht="22.8" thickBot="1" x14ac:dyDescent="0.35">
      <c r="A578" s="55" t="e" cm="1">
        <f t="array" ref="A578">(IF($P$3='بيان ع'!D572,ROW('بيان ع'!572:572)-1,yyyyy))</f>
        <v>#NAME?</v>
      </c>
      <c r="B578" s="56" t="str">
        <f t="shared" si="14"/>
        <v/>
      </c>
    </row>
    <row r="579" spans="1:2" ht="22.8" thickBot="1" x14ac:dyDescent="0.35">
      <c r="A579" s="55" t="e" cm="1">
        <f t="array" ref="A579">(IF($P$3='بيان ع'!D573,ROW('بيان ع'!573:573)-1,yyyyy))</f>
        <v>#NAME?</v>
      </c>
      <c r="B579" s="56" t="str">
        <f t="shared" si="14"/>
        <v/>
      </c>
    </row>
    <row r="580" spans="1:2" ht="22.8" thickBot="1" x14ac:dyDescent="0.35">
      <c r="A580" s="55" t="e" cm="1">
        <f t="array" ref="A580">(IF($P$3='بيان ع'!D574,ROW('بيان ع'!574:574)-1,yyyyy))</f>
        <v>#NAME?</v>
      </c>
      <c r="B580" s="56" t="str">
        <f t="shared" si="14"/>
        <v/>
      </c>
    </row>
    <row r="581" spans="1:2" ht="22.8" thickBot="1" x14ac:dyDescent="0.35">
      <c r="A581" s="55" t="e" cm="1">
        <f t="array" ref="A581">(IF($P$3='بيان ع'!D575,ROW('بيان ع'!575:575)-1,yyyyy))</f>
        <v>#NAME?</v>
      </c>
      <c r="B581" s="56" t="str">
        <f t="shared" si="14"/>
        <v/>
      </c>
    </row>
    <row r="582" spans="1:2" ht="22.8" thickBot="1" x14ac:dyDescent="0.35">
      <c r="A582" s="55" t="e" cm="1">
        <f t="array" ref="A582">(IF($P$3='بيان ع'!D576,ROW('بيان ع'!576:576)-1,yyyyy))</f>
        <v>#NAME?</v>
      </c>
      <c r="B582" s="56" t="str">
        <f t="shared" si="14"/>
        <v/>
      </c>
    </row>
    <row r="583" spans="1:2" ht="22.8" thickBot="1" x14ac:dyDescent="0.35">
      <c r="A583" s="55" t="e" cm="1">
        <f t="array" ref="A583">(IF($P$3='بيان ع'!D577,ROW('بيان ع'!577:577)-1,yyyyy))</f>
        <v>#NAME?</v>
      </c>
      <c r="B583" s="56" t="str">
        <f t="shared" si="14"/>
        <v/>
      </c>
    </row>
    <row r="584" spans="1:2" ht="22.8" thickBot="1" x14ac:dyDescent="0.35">
      <c r="A584" s="55" t="e" cm="1">
        <f t="array" ref="A584">(IF($P$3='بيان ع'!D578,ROW('بيان ع'!578:578)-1,yyyyy))</f>
        <v>#NAME?</v>
      </c>
      <c r="B584" s="56" t="str">
        <f t="shared" ref="B584:B647" si="15">IFERROR(_xlfn.AGGREGATE(15,6,$A$8:$A$1010,ROW(A577)),"")</f>
        <v/>
      </c>
    </row>
    <row r="585" spans="1:2" ht="22.8" thickBot="1" x14ac:dyDescent="0.35">
      <c r="A585" s="55" t="e" cm="1">
        <f t="array" ref="A585">(IF($P$3='بيان ع'!D579,ROW('بيان ع'!579:579)-1,yyyyy))</f>
        <v>#NAME?</v>
      </c>
      <c r="B585" s="56" t="str">
        <f t="shared" si="15"/>
        <v/>
      </c>
    </row>
    <row r="586" spans="1:2" ht="22.8" thickBot="1" x14ac:dyDescent="0.35">
      <c r="A586" s="55" t="e" cm="1">
        <f t="array" ref="A586">(IF($P$3='بيان ع'!D580,ROW('بيان ع'!580:580)-1,yyyyy))</f>
        <v>#NAME?</v>
      </c>
      <c r="B586" s="56" t="str">
        <f t="shared" si="15"/>
        <v/>
      </c>
    </row>
    <row r="587" spans="1:2" ht="22.8" thickBot="1" x14ac:dyDescent="0.35">
      <c r="A587" s="55" t="e" cm="1">
        <f t="array" ref="A587">(IF($P$3='بيان ع'!D581,ROW('بيان ع'!581:581)-1,yyyyy))</f>
        <v>#NAME?</v>
      </c>
      <c r="B587" s="56" t="str">
        <f t="shared" si="15"/>
        <v/>
      </c>
    </row>
    <row r="588" spans="1:2" ht="22.8" thickBot="1" x14ac:dyDescent="0.35">
      <c r="A588" s="55" t="e" cm="1">
        <f t="array" ref="A588">(IF($P$3='بيان ع'!D582,ROW('بيان ع'!582:582)-1,yyyyy))</f>
        <v>#NAME?</v>
      </c>
      <c r="B588" s="56" t="str">
        <f t="shared" si="15"/>
        <v/>
      </c>
    </row>
    <row r="589" spans="1:2" ht="22.8" thickBot="1" x14ac:dyDescent="0.35">
      <c r="A589" s="55" t="e" cm="1">
        <f t="array" ref="A589">(IF($P$3='بيان ع'!D583,ROW('بيان ع'!583:583)-1,yyyyy))</f>
        <v>#NAME?</v>
      </c>
      <c r="B589" s="56" t="str">
        <f t="shared" si="15"/>
        <v/>
      </c>
    </row>
    <row r="590" spans="1:2" ht="22.8" thickBot="1" x14ac:dyDescent="0.35">
      <c r="A590" s="55" t="e" cm="1">
        <f t="array" ref="A590">(IF($P$3='بيان ع'!D584,ROW('بيان ع'!584:584)-1,yyyyy))</f>
        <v>#NAME?</v>
      </c>
      <c r="B590" s="56" t="str">
        <f t="shared" si="15"/>
        <v/>
      </c>
    </row>
    <row r="591" spans="1:2" ht="22.8" thickBot="1" x14ac:dyDescent="0.35">
      <c r="A591" s="55" t="e" cm="1">
        <f t="array" ref="A591">(IF($P$3='بيان ع'!D585,ROW('بيان ع'!585:585)-1,yyyyy))</f>
        <v>#NAME?</v>
      </c>
      <c r="B591" s="56" t="str">
        <f t="shared" si="15"/>
        <v/>
      </c>
    </row>
    <row r="592" spans="1:2" ht="22.8" thickBot="1" x14ac:dyDescent="0.35">
      <c r="A592" s="55" t="e" cm="1">
        <f t="array" ref="A592">(IF($P$3='بيان ع'!D586,ROW('بيان ع'!586:586)-1,yyyyy))</f>
        <v>#NAME?</v>
      </c>
      <c r="B592" s="56" t="str">
        <f t="shared" si="15"/>
        <v/>
      </c>
    </row>
    <row r="593" spans="1:2" ht="22.8" thickBot="1" x14ac:dyDescent="0.35">
      <c r="A593" s="55" t="e" cm="1">
        <f t="array" ref="A593">(IF($P$3='بيان ع'!D587,ROW('بيان ع'!587:587)-1,yyyyy))</f>
        <v>#NAME?</v>
      </c>
      <c r="B593" s="56" t="str">
        <f t="shared" si="15"/>
        <v/>
      </c>
    </row>
    <row r="594" spans="1:2" ht="22.8" thickBot="1" x14ac:dyDescent="0.35">
      <c r="A594" s="55" t="e" cm="1">
        <f t="array" ref="A594">(IF($P$3='بيان ع'!D588,ROW('بيان ع'!588:588)-1,yyyyy))</f>
        <v>#NAME?</v>
      </c>
      <c r="B594" s="56" t="str">
        <f t="shared" si="15"/>
        <v/>
      </c>
    </row>
    <row r="595" spans="1:2" ht="22.8" thickBot="1" x14ac:dyDescent="0.35">
      <c r="A595" s="55" t="e" cm="1">
        <f t="array" ref="A595">(IF($P$3='بيان ع'!D589,ROW('بيان ع'!589:589)-1,yyyyy))</f>
        <v>#NAME?</v>
      </c>
      <c r="B595" s="56" t="str">
        <f t="shared" si="15"/>
        <v/>
      </c>
    </row>
    <row r="596" spans="1:2" ht="22.8" thickBot="1" x14ac:dyDescent="0.35">
      <c r="A596" s="55" t="e" cm="1">
        <f t="array" ref="A596">(IF($P$3='بيان ع'!D590,ROW('بيان ع'!590:590)-1,yyyyy))</f>
        <v>#NAME?</v>
      </c>
      <c r="B596" s="56" t="str">
        <f t="shared" si="15"/>
        <v/>
      </c>
    </row>
    <row r="597" spans="1:2" ht="22.8" thickBot="1" x14ac:dyDescent="0.35">
      <c r="A597" s="55" t="e" cm="1">
        <f t="array" ref="A597">(IF($P$3='بيان ع'!D591,ROW('بيان ع'!591:591)-1,yyyyy))</f>
        <v>#NAME?</v>
      </c>
      <c r="B597" s="56" t="str">
        <f t="shared" si="15"/>
        <v/>
      </c>
    </row>
    <row r="598" spans="1:2" ht="22.8" thickBot="1" x14ac:dyDescent="0.35">
      <c r="A598" s="55" t="e" cm="1">
        <f t="array" ref="A598">(IF($P$3='بيان ع'!D592,ROW('بيان ع'!592:592)-1,yyyyy))</f>
        <v>#NAME?</v>
      </c>
      <c r="B598" s="56" t="str">
        <f t="shared" si="15"/>
        <v/>
      </c>
    </row>
    <row r="599" spans="1:2" ht="22.8" thickBot="1" x14ac:dyDescent="0.35">
      <c r="A599" s="55" t="e" cm="1">
        <f t="array" ref="A599">(IF($P$3='بيان ع'!D593,ROW('بيان ع'!593:593)-1,yyyyy))</f>
        <v>#NAME?</v>
      </c>
      <c r="B599" s="56" t="str">
        <f t="shared" si="15"/>
        <v/>
      </c>
    </row>
    <row r="600" spans="1:2" ht="22.8" thickBot="1" x14ac:dyDescent="0.35">
      <c r="A600" s="55" t="e" cm="1">
        <f t="array" ref="A600">(IF($P$3='بيان ع'!D594,ROW('بيان ع'!594:594)-1,yyyyy))</f>
        <v>#NAME?</v>
      </c>
      <c r="B600" s="56" t="str">
        <f t="shared" si="15"/>
        <v/>
      </c>
    </row>
    <row r="601" spans="1:2" ht="22.8" thickBot="1" x14ac:dyDescent="0.35">
      <c r="A601" s="55" t="e" cm="1">
        <f t="array" ref="A601">(IF($P$3='بيان ع'!D595,ROW('بيان ع'!595:595)-1,yyyyy))</f>
        <v>#NAME?</v>
      </c>
      <c r="B601" s="56" t="str">
        <f t="shared" si="15"/>
        <v/>
      </c>
    </row>
    <row r="602" spans="1:2" ht="22.8" thickBot="1" x14ac:dyDescent="0.35">
      <c r="A602" s="55" t="e" cm="1">
        <f t="array" ref="A602">(IF($P$3='بيان ع'!D596,ROW('بيان ع'!596:596)-1,yyyyy))</f>
        <v>#NAME?</v>
      </c>
      <c r="B602" s="56" t="str">
        <f t="shared" si="15"/>
        <v/>
      </c>
    </row>
    <row r="603" spans="1:2" ht="22.8" thickBot="1" x14ac:dyDescent="0.35">
      <c r="A603" s="55" t="e" cm="1">
        <f t="array" ref="A603">(IF($P$3='بيان ع'!D597,ROW('بيان ع'!597:597)-1,yyyyy))</f>
        <v>#NAME?</v>
      </c>
      <c r="B603" s="56" t="str">
        <f t="shared" si="15"/>
        <v/>
      </c>
    </row>
    <row r="604" spans="1:2" ht="22.8" thickBot="1" x14ac:dyDescent="0.35">
      <c r="A604" s="55" t="e" cm="1">
        <f t="array" ref="A604">(IF($P$3='بيان ع'!D598,ROW('بيان ع'!598:598)-1,yyyyy))</f>
        <v>#NAME?</v>
      </c>
      <c r="B604" s="56" t="str">
        <f t="shared" si="15"/>
        <v/>
      </c>
    </row>
    <row r="605" spans="1:2" ht="22.8" thickBot="1" x14ac:dyDescent="0.35">
      <c r="A605" s="55" t="e" cm="1">
        <f t="array" ref="A605">(IF($P$3='بيان ع'!D599,ROW('بيان ع'!599:599)-1,yyyyy))</f>
        <v>#NAME?</v>
      </c>
      <c r="B605" s="56" t="str">
        <f t="shared" si="15"/>
        <v/>
      </c>
    </row>
    <row r="606" spans="1:2" ht="22.8" thickBot="1" x14ac:dyDescent="0.35">
      <c r="A606" s="55" t="e" cm="1">
        <f t="array" ref="A606">(IF($P$3='بيان ع'!D600,ROW('بيان ع'!600:600)-1,yyyyy))</f>
        <v>#NAME?</v>
      </c>
      <c r="B606" s="56" t="str">
        <f t="shared" si="15"/>
        <v/>
      </c>
    </row>
    <row r="607" spans="1:2" ht="22.8" thickBot="1" x14ac:dyDescent="0.35">
      <c r="A607" s="55" t="e" cm="1">
        <f t="array" ref="A607">(IF($P$3='بيان ع'!D601,ROW('بيان ع'!601:601)-1,yyyyy))</f>
        <v>#NAME?</v>
      </c>
      <c r="B607" s="56" t="str">
        <f t="shared" si="15"/>
        <v/>
      </c>
    </row>
    <row r="608" spans="1:2" ht="22.8" thickBot="1" x14ac:dyDescent="0.35">
      <c r="A608" s="55" t="e" cm="1">
        <f t="array" ref="A608">(IF($P$3='بيان ع'!D602,ROW('بيان ع'!602:602)-1,yyyyy))</f>
        <v>#NAME?</v>
      </c>
      <c r="B608" s="56" t="str">
        <f t="shared" si="15"/>
        <v/>
      </c>
    </row>
    <row r="609" spans="1:2" ht="22.8" thickBot="1" x14ac:dyDescent="0.35">
      <c r="A609" s="55" t="e" cm="1">
        <f t="array" ref="A609">(IF($P$3='بيان ع'!D603,ROW('بيان ع'!603:603)-1,yyyyy))</f>
        <v>#NAME?</v>
      </c>
      <c r="B609" s="56" t="str">
        <f t="shared" si="15"/>
        <v/>
      </c>
    </row>
    <row r="610" spans="1:2" ht="22.8" thickBot="1" x14ac:dyDescent="0.35">
      <c r="A610" s="55" t="e" cm="1">
        <f t="array" ref="A610">(IF($P$3='بيان ع'!D604,ROW('بيان ع'!604:604)-1,yyyyy))</f>
        <v>#NAME?</v>
      </c>
      <c r="B610" s="56" t="str">
        <f t="shared" si="15"/>
        <v/>
      </c>
    </row>
    <row r="611" spans="1:2" ht="22.8" thickBot="1" x14ac:dyDescent="0.35">
      <c r="A611" s="55" t="e" cm="1">
        <f t="array" ref="A611">(IF($P$3='بيان ع'!D605,ROW('بيان ع'!605:605)-1,yyyyy))</f>
        <v>#NAME?</v>
      </c>
      <c r="B611" s="56" t="str">
        <f t="shared" si="15"/>
        <v/>
      </c>
    </row>
    <row r="612" spans="1:2" ht="22.8" thickBot="1" x14ac:dyDescent="0.35">
      <c r="A612" s="55" t="e" cm="1">
        <f t="array" ref="A612">(IF($P$3='بيان ع'!D606,ROW('بيان ع'!606:606)-1,yyyyy))</f>
        <v>#NAME?</v>
      </c>
      <c r="B612" s="56" t="str">
        <f t="shared" si="15"/>
        <v/>
      </c>
    </row>
    <row r="613" spans="1:2" ht="22.8" thickBot="1" x14ac:dyDescent="0.35">
      <c r="A613" s="55" t="e" cm="1">
        <f t="array" ref="A613">(IF($P$3='بيان ع'!D607,ROW('بيان ع'!607:607)-1,yyyyy))</f>
        <v>#NAME?</v>
      </c>
      <c r="B613" s="56" t="str">
        <f t="shared" si="15"/>
        <v/>
      </c>
    </row>
    <row r="614" spans="1:2" ht="22.8" thickBot="1" x14ac:dyDescent="0.35">
      <c r="A614" s="55" t="e" cm="1">
        <f t="array" ref="A614">(IF($P$3='بيان ع'!D608,ROW('بيان ع'!608:608)-1,yyyyy))</f>
        <v>#NAME?</v>
      </c>
      <c r="B614" s="56" t="str">
        <f t="shared" si="15"/>
        <v/>
      </c>
    </row>
    <row r="615" spans="1:2" ht="22.8" thickBot="1" x14ac:dyDescent="0.35">
      <c r="A615" s="55" t="e" cm="1">
        <f t="array" ref="A615">(IF($P$3='بيان ع'!D609,ROW('بيان ع'!609:609)-1,yyyyy))</f>
        <v>#NAME?</v>
      </c>
      <c r="B615" s="56" t="str">
        <f t="shared" si="15"/>
        <v/>
      </c>
    </row>
    <row r="616" spans="1:2" ht="22.8" thickBot="1" x14ac:dyDescent="0.35">
      <c r="A616" s="55" t="e" cm="1">
        <f t="array" ref="A616">(IF($P$3='بيان ع'!D610,ROW('بيان ع'!610:610)-1,yyyyy))</f>
        <v>#NAME?</v>
      </c>
      <c r="B616" s="56" t="str">
        <f t="shared" si="15"/>
        <v/>
      </c>
    </row>
    <row r="617" spans="1:2" ht="22.8" thickBot="1" x14ac:dyDescent="0.35">
      <c r="A617" s="55" t="e" cm="1">
        <f t="array" ref="A617">(IF($P$3='بيان ع'!D611,ROW('بيان ع'!611:611)-1,yyyyy))</f>
        <v>#NAME?</v>
      </c>
      <c r="B617" s="56" t="str">
        <f t="shared" si="15"/>
        <v/>
      </c>
    </row>
    <row r="618" spans="1:2" ht="22.8" thickBot="1" x14ac:dyDescent="0.35">
      <c r="A618" s="55" t="e" cm="1">
        <f t="array" ref="A618">(IF($P$3='بيان ع'!D612,ROW('بيان ع'!612:612)-1,yyyyy))</f>
        <v>#NAME?</v>
      </c>
      <c r="B618" s="56" t="str">
        <f t="shared" si="15"/>
        <v/>
      </c>
    </row>
    <row r="619" spans="1:2" ht="22.8" thickBot="1" x14ac:dyDescent="0.35">
      <c r="A619" s="55" t="e" cm="1">
        <f t="array" ref="A619">(IF($P$3='بيان ع'!D613,ROW('بيان ع'!613:613)-1,yyyyy))</f>
        <v>#NAME?</v>
      </c>
      <c r="B619" s="56" t="str">
        <f t="shared" si="15"/>
        <v/>
      </c>
    </row>
    <row r="620" spans="1:2" ht="22.8" thickBot="1" x14ac:dyDescent="0.35">
      <c r="A620" s="55" t="e" cm="1">
        <f t="array" ref="A620">(IF($P$3='بيان ع'!D614,ROW('بيان ع'!614:614)-1,yyyyy))</f>
        <v>#NAME?</v>
      </c>
      <c r="B620" s="56" t="str">
        <f t="shared" si="15"/>
        <v/>
      </c>
    </row>
    <row r="621" spans="1:2" ht="22.8" thickBot="1" x14ac:dyDescent="0.35">
      <c r="A621" s="55" t="e" cm="1">
        <f t="array" ref="A621">(IF($P$3='بيان ع'!D615,ROW('بيان ع'!615:615)-1,yyyyy))</f>
        <v>#NAME?</v>
      </c>
      <c r="B621" s="56" t="str">
        <f t="shared" si="15"/>
        <v/>
      </c>
    </row>
    <row r="622" spans="1:2" ht="22.8" thickBot="1" x14ac:dyDescent="0.35">
      <c r="A622" s="55" t="e" cm="1">
        <f t="array" ref="A622">(IF($P$3='بيان ع'!D616,ROW('بيان ع'!616:616)-1,yyyyy))</f>
        <v>#NAME?</v>
      </c>
      <c r="B622" s="56" t="str">
        <f t="shared" si="15"/>
        <v/>
      </c>
    </row>
    <row r="623" spans="1:2" ht="22.8" thickBot="1" x14ac:dyDescent="0.35">
      <c r="A623" s="55" t="e" cm="1">
        <f t="array" ref="A623">(IF($P$3='بيان ع'!D617,ROW('بيان ع'!617:617)-1,yyyyy))</f>
        <v>#NAME?</v>
      </c>
      <c r="B623" s="56" t="str">
        <f t="shared" si="15"/>
        <v/>
      </c>
    </row>
    <row r="624" spans="1:2" ht="22.8" thickBot="1" x14ac:dyDescent="0.35">
      <c r="A624" s="55" t="e" cm="1">
        <f t="array" ref="A624">(IF($P$3='بيان ع'!D618,ROW('بيان ع'!618:618)-1,yyyyy))</f>
        <v>#NAME?</v>
      </c>
      <c r="B624" s="56" t="str">
        <f t="shared" si="15"/>
        <v/>
      </c>
    </row>
    <row r="625" spans="1:2" ht="22.8" thickBot="1" x14ac:dyDescent="0.35">
      <c r="A625" s="55" t="e" cm="1">
        <f t="array" ref="A625">(IF($P$3='بيان ع'!D619,ROW('بيان ع'!619:619)-1,yyyyy))</f>
        <v>#NAME?</v>
      </c>
      <c r="B625" s="56" t="str">
        <f t="shared" si="15"/>
        <v/>
      </c>
    </row>
    <row r="626" spans="1:2" ht="22.8" thickBot="1" x14ac:dyDescent="0.35">
      <c r="A626" s="55" t="e" cm="1">
        <f t="array" ref="A626">(IF($P$3='بيان ع'!D620,ROW('بيان ع'!620:620)-1,yyyyy))</f>
        <v>#NAME?</v>
      </c>
      <c r="B626" s="56" t="str">
        <f t="shared" si="15"/>
        <v/>
      </c>
    </row>
    <row r="627" spans="1:2" ht="22.8" thickBot="1" x14ac:dyDescent="0.35">
      <c r="A627" s="55" t="e" cm="1">
        <f t="array" ref="A627">(IF($P$3='بيان ع'!D621,ROW('بيان ع'!621:621)-1,yyyyy))</f>
        <v>#NAME?</v>
      </c>
      <c r="B627" s="56" t="str">
        <f t="shared" si="15"/>
        <v/>
      </c>
    </row>
    <row r="628" spans="1:2" ht="22.8" thickBot="1" x14ac:dyDescent="0.35">
      <c r="A628" s="55" t="e" cm="1">
        <f t="array" ref="A628">(IF($P$3='بيان ع'!D622,ROW('بيان ع'!622:622)-1,yyyyy))</f>
        <v>#NAME?</v>
      </c>
      <c r="B628" s="56" t="str">
        <f t="shared" si="15"/>
        <v/>
      </c>
    </row>
    <row r="629" spans="1:2" ht="22.8" thickBot="1" x14ac:dyDescent="0.35">
      <c r="A629" s="55" t="e" cm="1">
        <f t="array" ref="A629">(IF($P$3='بيان ع'!D623,ROW('بيان ع'!623:623)-1,yyyyy))</f>
        <v>#NAME?</v>
      </c>
      <c r="B629" s="56" t="str">
        <f t="shared" si="15"/>
        <v/>
      </c>
    </row>
    <row r="630" spans="1:2" ht="22.8" thickBot="1" x14ac:dyDescent="0.35">
      <c r="A630" s="55" t="e" cm="1">
        <f t="array" ref="A630">(IF($P$3='بيان ع'!D624,ROW('بيان ع'!624:624)-1,yyyyy))</f>
        <v>#NAME?</v>
      </c>
      <c r="B630" s="56" t="str">
        <f t="shared" si="15"/>
        <v/>
      </c>
    </row>
    <row r="631" spans="1:2" ht="22.8" thickBot="1" x14ac:dyDescent="0.35">
      <c r="A631" s="55" t="e" cm="1">
        <f t="array" ref="A631">(IF($P$3='بيان ع'!D625,ROW('بيان ع'!625:625)-1,yyyyy))</f>
        <v>#NAME?</v>
      </c>
      <c r="B631" s="56" t="str">
        <f t="shared" si="15"/>
        <v/>
      </c>
    </row>
    <row r="632" spans="1:2" ht="22.8" thickBot="1" x14ac:dyDescent="0.35">
      <c r="A632" s="55" t="e" cm="1">
        <f t="array" ref="A632">(IF($P$3='بيان ع'!D626,ROW('بيان ع'!626:626)-1,yyyyy))</f>
        <v>#NAME?</v>
      </c>
      <c r="B632" s="56" t="str">
        <f t="shared" si="15"/>
        <v/>
      </c>
    </row>
    <row r="633" spans="1:2" ht="22.8" thickBot="1" x14ac:dyDescent="0.35">
      <c r="A633" s="55" t="e" cm="1">
        <f t="array" ref="A633">(IF($P$3='بيان ع'!D627,ROW('بيان ع'!627:627)-1,yyyyy))</f>
        <v>#NAME?</v>
      </c>
      <c r="B633" s="56" t="str">
        <f t="shared" si="15"/>
        <v/>
      </c>
    </row>
    <row r="634" spans="1:2" ht="22.8" thickBot="1" x14ac:dyDescent="0.35">
      <c r="A634" s="55" t="e" cm="1">
        <f t="array" ref="A634">(IF($P$3='بيان ع'!D628,ROW('بيان ع'!628:628)-1,yyyyy))</f>
        <v>#NAME?</v>
      </c>
      <c r="B634" s="56" t="str">
        <f t="shared" si="15"/>
        <v/>
      </c>
    </row>
    <row r="635" spans="1:2" ht="22.8" thickBot="1" x14ac:dyDescent="0.35">
      <c r="A635" s="55" t="e" cm="1">
        <f t="array" ref="A635">(IF($P$3='بيان ع'!D629,ROW('بيان ع'!629:629)-1,yyyyy))</f>
        <v>#NAME?</v>
      </c>
      <c r="B635" s="56" t="str">
        <f t="shared" si="15"/>
        <v/>
      </c>
    </row>
    <row r="636" spans="1:2" ht="22.8" thickBot="1" x14ac:dyDescent="0.35">
      <c r="A636" s="55" t="e" cm="1">
        <f t="array" ref="A636">(IF($P$3='بيان ع'!D630,ROW('بيان ع'!630:630)-1,yyyyy))</f>
        <v>#NAME?</v>
      </c>
      <c r="B636" s="56" t="str">
        <f t="shared" si="15"/>
        <v/>
      </c>
    </row>
    <row r="637" spans="1:2" ht="22.8" thickBot="1" x14ac:dyDescent="0.35">
      <c r="A637" s="55" t="e" cm="1">
        <f t="array" ref="A637">(IF($P$3='بيان ع'!D631,ROW('بيان ع'!631:631)-1,yyyyy))</f>
        <v>#NAME?</v>
      </c>
      <c r="B637" s="56" t="str">
        <f t="shared" si="15"/>
        <v/>
      </c>
    </row>
    <row r="638" spans="1:2" ht="22.8" thickBot="1" x14ac:dyDescent="0.35">
      <c r="A638" s="55" t="e" cm="1">
        <f t="array" ref="A638">(IF($P$3='بيان ع'!D632,ROW('بيان ع'!632:632)-1,yyyyy))</f>
        <v>#NAME?</v>
      </c>
      <c r="B638" s="56" t="str">
        <f t="shared" si="15"/>
        <v/>
      </c>
    </row>
    <row r="639" spans="1:2" ht="22.8" thickBot="1" x14ac:dyDescent="0.35">
      <c r="A639" s="55" t="e" cm="1">
        <f t="array" ref="A639">(IF($P$3='بيان ع'!D633,ROW('بيان ع'!633:633)-1,yyyyy))</f>
        <v>#NAME?</v>
      </c>
      <c r="B639" s="56" t="str">
        <f t="shared" si="15"/>
        <v/>
      </c>
    </row>
    <row r="640" spans="1:2" ht="22.8" thickBot="1" x14ac:dyDescent="0.35">
      <c r="A640" s="55" t="e" cm="1">
        <f t="array" ref="A640">(IF($P$3='بيان ع'!D634,ROW('بيان ع'!634:634)-1,yyyyy))</f>
        <v>#NAME?</v>
      </c>
      <c r="B640" s="56" t="str">
        <f t="shared" si="15"/>
        <v/>
      </c>
    </row>
    <row r="641" spans="1:2" ht="22.8" thickBot="1" x14ac:dyDescent="0.35">
      <c r="A641" s="55" t="e" cm="1">
        <f t="array" ref="A641">(IF($P$3='بيان ع'!D635,ROW('بيان ع'!635:635)-1,yyyyy))</f>
        <v>#NAME?</v>
      </c>
      <c r="B641" s="56" t="str">
        <f t="shared" si="15"/>
        <v/>
      </c>
    </row>
    <row r="642" spans="1:2" ht="22.8" thickBot="1" x14ac:dyDescent="0.35">
      <c r="A642" s="55" t="e" cm="1">
        <f t="array" ref="A642">(IF($P$3='بيان ع'!D636,ROW('بيان ع'!636:636)-1,yyyyy))</f>
        <v>#NAME?</v>
      </c>
      <c r="B642" s="56" t="str">
        <f t="shared" si="15"/>
        <v/>
      </c>
    </row>
    <row r="643" spans="1:2" ht="22.8" thickBot="1" x14ac:dyDescent="0.35">
      <c r="A643" s="55" t="e" cm="1">
        <f t="array" ref="A643">(IF($P$3='بيان ع'!D637,ROW('بيان ع'!637:637)-1,yyyyy))</f>
        <v>#NAME?</v>
      </c>
      <c r="B643" s="56" t="str">
        <f t="shared" si="15"/>
        <v/>
      </c>
    </row>
    <row r="644" spans="1:2" ht="22.8" thickBot="1" x14ac:dyDescent="0.35">
      <c r="A644" s="55" t="e" cm="1">
        <f t="array" ref="A644">(IF($P$3='بيان ع'!D638,ROW('بيان ع'!638:638)-1,yyyyy))</f>
        <v>#NAME?</v>
      </c>
      <c r="B644" s="56" t="str">
        <f t="shared" si="15"/>
        <v/>
      </c>
    </row>
    <row r="645" spans="1:2" ht="22.8" thickBot="1" x14ac:dyDescent="0.35">
      <c r="A645" s="55" t="e" cm="1">
        <f t="array" ref="A645">(IF($P$3='بيان ع'!D639,ROW('بيان ع'!639:639)-1,yyyyy))</f>
        <v>#NAME?</v>
      </c>
      <c r="B645" s="56" t="str">
        <f t="shared" si="15"/>
        <v/>
      </c>
    </row>
    <row r="646" spans="1:2" ht="22.8" thickBot="1" x14ac:dyDescent="0.35">
      <c r="A646" s="55" t="e" cm="1">
        <f t="array" ref="A646">(IF($P$3='بيان ع'!D640,ROW('بيان ع'!640:640)-1,yyyyy))</f>
        <v>#NAME?</v>
      </c>
      <c r="B646" s="56" t="str">
        <f t="shared" si="15"/>
        <v/>
      </c>
    </row>
    <row r="647" spans="1:2" ht="22.8" thickBot="1" x14ac:dyDescent="0.35">
      <c r="A647" s="55" t="e" cm="1">
        <f t="array" ref="A647">(IF($P$3='بيان ع'!D641,ROW('بيان ع'!641:641)-1,yyyyy))</f>
        <v>#NAME?</v>
      </c>
      <c r="B647" s="56" t="str">
        <f t="shared" si="15"/>
        <v/>
      </c>
    </row>
    <row r="648" spans="1:2" ht="22.8" thickBot="1" x14ac:dyDescent="0.35">
      <c r="A648" s="55" t="e" cm="1">
        <f t="array" ref="A648">(IF($P$3='بيان ع'!D642,ROW('بيان ع'!642:642)-1,yyyyy))</f>
        <v>#NAME?</v>
      </c>
      <c r="B648" s="56" t="str">
        <f t="shared" ref="B648:B711" si="16">IFERROR(_xlfn.AGGREGATE(15,6,$A$8:$A$1010,ROW(A641)),"")</f>
        <v/>
      </c>
    </row>
    <row r="649" spans="1:2" ht="22.8" thickBot="1" x14ac:dyDescent="0.35">
      <c r="A649" s="55" t="e" cm="1">
        <f t="array" ref="A649">(IF($P$3='بيان ع'!D643,ROW('بيان ع'!643:643)-1,yyyyy))</f>
        <v>#NAME?</v>
      </c>
      <c r="B649" s="56" t="str">
        <f t="shared" si="16"/>
        <v/>
      </c>
    </row>
    <row r="650" spans="1:2" ht="22.8" thickBot="1" x14ac:dyDescent="0.35">
      <c r="A650" s="55" t="e" cm="1">
        <f t="array" ref="A650">(IF($P$3='بيان ع'!D644,ROW('بيان ع'!644:644)-1,yyyyy))</f>
        <v>#NAME?</v>
      </c>
      <c r="B650" s="56" t="str">
        <f t="shared" si="16"/>
        <v/>
      </c>
    </row>
    <row r="651" spans="1:2" ht="22.8" thickBot="1" x14ac:dyDescent="0.35">
      <c r="A651" s="55" t="e" cm="1">
        <f t="array" ref="A651">(IF($P$3='بيان ع'!D645,ROW('بيان ع'!645:645)-1,yyyyy))</f>
        <v>#NAME?</v>
      </c>
      <c r="B651" s="56" t="str">
        <f t="shared" si="16"/>
        <v/>
      </c>
    </row>
    <row r="652" spans="1:2" ht="22.8" thickBot="1" x14ac:dyDescent="0.35">
      <c r="A652" s="55" t="e" cm="1">
        <f t="array" ref="A652">(IF($P$3='بيان ع'!D646,ROW('بيان ع'!646:646)-1,yyyyy))</f>
        <v>#NAME?</v>
      </c>
      <c r="B652" s="56" t="str">
        <f t="shared" si="16"/>
        <v/>
      </c>
    </row>
    <row r="653" spans="1:2" ht="22.8" thickBot="1" x14ac:dyDescent="0.35">
      <c r="A653" s="55" t="e" cm="1">
        <f t="array" ref="A653">(IF($P$3='بيان ع'!D647,ROW('بيان ع'!647:647)-1,yyyyy))</f>
        <v>#NAME?</v>
      </c>
      <c r="B653" s="56" t="str">
        <f t="shared" si="16"/>
        <v/>
      </c>
    </row>
    <row r="654" spans="1:2" ht="22.8" thickBot="1" x14ac:dyDescent="0.35">
      <c r="A654" s="55" t="e" cm="1">
        <f t="array" ref="A654">(IF($P$3='بيان ع'!D648,ROW('بيان ع'!648:648)-1,yyyyy))</f>
        <v>#NAME?</v>
      </c>
      <c r="B654" s="56" t="str">
        <f t="shared" si="16"/>
        <v/>
      </c>
    </row>
    <row r="655" spans="1:2" ht="22.8" thickBot="1" x14ac:dyDescent="0.35">
      <c r="A655" s="55" t="e" cm="1">
        <f t="array" ref="A655">(IF($P$3='بيان ع'!D649,ROW('بيان ع'!649:649)-1,yyyyy))</f>
        <v>#NAME?</v>
      </c>
      <c r="B655" s="56" t="str">
        <f t="shared" si="16"/>
        <v/>
      </c>
    </row>
    <row r="656" spans="1:2" ht="22.8" thickBot="1" x14ac:dyDescent="0.35">
      <c r="A656" s="55" t="e" cm="1">
        <f t="array" ref="A656">(IF($P$3='بيان ع'!D650,ROW('بيان ع'!650:650)-1,yyyyy))</f>
        <v>#NAME?</v>
      </c>
      <c r="B656" s="56" t="str">
        <f t="shared" si="16"/>
        <v/>
      </c>
    </row>
    <row r="657" spans="1:2" ht="22.8" thickBot="1" x14ac:dyDescent="0.35">
      <c r="A657" s="55" t="e" cm="1">
        <f t="array" ref="A657">(IF($P$3='بيان ع'!D651,ROW('بيان ع'!651:651)-1,yyyyy))</f>
        <v>#NAME?</v>
      </c>
      <c r="B657" s="56" t="str">
        <f t="shared" si="16"/>
        <v/>
      </c>
    </row>
    <row r="658" spans="1:2" ht="22.8" thickBot="1" x14ac:dyDescent="0.35">
      <c r="A658" s="55" t="e" cm="1">
        <f t="array" ref="A658">(IF($P$3='بيان ع'!D652,ROW('بيان ع'!652:652)-1,yyyyy))</f>
        <v>#NAME?</v>
      </c>
      <c r="B658" s="56" t="str">
        <f t="shared" si="16"/>
        <v/>
      </c>
    </row>
    <row r="659" spans="1:2" ht="22.8" thickBot="1" x14ac:dyDescent="0.35">
      <c r="A659" s="55" t="e" cm="1">
        <f t="array" ref="A659">(IF($P$3='بيان ع'!D653,ROW('بيان ع'!653:653)-1,yyyyy))</f>
        <v>#NAME?</v>
      </c>
      <c r="B659" s="56" t="str">
        <f t="shared" si="16"/>
        <v/>
      </c>
    </row>
    <row r="660" spans="1:2" ht="22.8" thickBot="1" x14ac:dyDescent="0.35">
      <c r="A660" s="55" t="e" cm="1">
        <f t="array" ref="A660">(IF($P$3='بيان ع'!D654,ROW('بيان ع'!654:654)-1,yyyyy))</f>
        <v>#NAME?</v>
      </c>
      <c r="B660" s="56" t="str">
        <f t="shared" si="16"/>
        <v/>
      </c>
    </row>
    <row r="661" spans="1:2" ht="22.8" thickBot="1" x14ac:dyDescent="0.35">
      <c r="A661" s="55" t="e" cm="1">
        <f t="array" ref="A661">(IF($P$3='بيان ع'!D655,ROW('بيان ع'!655:655)-1,yyyyy))</f>
        <v>#NAME?</v>
      </c>
      <c r="B661" s="56" t="str">
        <f t="shared" si="16"/>
        <v/>
      </c>
    </row>
    <row r="662" spans="1:2" ht="22.8" thickBot="1" x14ac:dyDescent="0.35">
      <c r="A662" s="55" t="e" cm="1">
        <f t="array" ref="A662">(IF($P$3='بيان ع'!D656,ROW('بيان ع'!656:656)-1,yyyyy))</f>
        <v>#NAME?</v>
      </c>
      <c r="B662" s="56" t="str">
        <f t="shared" si="16"/>
        <v/>
      </c>
    </row>
    <row r="663" spans="1:2" ht="22.8" thickBot="1" x14ac:dyDescent="0.35">
      <c r="A663" s="55" t="e" cm="1">
        <f t="array" ref="A663">(IF($P$3='بيان ع'!D657,ROW('بيان ع'!657:657)-1,yyyyy))</f>
        <v>#NAME?</v>
      </c>
      <c r="B663" s="56" t="str">
        <f t="shared" si="16"/>
        <v/>
      </c>
    </row>
    <row r="664" spans="1:2" ht="22.8" thickBot="1" x14ac:dyDescent="0.35">
      <c r="A664" s="55" t="e" cm="1">
        <f t="array" ref="A664">(IF($P$3='بيان ع'!D658,ROW('بيان ع'!658:658)-1,yyyyy))</f>
        <v>#NAME?</v>
      </c>
      <c r="B664" s="56" t="str">
        <f t="shared" si="16"/>
        <v/>
      </c>
    </row>
    <row r="665" spans="1:2" ht="22.8" thickBot="1" x14ac:dyDescent="0.35">
      <c r="A665" s="55" t="e" cm="1">
        <f t="array" ref="A665">(IF($P$3='بيان ع'!D659,ROW('بيان ع'!659:659)-1,yyyyy))</f>
        <v>#NAME?</v>
      </c>
      <c r="B665" s="56" t="str">
        <f t="shared" si="16"/>
        <v/>
      </c>
    </row>
    <row r="666" spans="1:2" ht="22.8" thickBot="1" x14ac:dyDescent="0.35">
      <c r="A666" s="55" t="e" cm="1">
        <f t="array" ref="A666">(IF($P$3='بيان ع'!D660,ROW('بيان ع'!660:660)-1,yyyyy))</f>
        <v>#NAME?</v>
      </c>
      <c r="B666" s="56" t="str">
        <f t="shared" si="16"/>
        <v/>
      </c>
    </row>
    <row r="667" spans="1:2" ht="22.8" thickBot="1" x14ac:dyDescent="0.35">
      <c r="A667" s="55" t="e" cm="1">
        <f t="array" ref="A667">(IF($P$3='بيان ع'!D661,ROW('بيان ع'!661:661)-1,yyyyy))</f>
        <v>#NAME?</v>
      </c>
      <c r="B667" s="56" t="str">
        <f t="shared" si="16"/>
        <v/>
      </c>
    </row>
    <row r="668" spans="1:2" ht="22.8" thickBot="1" x14ac:dyDescent="0.35">
      <c r="A668" s="55" t="e" cm="1">
        <f t="array" ref="A668">(IF($P$3='بيان ع'!D662,ROW('بيان ع'!662:662)-1,yyyyy))</f>
        <v>#NAME?</v>
      </c>
      <c r="B668" s="56" t="str">
        <f t="shared" si="16"/>
        <v/>
      </c>
    </row>
    <row r="669" spans="1:2" ht="22.8" thickBot="1" x14ac:dyDescent="0.35">
      <c r="A669" s="55" t="e" cm="1">
        <f t="array" ref="A669">(IF($P$3='بيان ع'!D663,ROW('بيان ع'!663:663)-1,yyyyy))</f>
        <v>#NAME?</v>
      </c>
      <c r="B669" s="56" t="str">
        <f t="shared" si="16"/>
        <v/>
      </c>
    </row>
    <row r="670" spans="1:2" ht="22.8" thickBot="1" x14ac:dyDescent="0.35">
      <c r="A670" s="55" t="e" cm="1">
        <f t="array" ref="A670">(IF($P$3='بيان ع'!D664,ROW('بيان ع'!664:664)-1,yyyyy))</f>
        <v>#NAME?</v>
      </c>
      <c r="B670" s="56" t="str">
        <f t="shared" si="16"/>
        <v/>
      </c>
    </row>
    <row r="671" spans="1:2" ht="22.8" thickBot="1" x14ac:dyDescent="0.35">
      <c r="A671" s="55" t="e" cm="1">
        <f t="array" ref="A671">(IF($P$3='بيان ع'!D665,ROW('بيان ع'!665:665)-1,yyyyy))</f>
        <v>#NAME?</v>
      </c>
      <c r="B671" s="56" t="str">
        <f t="shared" si="16"/>
        <v/>
      </c>
    </row>
    <row r="672" spans="1:2" ht="22.8" thickBot="1" x14ac:dyDescent="0.35">
      <c r="A672" s="55" t="e" cm="1">
        <f t="array" ref="A672">(IF($P$3='بيان ع'!D666,ROW('بيان ع'!666:666)-1,yyyyy))</f>
        <v>#NAME?</v>
      </c>
      <c r="B672" s="56" t="str">
        <f t="shared" si="16"/>
        <v/>
      </c>
    </row>
    <row r="673" spans="1:2" ht="22.8" thickBot="1" x14ac:dyDescent="0.35">
      <c r="A673" s="55" t="e" cm="1">
        <f t="array" ref="A673">(IF($P$3='بيان ع'!D667,ROW('بيان ع'!667:667)-1,yyyyy))</f>
        <v>#NAME?</v>
      </c>
      <c r="B673" s="56" t="str">
        <f t="shared" si="16"/>
        <v/>
      </c>
    </row>
    <row r="674" spans="1:2" ht="22.8" thickBot="1" x14ac:dyDescent="0.35">
      <c r="A674" s="55" t="e" cm="1">
        <f t="array" ref="A674">(IF($P$3='بيان ع'!D668,ROW('بيان ع'!668:668)-1,yyyyy))</f>
        <v>#NAME?</v>
      </c>
      <c r="B674" s="56" t="str">
        <f t="shared" si="16"/>
        <v/>
      </c>
    </row>
    <row r="675" spans="1:2" ht="22.8" thickBot="1" x14ac:dyDescent="0.35">
      <c r="A675" s="55" t="e" cm="1">
        <f t="array" ref="A675">(IF($P$3='بيان ع'!D669,ROW('بيان ع'!669:669)-1,yyyyy))</f>
        <v>#NAME?</v>
      </c>
      <c r="B675" s="56" t="str">
        <f t="shared" si="16"/>
        <v/>
      </c>
    </row>
    <row r="676" spans="1:2" ht="22.8" thickBot="1" x14ac:dyDescent="0.35">
      <c r="A676" s="55" t="e" cm="1">
        <f t="array" ref="A676">(IF($P$3='بيان ع'!D670,ROW('بيان ع'!670:670)-1,yyyyy))</f>
        <v>#NAME?</v>
      </c>
      <c r="B676" s="56" t="str">
        <f t="shared" si="16"/>
        <v/>
      </c>
    </row>
    <row r="677" spans="1:2" ht="22.8" thickBot="1" x14ac:dyDescent="0.35">
      <c r="A677" s="55" t="e" cm="1">
        <f t="array" ref="A677">(IF($P$3='بيان ع'!D671,ROW('بيان ع'!671:671)-1,yyyyy))</f>
        <v>#NAME?</v>
      </c>
      <c r="B677" s="56" t="str">
        <f t="shared" si="16"/>
        <v/>
      </c>
    </row>
    <row r="678" spans="1:2" ht="22.8" thickBot="1" x14ac:dyDescent="0.35">
      <c r="A678" s="55" t="e" cm="1">
        <f t="array" ref="A678">(IF($P$3='بيان ع'!D672,ROW('بيان ع'!672:672)-1,yyyyy))</f>
        <v>#NAME?</v>
      </c>
      <c r="B678" s="56" t="str">
        <f t="shared" si="16"/>
        <v/>
      </c>
    </row>
    <row r="679" spans="1:2" ht="22.8" thickBot="1" x14ac:dyDescent="0.35">
      <c r="A679" s="55" t="e" cm="1">
        <f t="array" ref="A679">(IF($P$3='بيان ع'!D673,ROW('بيان ع'!673:673)-1,yyyyy))</f>
        <v>#NAME?</v>
      </c>
      <c r="B679" s="56" t="str">
        <f t="shared" si="16"/>
        <v/>
      </c>
    </row>
    <row r="680" spans="1:2" ht="22.8" thickBot="1" x14ac:dyDescent="0.35">
      <c r="A680" s="55" t="e" cm="1">
        <f t="array" ref="A680">(IF($P$3='بيان ع'!D674,ROW('بيان ع'!674:674)-1,yyyyy))</f>
        <v>#NAME?</v>
      </c>
      <c r="B680" s="56" t="str">
        <f t="shared" si="16"/>
        <v/>
      </c>
    </row>
    <row r="681" spans="1:2" ht="22.8" thickBot="1" x14ac:dyDescent="0.35">
      <c r="A681" s="55" t="e" cm="1">
        <f t="array" ref="A681">(IF($P$3='بيان ع'!D675,ROW('بيان ع'!675:675)-1,yyyyy))</f>
        <v>#NAME?</v>
      </c>
      <c r="B681" s="56" t="str">
        <f t="shared" si="16"/>
        <v/>
      </c>
    </row>
    <row r="682" spans="1:2" ht="22.8" thickBot="1" x14ac:dyDescent="0.35">
      <c r="A682" s="55" t="e" cm="1">
        <f t="array" ref="A682">(IF($P$3='بيان ع'!D676,ROW('بيان ع'!676:676)-1,yyyyy))</f>
        <v>#NAME?</v>
      </c>
      <c r="B682" s="56" t="str">
        <f t="shared" si="16"/>
        <v/>
      </c>
    </row>
    <row r="683" spans="1:2" ht="22.8" thickBot="1" x14ac:dyDescent="0.35">
      <c r="A683" s="55" t="e" cm="1">
        <f t="array" ref="A683">(IF($P$3='بيان ع'!D677,ROW('بيان ع'!677:677)-1,yyyyy))</f>
        <v>#NAME?</v>
      </c>
      <c r="B683" s="56" t="str">
        <f t="shared" si="16"/>
        <v/>
      </c>
    </row>
    <row r="684" spans="1:2" ht="22.8" thickBot="1" x14ac:dyDescent="0.35">
      <c r="A684" s="55" t="e" cm="1">
        <f t="array" ref="A684">(IF($P$3='بيان ع'!D678,ROW('بيان ع'!678:678)-1,yyyyy))</f>
        <v>#NAME?</v>
      </c>
      <c r="B684" s="56" t="str">
        <f t="shared" si="16"/>
        <v/>
      </c>
    </row>
    <row r="685" spans="1:2" ht="22.8" thickBot="1" x14ac:dyDescent="0.35">
      <c r="A685" s="55" t="e" cm="1">
        <f t="array" ref="A685">(IF($P$3='بيان ع'!D679,ROW('بيان ع'!679:679)-1,yyyyy))</f>
        <v>#NAME?</v>
      </c>
      <c r="B685" s="56" t="str">
        <f t="shared" si="16"/>
        <v/>
      </c>
    </row>
    <row r="686" spans="1:2" ht="22.8" thickBot="1" x14ac:dyDescent="0.35">
      <c r="A686" s="55" t="e" cm="1">
        <f t="array" ref="A686">(IF($P$3='بيان ع'!D680,ROW('بيان ع'!680:680)-1,yyyyy))</f>
        <v>#NAME?</v>
      </c>
      <c r="B686" s="56" t="str">
        <f t="shared" si="16"/>
        <v/>
      </c>
    </row>
    <row r="687" spans="1:2" ht="22.8" thickBot="1" x14ac:dyDescent="0.35">
      <c r="A687" s="55" t="e" cm="1">
        <f t="array" ref="A687">(IF($P$3='بيان ع'!D681,ROW('بيان ع'!681:681)-1,yyyyy))</f>
        <v>#NAME?</v>
      </c>
      <c r="B687" s="56" t="str">
        <f t="shared" si="16"/>
        <v/>
      </c>
    </row>
    <row r="688" spans="1:2" ht="22.8" thickBot="1" x14ac:dyDescent="0.35">
      <c r="A688" s="55" t="e" cm="1">
        <f t="array" ref="A688">(IF($P$3='بيان ع'!D682,ROW('بيان ع'!682:682)-1,yyyyy))</f>
        <v>#NAME?</v>
      </c>
      <c r="B688" s="56" t="str">
        <f t="shared" si="16"/>
        <v/>
      </c>
    </row>
    <row r="689" spans="1:2" ht="22.8" thickBot="1" x14ac:dyDescent="0.35">
      <c r="A689" s="55" t="e" cm="1">
        <f t="array" ref="A689">(IF($P$3='بيان ع'!D683,ROW('بيان ع'!683:683)-1,yyyyy))</f>
        <v>#NAME?</v>
      </c>
      <c r="B689" s="56" t="str">
        <f t="shared" si="16"/>
        <v/>
      </c>
    </row>
    <row r="690" spans="1:2" ht="22.8" thickBot="1" x14ac:dyDescent="0.35">
      <c r="A690" s="55" t="e" cm="1">
        <f t="array" ref="A690">(IF($P$3='بيان ع'!D684,ROW('بيان ع'!684:684)-1,yyyyy))</f>
        <v>#NAME?</v>
      </c>
      <c r="B690" s="56" t="str">
        <f t="shared" si="16"/>
        <v/>
      </c>
    </row>
    <row r="691" spans="1:2" ht="22.8" thickBot="1" x14ac:dyDescent="0.35">
      <c r="A691" s="55" t="e" cm="1">
        <f t="array" ref="A691">(IF($P$3='بيان ع'!D685,ROW('بيان ع'!685:685)-1,yyyyy))</f>
        <v>#NAME?</v>
      </c>
      <c r="B691" s="56" t="str">
        <f t="shared" si="16"/>
        <v/>
      </c>
    </row>
    <row r="692" spans="1:2" ht="22.8" thickBot="1" x14ac:dyDescent="0.35">
      <c r="A692" s="55" t="e" cm="1">
        <f t="array" ref="A692">(IF($P$3='بيان ع'!D686,ROW('بيان ع'!686:686)-1,yyyyy))</f>
        <v>#NAME?</v>
      </c>
      <c r="B692" s="56" t="str">
        <f t="shared" si="16"/>
        <v/>
      </c>
    </row>
    <row r="693" spans="1:2" ht="22.8" thickBot="1" x14ac:dyDescent="0.35">
      <c r="A693" s="55" t="e" cm="1">
        <f t="array" ref="A693">(IF($P$3='بيان ع'!D687,ROW('بيان ع'!687:687)-1,yyyyy))</f>
        <v>#NAME?</v>
      </c>
      <c r="B693" s="56" t="str">
        <f t="shared" si="16"/>
        <v/>
      </c>
    </row>
    <row r="694" spans="1:2" ht="22.8" thickBot="1" x14ac:dyDescent="0.35">
      <c r="A694" s="55" t="e" cm="1">
        <f t="array" ref="A694">(IF($P$3='بيان ع'!D688,ROW('بيان ع'!688:688)-1,yyyyy))</f>
        <v>#NAME?</v>
      </c>
      <c r="B694" s="56" t="str">
        <f t="shared" si="16"/>
        <v/>
      </c>
    </row>
    <row r="695" spans="1:2" ht="22.8" thickBot="1" x14ac:dyDescent="0.35">
      <c r="A695" s="55" t="e" cm="1">
        <f t="array" ref="A695">(IF($P$3='بيان ع'!D689,ROW('بيان ع'!689:689)-1,yyyyy))</f>
        <v>#NAME?</v>
      </c>
      <c r="B695" s="56" t="str">
        <f t="shared" si="16"/>
        <v/>
      </c>
    </row>
    <row r="696" spans="1:2" ht="22.8" thickBot="1" x14ac:dyDescent="0.35">
      <c r="A696" s="55" t="e" cm="1">
        <f t="array" ref="A696">(IF($P$3='بيان ع'!D690,ROW('بيان ع'!690:690)-1,yyyyy))</f>
        <v>#NAME?</v>
      </c>
      <c r="B696" s="56" t="str">
        <f t="shared" si="16"/>
        <v/>
      </c>
    </row>
    <row r="697" spans="1:2" ht="22.8" thickBot="1" x14ac:dyDescent="0.35">
      <c r="A697" s="55" t="e" cm="1">
        <f t="array" ref="A697">(IF($P$3='بيان ع'!D691,ROW('بيان ع'!691:691)-1,yyyyy))</f>
        <v>#NAME?</v>
      </c>
      <c r="B697" s="56" t="str">
        <f t="shared" si="16"/>
        <v/>
      </c>
    </row>
    <row r="698" spans="1:2" ht="22.8" thickBot="1" x14ac:dyDescent="0.35">
      <c r="A698" s="55" t="e" cm="1">
        <f t="array" ref="A698">(IF($P$3='بيان ع'!D692,ROW('بيان ع'!692:692)-1,yyyyy))</f>
        <v>#NAME?</v>
      </c>
      <c r="B698" s="56" t="str">
        <f t="shared" si="16"/>
        <v/>
      </c>
    </row>
    <row r="699" spans="1:2" ht="22.8" thickBot="1" x14ac:dyDescent="0.35">
      <c r="A699" s="55" t="e" cm="1">
        <f t="array" ref="A699">(IF($P$3='بيان ع'!D693,ROW('بيان ع'!693:693)-1,yyyyy))</f>
        <v>#NAME?</v>
      </c>
      <c r="B699" s="56" t="str">
        <f t="shared" si="16"/>
        <v/>
      </c>
    </row>
    <row r="700" spans="1:2" ht="22.8" thickBot="1" x14ac:dyDescent="0.35">
      <c r="A700" s="55" t="e" cm="1">
        <f t="array" ref="A700">(IF($P$3='بيان ع'!D694,ROW('بيان ع'!694:694)-1,yyyyy))</f>
        <v>#NAME?</v>
      </c>
      <c r="B700" s="56" t="str">
        <f t="shared" si="16"/>
        <v/>
      </c>
    </row>
    <row r="701" spans="1:2" ht="22.8" thickBot="1" x14ac:dyDescent="0.35">
      <c r="A701" s="55" t="e" cm="1">
        <f t="array" ref="A701">(IF($P$3='بيان ع'!D695,ROW('بيان ع'!695:695)-1,yyyyy))</f>
        <v>#NAME?</v>
      </c>
      <c r="B701" s="56" t="str">
        <f t="shared" si="16"/>
        <v/>
      </c>
    </row>
    <row r="702" spans="1:2" ht="22.8" thickBot="1" x14ac:dyDescent="0.35">
      <c r="A702" s="55" t="e" cm="1">
        <f t="array" ref="A702">(IF($P$3='بيان ع'!D696,ROW('بيان ع'!696:696)-1,yyyyy))</f>
        <v>#NAME?</v>
      </c>
      <c r="B702" s="56" t="str">
        <f t="shared" si="16"/>
        <v/>
      </c>
    </row>
    <row r="703" spans="1:2" ht="22.8" thickBot="1" x14ac:dyDescent="0.35">
      <c r="A703" s="55" t="e" cm="1">
        <f t="array" ref="A703">(IF($P$3='بيان ع'!D697,ROW('بيان ع'!697:697)-1,yyyyy))</f>
        <v>#NAME?</v>
      </c>
      <c r="B703" s="56" t="str">
        <f t="shared" si="16"/>
        <v/>
      </c>
    </row>
    <row r="704" spans="1:2" ht="22.8" thickBot="1" x14ac:dyDescent="0.35">
      <c r="A704" s="55" t="e" cm="1">
        <f t="array" ref="A704">(IF($P$3='بيان ع'!D698,ROW('بيان ع'!698:698)-1,yyyyy))</f>
        <v>#NAME?</v>
      </c>
      <c r="B704" s="56" t="str">
        <f t="shared" si="16"/>
        <v/>
      </c>
    </row>
    <row r="705" spans="1:2" ht="22.8" thickBot="1" x14ac:dyDescent="0.35">
      <c r="A705" s="55" t="e" cm="1">
        <f t="array" ref="A705">(IF($P$3='بيان ع'!D699,ROW('بيان ع'!699:699)-1,yyyyy))</f>
        <v>#NAME?</v>
      </c>
      <c r="B705" s="56" t="str">
        <f t="shared" si="16"/>
        <v/>
      </c>
    </row>
    <row r="706" spans="1:2" ht="22.8" thickBot="1" x14ac:dyDescent="0.35">
      <c r="A706" s="55" t="e" cm="1">
        <f t="array" ref="A706">(IF($P$3='بيان ع'!D700,ROW('بيان ع'!700:700)-1,yyyyy))</f>
        <v>#NAME?</v>
      </c>
      <c r="B706" s="56" t="str">
        <f t="shared" si="16"/>
        <v/>
      </c>
    </row>
    <row r="707" spans="1:2" ht="22.8" thickBot="1" x14ac:dyDescent="0.35">
      <c r="A707" s="55" t="e" cm="1">
        <f t="array" ref="A707">(IF($P$3='بيان ع'!D701,ROW('بيان ع'!701:701)-1,yyyyy))</f>
        <v>#NAME?</v>
      </c>
      <c r="B707" s="56" t="str">
        <f t="shared" si="16"/>
        <v/>
      </c>
    </row>
    <row r="708" spans="1:2" ht="22.8" thickBot="1" x14ac:dyDescent="0.35">
      <c r="A708" s="55" t="e" cm="1">
        <f t="array" ref="A708">(IF($P$3='بيان ع'!D702,ROW('بيان ع'!702:702)-1,yyyyy))</f>
        <v>#NAME?</v>
      </c>
      <c r="B708" s="56" t="str">
        <f t="shared" si="16"/>
        <v/>
      </c>
    </row>
    <row r="709" spans="1:2" ht="22.8" thickBot="1" x14ac:dyDescent="0.35">
      <c r="A709" s="55" t="e" cm="1">
        <f t="array" ref="A709">(IF($P$3='بيان ع'!D703,ROW('بيان ع'!703:703)-1,yyyyy))</f>
        <v>#NAME?</v>
      </c>
      <c r="B709" s="56" t="str">
        <f t="shared" si="16"/>
        <v/>
      </c>
    </row>
    <row r="710" spans="1:2" ht="22.8" thickBot="1" x14ac:dyDescent="0.35">
      <c r="A710" s="55" t="e" cm="1">
        <f t="array" ref="A710">(IF($P$3='بيان ع'!D704,ROW('بيان ع'!704:704)-1,yyyyy))</f>
        <v>#NAME?</v>
      </c>
      <c r="B710" s="56" t="str">
        <f t="shared" si="16"/>
        <v/>
      </c>
    </row>
    <row r="711" spans="1:2" ht="22.8" thickBot="1" x14ac:dyDescent="0.35">
      <c r="A711" s="55" t="e" cm="1">
        <f t="array" ref="A711">(IF($P$3='بيان ع'!D705,ROW('بيان ع'!705:705)-1,yyyyy))</f>
        <v>#NAME?</v>
      </c>
      <c r="B711" s="56" t="str">
        <f t="shared" si="16"/>
        <v/>
      </c>
    </row>
    <row r="712" spans="1:2" ht="22.8" thickBot="1" x14ac:dyDescent="0.35">
      <c r="A712" s="55" t="e" cm="1">
        <f t="array" ref="A712">(IF($P$3='بيان ع'!D706,ROW('بيان ع'!706:706)-1,yyyyy))</f>
        <v>#NAME?</v>
      </c>
      <c r="B712" s="56" t="str">
        <f t="shared" ref="B712:B775" si="17">IFERROR(_xlfn.AGGREGATE(15,6,$A$8:$A$1010,ROW(A705)),"")</f>
        <v/>
      </c>
    </row>
    <row r="713" spans="1:2" ht="22.8" thickBot="1" x14ac:dyDescent="0.35">
      <c r="A713" s="55" t="e" cm="1">
        <f t="array" ref="A713">(IF($P$3='بيان ع'!D707,ROW('بيان ع'!707:707)-1,yyyyy))</f>
        <v>#NAME?</v>
      </c>
      <c r="B713" s="56" t="str">
        <f t="shared" si="17"/>
        <v/>
      </c>
    </row>
    <row r="714" spans="1:2" ht="22.8" thickBot="1" x14ac:dyDescent="0.35">
      <c r="A714" s="55" t="e" cm="1">
        <f t="array" ref="A714">(IF($P$3='بيان ع'!D708,ROW('بيان ع'!708:708)-1,yyyyy))</f>
        <v>#NAME?</v>
      </c>
      <c r="B714" s="56" t="str">
        <f t="shared" si="17"/>
        <v/>
      </c>
    </row>
    <row r="715" spans="1:2" ht="22.8" thickBot="1" x14ac:dyDescent="0.35">
      <c r="A715" s="55" t="e" cm="1">
        <f t="array" ref="A715">(IF($P$3='بيان ع'!D709,ROW('بيان ع'!709:709)-1,yyyyy))</f>
        <v>#NAME?</v>
      </c>
      <c r="B715" s="56" t="str">
        <f t="shared" si="17"/>
        <v/>
      </c>
    </row>
    <row r="716" spans="1:2" ht="22.8" thickBot="1" x14ac:dyDescent="0.35">
      <c r="A716" s="55" t="e" cm="1">
        <f t="array" ref="A716">(IF($P$3='بيان ع'!D710,ROW('بيان ع'!710:710)-1,yyyyy))</f>
        <v>#NAME?</v>
      </c>
      <c r="B716" s="56" t="str">
        <f t="shared" si="17"/>
        <v/>
      </c>
    </row>
    <row r="717" spans="1:2" ht="22.8" thickBot="1" x14ac:dyDescent="0.35">
      <c r="A717" s="55" t="e" cm="1">
        <f t="array" ref="A717">(IF($P$3='بيان ع'!D711,ROW('بيان ع'!711:711)-1,yyyyy))</f>
        <v>#NAME?</v>
      </c>
      <c r="B717" s="56" t="str">
        <f t="shared" si="17"/>
        <v/>
      </c>
    </row>
    <row r="718" spans="1:2" ht="22.8" thickBot="1" x14ac:dyDescent="0.35">
      <c r="A718" s="55" t="e" cm="1">
        <f t="array" ref="A718">(IF($P$3='بيان ع'!D712,ROW('بيان ع'!712:712)-1,yyyyy))</f>
        <v>#NAME?</v>
      </c>
      <c r="B718" s="56" t="str">
        <f t="shared" si="17"/>
        <v/>
      </c>
    </row>
    <row r="719" spans="1:2" ht="22.8" thickBot="1" x14ac:dyDescent="0.35">
      <c r="A719" s="55" t="e" cm="1">
        <f t="array" ref="A719">(IF($P$3='بيان ع'!D713,ROW('بيان ع'!713:713)-1,yyyyy))</f>
        <v>#NAME?</v>
      </c>
      <c r="B719" s="56" t="str">
        <f t="shared" si="17"/>
        <v/>
      </c>
    </row>
    <row r="720" spans="1:2" ht="22.8" thickBot="1" x14ac:dyDescent="0.35">
      <c r="A720" s="55" t="e" cm="1">
        <f t="array" ref="A720">(IF($P$3='بيان ع'!D714,ROW('بيان ع'!714:714)-1,yyyyy))</f>
        <v>#NAME?</v>
      </c>
      <c r="B720" s="56" t="str">
        <f t="shared" si="17"/>
        <v/>
      </c>
    </row>
    <row r="721" spans="1:2" ht="22.8" thickBot="1" x14ac:dyDescent="0.35">
      <c r="A721" s="55" t="e" cm="1">
        <f t="array" ref="A721">(IF($P$3='بيان ع'!D715,ROW('بيان ع'!715:715)-1,yyyyy))</f>
        <v>#NAME?</v>
      </c>
      <c r="B721" s="56" t="str">
        <f t="shared" si="17"/>
        <v/>
      </c>
    </row>
    <row r="722" spans="1:2" ht="22.8" thickBot="1" x14ac:dyDescent="0.35">
      <c r="A722" s="55" t="e" cm="1">
        <f t="array" ref="A722">(IF($P$3='بيان ع'!D716,ROW('بيان ع'!716:716)-1,yyyyy))</f>
        <v>#NAME?</v>
      </c>
      <c r="B722" s="56" t="str">
        <f t="shared" si="17"/>
        <v/>
      </c>
    </row>
    <row r="723" spans="1:2" ht="22.8" thickBot="1" x14ac:dyDescent="0.35">
      <c r="A723" s="55" t="e" cm="1">
        <f t="array" ref="A723">(IF($P$3='بيان ع'!D717,ROW('بيان ع'!717:717)-1,yyyyy))</f>
        <v>#NAME?</v>
      </c>
      <c r="B723" s="56" t="str">
        <f t="shared" si="17"/>
        <v/>
      </c>
    </row>
    <row r="724" spans="1:2" ht="22.8" thickBot="1" x14ac:dyDescent="0.35">
      <c r="A724" s="55" t="e" cm="1">
        <f t="array" ref="A724">(IF($P$3='بيان ع'!D718,ROW('بيان ع'!718:718)-1,yyyyy))</f>
        <v>#NAME?</v>
      </c>
      <c r="B724" s="56" t="str">
        <f t="shared" si="17"/>
        <v/>
      </c>
    </row>
    <row r="725" spans="1:2" ht="22.8" thickBot="1" x14ac:dyDescent="0.35">
      <c r="A725" s="55" t="e" cm="1">
        <f t="array" ref="A725">(IF($P$3='بيان ع'!D719,ROW('بيان ع'!719:719)-1,yyyyy))</f>
        <v>#NAME?</v>
      </c>
      <c r="B725" s="56" t="str">
        <f t="shared" si="17"/>
        <v/>
      </c>
    </row>
    <row r="726" spans="1:2" ht="22.8" thickBot="1" x14ac:dyDescent="0.35">
      <c r="A726" s="55" t="e" cm="1">
        <f t="array" ref="A726">(IF($P$3='بيان ع'!D720,ROW('بيان ع'!720:720)-1,yyyyy))</f>
        <v>#NAME?</v>
      </c>
      <c r="B726" s="56" t="str">
        <f t="shared" si="17"/>
        <v/>
      </c>
    </row>
    <row r="727" spans="1:2" ht="22.8" thickBot="1" x14ac:dyDescent="0.35">
      <c r="A727" s="55" t="e" cm="1">
        <f t="array" ref="A727">(IF($P$3='بيان ع'!D721,ROW('بيان ع'!721:721)-1,yyyyy))</f>
        <v>#NAME?</v>
      </c>
      <c r="B727" s="56" t="str">
        <f t="shared" si="17"/>
        <v/>
      </c>
    </row>
    <row r="728" spans="1:2" ht="22.8" thickBot="1" x14ac:dyDescent="0.35">
      <c r="A728" s="55" t="e" cm="1">
        <f t="array" ref="A728">(IF($P$3='بيان ع'!D722,ROW('بيان ع'!722:722)-1,yyyyy))</f>
        <v>#NAME?</v>
      </c>
      <c r="B728" s="56" t="str">
        <f t="shared" si="17"/>
        <v/>
      </c>
    </row>
    <row r="729" spans="1:2" ht="22.8" thickBot="1" x14ac:dyDescent="0.35">
      <c r="A729" s="55" t="e" cm="1">
        <f t="array" ref="A729">(IF($P$3='بيان ع'!D723,ROW('بيان ع'!723:723)-1,yyyyy))</f>
        <v>#NAME?</v>
      </c>
      <c r="B729" s="56" t="str">
        <f t="shared" si="17"/>
        <v/>
      </c>
    </row>
    <row r="730" spans="1:2" ht="22.8" thickBot="1" x14ac:dyDescent="0.35">
      <c r="A730" s="55" t="e" cm="1">
        <f t="array" ref="A730">(IF($P$3='بيان ع'!D724,ROW('بيان ع'!724:724)-1,yyyyy))</f>
        <v>#NAME?</v>
      </c>
      <c r="B730" s="56" t="str">
        <f t="shared" si="17"/>
        <v/>
      </c>
    </row>
    <row r="731" spans="1:2" ht="22.8" thickBot="1" x14ac:dyDescent="0.35">
      <c r="A731" s="55" t="e" cm="1">
        <f t="array" ref="A731">(IF($P$3='بيان ع'!D725,ROW('بيان ع'!725:725)-1,yyyyy))</f>
        <v>#NAME?</v>
      </c>
      <c r="B731" s="56" t="str">
        <f t="shared" si="17"/>
        <v/>
      </c>
    </row>
    <row r="732" spans="1:2" ht="22.8" thickBot="1" x14ac:dyDescent="0.35">
      <c r="A732" s="55" t="e" cm="1">
        <f t="array" ref="A732">(IF($P$3='بيان ع'!D726,ROW('بيان ع'!726:726)-1,yyyyy))</f>
        <v>#NAME?</v>
      </c>
      <c r="B732" s="56" t="str">
        <f t="shared" si="17"/>
        <v/>
      </c>
    </row>
    <row r="733" spans="1:2" ht="22.8" thickBot="1" x14ac:dyDescent="0.35">
      <c r="A733" s="55" t="e" cm="1">
        <f t="array" ref="A733">(IF($P$3='بيان ع'!D727,ROW('بيان ع'!727:727)-1,yyyyy))</f>
        <v>#NAME?</v>
      </c>
      <c r="B733" s="56" t="str">
        <f t="shared" si="17"/>
        <v/>
      </c>
    </row>
    <row r="734" spans="1:2" ht="22.8" thickBot="1" x14ac:dyDescent="0.35">
      <c r="A734" s="55" t="e" cm="1">
        <f t="array" ref="A734">(IF($P$3='بيان ع'!D728,ROW('بيان ع'!728:728)-1,yyyyy))</f>
        <v>#NAME?</v>
      </c>
      <c r="B734" s="56" t="str">
        <f t="shared" si="17"/>
        <v/>
      </c>
    </row>
    <row r="735" spans="1:2" ht="22.8" thickBot="1" x14ac:dyDescent="0.35">
      <c r="A735" s="55" t="e" cm="1">
        <f t="array" ref="A735">(IF($P$3='بيان ع'!D729,ROW('بيان ع'!729:729)-1,yyyyy))</f>
        <v>#NAME?</v>
      </c>
      <c r="B735" s="56" t="str">
        <f t="shared" si="17"/>
        <v/>
      </c>
    </row>
    <row r="736" spans="1:2" ht="22.8" thickBot="1" x14ac:dyDescent="0.35">
      <c r="A736" s="55" t="e" cm="1">
        <f t="array" ref="A736">(IF($P$3='بيان ع'!D730,ROW('بيان ع'!730:730)-1,yyyyy))</f>
        <v>#NAME?</v>
      </c>
      <c r="B736" s="56" t="str">
        <f t="shared" si="17"/>
        <v/>
      </c>
    </row>
    <row r="737" spans="1:2" ht="22.8" thickBot="1" x14ac:dyDescent="0.35">
      <c r="A737" s="55" t="e" cm="1">
        <f t="array" ref="A737">(IF($P$3='بيان ع'!D731,ROW('بيان ع'!731:731)-1,yyyyy))</f>
        <v>#NAME?</v>
      </c>
      <c r="B737" s="56" t="str">
        <f t="shared" si="17"/>
        <v/>
      </c>
    </row>
    <row r="738" spans="1:2" ht="22.8" thickBot="1" x14ac:dyDescent="0.35">
      <c r="A738" s="55" t="e" cm="1">
        <f t="array" ref="A738">(IF($P$3='بيان ع'!D732,ROW('بيان ع'!732:732)-1,yyyyy))</f>
        <v>#NAME?</v>
      </c>
      <c r="B738" s="56" t="str">
        <f t="shared" si="17"/>
        <v/>
      </c>
    </row>
    <row r="739" spans="1:2" ht="22.8" thickBot="1" x14ac:dyDescent="0.35">
      <c r="A739" s="55" t="e" cm="1">
        <f t="array" ref="A739">(IF($P$3='بيان ع'!D733,ROW('بيان ع'!733:733)-1,yyyyy))</f>
        <v>#NAME?</v>
      </c>
      <c r="B739" s="56" t="str">
        <f t="shared" si="17"/>
        <v/>
      </c>
    </row>
    <row r="740" spans="1:2" ht="22.8" thickBot="1" x14ac:dyDescent="0.35">
      <c r="A740" s="55" t="e" cm="1">
        <f t="array" ref="A740">(IF($P$3='بيان ع'!D734,ROW('بيان ع'!734:734)-1,yyyyy))</f>
        <v>#NAME?</v>
      </c>
      <c r="B740" s="56" t="str">
        <f t="shared" si="17"/>
        <v/>
      </c>
    </row>
    <row r="741" spans="1:2" ht="22.8" thickBot="1" x14ac:dyDescent="0.35">
      <c r="A741" s="55" t="e" cm="1">
        <f t="array" ref="A741">(IF($P$3='بيان ع'!D735,ROW('بيان ع'!735:735)-1,yyyyy))</f>
        <v>#NAME?</v>
      </c>
      <c r="B741" s="56" t="str">
        <f t="shared" si="17"/>
        <v/>
      </c>
    </row>
    <row r="742" spans="1:2" ht="22.8" thickBot="1" x14ac:dyDescent="0.35">
      <c r="A742" s="55" t="e" cm="1">
        <f t="array" ref="A742">(IF($P$3='بيان ع'!D736,ROW('بيان ع'!736:736)-1,yyyyy))</f>
        <v>#NAME?</v>
      </c>
      <c r="B742" s="56" t="str">
        <f t="shared" si="17"/>
        <v/>
      </c>
    </row>
    <row r="743" spans="1:2" ht="22.8" thickBot="1" x14ac:dyDescent="0.35">
      <c r="A743" s="55" t="e" cm="1">
        <f t="array" ref="A743">(IF($P$3='بيان ع'!D737,ROW('بيان ع'!737:737)-1,yyyyy))</f>
        <v>#NAME?</v>
      </c>
      <c r="B743" s="56" t="str">
        <f t="shared" si="17"/>
        <v/>
      </c>
    </row>
    <row r="744" spans="1:2" ht="22.8" thickBot="1" x14ac:dyDescent="0.35">
      <c r="A744" s="55" t="e" cm="1">
        <f t="array" ref="A744">(IF($P$3='بيان ع'!D738,ROW('بيان ع'!738:738)-1,yyyyy))</f>
        <v>#NAME?</v>
      </c>
      <c r="B744" s="56" t="str">
        <f t="shared" si="17"/>
        <v/>
      </c>
    </row>
    <row r="745" spans="1:2" ht="22.8" thickBot="1" x14ac:dyDescent="0.35">
      <c r="A745" s="55" t="e" cm="1">
        <f t="array" ref="A745">(IF($P$3='بيان ع'!D739,ROW('بيان ع'!739:739)-1,yyyyy))</f>
        <v>#NAME?</v>
      </c>
      <c r="B745" s="56" t="str">
        <f t="shared" si="17"/>
        <v/>
      </c>
    </row>
    <row r="746" spans="1:2" ht="22.8" thickBot="1" x14ac:dyDescent="0.35">
      <c r="A746" s="55" t="e" cm="1">
        <f t="array" ref="A746">(IF($P$3='بيان ع'!D740,ROW('بيان ع'!740:740)-1,yyyyy))</f>
        <v>#NAME?</v>
      </c>
      <c r="B746" s="56" t="str">
        <f t="shared" si="17"/>
        <v/>
      </c>
    </row>
    <row r="747" spans="1:2" ht="22.8" thickBot="1" x14ac:dyDescent="0.35">
      <c r="A747" s="55" t="e" cm="1">
        <f t="array" ref="A747">(IF($P$3='بيان ع'!D741,ROW('بيان ع'!741:741)-1,yyyyy))</f>
        <v>#NAME?</v>
      </c>
      <c r="B747" s="56" t="str">
        <f t="shared" si="17"/>
        <v/>
      </c>
    </row>
    <row r="748" spans="1:2" ht="22.8" thickBot="1" x14ac:dyDescent="0.35">
      <c r="A748" s="55" t="e" cm="1">
        <f t="array" ref="A748">(IF($P$3='بيان ع'!D742,ROW('بيان ع'!742:742)-1,yyyyy))</f>
        <v>#NAME?</v>
      </c>
      <c r="B748" s="56" t="str">
        <f t="shared" si="17"/>
        <v/>
      </c>
    </row>
    <row r="749" spans="1:2" ht="22.8" thickBot="1" x14ac:dyDescent="0.35">
      <c r="A749" s="55" t="e" cm="1">
        <f t="array" ref="A749">(IF($P$3='بيان ع'!D743,ROW('بيان ع'!743:743)-1,yyyyy))</f>
        <v>#NAME?</v>
      </c>
      <c r="B749" s="56" t="str">
        <f t="shared" si="17"/>
        <v/>
      </c>
    </row>
    <row r="750" spans="1:2" ht="22.8" thickBot="1" x14ac:dyDescent="0.35">
      <c r="A750" s="55" t="e" cm="1">
        <f t="array" ref="A750">(IF($P$3='بيان ع'!D744,ROW('بيان ع'!744:744)-1,yyyyy))</f>
        <v>#NAME?</v>
      </c>
      <c r="B750" s="56" t="str">
        <f t="shared" si="17"/>
        <v/>
      </c>
    </row>
    <row r="751" spans="1:2" ht="22.8" thickBot="1" x14ac:dyDescent="0.35">
      <c r="A751" s="55" t="e" cm="1">
        <f t="array" ref="A751">(IF($P$3='بيان ع'!D745,ROW('بيان ع'!745:745)-1,yyyyy))</f>
        <v>#NAME?</v>
      </c>
      <c r="B751" s="56" t="str">
        <f t="shared" si="17"/>
        <v/>
      </c>
    </row>
    <row r="752" spans="1:2" ht="22.8" thickBot="1" x14ac:dyDescent="0.35">
      <c r="A752" s="55" t="e" cm="1">
        <f t="array" ref="A752">(IF($P$3='بيان ع'!D746,ROW('بيان ع'!746:746)-1,yyyyy))</f>
        <v>#NAME?</v>
      </c>
      <c r="B752" s="56" t="str">
        <f t="shared" si="17"/>
        <v/>
      </c>
    </row>
    <row r="753" spans="1:2" ht="22.8" thickBot="1" x14ac:dyDescent="0.35">
      <c r="A753" s="55" t="e" cm="1">
        <f t="array" ref="A753">(IF($P$3='بيان ع'!D747,ROW('بيان ع'!747:747)-1,yyyyy))</f>
        <v>#NAME?</v>
      </c>
      <c r="B753" s="56" t="str">
        <f t="shared" si="17"/>
        <v/>
      </c>
    </row>
    <row r="754" spans="1:2" ht="22.8" thickBot="1" x14ac:dyDescent="0.35">
      <c r="A754" s="55" t="e" cm="1">
        <f t="array" ref="A754">(IF($P$3='بيان ع'!D748,ROW('بيان ع'!748:748)-1,yyyyy))</f>
        <v>#NAME?</v>
      </c>
      <c r="B754" s="56" t="str">
        <f t="shared" si="17"/>
        <v/>
      </c>
    </row>
    <row r="755" spans="1:2" ht="22.8" thickBot="1" x14ac:dyDescent="0.35">
      <c r="A755" s="55" t="e" cm="1">
        <f t="array" ref="A755">(IF($P$3='بيان ع'!D749,ROW('بيان ع'!749:749)-1,yyyyy))</f>
        <v>#NAME?</v>
      </c>
      <c r="B755" s="56" t="str">
        <f t="shared" si="17"/>
        <v/>
      </c>
    </row>
    <row r="756" spans="1:2" ht="22.8" thickBot="1" x14ac:dyDescent="0.35">
      <c r="A756" s="55" t="e" cm="1">
        <f t="array" ref="A756">(IF($P$3='بيان ع'!D750,ROW('بيان ع'!750:750)-1,yyyyy))</f>
        <v>#NAME?</v>
      </c>
      <c r="B756" s="56" t="str">
        <f t="shared" si="17"/>
        <v/>
      </c>
    </row>
    <row r="757" spans="1:2" ht="22.8" thickBot="1" x14ac:dyDescent="0.35">
      <c r="A757" s="55" t="e" cm="1">
        <f t="array" ref="A757">(IF($P$3='بيان ع'!D751,ROW('بيان ع'!751:751)-1,yyyyy))</f>
        <v>#NAME?</v>
      </c>
      <c r="B757" s="56" t="str">
        <f t="shared" si="17"/>
        <v/>
      </c>
    </row>
    <row r="758" spans="1:2" ht="22.8" thickBot="1" x14ac:dyDescent="0.35">
      <c r="A758" s="55" t="e" cm="1">
        <f t="array" ref="A758">(IF($P$3='بيان ع'!D752,ROW('بيان ع'!752:752)-1,yyyyy))</f>
        <v>#NAME?</v>
      </c>
      <c r="B758" s="56" t="str">
        <f t="shared" si="17"/>
        <v/>
      </c>
    </row>
    <row r="759" spans="1:2" ht="22.8" thickBot="1" x14ac:dyDescent="0.35">
      <c r="A759" s="55" t="e" cm="1">
        <f t="array" ref="A759">(IF($P$3='بيان ع'!D753,ROW('بيان ع'!753:753)-1,yyyyy))</f>
        <v>#NAME?</v>
      </c>
      <c r="B759" s="56" t="str">
        <f t="shared" si="17"/>
        <v/>
      </c>
    </row>
    <row r="760" spans="1:2" ht="22.8" thickBot="1" x14ac:dyDescent="0.35">
      <c r="A760" s="55" t="e" cm="1">
        <f t="array" ref="A760">(IF($P$3='بيان ع'!D754,ROW('بيان ع'!754:754)-1,yyyyy))</f>
        <v>#NAME?</v>
      </c>
      <c r="B760" s="56" t="str">
        <f t="shared" si="17"/>
        <v/>
      </c>
    </row>
    <row r="761" spans="1:2" ht="22.8" thickBot="1" x14ac:dyDescent="0.35">
      <c r="A761" s="55" t="e" cm="1">
        <f t="array" ref="A761">(IF($P$3='بيان ع'!D755,ROW('بيان ع'!755:755)-1,yyyyy))</f>
        <v>#NAME?</v>
      </c>
      <c r="B761" s="56" t="str">
        <f t="shared" si="17"/>
        <v/>
      </c>
    </row>
    <row r="762" spans="1:2" ht="22.8" thickBot="1" x14ac:dyDescent="0.35">
      <c r="A762" s="55" t="e" cm="1">
        <f t="array" ref="A762">(IF($P$3='بيان ع'!D756,ROW('بيان ع'!756:756)-1,yyyyy))</f>
        <v>#NAME?</v>
      </c>
      <c r="B762" s="56" t="str">
        <f t="shared" si="17"/>
        <v/>
      </c>
    </row>
    <row r="763" spans="1:2" ht="22.8" thickBot="1" x14ac:dyDescent="0.35">
      <c r="A763" s="55" t="e" cm="1">
        <f t="array" ref="A763">(IF($P$3='بيان ع'!D757,ROW('بيان ع'!757:757)-1,yyyyy))</f>
        <v>#NAME?</v>
      </c>
      <c r="B763" s="56" t="str">
        <f t="shared" si="17"/>
        <v/>
      </c>
    </row>
    <row r="764" spans="1:2" ht="22.8" thickBot="1" x14ac:dyDescent="0.35">
      <c r="A764" s="55" t="e" cm="1">
        <f t="array" ref="A764">(IF($P$3='بيان ع'!D758,ROW('بيان ع'!758:758)-1,yyyyy))</f>
        <v>#NAME?</v>
      </c>
      <c r="B764" s="56" t="str">
        <f t="shared" si="17"/>
        <v/>
      </c>
    </row>
    <row r="765" spans="1:2" ht="22.8" thickBot="1" x14ac:dyDescent="0.35">
      <c r="A765" s="55" t="e" cm="1">
        <f t="array" ref="A765">(IF($P$3='بيان ع'!D759,ROW('بيان ع'!759:759)-1,yyyyy))</f>
        <v>#NAME?</v>
      </c>
      <c r="B765" s="56" t="str">
        <f t="shared" si="17"/>
        <v/>
      </c>
    </row>
    <row r="766" spans="1:2" ht="22.8" thickBot="1" x14ac:dyDescent="0.35">
      <c r="A766" s="55" t="e" cm="1">
        <f t="array" ref="A766">(IF($P$3='بيان ع'!D760,ROW('بيان ع'!760:760)-1,yyyyy))</f>
        <v>#NAME?</v>
      </c>
      <c r="B766" s="56" t="str">
        <f t="shared" si="17"/>
        <v/>
      </c>
    </row>
    <row r="767" spans="1:2" ht="22.8" thickBot="1" x14ac:dyDescent="0.35">
      <c r="A767" s="55" t="e" cm="1">
        <f t="array" ref="A767">(IF($P$3='بيان ع'!D761,ROW('بيان ع'!761:761)-1,yyyyy))</f>
        <v>#NAME?</v>
      </c>
      <c r="B767" s="56" t="str">
        <f t="shared" si="17"/>
        <v/>
      </c>
    </row>
    <row r="768" spans="1:2" ht="22.8" thickBot="1" x14ac:dyDescent="0.35">
      <c r="A768" s="55" t="e" cm="1">
        <f t="array" ref="A768">(IF($P$3='بيان ع'!D762,ROW('بيان ع'!762:762)-1,yyyyy))</f>
        <v>#NAME?</v>
      </c>
      <c r="B768" s="56" t="str">
        <f t="shared" si="17"/>
        <v/>
      </c>
    </row>
    <row r="769" spans="1:2" ht="22.8" thickBot="1" x14ac:dyDescent="0.35">
      <c r="A769" s="55" t="e" cm="1">
        <f t="array" ref="A769">(IF($P$3='بيان ع'!D763,ROW('بيان ع'!763:763)-1,yyyyy))</f>
        <v>#NAME?</v>
      </c>
      <c r="B769" s="56" t="str">
        <f t="shared" si="17"/>
        <v/>
      </c>
    </row>
    <row r="770" spans="1:2" ht="22.8" thickBot="1" x14ac:dyDescent="0.35">
      <c r="A770" s="55" t="e" cm="1">
        <f t="array" ref="A770">(IF($P$3='بيان ع'!D764,ROW('بيان ع'!764:764)-1,yyyyy))</f>
        <v>#NAME?</v>
      </c>
      <c r="B770" s="56" t="str">
        <f t="shared" si="17"/>
        <v/>
      </c>
    </row>
    <row r="771" spans="1:2" ht="22.8" thickBot="1" x14ac:dyDescent="0.35">
      <c r="A771" s="55" t="e" cm="1">
        <f t="array" ref="A771">(IF($P$3='بيان ع'!D765,ROW('بيان ع'!765:765)-1,yyyyy))</f>
        <v>#NAME?</v>
      </c>
      <c r="B771" s="56" t="str">
        <f t="shared" si="17"/>
        <v/>
      </c>
    </row>
    <row r="772" spans="1:2" ht="22.8" thickBot="1" x14ac:dyDescent="0.35">
      <c r="A772" s="55" t="e" cm="1">
        <f t="array" ref="A772">(IF($P$3='بيان ع'!D766,ROW('بيان ع'!766:766)-1,yyyyy))</f>
        <v>#NAME?</v>
      </c>
      <c r="B772" s="56" t="str">
        <f t="shared" si="17"/>
        <v/>
      </c>
    </row>
    <row r="773" spans="1:2" ht="22.8" thickBot="1" x14ac:dyDescent="0.35">
      <c r="A773" s="55" t="e" cm="1">
        <f t="array" ref="A773">(IF($P$3='بيان ع'!D767,ROW('بيان ع'!767:767)-1,yyyyy))</f>
        <v>#NAME?</v>
      </c>
      <c r="B773" s="56" t="str">
        <f t="shared" si="17"/>
        <v/>
      </c>
    </row>
    <row r="774" spans="1:2" ht="22.8" thickBot="1" x14ac:dyDescent="0.35">
      <c r="A774" s="55" t="e" cm="1">
        <f t="array" ref="A774">(IF($P$3='بيان ع'!D768,ROW('بيان ع'!768:768)-1,yyyyy))</f>
        <v>#NAME?</v>
      </c>
      <c r="B774" s="56" t="str">
        <f t="shared" si="17"/>
        <v/>
      </c>
    </row>
    <row r="775" spans="1:2" ht="22.8" thickBot="1" x14ac:dyDescent="0.35">
      <c r="A775" s="55" t="e" cm="1">
        <f t="array" ref="A775">(IF($P$3='بيان ع'!D769,ROW('بيان ع'!769:769)-1,yyyyy))</f>
        <v>#NAME?</v>
      </c>
      <c r="B775" s="56" t="str">
        <f t="shared" si="17"/>
        <v/>
      </c>
    </row>
    <row r="776" spans="1:2" ht="22.8" thickBot="1" x14ac:dyDescent="0.35">
      <c r="A776" s="55" t="e" cm="1">
        <f t="array" ref="A776">(IF($P$3='بيان ع'!D770,ROW('بيان ع'!770:770)-1,yyyyy))</f>
        <v>#NAME?</v>
      </c>
      <c r="B776" s="56" t="str">
        <f t="shared" ref="B776:B839" si="18">IFERROR(_xlfn.AGGREGATE(15,6,$A$8:$A$1010,ROW(A769)),"")</f>
        <v/>
      </c>
    </row>
    <row r="777" spans="1:2" ht="22.8" thickBot="1" x14ac:dyDescent="0.35">
      <c r="A777" s="55" t="e" cm="1">
        <f t="array" ref="A777">(IF($P$3='بيان ع'!D771,ROW('بيان ع'!771:771)-1,yyyyy))</f>
        <v>#NAME?</v>
      </c>
      <c r="B777" s="56" t="str">
        <f t="shared" si="18"/>
        <v/>
      </c>
    </row>
    <row r="778" spans="1:2" ht="22.8" thickBot="1" x14ac:dyDescent="0.35">
      <c r="A778" s="55" t="e" cm="1">
        <f t="array" ref="A778">(IF($P$3='بيان ع'!D772,ROW('بيان ع'!772:772)-1,yyyyy))</f>
        <v>#NAME?</v>
      </c>
      <c r="B778" s="56" t="str">
        <f t="shared" si="18"/>
        <v/>
      </c>
    </row>
    <row r="779" spans="1:2" ht="22.8" thickBot="1" x14ac:dyDescent="0.35">
      <c r="A779" s="55" t="e" cm="1">
        <f t="array" ref="A779">(IF($P$3='بيان ع'!D773,ROW('بيان ع'!773:773)-1,yyyyy))</f>
        <v>#NAME?</v>
      </c>
      <c r="B779" s="56" t="str">
        <f t="shared" si="18"/>
        <v/>
      </c>
    </row>
    <row r="780" spans="1:2" ht="22.8" thickBot="1" x14ac:dyDescent="0.35">
      <c r="A780" s="55" t="e" cm="1">
        <f t="array" ref="A780">(IF($P$3='بيان ع'!D774,ROW('بيان ع'!774:774)-1,yyyyy))</f>
        <v>#NAME?</v>
      </c>
      <c r="B780" s="56" t="str">
        <f t="shared" si="18"/>
        <v/>
      </c>
    </row>
    <row r="781" spans="1:2" ht="22.8" thickBot="1" x14ac:dyDescent="0.35">
      <c r="A781" s="55" t="e" cm="1">
        <f t="array" ref="A781">(IF($P$3='بيان ع'!D775,ROW('بيان ع'!775:775)-1,yyyyy))</f>
        <v>#NAME?</v>
      </c>
      <c r="B781" s="56" t="str">
        <f t="shared" si="18"/>
        <v/>
      </c>
    </row>
    <row r="782" spans="1:2" ht="22.8" thickBot="1" x14ac:dyDescent="0.35">
      <c r="A782" s="55" t="e" cm="1">
        <f t="array" ref="A782">(IF($P$3='بيان ع'!D776,ROW('بيان ع'!776:776)-1,yyyyy))</f>
        <v>#NAME?</v>
      </c>
      <c r="B782" s="56" t="str">
        <f t="shared" si="18"/>
        <v/>
      </c>
    </row>
    <row r="783" spans="1:2" ht="22.8" thickBot="1" x14ac:dyDescent="0.35">
      <c r="A783" s="55" t="e" cm="1">
        <f t="array" ref="A783">(IF($P$3='بيان ع'!D777,ROW('بيان ع'!777:777)-1,yyyyy))</f>
        <v>#NAME?</v>
      </c>
      <c r="B783" s="56" t="str">
        <f t="shared" si="18"/>
        <v/>
      </c>
    </row>
    <row r="784" spans="1:2" ht="22.8" thickBot="1" x14ac:dyDescent="0.35">
      <c r="A784" s="55" t="e" cm="1">
        <f t="array" ref="A784">(IF($P$3='بيان ع'!D778,ROW('بيان ع'!778:778)-1,yyyyy))</f>
        <v>#NAME?</v>
      </c>
      <c r="B784" s="56" t="str">
        <f t="shared" si="18"/>
        <v/>
      </c>
    </row>
    <row r="785" spans="1:2" ht="22.8" thickBot="1" x14ac:dyDescent="0.35">
      <c r="A785" s="55" t="e" cm="1">
        <f t="array" ref="A785">(IF($P$3='بيان ع'!D779,ROW('بيان ع'!779:779)-1,yyyyy))</f>
        <v>#NAME?</v>
      </c>
      <c r="B785" s="56" t="str">
        <f t="shared" si="18"/>
        <v/>
      </c>
    </row>
    <row r="786" spans="1:2" ht="22.8" thickBot="1" x14ac:dyDescent="0.35">
      <c r="A786" s="55" t="e" cm="1">
        <f t="array" ref="A786">(IF($P$3='بيان ع'!D780,ROW('بيان ع'!780:780)-1,yyyyy))</f>
        <v>#NAME?</v>
      </c>
      <c r="B786" s="56" t="str">
        <f t="shared" si="18"/>
        <v/>
      </c>
    </row>
    <row r="787" spans="1:2" ht="22.8" thickBot="1" x14ac:dyDescent="0.35">
      <c r="A787" s="55" t="e" cm="1">
        <f t="array" ref="A787">(IF($P$3='بيان ع'!D781,ROW('بيان ع'!781:781)-1,yyyyy))</f>
        <v>#NAME?</v>
      </c>
      <c r="B787" s="56" t="str">
        <f t="shared" si="18"/>
        <v/>
      </c>
    </row>
    <row r="788" spans="1:2" ht="22.8" thickBot="1" x14ac:dyDescent="0.35">
      <c r="A788" s="55" t="e" cm="1">
        <f t="array" ref="A788">(IF($P$3='بيان ع'!D782,ROW('بيان ع'!782:782)-1,yyyyy))</f>
        <v>#NAME?</v>
      </c>
      <c r="B788" s="56" t="str">
        <f t="shared" si="18"/>
        <v/>
      </c>
    </row>
    <row r="789" spans="1:2" ht="22.8" thickBot="1" x14ac:dyDescent="0.35">
      <c r="A789" s="55" t="e" cm="1">
        <f t="array" ref="A789">(IF($P$3='بيان ع'!D783,ROW('بيان ع'!783:783)-1,yyyyy))</f>
        <v>#NAME?</v>
      </c>
      <c r="B789" s="56" t="str">
        <f t="shared" si="18"/>
        <v/>
      </c>
    </row>
    <row r="790" spans="1:2" ht="22.8" thickBot="1" x14ac:dyDescent="0.35">
      <c r="A790" s="55" t="e" cm="1">
        <f t="array" ref="A790">(IF($P$3='بيان ع'!D784,ROW('بيان ع'!784:784)-1,yyyyy))</f>
        <v>#NAME?</v>
      </c>
      <c r="B790" s="56" t="str">
        <f t="shared" si="18"/>
        <v/>
      </c>
    </row>
    <row r="791" spans="1:2" ht="22.8" thickBot="1" x14ac:dyDescent="0.35">
      <c r="A791" s="55" t="e" cm="1">
        <f t="array" ref="A791">(IF($P$3='بيان ع'!D785,ROW('بيان ع'!785:785)-1,yyyyy))</f>
        <v>#NAME?</v>
      </c>
      <c r="B791" s="56" t="str">
        <f t="shared" si="18"/>
        <v/>
      </c>
    </row>
    <row r="792" spans="1:2" ht="22.8" thickBot="1" x14ac:dyDescent="0.35">
      <c r="A792" s="55" t="e" cm="1">
        <f t="array" ref="A792">(IF($P$3='بيان ع'!D786,ROW('بيان ع'!786:786)-1,yyyyy))</f>
        <v>#NAME?</v>
      </c>
      <c r="B792" s="56" t="str">
        <f t="shared" si="18"/>
        <v/>
      </c>
    </row>
    <row r="793" spans="1:2" ht="22.8" thickBot="1" x14ac:dyDescent="0.35">
      <c r="A793" s="55" t="e" cm="1">
        <f t="array" ref="A793">(IF($P$3='بيان ع'!D787,ROW('بيان ع'!787:787)-1,yyyyy))</f>
        <v>#NAME?</v>
      </c>
      <c r="B793" s="56" t="str">
        <f t="shared" si="18"/>
        <v/>
      </c>
    </row>
    <row r="794" spans="1:2" ht="22.8" thickBot="1" x14ac:dyDescent="0.35">
      <c r="A794" s="55" t="e" cm="1">
        <f t="array" ref="A794">(IF($P$3='بيان ع'!D788,ROW('بيان ع'!788:788)-1,yyyyy))</f>
        <v>#NAME?</v>
      </c>
      <c r="B794" s="56" t="str">
        <f t="shared" si="18"/>
        <v/>
      </c>
    </row>
    <row r="795" spans="1:2" ht="22.8" thickBot="1" x14ac:dyDescent="0.35">
      <c r="A795" s="55" t="e" cm="1">
        <f t="array" ref="A795">(IF($P$3='بيان ع'!D789,ROW('بيان ع'!789:789)-1,yyyyy))</f>
        <v>#NAME?</v>
      </c>
      <c r="B795" s="56" t="str">
        <f t="shared" si="18"/>
        <v/>
      </c>
    </row>
    <row r="796" spans="1:2" ht="22.8" thickBot="1" x14ac:dyDescent="0.35">
      <c r="A796" s="55" t="e" cm="1">
        <f t="array" ref="A796">(IF($P$3='بيان ع'!D790,ROW('بيان ع'!790:790)-1,yyyyy))</f>
        <v>#NAME?</v>
      </c>
      <c r="B796" s="56" t="str">
        <f t="shared" si="18"/>
        <v/>
      </c>
    </row>
    <row r="797" spans="1:2" ht="22.8" thickBot="1" x14ac:dyDescent="0.35">
      <c r="A797" s="55" t="e" cm="1">
        <f t="array" ref="A797">(IF($P$3='بيان ع'!D791,ROW('بيان ع'!791:791)-1,yyyyy))</f>
        <v>#NAME?</v>
      </c>
      <c r="B797" s="56" t="str">
        <f t="shared" si="18"/>
        <v/>
      </c>
    </row>
    <row r="798" spans="1:2" ht="22.8" thickBot="1" x14ac:dyDescent="0.35">
      <c r="A798" s="55" t="e" cm="1">
        <f t="array" ref="A798">(IF($P$3='بيان ع'!D792,ROW('بيان ع'!792:792)-1,yyyyy))</f>
        <v>#NAME?</v>
      </c>
      <c r="B798" s="56" t="str">
        <f t="shared" si="18"/>
        <v/>
      </c>
    </row>
    <row r="799" spans="1:2" ht="22.8" thickBot="1" x14ac:dyDescent="0.35">
      <c r="A799" s="55" t="e" cm="1">
        <f t="array" ref="A799">(IF($P$3='بيان ع'!D793,ROW('بيان ع'!793:793)-1,yyyyy))</f>
        <v>#NAME?</v>
      </c>
      <c r="B799" s="56" t="str">
        <f t="shared" si="18"/>
        <v/>
      </c>
    </row>
    <row r="800" spans="1:2" ht="22.8" thickBot="1" x14ac:dyDescent="0.35">
      <c r="A800" s="55" t="e" cm="1">
        <f t="array" ref="A800">(IF($P$3='بيان ع'!D794,ROW('بيان ع'!794:794)-1,yyyyy))</f>
        <v>#NAME?</v>
      </c>
      <c r="B800" s="56" t="str">
        <f t="shared" si="18"/>
        <v/>
      </c>
    </row>
    <row r="801" spans="1:2" ht="22.8" thickBot="1" x14ac:dyDescent="0.35">
      <c r="A801" s="55" t="e" cm="1">
        <f t="array" ref="A801">(IF($P$3='بيان ع'!D795,ROW('بيان ع'!795:795)-1,yyyyy))</f>
        <v>#NAME?</v>
      </c>
      <c r="B801" s="56" t="str">
        <f t="shared" si="18"/>
        <v/>
      </c>
    </row>
    <row r="802" spans="1:2" ht="22.8" thickBot="1" x14ac:dyDescent="0.35">
      <c r="A802" s="55" t="e" cm="1">
        <f t="array" ref="A802">(IF($P$3='بيان ع'!D796,ROW('بيان ع'!796:796)-1,yyyyy))</f>
        <v>#NAME?</v>
      </c>
      <c r="B802" s="56" t="str">
        <f t="shared" si="18"/>
        <v/>
      </c>
    </row>
    <row r="803" spans="1:2" ht="22.8" thickBot="1" x14ac:dyDescent="0.35">
      <c r="A803" s="55" t="e" cm="1">
        <f t="array" ref="A803">(IF($P$3='بيان ع'!D797,ROW('بيان ع'!797:797)-1,yyyyy))</f>
        <v>#NAME?</v>
      </c>
      <c r="B803" s="56" t="str">
        <f t="shared" si="18"/>
        <v/>
      </c>
    </row>
    <row r="804" spans="1:2" ht="22.8" thickBot="1" x14ac:dyDescent="0.35">
      <c r="A804" s="55" t="e" cm="1">
        <f t="array" ref="A804">(IF($P$3='بيان ع'!D798,ROW('بيان ع'!798:798)-1,yyyyy))</f>
        <v>#NAME?</v>
      </c>
      <c r="B804" s="56" t="str">
        <f t="shared" si="18"/>
        <v/>
      </c>
    </row>
    <row r="805" spans="1:2" ht="22.8" thickBot="1" x14ac:dyDescent="0.35">
      <c r="A805" s="55" t="e" cm="1">
        <f t="array" ref="A805">(IF($P$3='بيان ع'!D799,ROW('بيان ع'!799:799)-1,yyyyy))</f>
        <v>#NAME?</v>
      </c>
      <c r="B805" s="56" t="str">
        <f t="shared" si="18"/>
        <v/>
      </c>
    </row>
    <row r="806" spans="1:2" ht="22.8" thickBot="1" x14ac:dyDescent="0.35">
      <c r="A806" s="55" t="e" cm="1">
        <f t="array" ref="A806">(IF($P$3='بيان ع'!D800,ROW('بيان ع'!800:800)-1,yyyyy))</f>
        <v>#NAME?</v>
      </c>
      <c r="B806" s="56" t="str">
        <f t="shared" si="18"/>
        <v/>
      </c>
    </row>
    <row r="807" spans="1:2" ht="22.8" thickBot="1" x14ac:dyDescent="0.35">
      <c r="A807" s="55" t="e" cm="1">
        <f t="array" ref="A807">(IF($P$3='بيان ع'!D801,ROW('بيان ع'!801:801)-1,yyyyy))</f>
        <v>#NAME?</v>
      </c>
      <c r="B807" s="56" t="str">
        <f t="shared" si="18"/>
        <v/>
      </c>
    </row>
    <row r="808" spans="1:2" ht="22.8" thickBot="1" x14ac:dyDescent="0.35">
      <c r="A808" s="55" t="e" cm="1">
        <f t="array" ref="A808">(IF($P$3='بيان ع'!D802,ROW('بيان ع'!802:802)-1,yyyyy))</f>
        <v>#NAME?</v>
      </c>
      <c r="B808" s="56" t="str">
        <f t="shared" si="18"/>
        <v/>
      </c>
    </row>
    <row r="809" spans="1:2" ht="22.8" thickBot="1" x14ac:dyDescent="0.35">
      <c r="A809" s="55" t="e" cm="1">
        <f t="array" ref="A809">(IF($P$3='بيان ع'!D803,ROW('بيان ع'!803:803)-1,yyyyy))</f>
        <v>#NAME?</v>
      </c>
      <c r="B809" s="56" t="str">
        <f t="shared" si="18"/>
        <v/>
      </c>
    </row>
    <row r="810" spans="1:2" ht="22.8" thickBot="1" x14ac:dyDescent="0.35">
      <c r="A810" s="55" t="e" cm="1">
        <f t="array" ref="A810">(IF($P$3='بيان ع'!D804,ROW('بيان ع'!804:804)-1,yyyyy))</f>
        <v>#NAME?</v>
      </c>
      <c r="B810" s="56" t="str">
        <f t="shared" si="18"/>
        <v/>
      </c>
    </row>
    <row r="811" spans="1:2" ht="22.8" thickBot="1" x14ac:dyDescent="0.35">
      <c r="A811" s="55" t="e" cm="1">
        <f t="array" ref="A811">(IF($P$3='بيان ع'!D805,ROW('بيان ع'!805:805)-1,yyyyy))</f>
        <v>#NAME?</v>
      </c>
      <c r="B811" s="56" t="str">
        <f t="shared" si="18"/>
        <v/>
      </c>
    </row>
    <row r="812" spans="1:2" ht="22.8" thickBot="1" x14ac:dyDescent="0.35">
      <c r="A812" s="55" t="e" cm="1">
        <f t="array" ref="A812">(IF($P$3='بيان ع'!D806,ROW('بيان ع'!806:806)-1,yyyyy))</f>
        <v>#NAME?</v>
      </c>
      <c r="B812" s="56" t="str">
        <f t="shared" si="18"/>
        <v/>
      </c>
    </row>
    <row r="813" spans="1:2" ht="22.8" thickBot="1" x14ac:dyDescent="0.35">
      <c r="A813" s="55" t="e" cm="1">
        <f t="array" ref="A813">(IF($P$3='بيان ع'!D807,ROW('بيان ع'!807:807)-1,yyyyy))</f>
        <v>#NAME?</v>
      </c>
      <c r="B813" s="56" t="str">
        <f t="shared" si="18"/>
        <v/>
      </c>
    </row>
    <row r="814" spans="1:2" ht="22.8" thickBot="1" x14ac:dyDescent="0.35">
      <c r="A814" s="55" t="e" cm="1">
        <f t="array" ref="A814">(IF($P$3='بيان ع'!D808,ROW('بيان ع'!808:808)-1,yyyyy))</f>
        <v>#NAME?</v>
      </c>
      <c r="B814" s="56" t="str">
        <f t="shared" si="18"/>
        <v/>
      </c>
    </row>
    <row r="815" spans="1:2" ht="22.8" thickBot="1" x14ac:dyDescent="0.35">
      <c r="A815" s="55" t="e" cm="1">
        <f t="array" ref="A815">(IF($P$3='بيان ع'!D809,ROW('بيان ع'!809:809)-1,yyyyy))</f>
        <v>#NAME?</v>
      </c>
      <c r="B815" s="56" t="str">
        <f t="shared" si="18"/>
        <v/>
      </c>
    </row>
    <row r="816" spans="1:2" ht="22.8" thickBot="1" x14ac:dyDescent="0.35">
      <c r="A816" s="55" t="e" cm="1">
        <f t="array" ref="A816">(IF($P$3='بيان ع'!D810,ROW('بيان ع'!810:810)-1,yyyyy))</f>
        <v>#NAME?</v>
      </c>
      <c r="B816" s="56" t="str">
        <f t="shared" si="18"/>
        <v/>
      </c>
    </row>
    <row r="817" spans="1:2" ht="22.8" thickBot="1" x14ac:dyDescent="0.35">
      <c r="A817" s="55" t="e" cm="1">
        <f t="array" ref="A817">(IF($P$3='بيان ع'!D811,ROW('بيان ع'!811:811)-1,yyyyy))</f>
        <v>#NAME?</v>
      </c>
      <c r="B817" s="56" t="str">
        <f t="shared" si="18"/>
        <v/>
      </c>
    </row>
    <row r="818" spans="1:2" ht="22.8" thickBot="1" x14ac:dyDescent="0.35">
      <c r="A818" s="55" t="e" cm="1">
        <f t="array" ref="A818">(IF($P$3='بيان ع'!D812,ROW('بيان ع'!812:812)-1,yyyyy))</f>
        <v>#NAME?</v>
      </c>
      <c r="B818" s="56" t="str">
        <f t="shared" si="18"/>
        <v/>
      </c>
    </row>
    <row r="819" spans="1:2" ht="22.8" thickBot="1" x14ac:dyDescent="0.35">
      <c r="A819" s="55" t="e" cm="1">
        <f t="array" ref="A819">(IF($P$3='بيان ع'!D813,ROW('بيان ع'!813:813)-1,yyyyy))</f>
        <v>#NAME?</v>
      </c>
      <c r="B819" s="56" t="str">
        <f t="shared" si="18"/>
        <v/>
      </c>
    </row>
    <row r="820" spans="1:2" ht="22.8" thickBot="1" x14ac:dyDescent="0.35">
      <c r="A820" s="55" t="e" cm="1">
        <f t="array" ref="A820">(IF($P$3='بيان ع'!D814,ROW('بيان ع'!814:814)-1,yyyyy))</f>
        <v>#NAME?</v>
      </c>
      <c r="B820" s="56" t="str">
        <f t="shared" si="18"/>
        <v/>
      </c>
    </row>
    <row r="821" spans="1:2" ht="22.8" thickBot="1" x14ac:dyDescent="0.35">
      <c r="A821" s="55" t="e" cm="1">
        <f t="array" ref="A821">(IF($P$3='بيان ع'!D815,ROW('بيان ع'!815:815)-1,yyyyy))</f>
        <v>#NAME?</v>
      </c>
      <c r="B821" s="56" t="str">
        <f t="shared" si="18"/>
        <v/>
      </c>
    </row>
    <row r="822" spans="1:2" ht="22.8" thickBot="1" x14ac:dyDescent="0.35">
      <c r="A822" s="55" t="e" cm="1">
        <f t="array" ref="A822">(IF($P$3='بيان ع'!D816,ROW('بيان ع'!816:816)-1,yyyyy))</f>
        <v>#NAME?</v>
      </c>
      <c r="B822" s="56" t="str">
        <f t="shared" si="18"/>
        <v/>
      </c>
    </row>
    <row r="823" spans="1:2" ht="22.8" thickBot="1" x14ac:dyDescent="0.35">
      <c r="A823" s="55" t="e" cm="1">
        <f t="array" ref="A823">(IF($P$3='بيان ع'!D817,ROW('بيان ع'!817:817)-1,yyyyy))</f>
        <v>#NAME?</v>
      </c>
      <c r="B823" s="56" t="str">
        <f t="shared" si="18"/>
        <v/>
      </c>
    </row>
    <row r="824" spans="1:2" ht="22.8" thickBot="1" x14ac:dyDescent="0.35">
      <c r="A824" s="55" t="e" cm="1">
        <f t="array" ref="A824">(IF($P$3='بيان ع'!D818,ROW('بيان ع'!818:818)-1,yyyyy))</f>
        <v>#NAME?</v>
      </c>
      <c r="B824" s="56" t="str">
        <f t="shared" si="18"/>
        <v/>
      </c>
    </row>
    <row r="825" spans="1:2" ht="22.8" thickBot="1" x14ac:dyDescent="0.35">
      <c r="A825" s="55" t="e" cm="1">
        <f t="array" ref="A825">(IF($P$3='بيان ع'!D819,ROW('بيان ع'!819:819)-1,yyyyy))</f>
        <v>#NAME?</v>
      </c>
      <c r="B825" s="56" t="str">
        <f t="shared" si="18"/>
        <v/>
      </c>
    </row>
    <row r="826" spans="1:2" ht="22.8" thickBot="1" x14ac:dyDescent="0.35">
      <c r="A826" s="55" t="e" cm="1">
        <f t="array" ref="A826">(IF($P$3='بيان ع'!D820,ROW('بيان ع'!820:820)-1,yyyyy))</f>
        <v>#NAME?</v>
      </c>
      <c r="B826" s="56" t="str">
        <f t="shared" si="18"/>
        <v/>
      </c>
    </row>
    <row r="827" spans="1:2" ht="22.8" thickBot="1" x14ac:dyDescent="0.35">
      <c r="A827" s="55" t="e" cm="1">
        <f t="array" ref="A827">(IF($P$3='بيان ع'!D821,ROW('بيان ع'!821:821)-1,yyyyy))</f>
        <v>#NAME?</v>
      </c>
      <c r="B827" s="56" t="str">
        <f t="shared" si="18"/>
        <v/>
      </c>
    </row>
    <row r="828" spans="1:2" ht="22.8" thickBot="1" x14ac:dyDescent="0.35">
      <c r="A828" s="55" t="e" cm="1">
        <f t="array" ref="A828">(IF($P$3='بيان ع'!D822,ROW('بيان ع'!822:822)-1,yyyyy))</f>
        <v>#NAME?</v>
      </c>
      <c r="B828" s="56" t="str">
        <f t="shared" si="18"/>
        <v/>
      </c>
    </row>
    <row r="829" spans="1:2" ht="22.8" thickBot="1" x14ac:dyDescent="0.35">
      <c r="A829" s="55" t="e" cm="1">
        <f t="array" ref="A829">(IF($P$3='بيان ع'!D823,ROW('بيان ع'!823:823)-1,yyyyy))</f>
        <v>#NAME?</v>
      </c>
      <c r="B829" s="56" t="str">
        <f t="shared" si="18"/>
        <v/>
      </c>
    </row>
    <row r="830" spans="1:2" ht="22.8" thickBot="1" x14ac:dyDescent="0.35">
      <c r="A830" s="55" t="e" cm="1">
        <f t="array" ref="A830">(IF($P$3='بيان ع'!D824,ROW('بيان ع'!824:824)-1,yyyyy))</f>
        <v>#NAME?</v>
      </c>
      <c r="B830" s="56" t="str">
        <f t="shared" si="18"/>
        <v/>
      </c>
    </row>
    <row r="831" spans="1:2" ht="22.8" thickBot="1" x14ac:dyDescent="0.35">
      <c r="A831" s="55" t="e" cm="1">
        <f t="array" ref="A831">(IF($P$3='بيان ع'!D825,ROW('بيان ع'!825:825)-1,yyyyy))</f>
        <v>#NAME?</v>
      </c>
      <c r="B831" s="56" t="str">
        <f t="shared" si="18"/>
        <v/>
      </c>
    </row>
    <row r="832" spans="1:2" ht="22.8" thickBot="1" x14ac:dyDescent="0.35">
      <c r="A832" s="55" t="e" cm="1">
        <f t="array" ref="A832">(IF($P$3='بيان ع'!D826,ROW('بيان ع'!826:826)-1,yyyyy))</f>
        <v>#NAME?</v>
      </c>
      <c r="B832" s="56" t="str">
        <f t="shared" si="18"/>
        <v/>
      </c>
    </row>
    <row r="833" spans="1:2" ht="22.8" thickBot="1" x14ac:dyDescent="0.35">
      <c r="A833" s="55" t="e" cm="1">
        <f t="array" ref="A833">(IF($P$3='بيان ع'!D827,ROW('بيان ع'!827:827)-1,yyyyy))</f>
        <v>#NAME?</v>
      </c>
      <c r="B833" s="56" t="str">
        <f t="shared" si="18"/>
        <v/>
      </c>
    </row>
    <row r="834" spans="1:2" ht="22.8" thickBot="1" x14ac:dyDescent="0.35">
      <c r="A834" s="55" t="e" cm="1">
        <f t="array" ref="A834">(IF($P$3='بيان ع'!D828,ROW('بيان ع'!828:828)-1,yyyyy))</f>
        <v>#NAME?</v>
      </c>
      <c r="B834" s="56" t="str">
        <f t="shared" si="18"/>
        <v/>
      </c>
    </row>
    <row r="835" spans="1:2" ht="22.8" thickBot="1" x14ac:dyDescent="0.35">
      <c r="A835" s="55" t="e" cm="1">
        <f t="array" ref="A835">(IF($P$3='بيان ع'!D829,ROW('بيان ع'!829:829)-1,yyyyy))</f>
        <v>#NAME?</v>
      </c>
      <c r="B835" s="56" t="str">
        <f t="shared" si="18"/>
        <v/>
      </c>
    </row>
    <row r="836" spans="1:2" ht="22.8" thickBot="1" x14ac:dyDescent="0.35">
      <c r="A836" s="55" t="e" cm="1">
        <f t="array" ref="A836">(IF($P$3='بيان ع'!D830,ROW('بيان ع'!830:830)-1,yyyyy))</f>
        <v>#NAME?</v>
      </c>
      <c r="B836" s="56" t="str">
        <f t="shared" si="18"/>
        <v/>
      </c>
    </row>
    <row r="837" spans="1:2" ht="22.8" thickBot="1" x14ac:dyDescent="0.35">
      <c r="A837" s="55" t="e" cm="1">
        <f t="array" ref="A837">(IF($P$3='بيان ع'!D831,ROW('بيان ع'!831:831)-1,yyyyy))</f>
        <v>#NAME?</v>
      </c>
      <c r="B837" s="56" t="str">
        <f t="shared" si="18"/>
        <v/>
      </c>
    </row>
    <row r="838" spans="1:2" ht="22.8" thickBot="1" x14ac:dyDescent="0.35">
      <c r="A838" s="55" t="e" cm="1">
        <f t="array" ref="A838">(IF($P$3='بيان ع'!D832,ROW('بيان ع'!832:832)-1,yyyyy))</f>
        <v>#NAME?</v>
      </c>
      <c r="B838" s="56" t="str">
        <f t="shared" si="18"/>
        <v/>
      </c>
    </row>
    <row r="839" spans="1:2" ht="22.8" thickBot="1" x14ac:dyDescent="0.35">
      <c r="A839" s="55" t="e" cm="1">
        <f t="array" ref="A839">(IF($P$3='بيان ع'!D833,ROW('بيان ع'!833:833)-1,yyyyy))</f>
        <v>#NAME?</v>
      </c>
      <c r="B839" s="56" t="str">
        <f t="shared" si="18"/>
        <v/>
      </c>
    </row>
    <row r="840" spans="1:2" ht="22.8" thickBot="1" x14ac:dyDescent="0.35">
      <c r="A840" s="55" t="e" cm="1">
        <f t="array" ref="A840">(IF($P$3='بيان ع'!D834,ROW('بيان ع'!834:834)-1,yyyyy))</f>
        <v>#NAME?</v>
      </c>
      <c r="B840" s="56" t="str">
        <f t="shared" ref="B840:B903" si="19">IFERROR(_xlfn.AGGREGATE(15,6,$A$8:$A$1010,ROW(A833)),"")</f>
        <v/>
      </c>
    </row>
    <row r="841" spans="1:2" ht="22.8" thickBot="1" x14ac:dyDescent="0.35">
      <c r="A841" s="55" t="e" cm="1">
        <f t="array" ref="A841">(IF($P$3='بيان ع'!D835,ROW('بيان ع'!835:835)-1,yyyyy))</f>
        <v>#NAME?</v>
      </c>
      <c r="B841" s="56" t="str">
        <f t="shared" si="19"/>
        <v/>
      </c>
    </row>
    <row r="842" spans="1:2" ht="22.8" thickBot="1" x14ac:dyDescent="0.35">
      <c r="A842" s="55" t="e" cm="1">
        <f t="array" ref="A842">(IF($P$3='بيان ع'!D836,ROW('بيان ع'!836:836)-1,yyyyy))</f>
        <v>#NAME?</v>
      </c>
      <c r="B842" s="56" t="str">
        <f t="shared" si="19"/>
        <v/>
      </c>
    </row>
    <row r="843" spans="1:2" ht="22.8" thickBot="1" x14ac:dyDescent="0.35">
      <c r="A843" s="55" t="e" cm="1">
        <f t="array" ref="A843">(IF($P$3='بيان ع'!D837,ROW('بيان ع'!837:837)-1,yyyyy))</f>
        <v>#NAME?</v>
      </c>
      <c r="B843" s="56" t="str">
        <f t="shared" si="19"/>
        <v/>
      </c>
    </row>
    <row r="844" spans="1:2" ht="22.8" thickBot="1" x14ac:dyDescent="0.35">
      <c r="A844" s="55" t="e" cm="1">
        <f t="array" ref="A844">(IF($P$3='بيان ع'!D838,ROW('بيان ع'!838:838)-1,yyyyy))</f>
        <v>#NAME?</v>
      </c>
      <c r="B844" s="56" t="str">
        <f t="shared" si="19"/>
        <v/>
      </c>
    </row>
    <row r="845" spans="1:2" ht="22.8" thickBot="1" x14ac:dyDescent="0.35">
      <c r="A845" s="55" t="e" cm="1">
        <f t="array" ref="A845">(IF($P$3='بيان ع'!D839,ROW('بيان ع'!839:839)-1,yyyyy))</f>
        <v>#NAME?</v>
      </c>
      <c r="B845" s="56" t="str">
        <f t="shared" si="19"/>
        <v/>
      </c>
    </row>
    <row r="846" spans="1:2" ht="22.8" thickBot="1" x14ac:dyDescent="0.35">
      <c r="A846" s="55" t="e" cm="1">
        <f t="array" ref="A846">(IF($P$3='بيان ع'!D840,ROW('بيان ع'!840:840)-1,yyyyy))</f>
        <v>#NAME?</v>
      </c>
      <c r="B846" s="56" t="str">
        <f t="shared" si="19"/>
        <v/>
      </c>
    </row>
    <row r="847" spans="1:2" ht="22.8" thickBot="1" x14ac:dyDescent="0.35">
      <c r="A847" s="55" t="e" cm="1">
        <f t="array" ref="A847">(IF($P$3='بيان ع'!D841,ROW('بيان ع'!841:841)-1,yyyyy))</f>
        <v>#NAME?</v>
      </c>
      <c r="B847" s="56" t="str">
        <f t="shared" si="19"/>
        <v/>
      </c>
    </row>
    <row r="848" spans="1:2" ht="22.8" thickBot="1" x14ac:dyDescent="0.35">
      <c r="A848" s="55" t="e" cm="1">
        <f t="array" ref="A848">(IF($P$3='بيان ع'!D842,ROW('بيان ع'!842:842)-1,yyyyy))</f>
        <v>#NAME?</v>
      </c>
      <c r="B848" s="56" t="str">
        <f t="shared" si="19"/>
        <v/>
      </c>
    </row>
    <row r="849" spans="1:2" ht="22.8" thickBot="1" x14ac:dyDescent="0.35">
      <c r="A849" s="55" t="e" cm="1">
        <f t="array" ref="A849">(IF($P$3='بيان ع'!D843,ROW('بيان ع'!843:843)-1,yyyyy))</f>
        <v>#NAME?</v>
      </c>
      <c r="B849" s="56" t="str">
        <f t="shared" si="19"/>
        <v/>
      </c>
    </row>
    <row r="850" spans="1:2" ht="22.8" thickBot="1" x14ac:dyDescent="0.35">
      <c r="A850" s="55" t="e" cm="1">
        <f t="array" ref="A850">(IF($P$3='بيان ع'!D844,ROW('بيان ع'!844:844)-1,yyyyy))</f>
        <v>#NAME?</v>
      </c>
      <c r="B850" s="56" t="str">
        <f t="shared" si="19"/>
        <v/>
      </c>
    </row>
    <row r="851" spans="1:2" ht="22.8" thickBot="1" x14ac:dyDescent="0.35">
      <c r="A851" s="55" t="e" cm="1">
        <f t="array" ref="A851">(IF($P$3='بيان ع'!D845,ROW('بيان ع'!845:845)-1,yyyyy))</f>
        <v>#NAME?</v>
      </c>
      <c r="B851" s="56" t="str">
        <f t="shared" si="19"/>
        <v/>
      </c>
    </row>
    <row r="852" spans="1:2" ht="22.8" thickBot="1" x14ac:dyDescent="0.35">
      <c r="A852" s="55" t="e" cm="1">
        <f t="array" ref="A852">(IF($P$3='بيان ع'!D846,ROW('بيان ع'!846:846)-1,yyyyy))</f>
        <v>#NAME?</v>
      </c>
      <c r="B852" s="56" t="str">
        <f t="shared" si="19"/>
        <v/>
      </c>
    </row>
    <row r="853" spans="1:2" ht="22.8" thickBot="1" x14ac:dyDescent="0.35">
      <c r="A853" s="55" t="e" cm="1">
        <f t="array" ref="A853">(IF($P$3='بيان ع'!D847,ROW('بيان ع'!847:847)-1,yyyyy))</f>
        <v>#NAME?</v>
      </c>
      <c r="B853" s="56" t="str">
        <f t="shared" si="19"/>
        <v/>
      </c>
    </row>
    <row r="854" spans="1:2" ht="22.8" thickBot="1" x14ac:dyDescent="0.35">
      <c r="A854" s="55" t="e" cm="1">
        <f t="array" ref="A854">(IF($P$3='بيان ع'!D848,ROW('بيان ع'!848:848)-1,yyyyy))</f>
        <v>#NAME?</v>
      </c>
      <c r="B854" s="56" t="str">
        <f t="shared" si="19"/>
        <v/>
      </c>
    </row>
    <row r="855" spans="1:2" ht="22.8" thickBot="1" x14ac:dyDescent="0.35">
      <c r="A855" s="55" t="e" cm="1">
        <f t="array" ref="A855">(IF($P$3='بيان ع'!D849,ROW('بيان ع'!849:849)-1,yyyyy))</f>
        <v>#NAME?</v>
      </c>
      <c r="B855" s="56" t="str">
        <f t="shared" si="19"/>
        <v/>
      </c>
    </row>
    <row r="856" spans="1:2" ht="22.8" thickBot="1" x14ac:dyDescent="0.35">
      <c r="A856" s="55" t="e" cm="1">
        <f t="array" ref="A856">(IF($P$3='بيان ع'!D850,ROW('بيان ع'!850:850)-1,yyyyy))</f>
        <v>#NAME?</v>
      </c>
      <c r="B856" s="56" t="str">
        <f t="shared" si="19"/>
        <v/>
      </c>
    </row>
    <row r="857" spans="1:2" ht="22.8" thickBot="1" x14ac:dyDescent="0.35">
      <c r="A857" s="55" t="e" cm="1">
        <f t="array" ref="A857">(IF($P$3='بيان ع'!D851,ROW('بيان ع'!851:851)-1,yyyyy))</f>
        <v>#NAME?</v>
      </c>
      <c r="B857" s="56" t="str">
        <f t="shared" si="19"/>
        <v/>
      </c>
    </row>
    <row r="858" spans="1:2" ht="22.8" thickBot="1" x14ac:dyDescent="0.35">
      <c r="A858" s="55" t="e" cm="1">
        <f t="array" ref="A858">(IF($P$3='بيان ع'!D852,ROW('بيان ع'!852:852)-1,yyyyy))</f>
        <v>#NAME?</v>
      </c>
      <c r="B858" s="56" t="str">
        <f t="shared" si="19"/>
        <v/>
      </c>
    </row>
    <row r="859" spans="1:2" ht="22.8" thickBot="1" x14ac:dyDescent="0.35">
      <c r="A859" s="55" t="e" cm="1">
        <f t="array" ref="A859">(IF($P$3='بيان ع'!D853,ROW('بيان ع'!853:853)-1,yyyyy))</f>
        <v>#NAME?</v>
      </c>
      <c r="B859" s="56" t="str">
        <f t="shared" si="19"/>
        <v/>
      </c>
    </row>
    <row r="860" spans="1:2" ht="22.8" thickBot="1" x14ac:dyDescent="0.35">
      <c r="A860" s="55" t="e" cm="1">
        <f t="array" ref="A860">(IF($P$3='بيان ع'!D854,ROW('بيان ع'!854:854)-1,yyyyy))</f>
        <v>#NAME?</v>
      </c>
      <c r="B860" s="56" t="str">
        <f t="shared" si="19"/>
        <v/>
      </c>
    </row>
    <row r="861" spans="1:2" ht="22.8" thickBot="1" x14ac:dyDescent="0.35">
      <c r="A861" s="55" t="e" cm="1">
        <f t="array" ref="A861">(IF($P$3='بيان ع'!D855,ROW('بيان ع'!855:855)-1,yyyyy))</f>
        <v>#NAME?</v>
      </c>
      <c r="B861" s="56" t="str">
        <f t="shared" si="19"/>
        <v/>
      </c>
    </row>
    <row r="862" spans="1:2" ht="22.8" thickBot="1" x14ac:dyDescent="0.35">
      <c r="A862" s="55" t="e" cm="1">
        <f t="array" ref="A862">(IF($P$3='بيان ع'!D856,ROW('بيان ع'!856:856)-1,yyyyy))</f>
        <v>#NAME?</v>
      </c>
      <c r="B862" s="56" t="str">
        <f t="shared" si="19"/>
        <v/>
      </c>
    </row>
    <row r="863" spans="1:2" ht="22.8" thickBot="1" x14ac:dyDescent="0.35">
      <c r="A863" s="55" t="e" cm="1">
        <f t="array" ref="A863">(IF($P$3='بيان ع'!D857,ROW('بيان ع'!857:857)-1,yyyyy))</f>
        <v>#NAME?</v>
      </c>
      <c r="B863" s="56" t="str">
        <f t="shared" si="19"/>
        <v/>
      </c>
    </row>
    <row r="864" spans="1:2" ht="22.8" thickBot="1" x14ac:dyDescent="0.35">
      <c r="A864" s="55" t="e" cm="1">
        <f t="array" ref="A864">(IF($P$3='بيان ع'!D858,ROW('بيان ع'!858:858)-1,yyyyy))</f>
        <v>#NAME?</v>
      </c>
      <c r="B864" s="56" t="str">
        <f t="shared" si="19"/>
        <v/>
      </c>
    </row>
    <row r="865" spans="1:2" ht="22.8" thickBot="1" x14ac:dyDescent="0.35">
      <c r="A865" s="55" t="e" cm="1">
        <f t="array" ref="A865">(IF($P$3='بيان ع'!D859,ROW('بيان ع'!859:859)-1,yyyyy))</f>
        <v>#NAME?</v>
      </c>
      <c r="B865" s="56" t="str">
        <f t="shared" si="19"/>
        <v/>
      </c>
    </row>
    <row r="866" spans="1:2" ht="22.8" thickBot="1" x14ac:dyDescent="0.35">
      <c r="A866" s="55" t="e" cm="1">
        <f t="array" ref="A866">(IF($P$3='بيان ع'!D860,ROW('بيان ع'!860:860)-1,yyyyy))</f>
        <v>#NAME?</v>
      </c>
      <c r="B866" s="56" t="str">
        <f t="shared" si="19"/>
        <v/>
      </c>
    </row>
    <row r="867" spans="1:2" ht="22.8" thickBot="1" x14ac:dyDescent="0.35">
      <c r="A867" s="55" t="e" cm="1">
        <f t="array" ref="A867">(IF($P$3='بيان ع'!D861,ROW('بيان ع'!861:861)-1,yyyyy))</f>
        <v>#NAME?</v>
      </c>
      <c r="B867" s="56" t="str">
        <f t="shared" si="19"/>
        <v/>
      </c>
    </row>
    <row r="868" spans="1:2" ht="22.8" thickBot="1" x14ac:dyDescent="0.35">
      <c r="A868" s="55" t="e" cm="1">
        <f t="array" ref="A868">(IF($P$3='بيان ع'!D862,ROW('بيان ع'!862:862)-1,yyyyy))</f>
        <v>#NAME?</v>
      </c>
      <c r="B868" s="56" t="str">
        <f t="shared" si="19"/>
        <v/>
      </c>
    </row>
    <row r="869" spans="1:2" ht="22.8" thickBot="1" x14ac:dyDescent="0.35">
      <c r="A869" s="55" t="e" cm="1">
        <f t="array" ref="A869">(IF($P$3='بيان ع'!D863,ROW('بيان ع'!863:863)-1,yyyyy))</f>
        <v>#NAME?</v>
      </c>
      <c r="B869" s="56" t="str">
        <f t="shared" si="19"/>
        <v/>
      </c>
    </row>
    <row r="870" spans="1:2" ht="22.8" thickBot="1" x14ac:dyDescent="0.35">
      <c r="A870" s="55" t="e" cm="1">
        <f t="array" ref="A870">(IF($P$3='بيان ع'!D864,ROW('بيان ع'!864:864)-1,yyyyy))</f>
        <v>#NAME?</v>
      </c>
      <c r="B870" s="56" t="str">
        <f t="shared" si="19"/>
        <v/>
      </c>
    </row>
    <row r="871" spans="1:2" ht="22.8" thickBot="1" x14ac:dyDescent="0.35">
      <c r="A871" s="55" t="e" cm="1">
        <f t="array" ref="A871">(IF($P$3='بيان ع'!D865,ROW('بيان ع'!865:865)-1,yyyyy))</f>
        <v>#NAME?</v>
      </c>
      <c r="B871" s="56" t="str">
        <f t="shared" si="19"/>
        <v/>
      </c>
    </row>
    <row r="872" spans="1:2" ht="22.8" thickBot="1" x14ac:dyDescent="0.35">
      <c r="A872" s="55" t="e" cm="1">
        <f t="array" ref="A872">(IF($P$3='بيان ع'!D866,ROW('بيان ع'!866:866)-1,yyyyy))</f>
        <v>#NAME?</v>
      </c>
      <c r="B872" s="56" t="str">
        <f t="shared" si="19"/>
        <v/>
      </c>
    </row>
    <row r="873" spans="1:2" ht="22.8" thickBot="1" x14ac:dyDescent="0.35">
      <c r="A873" s="55" t="e" cm="1">
        <f t="array" ref="A873">(IF($P$3='بيان ع'!D867,ROW('بيان ع'!867:867)-1,yyyyy))</f>
        <v>#NAME?</v>
      </c>
      <c r="B873" s="56" t="str">
        <f t="shared" si="19"/>
        <v/>
      </c>
    </row>
    <row r="874" spans="1:2" ht="22.8" thickBot="1" x14ac:dyDescent="0.35">
      <c r="A874" s="55" t="e" cm="1">
        <f t="array" ref="A874">(IF($P$3='بيان ع'!D868,ROW('بيان ع'!868:868)-1,yyyyy))</f>
        <v>#NAME?</v>
      </c>
      <c r="B874" s="56" t="str">
        <f t="shared" si="19"/>
        <v/>
      </c>
    </row>
    <row r="875" spans="1:2" ht="22.8" thickBot="1" x14ac:dyDescent="0.35">
      <c r="A875" s="55" t="e" cm="1">
        <f t="array" ref="A875">(IF($P$3='بيان ع'!D869,ROW('بيان ع'!869:869)-1,yyyyy))</f>
        <v>#NAME?</v>
      </c>
      <c r="B875" s="56" t="str">
        <f t="shared" si="19"/>
        <v/>
      </c>
    </row>
    <row r="876" spans="1:2" ht="22.8" thickBot="1" x14ac:dyDescent="0.35">
      <c r="A876" s="55" t="e" cm="1">
        <f t="array" ref="A876">(IF($P$3='بيان ع'!D870,ROW('بيان ع'!870:870)-1,yyyyy))</f>
        <v>#NAME?</v>
      </c>
      <c r="B876" s="56" t="str">
        <f t="shared" si="19"/>
        <v/>
      </c>
    </row>
    <row r="877" spans="1:2" ht="22.8" thickBot="1" x14ac:dyDescent="0.35">
      <c r="A877" s="55" t="e" cm="1">
        <f t="array" ref="A877">(IF($P$3='بيان ع'!D871,ROW('بيان ع'!871:871)-1,yyyyy))</f>
        <v>#NAME?</v>
      </c>
      <c r="B877" s="56" t="str">
        <f t="shared" si="19"/>
        <v/>
      </c>
    </row>
    <row r="878" spans="1:2" ht="22.8" thickBot="1" x14ac:dyDescent="0.35">
      <c r="A878" s="55" t="e" cm="1">
        <f t="array" ref="A878">(IF($P$3='بيان ع'!D872,ROW('بيان ع'!872:872)-1,yyyyy))</f>
        <v>#NAME?</v>
      </c>
      <c r="B878" s="56" t="str">
        <f t="shared" si="19"/>
        <v/>
      </c>
    </row>
    <row r="879" spans="1:2" ht="22.8" thickBot="1" x14ac:dyDescent="0.35">
      <c r="A879" s="55" t="e" cm="1">
        <f t="array" ref="A879">(IF($P$3='بيان ع'!D873,ROW('بيان ع'!873:873)-1,yyyyy))</f>
        <v>#NAME?</v>
      </c>
      <c r="B879" s="56" t="str">
        <f t="shared" si="19"/>
        <v/>
      </c>
    </row>
    <row r="880" spans="1:2" ht="22.8" thickBot="1" x14ac:dyDescent="0.35">
      <c r="A880" s="55" t="e" cm="1">
        <f t="array" ref="A880">(IF($P$3='بيان ع'!D874,ROW('بيان ع'!874:874)-1,yyyyy))</f>
        <v>#NAME?</v>
      </c>
      <c r="B880" s="56" t="str">
        <f t="shared" si="19"/>
        <v/>
      </c>
    </row>
    <row r="881" spans="1:2" ht="22.8" thickBot="1" x14ac:dyDescent="0.35">
      <c r="A881" s="55" t="e" cm="1">
        <f t="array" ref="A881">(IF($P$3='بيان ع'!D875,ROW('بيان ع'!875:875)-1,yyyyy))</f>
        <v>#NAME?</v>
      </c>
      <c r="B881" s="56" t="str">
        <f t="shared" si="19"/>
        <v/>
      </c>
    </row>
    <row r="882" spans="1:2" ht="22.8" thickBot="1" x14ac:dyDescent="0.35">
      <c r="A882" s="55" t="e" cm="1">
        <f t="array" ref="A882">(IF($P$3='بيان ع'!D876,ROW('بيان ع'!876:876)-1,yyyyy))</f>
        <v>#NAME?</v>
      </c>
      <c r="B882" s="56" t="str">
        <f t="shared" si="19"/>
        <v/>
      </c>
    </row>
    <row r="883" spans="1:2" ht="22.8" thickBot="1" x14ac:dyDescent="0.35">
      <c r="A883" s="55" t="e" cm="1">
        <f t="array" ref="A883">(IF($P$3='بيان ع'!D877,ROW('بيان ع'!877:877)-1,yyyyy))</f>
        <v>#NAME?</v>
      </c>
      <c r="B883" s="56" t="str">
        <f t="shared" si="19"/>
        <v/>
      </c>
    </row>
    <row r="884" spans="1:2" ht="22.8" thickBot="1" x14ac:dyDescent="0.35">
      <c r="A884" s="55" t="e" cm="1">
        <f t="array" ref="A884">(IF($P$3='بيان ع'!D878,ROW('بيان ع'!878:878)-1,yyyyy))</f>
        <v>#NAME?</v>
      </c>
      <c r="B884" s="56" t="str">
        <f t="shared" si="19"/>
        <v/>
      </c>
    </row>
    <row r="885" spans="1:2" ht="22.8" thickBot="1" x14ac:dyDescent="0.35">
      <c r="A885" s="55" t="e" cm="1">
        <f t="array" ref="A885">(IF($P$3='بيان ع'!D879,ROW('بيان ع'!879:879)-1,yyyyy))</f>
        <v>#NAME?</v>
      </c>
      <c r="B885" s="56" t="str">
        <f t="shared" si="19"/>
        <v/>
      </c>
    </row>
    <row r="886" spans="1:2" ht="22.8" thickBot="1" x14ac:dyDescent="0.35">
      <c r="A886" s="55" t="e" cm="1">
        <f t="array" ref="A886">(IF($P$3='بيان ع'!D880,ROW('بيان ع'!880:880)-1,yyyyy))</f>
        <v>#NAME?</v>
      </c>
      <c r="B886" s="56" t="str">
        <f t="shared" si="19"/>
        <v/>
      </c>
    </row>
    <row r="887" spans="1:2" ht="22.8" thickBot="1" x14ac:dyDescent="0.35">
      <c r="A887" s="55" t="e" cm="1">
        <f t="array" ref="A887">(IF($P$3='بيان ع'!D881,ROW('بيان ع'!881:881)-1,yyyyy))</f>
        <v>#NAME?</v>
      </c>
      <c r="B887" s="56" t="str">
        <f t="shared" si="19"/>
        <v/>
      </c>
    </row>
    <row r="888" spans="1:2" ht="22.8" thickBot="1" x14ac:dyDescent="0.35">
      <c r="A888" s="55" t="e" cm="1">
        <f t="array" ref="A888">(IF($P$3='بيان ع'!D882,ROW('بيان ع'!882:882)-1,yyyyy))</f>
        <v>#NAME?</v>
      </c>
      <c r="B888" s="56" t="str">
        <f t="shared" si="19"/>
        <v/>
      </c>
    </row>
    <row r="889" spans="1:2" ht="22.8" thickBot="1" x14ac:dyDescent="0.35">
      <c r="A889" s="55" t="e" cm="1">
        <f t="array" ref="A889">(IF($P$3='بيان ع'!D883,ROW('بيان ع'!883:883)-1,yyyyy))</f>
        <v>#NAME?</v>
      </c>
      <c r="B889" s="56" t="str">
        <f t="shared" si="19"/>
        <v/>
      </c>
    </row>
    <row r="890" spans="1:2" ht="22.8" thickBot="1" x14ac:dyDescent="0.35">
      <c r="A890" s="55" t="e" cm="1">
        <f t="array" ref="A890">(IF($P$3='بيان ع'!D884,ROW('بيان ع'!884:884)-1,yyyyy))</f>
        <v>#NAME?</v>
      </c>
      <c r="B890" s="56" t="str">
        <f t="shared" si="19"/>
        <v/>
      </c>
    </row>
    <row r="891" spans="1:2" ht="22.8" thickBot="1" x14ac:dyDescent="0.35">
      <c r="A891" s="55" t="e" cm="1">
        <f t="array" ref="A891">(IF($P$3='بيان ع'!D885,ROW('بيان ع'!885:885)-1,yyyyy))</f>
        <v>#NAME?</v>
      </c>
      <c r="B891" s="56" t="str">
        <f t="shared" si="19"/>
        <v/>
      </c>
    </row>
    <row r="892" spans="1:2" ht="22.8" thickBot="1" x14ac:dyDescent="0.35">
      <c r="A892" s="55" t="e" cm="1">
        <f t="array" ref="A892">(IF($P$3='بيان ع'!D886,ROW('بيان ع'!886:886)-1,yyyyy))</f>
        <v>#NAME?</v>
      </c>
      <c r="B892" s="56" t="str">
        <f t="shared" si="19"/>
        <v/>
      </c>
    </row>
    <row r="893" spans="1:2" ht="22.8" thickBot="1" x14ac:dyDescent="0.35">
      <c r="A893" s="55" t="e" cm="1">
        <f t="array" ref="A893">(IF($P$3='بيان ع'!D887,ROW('بيان ع'!887:887)-1,yyyyy))</f>
        <v>#NAME?</v>
      </c>
      <c r="B893" s="56" t="str">
        <f t="shared" si="19"/>
        <v/>
      </c>
    </row>
    <row r="894" spans="1:2" ht="22.8" thickBot="1" x14ac:dyDescent="0.35">
      <c r="A894" s="55" t="e" cm="1">
        <f t="array" ref="A894">(IF($P$3='بيان ع'!D888,ROW('بيان ع'!888:888)-1,yyyyy))</f>
        <v>#NAME?</v>
      </c>
      <c r="B894" s="56" t="str">
        <f t="shared" si="19"/>
        <v/>
      </c>
    </row>
    <row r="895" spans="1:2" ht="22.8" thickBot="1" x14ac:dyDescent="0.35">
      <c r="A895" s="55" t="e" cm="1">
        <f t="array" ref="A895">(IF($P$3='بيان ع'!D889,ROW('بيان ع'!889:889)-1,yyyyy))</f>
        <v>#NAME?</v>
      </c>
      <c r="B895" s="56" t="str">
        <f t="shared" si="19"/>
        <v/>
      </c>
    </row>
    <row r="896" spans="1:2" ht="22.8" thickBot="1" x14ac:dyDescent="0.35">
      <c r="A896" s="55" t="e" cm="1">
        <f t="array" ref="A896">(IF($P$3='بيان ع'!D890,ROW('بيان ع'!890:890)-1,yyyyy))</f>
        <v>#NAME?</v>
      </c>
      <c r="B896" s="56" t="str">
        <f t="shared" si="19"/>
        <v/>
      </c>
    </row>
    <row r="897" spans="1:2" ht="22.8" thickBot="1" x14ac:dyDescent="0.35">
      <c r="A897" s="55" t="e" cm="1">
        <f t="array" ref="A897">(IF($P$3='بيان ع'!D891,ROW('بيان ع'!891:891)-1,yyyyy))</f>
        <v>#NAME?</v>
      </c>
      <c r="B897" s="56" t="str">
        <f t="shared" si="19"/>
        <v/>
      </c>
    </row>
    <row r="898" spans="1:2" ht="22.8" thickBot="1" x14ac:dyDescent="0.35">
      <c r="A898" s="55" t="e" cm="1">
        <f t="array" ref="A898">(IF($P$3='بيان ع'!D892,ROW('بيان ع'!892:892)-1,yyyyy))</f>
        <v>#NAME?</v>
      </c>
      <c r="B898" s="56" t="str">
        <f t="shared" si="19"/>
        <v/>
      </c>
    </row>
    <row r="899" spans="1:2" ht="22.8" thickBot="1" x14ac:dyDescent="0.35">
      <c r="A899" s="55" t="e" cm="1">
        <f t="array" ref="A899">(IF($P$3='بيان ع'!D893,ROW('بيان ع'!893:893)-1,yyyyy))</f>
        <v>#NAME?</v>
      </c>
      <c r="B899" s="56" t="str">
        <f t="shared" si="19"/>
        <v/>
      </c>
    </row>
    <row r="900" spans="1:2" ht="22.8" thickBot="1" x14ac:dyDescent="0.35">
      <c r="A900" s="55" t="e" cm="1">
        <f t="array" ref="A900">(IF($P$3='بيان ع'!D894,ROW('بيان ع'!894:894)-1,yyyyy))</f>
        <v>#NAME?</v>
      </c>
      <c r="B900" s="56" t="str">
        <f t="shared" si="19"/>
        <v/>
      </c>
    </row>
    <row r="901" spans="1:2" ht="22.8" thickBot="1" x14ac:dyDescent="0.35">
      <c r="A901" s="55" t="e" cm="1">
        <f t="array" ref="A901">(IF($P$3='بيان ع'!D895,ROW('بيان ع'!895:895)-1,yyyyy))</f>
        <v>#NAME?</v>
      </c>
      <c r="B901" s="56" t="str">
        <f t="shared" si="19"/>
        <v/>
      </c>
    </row>
    <row r="902" spans="1:2" ht="22.8" thickBot="1" x14ac:dyDescent="0.35">
      <c r="A902" s="55" t="e" cm="1">
        <f t="array" ref="A902">(IF($P$3='بيان ع'!D896,ROW('بيان ع'!896:896)-1,yyyyy))</f>
        <v>#NAME?</v>
      </c>
      <c r="B902" s="56" t="str">
        <f t="shared" si="19"/>
        <v/>
      </c>
    </row>
    <row r="903" spans="1:2" ht="22.8" thickBot="1" x14ac:dyDescent="0.35">
      <c r="A903" s="55" t="e" cm="1">
        <f t="array" ref="A903">(IF($P$3='بيان ع'!D897,ROW('بيان ع'!897:897)-1,yyyyy))</f>
        <v>#NAME?</v>
      </c>
      <c r="B903" s="56" t="str">
        <f t="shared" si="19"/>
        <v/>
      </c>
    </row>
    <row r="904" spans="1:2" ht="22.8" thickBot="1" x14ac:dyDescent="0.35">
      <c r="A904" s="55" t="e" cm="1">
        <f t="array" ref="A904">(IF($P$3='بيان ع'!D898,ROW('بيان ع'!898:898)-1,yyyyy))</f>
        <v>#NAME?</v>
      </c>
      <c r="B904" s="56" t="str">
        <f t="shared" ref="B904:B967" si="20">IFERROR(_xlfn.AGGREGATE(15,6,$A$8:$A$1010,ROW(A897)),"")</f>
        <v/>
      </c>
    </row>
    <row r="905" spans="1:2" ht="22.8" thickBot="1" x14ac:dyDescent="0.35">
      <c r="A905" s="55" t="e" cm="1">
        <f t="array" ref="A905">(IF($P$3='بيان ع'!D899,ROW('بيان ع'!899:899)-1,yyyyy))</f>
        <v>#NAME?</v>
      </c>
      <c r="B905" s="56" t="str">
        <f t="shared" si="20"/>
        <v/>
      </c>
    </row>
    <row r="906" spans="1:2" ht="22.8" thickBot="1" x14ac:dyDescent="0.35">
      <c r="A906" s="55" t="e" cm="1">
        <f t="array" ref="A906">(IF($P$3='بيان ع'!D900,ROW('بيان ع'!900:900)-1,yyyyy))</f>
        <v>#NAME?</v>
      </c>
      <c r="B906" s="56" t="str">
        <f t="shared" si="20"/>
        <v/>
      </c>
    </row>
    <row r="907" spans="1:2" ht="22.8" thickBot="1" x14ac:dyDescent="0.35">
      <c r="A907" s="55" t="e" cm="1">
        <f t="array" ref="A907">(IF($P$3='بيان ع'!D901,ROW('بيان ع'!901:901)-1,yyyyy))</f>
        <v>#NAME?</v>
      </c>
      <c r="B907" s="56" t="str">
        <f t="shared" si="20"/>
        <v/>
      </c>
    </row>
    <row r="908" spans="1:2" ht="22.8" thickBot="1" x14ac:dyDescent="0.35">
      <c r="A908" s="55" t="e" cm="1">
        <f t="array" ref="A908">(IF($P$3='بيان ع'!D902,ROW('بيان ع'!902:902)-1,yyyyy))</f>
        <v>#NAME?</v>
      </c>
      <c r="B908" s="56" t="str">
        <f t="shared" si="20"/>
        <v/>
      </c>
    </row>
    <row r="909" spans="1:2" ht="22.8" thickBot="1" x14ac:dyDescent="0.35">
      <c r="A909" s="55" t="e" cm="1">
        <f t="array" ref="A909">(IF($P$3='بيان ع'!D903,ROW('بيان ع'!903:903)-1,yyyyy))</f>
        <v>#NAME?</v>
      </c>
      <c r="B909" s="56" t="str">
        <f t="shared" si="20"/>
        <v/>
      </c>
    </row>
    <row r="910" spans="1:2" ht="22.8" thickBot="1" x14ac:dyDescent="0.35">
      <c r="A910" s="55" t="e" cm="1">
        <f t="array" ref="A910">(IF($P$3='بيان ع'!D904,ROW('بيان ع'!904:904)-1,yyyyy))</f>
        <v>#NAME?</v>
      </c>
      <c r="B910" s="56" t="str">
        <f t="shared" si="20"/>
        <v/>
      </c>
    </row>
    <row r="911" spans="1:2" ht="22.8" thickBot="1" x14ac:dyDescent="0.35">
      <c r="A911" s="55" t="e" cm="1">
        <f t="array" ref="A911">(IF($P$3='بيان ع'!D905,ROW('بيان ع'!905:905)-1,yyyyy))</f>
        <v>#NAME?</v>
      </c>
      <c r="B911" s="56" t="str">
        <f t="shared" si="20"/>
        <v/>
      </c>
    </row>
    <row r="912" spans="1:2" ht="22.8" thickBot="1" x14ac:dyDescent="0.35">
      <c r="A912" s="55" t="e" cm="1">
        <f t="array" ref="A912">(IF($P$3='بيان ع'!D906,ROW('بيان ع'!906:906)-1,yyyyy))</f>
        <v>#NAME?</v>
      </c>
      <c r="B912" s="56" t="str">
        <f t="shared" si="20"/>
        <v/>
      </c>
    </row>
    <row r="913" spans="1:2" ht="22.8" thickBot="1" x14ac:dyDescent="0.35">
      <c r="A913" s="55" t="e" cm="1">
        <f t="array" ref="A913">(IF($P$3='بيان ع'!D907,ROW('بيان ع'!907:907)-1,yyyyy))</f>
        <v>#NAME?</v>
      </c>
      <c r="B913" s="56" t="str">
        <f t="shared" si="20"/>
        <v/>
      </c>
    </row>
    <row r="914" spans="1:2" ht="22.8" thickBot="1" x14ac:dyDescent="0.35">
      <c r="A914" s="55" t="e" cm="1">
        <f t="array" ref="A914">(IF($P$3='بيان ع'!D908,ROW('بيان ع'!908:908)-1,yyyyy))</f>
        <v>#NAME?</v>
      </c>
      <c r="B914" s="56" t="str">
        <f t="shared" si="20"/>
        <v/>
      </c>
    </row>
    <row r="915" spans="1:2" ht="22.8" thickBot="1" x14ac:dyDescent="0.35">
      <c r="A915" s="55" t="e" cm="1">
        <f t="array" ref="A915">(IF($P$3='بيان ع'!D909,ROW('بيان ع'!909:909)-1,yyyyy))</f>
        <v>#NAME?</v>
      </c>
      <c r="B915" s="56" t="str">
        <f t="shared" si="20"/>
        <v/>
      </c>
    </row>
    <row r="916" spans="1:2" ht="22.8" thickBot="1" x14ac:dyDescent="0.35">
      <c r="A916" s="55" t="e" cm="1">
        <f t="array" ref="A916">(IF($P$3='بيان ع'!D910,ROW('بيان ع'!910:910)-1,yyyyy))</f>
        <v>#NAME?</v>
      </c>
      <c r="B916" s="56" t="str">
        <f t="shared" si="20"/>
        <v/>
      </c>
    </row>
    <row r="917" spans="1:2" ht="22.8" thickBot="1" x14ac:dyDescent="0.35">
      <c r="A917" s="55" t="e" cm="1">
        <f t="array" ref="A917">(IF($P$3='بيان ع'!D911,ROW('بيان ع'!911:911)-1,yyyyy))</f>
        <v>#NAME?</v>
      </c>
      <c r="B917" s="56" t="str">
        <f t="shared" si="20"/>
        <v/>
      </c>
    </row>
    <row r="918" spans="1:2" ht="22.8" thickBot="1" x14ac:dyDescent="0.35">
      <c r="A918" s="55" t="e" cm="1">
        <f t="array" ref="A918">(IF($P$3='بيان ع'!D912,ROW('بيان ع'!912:912)-1,yyyyy))</f>
        <v>#NAME?</v>
      </c>
      <c r="B918" s="56" t="str">
        <f t="shared" si="20"/>
        <v/>
      </c>
    </row>
    <row r="919" spans="1:2" ht="22.8" thickBot="1" x14ac:dyDescent="0.35">
      <c r="A919" s="55" t="e" cm="1">
        <f t="array" ref="A919">(IF($P$3='بيان ع'!D913,ROW('بيان ع'!913:913)-1,yyyyy))</f>
        <v>#NAME?</v>
      </c>
      <c r="B919" s="56" t="str">
        <f t="shared" si="20"/>
        <v/>
      </c>
    </row>
    <row r="920" spans="1:2" ht="22.8" thickBot="1" x14ac:dyDescent="0.35">
      <c r="A920" s="55" t="e" cm="1">
        <f t="array" ref="A920">(IF($P$3='بيان ع'!D914,ROW('بيان ع'!914:914)-1,yyyyy))</f>
        <v>#NAME?</v>
      </c>
      <c r="B920" s="56" t="str">
        <f t="shared" si="20"/>
        <v/>
      </c>
    </row>
    <row r="921" spans="1:2" ht="22.8" thickBot="1" x14ac:dyDescent="0.35">
      <c r="A921" s="55" t="e" cm="1">
        <f t="array" ref="A921">(IF($P$3='بيان ع'!D915,ROW('بيان ع'!915:915)-1,yyyyy))</f>
        <v>#NAME?</v>
      </c>
      <c r="B921" s="56" t="str">
        <f t="shared" si="20"/>
        <v/>
      </c>
    </row>
    <row r="922" spans="1:2" ht="22.8" thickBot="1" x14ac:dyDescent="0.35">
      <c r="A922" s="55" t="e" cm="1">
        <f t="array" ref="A922">(IF($P$3='بيان ع'!D916,ROW('بيان ع'!916:916)-1,yyyyy))</f>
        <v>#NAME?</v>
      </c>
      <c r="B922" s="56" t="str">
        <f t="shared" si="20"/>
        <v/>
      </c>
    </row>
    <row r="923" spans="1:2" ht="22.8" thickBot="1" x14ac:dyDescent="0.35">
      <c r="A923" s="55" t="e" cm="1">
        <f t="array" ref="A923">(IF($P$3='بيان ع'!D917,ROW('بيان ع'!917:917)-1,yyyyy))</f>
        <v>#NAME?</v>
      </c>
      <c r="B923" s="56" t="str">
        <f t="shared" si="20"/>
        <v/>
      </c>
    </row>
    <row r="924" spans="1:2" ht="22.8" thickBot="1" x14ac:dyDescent="0.35">
      <c r="A924" s="55" t="e" cm="1">
        <f t="array" ref="A924">(IF($P$3='بيان ع'!D918,ROW('بيان ع'!918:918)-1,yyyyy))</f>
        <v>#NAME?</v>
      </c>
      <c r="B924" s="56" t="str">
        <f t="shared" si="20"/>
        <v/>
      </c>
    </row>
    <row r="925" spans="1:2" ht="22.8" thickBot="1" x14ac:dyDescent="0.35">
      <c r="A925" s="55" t="e" cm="1">
        <f t="array" ref="A925">(IF($P$3='بيان ع'!D919,ROW('بيان ع'!919:919)-1,yyyyy))</f>
        <v>#NAME?</v>
      </c>
      <c r="B925" s="56" t="str">
        <f t="shared" si="20"/>
        <v/>
      </c>
    </row>
    <row r="926" spans="1:2" ht="22.8" thickBot="1" x14ac:dyDescent="0.35">
      <c r="A926" s="55" t="e" cm="1">
        <f t="array" ref="A926">(IF($P$3='بيان ع'!D920,ROW('بيان ع'!920:920)-1,yyyyy))</f>
        <v>#NAME?</v>
      </c>
      <c r="B926" s="56" t="str">
        <f t="shared" si="20"/>
        <v/>
      </c>
    </row>
    <row r="927" spans="1:2" ht="22.8" thickBot="1" x14ac:dyDescent="0.35">
      <c r="A927" s="55" t="e" cm="1">
        <f t="array" ref="A927">(IF($P$3='بيان ع'!D921,ROW('بيان ع'!921:921)-1,yyyyy))</f>
        <v>#NAME?</v>
      </c>
      <c r="B927" s="56" t="str">
        <f t="shared" si="20"/>
        <v/>
      </c>
    </row>
    <row r="928" spans="1:2" ht="22.8" thickBot="1" x14ac:dyDescent="0.35">
      <c r="A928" s="55" t="e" cm="1">
        <f t="array" ref="A928">(IF($P$3='بيان ع'!D922,ROW('بيان ع'!922:922)-1,yyyyy))</f>
        <v>#NAME?</v>
      </c>
      <c r="B928" s="56" t="str">
        <f t="shared" si="20"/>
        <v/>
      </c>
    </row>
    <row r="929" spans="1:2" ht="22.8" thickBot="1" x14ac:dyDescent="0.35">
      <c r="A929" s="55" t="e" cm="1">
        <f t="array" ref="A929">(IF($P$3='بيان ع'!D923,ROW('بيان ع'!923:923)-1,yyyyy))</f>
        <v>#NAME?</v>
      </c>
      <c r="B929" s="56" t="str">
        <f t="shared" si="20"/>
        <v/>
      </c>
    </row>
    <row r="930" spans="1:2" ht="22.8" thickBot="1" x14ac:dyDescent="0.35">
      <c r="A930" s="55" t="e" cm="1">
        <f t="array" ref="A930">(IF($P$3='بيان ع'!D924,ROW('بيان ع'!924:924)-1,yyyyy))</f>
        <v>#NAME?</v>
      </c>
      <c r="B930" s="56" t="str">
        <f t="shared" si="20"/>
        <v/>
      </c>
    </row>
    <row r="931" spans="1:2" ht="22.8" thickBot="1" x14ac:dyDescent="0.35">
      <c r="A931" s="55" t="e" cm="1">
        <f t="array" ref="A931">(IF($P$3='بيان ع'!D925,ROW('بيان ع'!925:925)-1,yyyyy))</f>
        <v>#NAME?</v>
      </c>
      <c r="B931" s="56" t="str">
        <f t="shared" si="20"/>
        <v/>
      </c>
    </row>
    <row r="932" spans="1:2" ht="22.8" thickBot="1" x14ac:dyDescent="0.35">
      <c r="A932" s="55" t="e" cm="1">
        <f t="array" ref="A932">(IF($P$3='بيان ع'!D926,ROW('بيان ع'!926:926)-1,yyyyy))</f>
        <v>#NAME?</v>
      </c>
      <c r="B932" s="56" t="str">
        <f t="shared" si="20"/>
        <v/>
      </c>
    </row>
    <row r="933" spans="1:2" ht="22.8" thickBot="1" x14ac:dyDescent="0.35">
      <c r="A933" s="55" t="e" cm="1">
        <f t="array" ref="A933">(IF($P$3='بيان ع'!D927,ROW('بيان ع'!927:927)-1,yyyyy))</f>
        <v>#NAME?</v>
      </c>
      <c r="B933" s="56" t="str">
        <f t="shared" si="20"/>
        <v/>
      </c>
    </row>
    <row r="934" spans="1:2" ht="22.8" thickBot="1" x14ac:dyDescent="0.35">
      <c r="A934" s="55" t="e" cm="1">
        <f t="array" ref="A934">(IF($P$3='بيان ع'!D928,ROW('بيان ع'!928:928)-1,yyyyy))</f>
        <v>#NAME?</v>
      </c>
      <c r="B934" s="56" t="str">
        <f t="shared" si="20"/>
        <v/>
      </c>
    </row>
    <row r="935" spans="1:2" ht="22.8" thickBot="1" x14ac:dyDescent="0.35">
      <c r="A935" s="55" t="e" cm="1">
        <f t="array" ref="A935">(IF($P$3='بيان ع'!D929,ROW('بيان ع'!929:929)-1,yyyyy))</f>
        <v>#NAME?</v>
      </c>
      <c r="B935" s="56" t="str">
        <f t="shared" si="20"/>
        <v/>
      </c>
    </row>
    <row r="936" spans="1:2" ht="22.8" thickBot="1" x14ac:dyDescent="0.35">
      <c r="A936" s="55" t="e" cm="1">
        <f t="array" ref="A936">(IF($P$3='بيان ع'!D930,ROW('بيان ع'!930:930)-1,yyyyy))</f>
        <v>#NAME?</v>
      </c>
      <c r="B936" s="56" t="str">
        <f t="shared" si="20"/>
        <v/>
      </c>
    </row>
    <row r="937" spans="1:2" ht="22.8" thickBot="1" x14ac:dyDescent="0.35">
      <c r="A937" s="55" t="e" cm="1">
        <f t="array" ref="A937">(IF($P$3='بيان ع'!D931,ROW('بيان ع'!931:931)-1,yyyyy))</f>
        <v>#NAME?</v>
      </c>
      <c r="B937" s="56" t="str">
        <f t="shared" si="20"/>
        <v/>
      </c>
    </row>
    <row r="938" spans="1:2" ht="22.8" thickBot="1" x14ac:dyDescent="0.35">
      <c r="A938" s="55" t="e" cm="1">
        <f t="array" ref="A938">(IF($P$3='بيان ع'!D932,ROW('بيان ع'!932:932)-1,yyyyy))</f>
        <v>#NAME?</v>
      </c>
      <c r="B938" s="56" t="str">
        <f t="shared" si="20"/>
        <v/>
      </c>
    </row>
    <row r="939" spans="1:2" ht="22.8" thickBot="1" x14ac:dyDescent="0.35">
      <c r="A939" s="55" t="e" cm="1">
        <f t="array" ref="A939">(IF($P$3='بيان ع'!D933,ROW('بيان ع'!933:933)-1,yyyyy))</f>
        <v>#NAME?</v>
      </c>
      <c r="B939" s="56" t="str">
        <f t="shared" si="20"/>
        <v/>
      </c>
    </row>
    <row r="940" spans="1:2" ht="22.8" thickBot="1" x14ac:dyDescent="0.35">
      <c r="A940" s="55" t="e" cm="1">
        <f t="array" ref="A940">(IF($P$3='بيان ع'!D934,ROW('بيان ع'!934:934)-1,yyyyy))</f>
        <v>#NAME?</v>
      </c>
      <c r="B940" s="56" t="str">
        <f t="shared" si="20"/>
        <v/>
      </c>
    </row>
    <row r="941" spans="1:2" ht="22.8" thickBot="1" x14ac:dyDescent="0.35">
      <c r="A941" s="55" t="e" cm="1">
        <f t="array" ref="A941">(IF($P$3='بيان ع'!D935,ROW('بيان ع'!935:935)-1,yyyyy))</f>
        <v>#NAME?</v>
      </c>
      <c r="B941" s="56" t="str">
        <f t="shared" si="20"/>
        <v/>
      </c>
    </row>
    <row r="942" spans="1:2" ht="22.8" thickBot="1" x14ac:dyDescent="0.35">
      <c r="A942" s="55" t="e" cm="1">
        <f t="array" ref="A942">(IF($P$3='بيان ع'!D936,ROW('بيان ع'!936:936)-1,yyyyy))</f>
        <v>#NAME?</v>
      </c>
      <c r="B942" s="56" t="str">
        <f t="shared" si="20"/>
        <v/>
      </c>
    </row>
    <row r="943" spans="1:2" ht="22.8" thickBot="1" x14ac:dyDescent="0.35">
      <c r="A943" s="55" t="e" cm="1">
        <f t="array" ref="A943">(IF($P$3='بيان ع'!D937,ROW('بيان ع'!937:937)-1,yyyyy))</f>
        <v>#NAME?</v>
      </c>
      <c r="B943" s="56" t="str">
        <f t="shared" si="20"/>
        <v/>
      </c>
    </row>
    <row r="944" spans="1:2" ht="22.8" thickBot="1" x14ac:dyDescent="0.35">
      <c r="A944" s="55" t="e" cm="1">
        <f t="array" ref="A944">(IF($P$3='بيان ع'!D938,ROW('بيان ع'!938:938)-1,yyyyy))</f>
        <v>#NAME?</v>
      </c>
      <c r="B944" s="56" t="str">
        <f t="shared" si="20"/>
        <v/>
      </c>
    </row>
    <row r="945" spans="1:2" ht="22.8" thickBot="1" x14ac:dyDescent="0.35">
      <c r="A945" s="55" t="e" cm="1">
        <f t="array" ref="A945">(IF($P$3='بيان ع'!D939,ROW('بيان ع'!939:939)-1,yyyyy))</f>
        <v>#NAME?</v>
      </c>
      <c r="B945" s="56" t="str">
        <f t="shared" si="20"/>
        <v/>
      </c>
    </row>
    <row r="946" spans="1:2" ht="22.8" thickBot="1" x14ac:dyDescent="0.35">
      <c r="A946" s="55" t="e" cm="1">
        <f t="array" ref="A946">(IF($P$3='بيان ع'!D940,ROW('بيان ع'!940:940)-1,yyyyy))</f>
        <v>#NAME?</v>
      </c>
      <c r="B946" s="56" t="str">
        <f t="shared" si="20"/>
        <v/>
      </c>
    </row>
    <row r="947" spans="1:2" ht="22.8" thickBot="1" x14ac:dyDescent="0.35">
      <c r="A947" s="55" t="e" cm="1">
        <f t="array" ref="A947">(IF($P$3='بيان ع'!D941,ROW('بيان ع'!941:941)-1,yyyyy))</f>
        <v>#NAME?</v>
      </c>
      <c r="B947" s="56" t="str">
        <f t="shared" si="20"/>
        <v/>
      </c>
    </row>
    <row r="948" spans="1:2" ht="22.8" thickBot="1" x14ac:dyDescent="0.35">
      <c r="A948" s="55" t="e" cm="1">
        <f t="array" ref="A948">(IF($P$3='بيان ع'!D942,ROW('بيان ع'!942:942)-1,yyyyy))</f>
        <v>#NAME?</v>
      </c>
      <c r="B948" s="56" t="str">
        <f t="shared" si="20"/>
        <v/>
      </c>
    </row>
    <row r="949" spans="1:2" ht="22.8" thickBot="1" x14ac:dyDescent="0.35">
      <c r="A949" s="55" t="e" cm="1">
        <f t="array" ref="A949">(IF($P$3='بيان ع'!D943,ROW('بيان ع'!943:943)-1,yyyyy))</f>
        <v>#NAME?</v>
      </c>
      <c r="B949" s="56" t="str">
        <f t="shared" si="20"/>
        <v/>
      </c>
    </row>
    <row r="950" spans="1:2" ht="22.8" thickBot="1" x14ac:dyDescent="0.35">
      <c r="A950" s="55" t="e" cm="1">
        <f t="array" ref="A950">(IF($P$3='بيان ع'!D944,ROW('بيان ع'!944:944)-1,yyyyy))</f>
        <v>#NAME?</v>
      </c>
      <c r="B950" s="56" t="str">
        <f t="shared" si="20"/>
        <v/>
      </c>
    </row>
    <row r="951" spans="1:2" ht="22.8" thickBot="1" x14ac:dyDescent="0.35">
      <c r="A951" s="55" t="e" cm="1">
        <f t="array" ref="A951">(IF($P$3='بيان ع'!D945,ROW('بيان ع'!945:945)-1,yyyyy))</f>
        <v>#NAME?</v>
      </c>
      <c r="B951" s="56" t="str">
        <f t="shared" si="20"/>
        <v/>
      </c>
    </row>
    <row r="952" spans="1:2" ht="22.8" thickBot="1" x14ac:dyDescent="0.35">
      <c r="A952" s="55" t="e" cm="1">
        <f t="array" ref="A952">(IF($P$3='بيان ع'!D946,ROW('بيان ع'!946:946)-1,yyyyy))</f>
        <v>#NAME?</v>
      </c>
      <c r="B952" s="56" t="str">
        <f t="shared" si="20"/>
        <v/>
      </c>
    </row>
    <row r="953" spans="1:2" ht="22.8" thickBot="1" x14ac:dyDescent="0.35">
      <c r="A953" s="55" t="e" cm="1">
        <f t="array" ref="A953">(IF($P$3='بيان ع'!D947,ROW('بيان ع'!947:947)-1,yyyyy))</f>
        <v>#NAME?</v>
      </c>
      <c r="B953" s="56" t="str">
        <f t="shared" si="20"/>
        <v/>
      </c>
    </row>
    <row r="954" spans="1:2" ht="22.8" thickBot="1" x14ac:dyDescent="0.35">
      <c r="A954" s="55" t="e" cm="1">
        <f t="array" ref="A954">(IF($P$3='بيان ع'!D948,ROW('بيان ع'!948:948)-1,yyyyy))</f>
        <v>#NAME?</v>
      </c>
      <c r="B954" s="56" t="str">
        <f t="shared" si="20"/>
        <v/>
      </c>
    </row>
    <row r="955" spans="1:2" ht="22.8" thickBot="1" x14ac:dyDescent="0.35">
      <c r="A955" s="55" t="e" cm="1">
        <f t="array" ref="A955">(IF($P$3='بيان ع'!D949,ROW('بيان ع'!949:949)-1,yyyyy))</f>
        <v>#NAME?</v>
      </c>
      <c r="B955" s="56" t="str">
        <f t="shared" si="20"/>
        <v/>
      </c>
    </row>
    <row r="956" spans="1:2" ht="22.8" thickBot="1" x14ac:dyDescent="0.35">
      <c r="A956" s="55" t="e" cm="1">
        <f t="array" ref="A956">(IF($P$3='بيان ع'!D950,ROW('بيان ع'!950:950)-1,yyyyy))</f>
        <v>#NAME?</v>
      </c>
      <c r="B956" s="56" t="str">
        <f t="shared" si="20"/>
        <v/>
      </c>
    </row>
    <row r="957" spans="1:2" ht="22.8" thickBot="1" x14ac:dyDescent="0.35">
      <c r="A957" s="55" t="e" cm="1">
        <f t="array" ref="A957">(IF($P$3='بيان ع'!D951,ROW('بيان ع'!951:951)-1,yyyyy))</f>
        <v>#NAME?</v>
      </c>
      <c r="B957" s="56" t="str">
        <f t="shared" si="20"/>
        <v/>
      </c>
    </row>
    <row r="958" spans="1:2" ht="22.8" thickBot="1" x14ac:dyDescent="0.35">
      <c r="A958" s="55" t="e" cm="1">
        <f t="array" ref="A958">(IF($P$3='بيان ع'!D952,ROW('بيان ع'!952:952)-1,yyyyy))</f>
        <v>#NAME?</v>
      </c>
      <c r="B958" s="56" t="str">
        <f t="shared" si="20"/>
        <v/>
      </c>
    </row>
    <row r="959" spans="1:2" ht="22.8" thickBot="1" x14ac:dyDescent="0.35">
      <c r="A959" s="55" t="e" cm="1">
        <f t="array" ref="A959">(IF($P$3='بيان ع'!D953,ROW('بيان ع'!953:953)-1,yyyyy))</f>
        <v>#NAME?</v>
      </c>
      <c r="B959" s="56" t="str">
        <f t="shared" si="20"/>
        <v/>
      </c>
    </row>
    <row r="960" spans="1:2" ht="22.8" thickBot="1" x14ac:dyDescent="0.35">
      <c r="A960" s="55" t="e" cm="1">
        <f t="array" ref="A960">(IF($P$3='بيان ع'!D954,ROW('بيان ع'!954:954)-1,yyyyy))</f>
        <v>#NAME?</v>
      </c>
      <c r="B960" s="56" t="str">
        <f t="shared" si="20"/>
        <v/>
      </c>
    </row>
    <row r="961" spans="1:2" ht="22.8" thickBot="1" x14ac:dyDescent="0.35">
      <c r="A961" s="55" t="e" cm="1">
        <f t="array" ref="A961">(IF($P$3='بيان ع'!D955,ROW('بيان ع'!955:955)-1,yyyyy))</f>
        <v>#NAME?</v>
      </c>
      <c r="B961" s="56" t="str">
        <f t="shared" si="20"/>
        <v/>
      </c>
    </row>
    <row r="962" spans="1:2" ht="22.8" thickBot="1" x14ac:dyDescent="0.35">
      <c r="A962" s="55" t="e" cm="1">
        <f t="array" ref="A962">(IF($P$3='بيان ع'!D956,ROW('بيان ع'!956:956)-1,yyyyy))</f>
        <v>#NAME?</v>
      </c>
      <c r="B962" s="56" t="str">
        <f t="shared" si="20"/>
        <v/>
      </c>
    </row>
    <row r="963" spans="1:2" ht="22.8" thickBot="1" x14ac:dyDescent="0.35">
      <c r="A963" s="55" t="e" cm="1">
        <f t="array" ref="A963">(IF($P$3='بيان ع'!D957,ROW('بيان ع'!957:957)-1,yyyyy))</f>
        <v>#NAME?</v>
      </c>
      <c r="B963" s="56" t="str">
        <f t="shared" si="20"/>
        <v/>
      </c>
    </row>
    <row r="964" spans="1:2" ht="22.8" thickBot="1" x14ac:dyDescent="0.35">
      <c r="A964" s="55" t="e" cm="1">
        <f t="array" ref="A964">(IF($P$3='بيان ع'!D958,ROW('بيان ع'!958:958)-1,yyyyy))</f>
        <v>#NAME?</v>
      </c>
      <c r="B964" s="56" t="str">
        <f t="shared" si="20"/>
        <v/>
      </c>
    </row>
    <row r="965" spans="1:2" ht="22.8" thickBot="1" x14ac:dyDescent="0.35">
      <c r="A965" s="55" t="e" cm="1">
        <f t="array" ref="A965">(IF($P$3='بيان ع'!D959,ROW('بيان ع'!959:959)-1,yyyyy))</f>
        <v>#NAME?</v>
      </c>
      <c r="B965" s="56" t="str">
        <f t="shared" si="20"/>
        <v/>
      </c>
    </row>
    <row r="966" spans="1:2" ht="22.8" thickBot="1" x14ac:dyDescent="0.35">
      <c r="A966" s="55" t="e" cm="1">
        <f t="array" ref="A966">(IF($P$3='بيان ع'!D960,ROW('بيان ع'!960:960)-1,yyyyy))</f>
        <v>#NAME?</v>
      </c>
      <c r="B966" s="56" t="str">
        <f t="shared" si="20"/>
        <v/>
      </c>
    </row>
    <row r="967" spans="1:2" ht="22.8" thickBot="1" x14ac:dyDescent="0.35">
      <c r="A967" s="55" t="e" cm="1">
        <f t="array" ref="A967">(IF($P$3='بيان ع'!D961,ROW('بيان ع'!961:961)-1,yyyyy))</f>
        <v>#NAME?</v>
      </c>
      <c r="B967" s="56" t="str">
        <f t="shared" si="20"/>
        <v/>
      </c>
    </row>
    <row r="968" spans="1:2" ht="22.8" thickBot="1" x14ac:dyDescent="0.35">
      <c r="A968" s="55" t="e" cm="1">
        <f t="array" ref="A968">(IF($P$3='بيان ع'!D962,ROW('بيان ع'!962:962)-1,yyyyy))</f>
        <v>#NAME?</v>
      </c>
      <c r="B968" s="56" t="str">
        <f t="shared" ref="B968:B1031" si="21">IFERROR(_xlfn.AGGREGATE(15,6,$A$8:$A$1010,ROW(A961)),"")</f>
        <v/>
      </c>
    </row>
    <row r="969" spans="1:2" ht="22.8" thickBot="1" x14ac:dyDescent="0.35">
      <c r="A969" s="55" t="e" cm="1">
        <f t="array" ref="A969">(IF($P$3='بيان ع'!D963,ROW('بيان ع'!963:963)-1,yyyyy))</f>
        <v>#NAME?</v>
      </c>
      <c r="B969" s="56" t="str">
        <f t="shared" si="21"/>
        <v/>
      </c>
    </row>
    <row r="970" spans="1:2" ht="22.8" thickBot="1" x14ac:dyDescent="0.35">
      <c r="A970" s="55" t="e" cm="1">
        <f t="array" ref="A970">(IF($P$3='بيان ع'!D964,ROW('بيان ع'!964:964)-1,yyyyy))</f>
        <v>#NAME?</v>
      </c>
      <c r="B970" s="56" t="str">
        <f t="shared" si="21"/>
        <v/>
      </c>
    </row>
    <row r="971" spans="1:2" ht="22.8" thickBot="1" x14ac:dyDescent="0.35">
      <c r="A971" s="55" t="e" cm="1">
        <f t="array" ref="A971">(IF($P$3='بيان ع'!D965,ROW('بيان ع'!965:965)-1,yyyyy))</f>
        <v>#NAME?</v>
      </c>
      <c r="B971" s="56" t="str">
        <f t="shared" si="21"/>
        <v/>
      </c>
    </row>
    <row r="972" spans="1:2" ht="22.8" thickBot="1" x14ac:dyDescent="0.35">
      <c r="A972" s="55" t="e" cm="1">
        <f t="array" ref="A972">(IF($P$3='بيان ع'!D966,ROW('بيان ع'!966:966)-1,yyyyy))</f>
        <v>#NAME?</v>
      </c>
      <c r="B972" s="56" t="str">
        <f t="shared" si="21"/>
        <v/>
      </c>
    </row>
    <row r="973" spans="1:2" ht="22.8" thickBot="1" x14ac:dyDescent="0.35">
      <c r="A973" s="55" t="e" cm="1">
        <f t="array" ref="A973">(IF($P$3='بيان ع'!D967,ROW('بيان ع'!967:967)-1,yyyyy))</f>
        <v>#NAME?</v>
      </c>
      <c r="B973" s="56" t="str">
        <f t="shared" si="21"/>
        <v/>
      </c>
    </row>
    <row r="974" spans="1:2" ht="22.8" thickBot="1" x14ac:dyDescent="0.35">
      <c r="A974" s="55" t="e" cm="1">
        <f t="array" ref="A974">(IF($P$3='بيان ع'!D968,ROW('بيان ع'!968:968)-1,yyyyy))</f>
        <v>#NAME?</v>
      </c>
      <c r="B974" s="56" t="str">
        <f t="shared" si="21"/>
        <v/>
      </c>
    </row>
    <row r="975" spans="1:2" ht="22.8" thickBot="1" x14ac:dyDescent="0.35">
      <c r="A975" s="55" t="e" cm="1">
        <f t="array" ref="A975">(IF($P$3='بيان ع'!D969,ROW('بيان ع'!969:969)-1,yyyyy))</f>
        <v>#NAME?</v>
      </c>
      <c r="B975" s="56" t="str">
        <f t="shared" si="21"/>
        <v/>
      </c>
    </row>
    <row r="976" spans="1:2" ht="22.8" thickBot="1" x14ac:dyDescent="0.35">
      <c r="A976" s="55" t="e" cm="1">
        <f t="array" ref="A976">(IF($P$3='بيان ع'!D970,ROW('بيان ع'!970:970)-1,yyyyy))</f>
        <v>#NAME?</v>
      </c>
      <c r="B976" s="56" t="str">
        <f t="shared" si="21"/>
        <v/>
      </c>
    </row>
    <row r="977" spans="1:2" ht="22.8" thickBot="1" x14ac:dyDescent="0.35">
      <c r="A977" s="55" t="e" cm="1">
        <f t="array" ref="A977">(IF($P$3='بيان ع'!D971,ROW('بيان ع'!971:971)-1,yyyyy))</f>
        <v>#NAME?</v>
      </c>
      <c r="B977" s="56" t="str">
        <f t="shared" si="21"/>
        <v/>
      </c>
    </row>
    <row r="978" spans="1:2" ht="22.8" thickBot="1" x14ac:dyDescent="0.35">
      <c r="A978" s="55" t="e" cm="1">
        <f t="array" ref="A978">(IF($P$3='بيان ع'!D972,ROW('بيان ع'!972:972)-1,yyyyy))</f>
        <v>#NAME?</v>
      </c>
      <c r="B978" s="56" t="str">
        <f t="shared" si="21"/>
        <v/>
      </c>
    </row>
    <row r="979" spans="1:2" ht="22.8" thickBot="1" x14ac:dyDescent="0.35">
      <c r="A979" s="55" t="e" cm="1">
        <f t="array" ref="A979">(IF($P$3='بيان ع'!D973,ROW('بيان ع'!973:973)-1,yyyyy))</f>
        <v>#NAME?</v>
      </c>
      <c r="B979" s="56" t="str">
        <f t="shared" si="21"/>
        <v/>
      </c>
    </row>
    <row r="980" spans="1:2" ht="22.8" thickBot="1" x14ac:dyDescent="0.35">
      <c r="A980" s="55" t="e" cm="1">
        <f t="array" ref="A980">(IF($P$3='بيان ع'!D974,ROW('بيان ع'!974:974)-1,yyyyy))</f>
        <v>#NAME?</v>
      </c>
      <c r="B980" s="56" t="str">
        <f t="shared" si="21"/>
        <v/>
      </c>
    </row>
    <row r="981" spans="1:2" ht="22.8" thickBot="1" x14ac:dyDescent="0.35">
      <c r="A981" s="55" t="e" cm="1">
        <f t="array" ref="A981">(IF($P$3='بيان ع'!D975,ROW('بيان ع'!975:975)-1,yyyyy))</f>
        <v>#NAME?</v>
      </c>
      <c r="B981" s="56" t="str">
        <f t="shared" si="21"/>
        <v/>
      </c>
    </row>
    <row r="982" spans="1:2" ht="22.8" thickBot="1" x14ac:dyDescent="0.35">
      <c r="A982" s="55" t="e" cm="1">
        <f t="array" ref="A982">(IF($P$3='بيان ع'!D976,ROW('بيان ع'!976:976)-1,yyyyy))</f>
        <v>#NAME?</v>
      </c>
      <c r="B982" s="56" t="str">
        <f t="shared" si="21"/>
        <v/>
      </c>
    </row>
    <row r="983" spans="1:2" ht="22.8" thickBot="1" x14ac:dyDescent="0.35">
      <c r="A983" s="55" t="e" cm="1">
        <f t="array" ref="A983">(IF($P$3='بيان ع'!D977,ROW('بيان ع'!977:977)-1,yyyyy))</f>
        <v>#NAME?</v>
      </c>
      <c r="B983" s="56" t="str">
        <f t="shared" si="21"/>
        <v/>
      </c>
    </row>
    <row r="984" spans="1:2" ht="22.8" thickBot="1" x14ac:dyDescent="0.35">
      <c r="A984" s="55" t="e" cm="1">
        <f t="array" ref="A984">(IF($P$3='بيان ع'!D978,ROW('بيان ع'!978:978)-1,yyyyy))</f>
        <v>#NAME?</v>
      </c>
      <c r="B984" s="56" t="str">
        <f t="shared" si="21"/>
        <v/>
      </c>
    </row>
    <row r="985" spans="1:2" ht="22.8" thickBot="1" x14ac:dyDescent="0.35">
      <c r="A985" s="55" t="e" cm="1">
        <f t="array" ref="A985">(IF($P$3='بيان ع'!D979,ROW('بيان ع'!979:979)-1,yyyyy))</f>
        <v>#NAME?</v>
      </c>
      <c r="B985" s="56" t="str">
        <f t="shared" si="21"/>
        <v/>
      </c>
    </row>
    <row r="986" spans="1:2" ht="22.8" thickBot="1" x14ac:dyDescent="0.35">
      <c r="A986" s="55" t="e" cm="1">
        <f t="array" ref="A986">(IF($P$3='بيان ع'!D980,ROW('بيان ع'!980:980)-1,yyyyy))</f>
        <v>#NAME?</v>
      </c>
      <c r="B986" s="56" t="str">
        <f t="shared" si="21"/>
        <v/>
      </c>
    </row>
    <row r="987" spans="1:2" ht="22.8" thickBot="1" x14ac:dyDescent="0.35">
      <c r="A987" s="55" t="e" cm="1">
        <f t="array" ref="A987">(IF($P$3='بيان ع'!D981,ROW('بيان ع'!981:981)-1,yyyyy))</f>
        <v>#NAME?</v>
      </c>
      <c r="B987" s="56" t="str">
        <f t="shared" si="21"/>
        <v/>
      </c>
    </row>
    <row r="988" spans="1:2" ht="22.8" thickBot="1" x14ac:dyDescent="0.35">
      <c r="A988" s="55" t="e" cm="1">
        <f t="array" ref="A988">(IF($P$3='بيان ع'!D982,ROW('بيان ع'!982:982)-1,yyyyy))</f>
        <v>#NAME?</v>
      </c>
      <c r="B988" s="56" t="str">
        <f t="shared" si="21"/>
        <v/>
      </c>
    </row>
    <row r="989" spans="1:2" ht="22.8" thickBot="1" x14ac:dyDescent="0.35">
      <c r="A989" s="55" t="e" cm="1">
        <f t="array" ref="A989">(IF($P$3='بيان ع'!D983,ROW('بيان ع'!983:983)-1,yyyyy))</f>
        <v>#NAME?</v>
      </c>
      <c r="B989" s="56" t="str">
        <f t="shared" si="21"/>
        <v/>
      </c>
    </row>
    <row r="990" spans="1:2" ht="22.8" thickBot="1" x14ac:dyDescent="0.35">
      <c r="A990" s="55" t="e" cm="1">
        <f t="array" ref="A990">(IF($P$3='بيان ع'!D984,ROW('بيان ع'!984:984)-1,yyyyy))</f>
        <v>#NAME?</v>
      </c>
      <c r="B990" s="56" t="str">
        <f t="shared" si="21"/>
        <v/>
      </c>
    </row>
    <row r="991" spans="1:2" ht="22.8" thickBot="1" x14ac:dyDescent="0.35">
      <c r="A991" s="55" t="e" cm="1">
        <f t="array" ref="A991">(IF($P$3='بيان ع'!D985,ROW('بيان ع'!985:985)-1,yyyyy))</f>
        <v>#NAME?</v>
      </c>
      <c r="B991" s="56" t="str">
        <f t="shared" si="21"/>
        <v/>
      </c>
    </row>
    <row r="992" spans="1:2" ht="22.8" thickBot="1" x14ac:dyDescent="0.35">
      <c r="A992" s="55" t="e" cm="1">
        <f t="array" ref="A992">(IF($P$3='بيان ع'!D986,ROW('بيان ع'!986:986)-1,yyyyy))</f>
        <v>#NAME?</v>
      </c>
      <c r="B992" s="56" t="str">
        <f t="shared" si="21"/>
        <v/>
      </c>
    </row>
    <row r="993" spans="1:2" ht="22.8" thickBot="1" x14ac:dyDescent="0.35">
      <c r="A993" s="55" t="e" cm="1">
        <f t="array" ref="A993">(IF($P$3='بيان ع'!D987,ROW('بيان ع'!987:987)-1,yyyyy))</f>
        <v>#NAME?</v>
      </c>
      <c r="B993" s="56" t="str">
        <f t="shared" si="21"/>
        <v/>
      </c>
    </row>
    <row r="994" spans="1:2" ht="22.8" thickBot="1" x14ac:dyDescent="0.35">
      <c r="A994" s="55" t="e" cm="1">
        <f t="array" ref="A994">(IF($P$3='بيان ع'!D988,ROW('بيان ع'!988:988)-1,yyyyy))</f>
        <v>#NAME?</v>
      </c>
      <c r="B994" s="56" t="str">
        <f t="shared" si="21"/>
        <v/>
      </c>
    </row>
    <row r="995" spans="1:2" ht="22.8" thickBot="1" x14ac:dyDescent="0.35">
      <c r="A995" s="55" t="e" cm="1">
        <f t="array" ref="A995">(IF($P$3='بيان ع'!D989,ROW('بيان ع'!989:989)-1,yyyyy))</f>
        <v>#NAME?</v>
      </c>
      <c r="B995" s="56" t="str">
        <f t="shared" si="21"/>
        <v/>
      </c>
    </row>
    <row r="996" spans="1:2" ht="22.8" thickBot="1" x14ac:dyDescent="0.35">
      <c r="A996" s="55" t="e" cm="1">
        <f t="array" ref="A996">(IF($P$3='بيان ع'!D990,ROW('بيان ع'!990:990)-1,yyyyy))</f>
        <v>#NAME?</v>
      </c>
      <c r="B996" s="56" t="str">
        <f t="shared" si="21"/>
        <v/>
      </c>
    </row>
    <row r="997" spans="1:2" ht="22.8" thickBot="1" x14ac:dyDescent="0.35">
      <c r="A997" s="55" t="e" cm="1">
        <f t="array" ref="A997">(IF($P$3='بيان ع'!D991,ROW('بيان ع'!991:991)-1,yyyyy))</f>
        <v>#NAME?</v>
      </c>
      <c r="B997" s="56" t="str">
        <f t="shared" si="21"/>
        <v/>
      </c>
    </row>
    <row r="998" spans="1:2" ht="22.8" thickBot="1" x14ac:dyDescent="0.35">
      <c r="A998" s="55" t="e" cm="1">
        <f t="array" ref="A998">(IF($P$3='بيان ع'!D992,ROW('بيان ع'!992:992)-1,yyyyy))</f>
        <v>#NAME?</v>
      </c>
      <c r="B998" s="56" t="str">
        <f t="shared" si="21"/>
        <v/>
      </c>
    </row>
    <row r="999" spans="1:2" ht="22.8" thickBot="1" x14ac:dyDescent="0.35">
      <c r="A999" s="55" t="e" cm="1">
        <f t="array" ref="A999">(IF($P$3='بيان ع'!D993,ROW('بيان ع'!993:993)-1,yyyyy))</f>
        <v>#NAME?</v>
      </c>
      <c r="B999" s="56" t="str">
        <f t="shared" si="21"/>
        <v/>
      </c>
    </row>
    <row r="1000" spans="1:2" ht="22.8" thickBot="1" x14ac:dyDescent="0.35">
      <c r="A1000" s="55" t="e" cm="1">
        <f t="array" ref="A1000">(IF($P$3='بيان ع'!D994,ROW('بيان ع'!994:994)-1,yyyyy))</f>
        <v>#NAME?</v>
      </c>
      <c r="B1000" s="56" t="str">
        <f t="shared" si="21"/>
        <v/>
      </c>
    </row>
    <row r="1001" spans="1:2" ht="22.8" thickBot="1" x14ac:dyDescent="0.35">
      <c r="A1001" s="55" t="e" cm="1">
        <f t="array" ref="A1001">(IF($P$3='بيان ع'!D995,ROW('بيان ع'!995:995)-1,yyyyy))</f>
        <v>#NAME?</v>
      </c>
      <c r="B1001" s="56" t="str">
        <f t="shared" si="21"/>
        <v/>
      </c>
    </row>
    <row r="1002" spans="1:2" ht="22.8" thickBot="1" x14ac:dyDescent="0.35">
      <c r="A1002" s="55" t="e" cm="1">
        <f t="array" ref="A1002">(IF($P$3='بيان ع'!D996,ROW('بيان ع'!996:996)-1,yyyyy))</f>
        <v>#NAME?</v>
      </c>
      <c r="B1002" s="56" t="str">
        <f t="shared" si="21"/>
        <v/>
      </c>
    </row>
    <row r="1003" spans="1:2" ht="22.8" thickBot="1" x14ac:dyDescent="0.35">
      <c r="A1003" s="55" t="e" cm="1">
        <f t="array" ref="A1003">(IF($P$3='بيان ع'!D997,ROW('بيان ع'!997:997)-1,yyyyy))</f>
        <v>#NAME?</v>
      </c>
      <c r="B1003" s="56" t="str">
        <f t="shared" si="21"/>
        <v/>
      </c>
    </row>
    <row r="1004" spans="1:2" ht="22.8" thickBot="1" x14ac:dyDescent="0.35">
      <c r="A1004" s="55" t="e" cm="1">
        <f t="array" ref="A1004">(IF($P$3='بيان ع'!D998,ROW('بيان ع'!998:998)-1,yyyyy))</f>
        <v>#NAME?</v>
      </c>
      <c r="B1004" s="56" t="str">
        <f t="shared" si="21"/>
        <v/>
      </c>
    </row>
    <row r="1005" spans="1:2" ht="22.8" thickBot="1" x14ac:dyDescent="0.35">
      <c r="A1005" s="55" t="e" cm="1">
        <f t="array" ref="A1005">(IF($P$3='بيان ع'!D999,ROW('بيان ع'!999:999)-1,yyyyy))</f>
        <v>#NAME?</v>
      </c>
      <c r="B1005" s="56" t="str">
        <f t="shared" si="21"/>
        <v/>
      </c>
    </row>
    <row r="1006" spans="1:2" ht="22.8" thickBot="1" x14ac:dyDescent="0.35">
      <c r="A1006" s="55" t="e" cm="1">
        <f t="array" ref="A1006">(IF($P$3='بيان ع'!D1000,ROW('بيان ع'!1000:1000)-1,yyyyy))</f>
        <v>#NAME?</v>
      </c>
      <c r="B1006" s="56" t="str">
        <f t="shared" si="21"/>
        <v/>
      </c>
    </row>
    <row r="1007" spans="1:2" ht="22.8" thickBot="1" x14ac:dyDescent="0.35">
      <c r="A1007" s="55" t="e" cm="1">
        <f t="array" ref="A1007">(IF($P$3='بيان ع'!D1001,ROW('بيان ع'!1001:1001)-1,yyyyy))</f>
        <v>#NAME?</v>
      </c>
      <c r="B1007" s="56" t="str">
        <f t="shared" si="21"/>
        <v/>
      </c>
    </row>
    <row r="1008" spans="1:2" ht="22.8" thickBot="1" x14ac:dyDescent="0.35">
      <c r="A1008" s="55" t="e" cm="1">
        <f t="array" ref="A1008">(IF($P$3='بيان ع'!D1002,ROW('بيان ع'!1002:1002)-1,yyyyy))</f>
        <v>#NAME?</v>
      </c>
      <c r="B1008" s="56" t="str">
        <f t="shared" si="21"/>
        <v/>
      </c>
    </row>
    <row r="1009" spans="1:2" ht="22.8" thickBot="1" x14ac:dyDescent="0.35">
      <c r="A1009" s="55" t="e" cm="1">
        <f t="array" ref="A1009">(IF($P$3='بيان ع'!D1003,ROW('بيان ع'!1003:1003)-1,yyyyy))</f>
        <v>#NAME?</v>
      </c>
      <c r="B1009" s="56" t="str">
        <f t="shared" si="21"/>
        <v/>
      </c>
    </row>
    <row r="1010" spans="1:2" ht="22.8" thickBot="1" x14ac:dyDescent="0.35">
      <c r="A1010" s="55" t="e" cm="1">
        <f t="array" ref="A1010">(IF($P$3='بيان ع'!D1004,ROW('بيان ع'!1004:1004)-1,yyyyy))</f>
        <v>#NAME?</v>
      </c>
      <c r="B1010" s="56" t="str">
        <f t="shared" si="21"/>
        <v/>
      </c>
    </row>
    <row r="1011" spans="1:2" ht="22.8" thickBot="1" x14ac:dyDescent="0.35">
      <c r="A1011" s="55" t="e" cm="1">
        <f t="array" ref="A1011">(IF($P$3='بيان ع'!D1005,ROW('بيان ع'!1005:1005)-1,yyyyy))</f>
        <v>#NAME?</v>
      </c>
      <c r="B1011" s="56" t="str">
        <f t="shared" si="21"/>
        <v/>
      </c>
    </row>
    <row r="1012" spans="1:2" ht="22.8" thickBot="1" x14ac:dyDescent="0.35">
      <c r="A1012" s="55" t="e" cm="1">
        <f t="array" ref="A1012">(IF($P$3='بيان ع'!D1006,ROW('بيان ع'!1006:1006)-1,yyyyy))</f>
        <v>#NAME?</v>
      </c>
      <c r="B1012" s="56" t="str">
        <f t="shared" si="21"/>
        <v/>
      </c>
    </row>
    <row r="1013" spans="1:2" ht="22.8" thickBot="1" x14ac:dyDescent="0.35">
      <c r="A1013" s="55" t="e" cm="1">
        <f t="array" ref="A1013">(IF($P$3='بيان ع'!D1007,ROW('بيان ع'!1007:1007)-1,yyyyy))</f>
        <v>#NAME?</v>
      </c>
      <c r="B1013" s="56" t="str">
        <f t="shared" si="21"/>
        <v/>
      </c>
    </row>
    <row r="1014" spans="1:2" ht="22.8" thickBot="1" x14ac:dyDescent="0.35">
      <c r="A1014" s="55" t="e" cm="1">
        <f t="array" ref="A1014">(IF($P$3='بيان ع'!D1008,ROW('بيان ع'!1008:1008)-1,yyyyy))</f>
        <v>#NAME?</v>
      </c>
      <c r="B1014" s="56" t="str">
        <f t="shared" si="21"/>
        <v/>
      </c>
    </row>
    <row r="1015" spans="1:2" ht="22.8" thickBot="1" x14ac:dyDescent="0.35">
      <c r="A1015" s="55" t="e" cm="1">
        <f t="array" ref="A1015">(IF($P$3='بيان ع'!D1009,ROW('بيان ع'!1009:1009)-1,yyyyy))</f>
        <v>#NAME?</v>
      </c>
      <c r="B1015" s="56" t="str">
        <f t="shared" si="21"/>
        <v/>
      </c>
    </row>
    <row r="1016" spans="1:2" ht="22.8" thickBot="1" x14ac:dyDescent="0.35">
      <c r="A1016" s="55" t="e" cm="1">
        <f t="array" ref="A1016">(IF($P$3='بيان ع'!D1010,ROW('بيان ع'!1010:1010)-1,yyyyy))</f>
        <v>#NAME?</v>
      </c>
      <c r="B1016" s="56" t="str">
        <f t="shared" si="21"/>
        <v/>
      </c>
    </row>
    <row r="1017" spans="1:2" ht="22.8" thickBot="1" x14ac:dyDescent="0.35">
      <c r="A1017" s="55" t="e" cm="1">
        <f t="array" ref="A1017">(IF($P$3='بيان ع'!D1011,ROW('بيان ع'!1011:1011)-1,yyyyy))</f>
        <v>#NAME?</v>
      </c>
      <c r="B1017" s="56" t="str">
        <f t="shared" si="21"/>
        <v/>
      </c>
    </row>
    <row r="1018" spans="1:2" ht="22.8" thickBot="1" x14ac:dyDescent="0.35">
      <c r="A1018" s="55" t="e" cm="1">
        <f t="array" ref="A1018">(IF($P$3='بيان ع'!D1012,ROW('بيان ع'!1012:1012)-1,yyyyy))</f>
        <v>#NAME?</v>
      </c>
      <c r="B1018" s="56" t="str">
        <f t="shared" si="21"/>
        <v/>
      </c>
    </row>
    <row r="1019" spans="1:2" ht="22.8" thickBot="1" x14ac:dyDescent="0.35">
      <c r="A1019" s="55" t="e" cm="1">
        <f t="array" ref="A1019">(IF($P$3='بيان ع'!D1013,ROW('بيان ع'!1013:1013)-1,yyyyy))</f>
        <v>#NAME?</v>
      </c>
      <c r="B1019" s="56" t="str">
        <f t="shared" si="21"/>
        <v/>
      </c>
    </row>
    <row r="1020" spans="1:2" ht="22.8" thickBot="1" x14ac:dyDescent="0.35">
      <c r="A1020" s="55" t="e" cm="1">
        <f t="array" ref="A1020">(IF($P$3='بيان ع'!D1014,ROW('بيان ع'!1014:1014)-1,yyyyy))</f>
        <v>#NAME?</v>
      </c>
      <c r="B1020" s="56" t="str">
        <f t="shared" si="21"/>
        <v/>
      </c>
    </row>
    <row r="1021" spans="1:2" ht="22.8" thickBot="1" x14ac:dyDescent="0.35">
      <c r="A1021" s="55" t="e" cm="1">
        <f t="array" ref="A1021">(IF($P$3='بيان ع'!D1015,ROW('بيان ع'!1015:1015)-1,yyyyy))</f>
        <v>#NAME?</v>
      </c>
      <c r="B1021" s="56" t="str">
        <f t="shared" si="21"/>
        <v/>
      </c>
    </row>
    <row r="1022" spans="1:2" ht="22.8" thickBot="1" x14ac:dyDescent="0.35">
      <c r="A1022" s="55" t="e" cm="1">
        <f t="array" ref="A1022">(IF($P$3='بيان ع'!D1016,ROW('بيان ع'!1016:1016)-1,yyyyy))</f>
        <v>#NAME?</v>
      </c>
      <c r="B1022" s="56" t="str">
        <f t="shared" si="21"/>
        <v/>
      </c>
    </row>
    <row r="1023" spans="1:2" ht="22.8" thickBot="1" x14ac:dyDescent="0.35">
      <c r="A1023" s="55" t="e" cm="1">
        <f t="array" ref="A1023">(IF($P$3='بيان ع'!D1017,ROW('بيان ع'!1017:1017)-1,yyyyy))</f>
        <v>#NAME?</v>
      </c>
      <c r="B1023" s="56" t="str">
        <f t="shared" si="21"/>
        <v/>
      </c>
    </row>
    <row r="1024" spans="1:2" ht="22.8" thickBot="1" x14ac:dyDescent="0.35">
      <c r="A1024" s="55" t="e" cm="1">
        <f t="array" ref="A1024">(IF($P$3='بيان ع'!D1018,ROW('بيان ع'!1018:1018)-1,yyyyy))</f>
        <v>#NAME?</v>
      </c>
      <c r="B1024" s="56" t="str">
        <f t="shared" si="21"/>
        <v/>
      </c>
    </row>
    <row r="1025" spans="1:2" ht="22.8" thickBot="1" x14ac:dyDescent="0.35">
      <c r="A1025" s="55" t="e" cm="1">
        <f t="array" ref="A1025">(IF($P$3='بيان ع'!D1019,ROW('بيان ع'!1019:1019)-1,yyyyy))</f>
        <v>#NAME?</v>
      </c>
      <c r="B1025" s="56" t="str">
        <f t="shared" si="21"/>
        <v/>
      </c>
    </row>
    <row r="1026" spans="1:2" ht="22.8" thickBot="1" x14ac:dyDescent="0.35">
      <c r="A1026" s="55" t="e" cm="1">
        <f t="array" ref="A1026">(IF($P$3='بيان ع'!D1020,ROW('بيان ع'!1020:1020)-1,yyyyy))</f>
        <v>#NAME?</v>
      </c>
      <c r="B1026" s="56" t="str">
        <f t="shared" si="21"/>
        <v/>
      </c>
    </row>
    <row r="1027" spans="1:2" ht="22.8" thickBot="1" x14ac:dyDescent="0.35">
      <c r="A1027" s="55" t="e" cm="1">
        <f t="array" ref="A1027">(IF($P$3='بيان ع'!D1021,ROW('بيان ع'!1021:1021)-1,yyyyy))</f>
        <v>#NAME?</v>
      </c>
      <c r="B1027" s="56" t="str">
        <f t="shared" si="21"/>
        <v/>
      </c>
    </row>
    <row r="1028" spans="1:2" ht="22.8" thickBot="1" x14ac:dyDescent="0.35">
      <c r="A1028" s="55" t="e" cm="1">
        <f t="array" ref="A1028">(IF($P$3='بيان ع'!D1022,ROW('بيان ع'!1022:1022)-1,yyyyy))</f>
        <v>#NAME?</v>
      </c>
      <c r="B1028" s="56" t="str">
        <f t="shared" si="21"/>
        <v/>
      </c>
    </row>
    <row r="1029" spans="1:2" ht="22.8" thickBot="1" x14ac:dyDescent="0.35">
      <c r="A1029" s="55" t="e" cm="1">
        <f t="array" ref="A1029">(IF($P$3='بيان ع'!D1023,ROW('بيان ع'!1023:1023)-1,yyyyy))</f>
        <v>#NAME?</v>
      </c>
      <c r="B1029" s="56" t="str">
        <f t="shared" si="21"/>
        <v/>
      </c>
    </row>
    <row r="1030" spans="1:2" ht="22.8" thickBot="1" x14ac:dyDescent="0.35">
      <c r="A1030" s="55" t="e" cm="1">
        <f t="array" ref="A1030">(IF($P$3='بيان ع'!D1024,ROW('بيان ع'!1024:1024)-1,yyyyy))</f>
        <v>#NAME?</v>
      </c>
      <c r="B1030" s="56" t="str">
        <f t="shared" si="21"/>
        <v/>
      </c>
    </row>
    <row r="1031" spans="1:2" ht="22.8" thickBot="1" x14ac:dyDescent="0.35">
      <c r="A1031" s="55" t="e" cm="1">
        <f t="array" ref="A1031">(IF($P$3='بيان ع'!D1025,ROW('بيان ع'!1025:1025)-1,yyyyy))</f>
        <v>#NAME?</v>
      </c>
      <c r="B1031" s="56" t="str">
        <f t="shared" si="21"/>
        <v/>
      </c>
    </row>
    <row r="1032" spans="1:2" ht="22.8" thickBot="1" x14ac:dyDescent="0.35">
      <c r="A1032" s="55" t="e" cm="1">
        <f t="array" ref="A1032">(IF($P$3='بيان ع'!D1026,ROW('بيان ع'!1026:1026)-1,yyyyy))</f>
        <v>#NAME?</v>
      </c>
      <c r="B1032" s="56" t="str">
        <f t="shared" ref="B1032:B1095" si="22">IFERROR(_xlfn.AGGREGATE(15,6,$A$8:$A$1010,ROW(A1025)),"")</f>
        <v/>
      </c>
    </row>
    <row r="1033" spans="1:2" ht="22.8" thickBot="1" x14ac:dyDescent="0.35">
      <c r="A1033" s="55" t="e" cm="1">
        <f t="array" ref="A1033">(IF($P$3='بيان ع'!D1027,ROW('بيان ع'!1027:1027)-1,yyyyy))</f>
        <v>#NAME?</v>
      </c>
      <c r="B1033" s="56" t="str">
        <f t="shared" si="22"/>
        <v/>
      </c>
    </row>
    <row r="1034" spans="1:2" ht="22.8" thickBot="1" x14ac:dyDescent="0.35">
      <c r="A1034" s="55" t="e" cm="1">
        <f t="array" ref="A1034">(IF($P$3='بيان ع'!D1028,ROW('بيان ع'!1028:1028)-1,yyyyy))</f>
        <v>#NAME?</v>
      </c>
      <c r="B1034" s="56" t="str">
        <f t="shared" si="22"/>
        <v/>
      </c>
    </row>
    <row r="1035" spans="1:2" ht="22.8" thickBot="1" x14ac:dyDescent="0.35">
      <c r="A1035" s="55" t="e" cm="1">
        <f t="array" ref="A1035">(IF($P$3='بيان ع'!D1029,ROW('بيان ع'!1029:1029)-1,yyyyy))</f>
        <v>#NAME?</v>
      </c>
      <c r="B1035" s="56" t="str">
        <f t="shared" si="22"/>
        <v/>
      </c>
    </row>
    <row r="1036" spans="1:2" ht="22.8" thickBot="1" x14ac:dyDescent="0.35">
      <c r="A1036" s="55" t="e" cm="1">
        <f t="array" ref="A1036">(IF($P$3='بيان ع'!D1030,ROW('بيان ع'!1030:1030)-1,yyyyy))</f>
        <v>#NAME?</v>
      </c>
      <c r="B1036" s="56" t="str">
        <f t="shared" si="22"/>
        <v/>
      </c>
    </row>
    <row r="1037" spans="1:2" ht="22.8" thickBot="1" x14ac:dyDescent="0.35">
      <c r="A1037" s="55" t="e" cm="1">
        <f t="array" ref="A1037">(IF($P$3='بيان ع'!D1031,ROW('بيان ع'!1031:1031)-1,yyyyy))</f>
        <v>#NAME?</v>
      </c>
      <c r="B1037" s="56" t="str">
        <f t="shared" si="22"/>
        <v/>
      </c>
    </row>
    <row r="1038" spans="1:2" ht="22.8" thickBot="1" x14ac:dyDescent="0.35">
      <c r="A1038" s="55" t="e" cm="1">
        <f t="array" ref="A1038">(IF($P$3='بيان ع'!D1032,ROW('بيان ع'!1032:1032)-1,yyyyy))</f>
        <v>#NAME?</v>
      </c>
      <c r="B1038" s="56" t="str">
        <f t="shared" si="22"/>
        <v/>
      </c>
    </row>
    <row r="1039" spans="1:2" ht="22.8" thickBot="1" x14ac:dyDescent="0.35">
      <c r="A1039" s="55" t="e" cm="1">
        <f t="array" ref="A1039">(IF($P$3='بيان ع'!D1033,ROW('بيان ع'!1033:1033)-1,yyyyy))</f>
        <v>#NAME?</v>
      </c>
      <c r="B1039" s="56" t="str">
        <f t="shared" si="22"/>
        <v/>
      </c>
    </row>
    <row r="1040" spans="1:2" ht="22.8" thickBot="1" x14ac:dyDescent="0.35">
      <c r="A1040" s="55" t="e" cm="1">
        <f t="array" ref="A1040">(IF($P$3='بيان ع'!D1034,ROW('بيان ع'!1034:1034)-1,yyyyy))</f>
        <v>#NAME?</v>
      </c>
      <c r="B1040" s="56" t="str">
        <f t="shared" si="22"/>
        <v/>
      </c>
    </row>
    <row r="1041" spans="1:2" ht="22.8" thickBot="1" x14ac:dyDescent="0.35">
      <c r="A1041" s="55" t="e" cm="1">
        <f t="array" ref="A1041">(IF($P$3='بيان ع'!D1035,ROW('بيان ع'!1035:1035)-1,yyyyy))</f>
        <v>#NAME?</v>
      </c>
      <c r="B1041" s="56" t="str">
        <f t="shared" si="22"/>
        <v/>
      </c>
    </row>
    <row r="1042" spans="1:2" ht="22.8" thickBot="1" x14ac:dyDescent="0.35">
      <c r="A1042" s="55" t="e" cm="1">
        <f t="array" ref="A1042">(IF($P$3='بيان ع'!D1036,ROW('بيان ع'!1036:1036)-1,yyyyy))</f>
        <v>#NAME?</v>
      </c>
      <c r="B1042" s="56" t="str">
        <f t="shared" si="22"/>
        <v/>
      </c>
    </row>
    <row r="1043" spans="1:2" ht="22.8" thickBot="1" x14ac:dyDescent="0.35">
      <c r="A1043" s="55" t="e" cm="1">
        <f t="array" ref="A1043">(IF($P$3='بيان ع'!D1037,ROW('بيان ع'!1037:1037)-1,yyyyy))</f>
        <v>#NAME?</v>
      </c>
      <c r="B1043" s="56" t="str">
        <f t="shared" si="22"/>
        <v/>
      </c>
    </row>
    <row r="1044" spans="1:2" ht="22.8" thickBot="1" x14ac:dyDescent="0.35">
      <c r="A1044" s="55" t="e" cm="1">
        <f t="array" ref="A1044">(IF($P$3='بيان ع'!D1038,ROW('بيان ع'!1038:1038)-1,yyyyy))</f>
        <v>#NAME?</v>
      </c>
      <c r="B1044" s="56" t="str">
        <f t="shared" si="22"/>
        <v/>
      </c>
    </row>
    <row r="1045" spans="1:2" ht="22.8" thickBot="1" x14ac:dyDescent="0.35">
      <c r="A1045" s="55" t="e" cm="1">
        <f t="array" ref="A1045">(IF($P$3='بيان ع'!D1039,ROW('بيان ع'!1039:1039)-1,yyyyy))</f>
        <v>#NAME?</v>
      </c>
      <c r="B1045" s="56" t="str">
        <f t="shared" si="22"/>
        <v/>
      </c>
    </row>
    <row r="1046" spans="1:2" ht="22.8" thickBot="1" x14ac:dyDescent="0.35">
      <c r="A1046" s="55" t="e" cm="1">
        <f t="array" ref="A1046">(IF($P$3='بيان ع'!D1040,ROW('بيان ع'!1040:1040)-1,yyyyy))</f>
        <v>#NAME?</v>
      </c>
      <c r="B1046" s="56" t="str">
        <f t="shared" si="22"/>
        <v/>
      </c>
    </row>
    <row r="1047" spans="1:2" ht="22.8" thickBot="1" x14ac:dyDescent="0.35">
      <c r="A1047" s="55" t="e" cm="1">
        <f t="array" ref="A1047">(IF($P$3='بيان ع'!D1041,ROW('بيان ع'!1041:1041)-1,yyyyy))</f>
        <v>#NAME?</v>
      </c>
      <c r="B1047" s="56" t="str">
        <f t="shared" si="22"/>
        <v/>
      </c>
    </row>
    <row r="1048" spans="1:2" ht="22.8" thickBot="1" x14ac:dyDescent="0.35">
      <c r="A1048" s="55" t="e" cm="1">
        <f t="array" ref="A1048">(IF($P$3='بيان ع'!D1042,ROW('بيان ع'!1042:1042)-1,yyyyy))</f>
        <v>#NAME?</v>
      </c>
      <c r="B1048" s="56" t="str">
        <f t="shared" si="22"/>
        <v/>
      </c>
    </row>
    <row r="1049" spans="1:2" ht="22.8" thickBot="1" x14ac:dyDescent="0.35">
      <c r="A1049" s="55" t="e" cm="1">
        <f t="array" ref="A1049">(IF($P$3='بيان ع'!D1043,ROW('بيان ع'!1043:1043)-1,yyyyy))</f>
        <v>#NAME?</v>
      </c>
      <c r="B1049" s="56" t="str">
        <f t="shared" si="22"/>
        <v/>
      </c>
    </row>
    <row r="1050" spans="1:2" ht="22.8" thickBot="1" x14ac:dyDescent="0.35">
      <c r="A1050" s="55" t="e" cm="1">
        <f t="array" ref="A1050">(IF($P$3='بيان ع'!D1044,ROW('بيان ع'!1044:1044)-1,yyyyy))</f>
        <v>#NAME?</v>
      </c>
      <c r="B1050" s="56" t="str">
        <f t="shared" si="22"/>
        <v/>
      </c>
    </row>
    <row r="1051" spans="1:2" ht="22.8" thickBot="1" x14ac:dyDescent="0.35">
      <c r="A1051" s="55" t="e" cm="1">
        <f t="array" ref="A1051">(IF($P$3='بيان ع'!D1045,ROW('بيان ع'!1045:1045)-1,yyyyy))</f>
        <v>#NAME?</v>
      </c>
      <c r="B1051" s="56" t="str">
        <f t="shared" si="22"/>
        <v/>
      </c>
    </row>
    <row r="1052" spans="1:2" ht="22.8" thickBot="1" x14ac:dyDescent="0.35">
      <c r="A1052" s="55" t="e" cm="1">
        <f t="array" ref="A1052">(IF($P$3='بيان ع'!D1046,ROW('بيان ع'!1046:1046)-1,yyyyy))</f>
        <v>#NAME?</v>
      </c>
      <c r="B1052" s="56" t="str">
        <f t="shared" si="22"/>
        <v/>
      </c>
    </row>
    <row r="1053" spans="1:2" ht="22.8" thickBot="1" x14ac:dyDescent="0.35">
      <c r="A1053" s="55" t="e" cm="1">
        <f t="array" ref="A1053">(IF($P$3='بيان ع'!D1047,ROW('بيان ع'!1047:1047)-1,yyyyy))</f>
        <v>#NAME?</v>
      </c>
      <c r="B1053" s="56" t="str">
        <f t="shared" si="22"/>
        <v/>
      </c>
    </row>
    <row r="1054" spans="1:2" ht="22.8" thickBot="1" x14ac:dyDescent="0.35">
      <c r="A1054" s="55" t="e" cm="1">
        <f t="array" ref="A1054">(IF($P$3='بيان ع'!D1048,ROW('بيان ع'!1048:1048)-1,yyyyy))</f>
        <v>#NAME?</v>
      </c>
      <c r="B1054" s="56" t="str">
        <f t="shared" si="22"/>
        <v/>
      </c>
    </row>
    <row r="1055" spans="1:2" ht="22.8" thickBot="1" x14ac:dyDescent="0.35">
      <c r="A1055" s="55" t="e" cm="1">
        <f t="array" ref="A1055">(IF($P$3='بيان ع'!D1049,ROW('بيان ع'!1049:1049)-1,yyyyy))</f>
        <v>#NAME?</v>
      </c>
      <c r="B1055" s="56" t="str">
        <f t="shared" si="22"/>
        <v/>
      </c>
    </row>
    <row r="1056" spans="1:2" ht="22.8" thickBot="1" x14ac:dyDescent="0.35">
      <c r="A1056" s="55" t="e" cm="1">
        <f t="array" ref="A1056">(IF($P$3='بيان ع'!D1050,ROW('بيان ع'!1050:1050)-1,yyyyy))</f>
        <v>#NAME?</v>
      </c>
      <c r="B1056" s="56" t="str">
        <f t="shared" si="22"/>
        <v/>
      </c>
    </row>
    <row r="1057" spans="1:2" ht="22.8" thickBot="1" x14ac:dyDescent="0.35">
      <c r="A1057" s="55" t="e" cm="1">
        <f t="array" ref="A1057">(IF($P$3='بيان ع'!D1051,ROW('بيان ع'!1051:1051)-1,yyyyy))</f>
        <v>#NAME?</v>
      </c>
      <c r="B1057" s="56" t="str">
        <f t="shared" si="22"/>
        <v/>
      </c>
    </row>
    <row r="1058" spans="1:2" ht="22.8" thickBot="1" x14ac:dyDescent="0.35">
      <c r="A1058" s="55" t="e" cm="1">
        <f t="array" ref="A1058">(IF($P$3='بيان ع'!D1052,ROW('بيان ع'!1052:1052)-1,yyyyy))</f>
        <v>#NAME?</v>
      </c>
      <c r="B1058" s="56" t="str">
        <f t="shared" si="22"/>
        <v/>
      </c>
    </row>
    <row r="1059" spans="1:2" ht="22.8" thickBot="1" x14ac:dyDescent="0.35">
      <c r="A1059" s="55" t="e" cm="1">
        <f t="array" ref="A1059">(IF($P$3='بيان ع'!D1053,ROW('بيان ع'!1053:1053)-1,yyyyy))</f>
        <v>#NAME?</v>
      </c>
      <c r="B1059" s="56" t="str">
        <f t="shared" si="22"/>
        <v/>
      </c>
    </row>
    <row r="1060" spans="1:2" ht="22.8" thickBot="1" x14ac:dyDescent="0.35">
      <c r="A1060" s="55" t="e" cm="1">
        <f t="array" ref="A1060">(IF($P$3='بيان ع'!D1054,ROW('بيان ع'!1054:1054)-1,yyyyy))</f>
        <v>#NAME?</v>
      </c>
      <c r="B1060" s="56" t="str">
        <f t="shared" si="22"/>
        <v/>
      </c>
    </row>
    <row r="1061" spans="1:2" ht="22.8" thickBot="1" x14ac:dyDescent="0.35">
      <c r="A1061" s="55" t="e" cm="1">
        <f t="array" ref="A1061">(IF($P$3='بيان ع'!D1055,ROW('بيان ع'!1055:1055)-1,yyyyy))</f>
        <v>#NAME?</v>
      </c>
      <c r="B1061" s="56" t="str">
        <f t="shared" si="22"/>
        <v/>
      </c>
    </row>
    <row r="1062" spans="1:2" ht="22.8" thickBot="1" x14ac:dyDescent="0.35">
      <c r="A1062" s="55" t="e" cm="1">
        <f t="array" ref="A1062">(IF($P$3='بيان ع'!D1056,ROW('بيان ع'!1056:1056)-1,yyyyy))</f>
        <v>#NAME?</v>
      </c>
      <c r="B1062" s="56" t="str">
        <f t="shared" si="22"/>
        <v/>
      </c>
    </row>
    <row r="1063" spans="1:2" ht="22.8" thickBot="1" x14ac:dyDescent="0.35">
      <c r="A1063" s="55" t="e" cm="1">
        <f t="array" ref="A1063">(IF($P$3='بيان ع'!D1057,ROW('بيان ع'!1057:1057)-1,yyyyy))</f>
        <v>#NAME?</v>
      </c>
      <c r="B1063" s="56" t="str">
        <f t="shared" si="22"/>
        <v/>
      </c>
    </row>
    <row r="1064" spans="1:2" ht="22.8" thickBot="1" x14ac:dyDescent="0.35">
      <c r="A1064" s="55" t="e" cm="1">
        <f t="array" ref="A1064">(IF($P$3='بيان ع'!D1058,ROW('بيان ع'!1058:1058)-1,yyyyy))</f>
        <v>#NAME?</v>
      </c>
      <c r="B1064" s="56" t="str">
        <f t="shared" si="22"/>
        <v/>
      </c>
    </row>
    <row r="1065" spans="1:2" ht="22.8" thickBot="1" x14ac:dyDescent="0.35">
      <c r="A1065" s="55" t="e" cm="1">
        <f t="array" ref="A1065">(IF($P$3='بيان ع'!D1059,ROW('بيان ع'!1059:1059)-1,yyyyy))</f>
        <v>#NAME?</v>
      </c>
      <c r="B1065" s="56" t="str">
        <f t="shared" si="22"/>
        <v/>
      </c>
    </row>
    <row r="1066" spans="1:2" ht="22.8" thickBot="1" x14ac:dyDescent="0.35">
      <c r="A1066" s="55" t="e" cm="1">
        <f t="array" ref="A1066">(IF($P$3='بيان ع'!D1060,ROW('بيان ع'!1060:1060)-1,yyyyy))</f>
        <v>#NAME?</v>
      </c>
      <c r="B1066" s="56" t="str">
        <f t="shared" si="22"/>
        <v/>
      </c>
    </row>
    <row r="1067" spans="1:2" ht="22.8" thickBot="1" x14ac:dyDescent="0.35">
      <c r="A1067" s="55" t="e" cm="1">
        <f t="array" ref="A1067">(IF($P$3='بيان ع'!D1061,ROW('بيان ع'!1061:1061)-1,yyyyy))</f>
        <v>#NAME?</v>
      </c>
      <c r="B1067" s="56" t="str">
        <f t="shared" si="22"/>
        <v/>
      </c>
    </row>
    <row r="1068" spans="1:2" ht="22.8" thickBot="1" x14ac:dyDescent="0.35">
      <c r="A1068" s="55" t="e" cm="1">
        <f t="array" ref="A1068">(IF($P$3='بيان ع'!D1062,ROW('بيان ع'!1062:1062)-1,yyyyy))</f>
        <v>#NAME?</v>
      </c>
      <c r="B1068" s="56" t="str">
        <f t="shared" si="22"/>
        <v/>
      </c>
    </row>
    <row r="1069" spans="1:2" ht="22.8" thickBot="1" x14ac:dyDescent="0.35">
      <c r="A1069" s="55" t="e" cm="1">
        <f t="array" ref="A1069">(IF($P$3='بيان ع'!D1063,ROW('بيان ع'!1063:1063)-1,yyyyy))</f>
        <v>#NAME?</v>
      </c>
      <c r="B1069" s="56" t="str">
        <f t="shared" si="22"/>
        <v/>
      </c>
    </row>
    <row r="1070" spans="1:2" ht="22.8" thickBot="1" x14ac:dyDescent="0.35">
      <c r="A1070" s="55" t="e" cm="1">
        <f t="array" ref="A1070">(IF($P$3='بيان ع'!D1064,ROW('بيان ع'!1064:1064)-1,yyyyy))</f>
        <v>#NAME?</v>
      </c>
      <c r="B1070" s="56" t="str">
        <f t="shared" si="22"/>
        <v/>
      </c>
    </row>
    <row r="1071" spans="1:2" ht="22.8" thickBot="1" x14ac:dyDescent="0.35">
      <c r="A1071" s="55" t="e" cm="1">
        <f t="array" ref="A1071">(IF($P$3='بيان ع'!D1065,ROW('بيان ع'!1065:1065)-1,yyyyy))</f>
        <v>#NAME?</v>
      </c>
      <c r="B1071" s="56" t="str">
        <f t="shared" si="22"/>
        <v/>
      </c>
    </row>
    <row r="1072" spans="1:2" ht="22.8" thickBot="1" x14ac:dyDescent="0.35">
      <c r="A1072" s="55" t="e" cm="1">
        <f t="array" ref="A1072">(IF($P$3='بيان ع'!D1066,ROW('بيان ع'!1066:1066)-1,yyyyy))</f>
        <v>#NAME?</v>
      </c>
      <c r="B1072" s="56" t="str">
        <f t="shared" si="22"/>
        <v/>
      </c>
    </row>
    <row r="1073" spans="1:2" ht="22.8" thickBot="1" x14ac:dyDescent="0.35">
      <c r="A1073" s="55" t="e" cm="1">
        <f t="array" ref="A1073">(IF($P$3='بيان ع'!D1067,ROW('بيان ع'!1067:1067)-1,yyyyy))</f>
        <v>#NAME?</v>
      </c>
      <c r="B1073" s="56" t="str">
        <f t="shared" si="22"/>
        <v/>
      </c>
    </row>
    <row r="1074" spans="1:2" ht="22.8" thickBot="1" x14ac:dyDescent="0.35">
      <c r="A1074" s="55" t="e" cm="1">
        <f t="array" ref="A1074">(IF($P$3='بيان ع'!D1068,ROW('بيان ع'!1068:1068)-1,yyyyy))</f>
        <v>#NAME?</v>
      </c>
      <c r="B1074" s="56" t="str">
        <f t="shared" si="22"/>
        <v/>
      </c>
    </row>
    <row r="1075" spans="1:2" ht="22.8" thickBot="1" x14ac:dyDescent="0.35">
      <c r="A1075" s="55" t="e" cm="1">
        <f t="array" ref="A1075">(IF($P$3='بيان ع'!D1069,ROW('بيان ع'!1069:1069)-1,yyyyy))</f>
        <v>#NAME?</v>
      </c>
      <c r="B1075" s="56" t="str">
        <f t="shared" si="22"/>
        <v/>
      </c>
    </row>
    <row r="1076" spans="1:2" ht="22.8" thickBot="1" x14ac:dyDescent="0.35">
      <c r="A1076" s="55" t="e" cm="1">
        <f t="array" ref="A1076">(IF($P$3='بيان ع'!D1070,ROW('بيان ع'!1070:1070)-1,yyyyy))</f>
        <v>#NAME?</v>
      </c>
      <c r="B1076" s="56" t="str">
        <f t="shared" si="22"/>
        <v/>
      </c>
    </row>
    <row r="1077" spans="1:2" ht="22.8" thickBot="1" x14ac:dyDescent="0.35">
      <c r="A1077" s="55" t="e" cm="1">
        <f t="array" ref="A1077">(IF($P$3='بيان ع'!D1071,ROW('بيان ع'!1071:1071)-1,yyyyy))</f>
        <v>#NAME?</v>
      </c>
      <c r="B1077" s="56" t="str">
        <f t="shared" si="22"/>
        <v/>
      </c>
    </row>
    <row r="1078" spans="1:2" ht="22.8" thickBot="1" x14ac:dyDescent="0.35">
      <c r="A1078" s="55" t="e" cm="1">
        <f t="array" ref="A1078">(IF($P$3='بيان ع'!D1072,ROW('بيان ع'!1072:1072)-1,yyyyy))</f>
        <v>#NAME?</v>
      </c>
      <c r="B1078" s="56" t="str">
        <f t="shared" si="22"/>
        <v/>
      </c>
    </row>
    <row r="1079" spans="1:2" ht="22.8" thickBot="1" x14ac:dyDescent="0.35">
      <c r="A1079" s="55" t="e" cm="1">
        <f t="array" ref="A1079">(IF($P$3='بيان ع'!D1073,ROW('بيان ع'!1073:1073)-1,yyyyy))</f>
        <v>#NAME?</v>
      </c>
      <c r="B1079" s="56" t="str">
        <f t="shared" si="22"/>
        <v/>
      </c>
    </row>
    <row r="1080" spans="1:2" ht="22.8" thickBot="1" x14ac:dyDescent="0.35">
      <c r="A1080" s="55" t="e" cm="1">
        <f t="array" ref="A1080">(IF($P$3='بيان ع'!D1074,ROW('بيان ع'!1074:1074)-1,yyyyy))</f>
        <v>#NAME?</v>
      </c>
      <c r="B1080" s="56" t="str">
        <f t="shared" si="22"/>
        <v/>
      </c>
    </row>
    <row r="1081" spans="1:2" ht="22.8" thickBot="1" x14ac:dyDescent="0.35">
      <c r="A1081" s="55" t="e" cm="1">
        <f t="array" ref="A1081">(IF($P$3='بيان ع'!D1075,ROW('بيان ع'!1075:1075)-1,yyyyy))</f>
        <v>#NAME?</v>
      </c>
      <c r="B1081" s="56" t="str">
        <f t="shared" si="22"/>
        <v/>
      </c>
    </row>
    <row r="1082" spans="1:2" ht="22.8" thickBot="1" x14ac:dyDescent="0.35">
      <c r="A1082" s="55" t="e" cm="1">
        <f t="array" ref="A1082">(IF($P$3='بيان ع'!D1076,ROW('بيان ع'!1076:1076)-1,yyyyy))</f>
        <v>#NAME?</v>
      </c>
      <c r="B1082" s="56" t="str">
        <f t="shared" si="22"/>
        <v/>
      </c>
    </row>
    <row r="1083" spans="1:2" ht="22.8" thickBot="1" x14ac:dyDescent="0.35">
      <c r="A1083" s="55" t="e" cm="1">
        <f t="array" ref="A1083">(IF($P$3='بيان ع'!D1077,ROW('بيان ع'!1077:1077)-1,yyyyy))</f>
        <v>#NAME?</v>
      </c>
      <c r="B1083" s="56" t="str">
        <f t="shared" si="22"/>
        <v/>
      </c>
    </row>
    <row r="1084" spans="1:2" ht="22.8" thickBot="1" x14ac:dyDescent="0.35">
      <c r="A1084" s="55" t="e" cm="1">
        <f t="array" ref="A1084">(IF($P$3='بيان ع'!D1078,ROW('بيان ع'!1078:1078)-1,yyyyy))</f>
        <v>#NAME?</v>
      </c>
      <c r="B1084" s="56" t="str">
        <f t="shared" si="22"/>
        <v/>
      </c>
    </row>
    <row r="1085" spans="1:2" ht="22.8" thickBot="1" x14ac:dyDescent="0.35">
      <c r="A1085" s="55" t="e" cm="1">
        <f t="array" ref="A1085">(IF($P$3='بيان ع'!D1079,ROW('بيان ع'!1079:1079)-1,yyyyy))</f>
        <v>#NAME?</v>
      </c>
      <c r="B1085" s="56" t="str">
        <f t="shared" si="22"/>
        <v/>
      </c>
    </row>
    <row r="1086" spans="1:2" ht="22.8" thickBot="1" x14ac:dyDescent="0.35">
      <c r="A1086" s="55" t="e" cm="1">
        <f t="array" ref="A1086">(IF($P$3='بيان ع'!D1080,ROW('بيان ع'!1080:1080)-1,yyyyy))</f>
        <v>#NAME?</v>
      </c>
      <c r="B1086" s="56" t="str">
        <f t="shared" si="22"/>
        <v/>
      </c>
    </row>
    <row r="1087" spans="1:2" ht="22.8" thickBot="1" x14ac:dyDescent="0.35">
      <c r="A1087" s="55" t="e" cm="1">
        <f t="array" ref="A1087">(IF($P$3='بيان ع'!D1081,ROW('بيان ع'!1081:1081)-1,yyyyy))</f>
        <v>#NAME?</v>
      </c>
      <c r="B1087" s="56" t="str">
        <f t="shared" si="22"/>
        <v/>
      </c>
    </row>
    <row r="1088" spans="1:2" ht="22.8" thickBot="1" x14ac:dyDescent="0.35">
      <c r="A1088" s="55" t="e" cm="1">
        <f t="array" ref="A1088">(IF($P$3='بيان ع'!D1082,ROW('بيان ع'!1082:1082)-1,yyyyy))</f>
        <v>#NAME?</v>
      </c>
      <c r="B1088" s="56" t="str">
        <f t="shared" si="22"/>
        <v/>
      </c>
    </row>
    <row r="1089" spans="1:2" ht="22.8" thickBot="1" x14ac:dyDescent="0.35">
      <c r="A1089" s="55" t="e" cm="1">
        <f t="array" ref="A1089">(IF($P$3='بيان ع'!D1083,ROW('بيان ع'!1083:1083)-1,yyyyy))</f>
        <v>#NAME?</v>
      </c>
      <c r="B1089" s="56" t="str">
        <f t="shared" si="22"/>
        <v/>
      </c>
    </row>
    <row r="1090" spans="1:2" ht="22.8" thickBot="1" x14ac:dyDescent="0.35">
      <c r="A1090" s="55" t="e" cm="1">
        <f t="array" ref="A1090">(IF($P$3='بيان ع'!D1084,ROW('بيان ع'!1084:1084)-1,yyyyy))</f>
        <v>#NAME?</v>
      </c>
      <c r="B1090" s="56" t="str">
        <f t="shared" si="22"/>
        <v/>
      </c>
    </row>
    <row r="1091" spans="1:2" ht="22.8" thickBot="1" x14ac:dyDescent="0.35">
      <c r="A1091" s="55" t="e" cm="1">
        <f t="array" ref="A1091">(IF($P$3='بيان ع'!D1085,ROW('بيان ع'!1085:1085)-1,yyyyy))</f>
        <v>#NAME?</v>
      </c>
      <c r="B1091" s="56" t="str">
        <f t="shared" si="22"/>
        <v/>
      </c>
    </row>
    <row r="1092" spans="1:2" ht="22.8" thickBot="1" x14ac:dyDescent="0.35">
      <c r="A1092" s="55" t="e" cm="1">
        <f t="array" ref="A1092">(IF($P$3='بيان ع'!D1086,ROW('بيان ع'!1086:1086)-1,yyyyy))</f>
        <v>#NAME?</v>
      </c>
      <c r="B1092" s="56" t="str">
        <f t="shared" si="22"/>
        <v/>
      </c>
    </row>
    <row r="1093" spans="1:2" ht="22.8" thickBot="1" x14ac:dyDescent="0.35">
      <c r="A1093" s="55" t="e" cm="1">
        <f t="array" ref="A1093">(IF($P$3='بيان ع'!D1087,ROW('بيان ع'!1087:1087)-1,yyyyy))</f>
        <v>#NAME?</v>
      </c>
      <c r="B1093" s="56" t="str">
        <f t="shared" si="22"/>
        <v/>
      </c>
    </row>
    <row r="1094" spans="1:2" ht="22.8" thickBot="1" x14ac:dyDescent="0.35">
      <c r="A1094" s="55" t="e" cm="1">
        <f t="array" ref="A1094">(IF($P$3='بيان ع'!D1088,ROW('بيان ع'!1088:1088)-1,yyyyy))</f>
        <v>#NAME?</v>
      </c>
      <c r="B1094" s="56" t="str">
        <f t="shared" si="22"/>
        <v/>
      </c>
    </row>
    <row r="1095" spans="1:2" ht="22.8" thickBot="1" x14ac:dyDescent="0.35">
      <c r="A1095" s="55" t="e" cm="1">
        <f t="array" ref="A1095">(IF($P$3='بيان ع'!D1089,ROW('بيان ع'!1089:1089)-1,yyyyy))</f>
        <v>#NAME?</v>
      </c>
      <c r="B1095" s="56" t="str">
        <f t="shared" si="22"/>
        <v/>
      </c>
    </row>
    <row r="1096" spans="1:2" ht="22.8" thickBot="1" x14ac:dyDescent="0.35">
      <c r="A1096" s="55" t="e" cm="1">
        <f t="array" ref="A1096">(IF($P$3='بيان ع'!D1090,ROW('بيان ع'!1090:1090)-1,yyyyy))</f>
        <v>#NAME?</v>
      </c>
      <c r="B1096" s="56" t="str">
        <f t="shared" ref="B1096:B1105" si="23">IFERROR(_xlfn.AGGREGATE(15,6,$A$8:$A$1010,ROW(A1089)),"")</f>
        <v/>
      </c>
    </row>
    <row r="1097" spans="1:2" ht="22.8" thickBot="1" x14ac:dyDescent="0.35">
      <c r="A1097" s="55" t="e" cm="1">
        <f t="array" ref="A1097">(IF($P$3='بيان ع'!D1091,ROW('بيان ع'!1091:1091)-1,yyyyy))</f>
        <v>#NAME?</v>
      </c>
      <c r="B1097" s="56" t="str">
        <f t="shared" si="23"/>
        <v/>
      </c>
    </row>
    <row r="1098" spans="1:2" ht="22.8" thickBot="1" x14ac:dyDescent="0.35">
      <c r="A1098" s="55" t="e" cm="1">
        <f t="array" ref="A1098">(IF($P$3='بيان ع'!D1092,ROW('بيان ع'!1092:1092)-1,yyyyy))</f>
        <v>#NAME?</v>
      </c>
      <c r="B1098" s="56" t="str">
        <f t="shared" si="23"/>
        <v/>
      </c>
    </row>
    <row r="1099" spans="1:2" ht="22.8" thickBot="1" x14ac:dyDescent="0.35">
      <c r="A1099" s="55" t="e" cm="1">
        <f t="array" ref="A1099">(IF($P$3='بيان ع'!D1093,ROW('بيان ع'!1093:1093)-1,yyyyy))</f>
        <v>#NAME?</v>
      </c>
      <c r="B1099" s="56" t="str">
        <f t="shared" si="23"/>
        <v/>
      </c>
    </row>
    <row r="1100" spans="1:2" ht="22.8" thickBot="1" x14ac:dyDescent="0.35">
      <c r="A1100" s="55" t="e" cm="1">
        <f t="array" ref="A1100">(IF($P$3='بيان ع'!D1094,ROW('بيان ع'!1094:1094)-1,yyyyy))</f>
        <v>#NAME?</v>
      </c>
      <c r="B1100" s="56" t="str">
        <f t="shared" si="23"/>
        <v/>
      </c>
    </row>
    <row r="1101" spans="1:2" ht="22.8" thickBot="1" x14ac:dyDescent="0.35">
      <c r="A1101" s="55" t="e" cm="1">
        <f t="array" ref="A1101">(IF($P$3='بيان ع'!D1095,ROW('بيان ع'!1095:1095)-1,yyyyy))</f>
        <v>#NAME?</v>
      </c>
      <c r="B1101" s="56" t="str">
        <f t="shared" si="23"/>
        <v/>
      </c>
    </row>
    <row r="1102" spans="1:2" ht="22.8" thickBot="1" x14ac:dyDescent="0.35">
      <c r="A1102" s="55" t="e" cm="1">
        <f t="array" ref="A1102">(IF($P$3='بيان ع'!D1096,ROW('بيان ع'!1096:1096)-1,yyyyy))</f>
        <v>#NAME?</v>
      </c>
      <c r="B1102" s="56" t="str">
        <f t="shared" si="23"/>
        <v/>
      </c>
    </row>
    <row r="1103" spans="1:2" ht="22.8" thickBot="1" x14ac:dyDescent="0.35">
      <c r="A1103" s="55" t="e" cm="1">
        <f t="array" ref="A1103">(IF($P$3='بيان ع'!D1097,ROW('بيان ع'!1097:1097)-1,yyyyy))</f>
        <v>#NAME?</v>
      </c>
      <c r="B1103" s="56" t="str">
        <f t="shared" si="23"/>
        <v/>
      </c>
    </row>
    <row r="1104" spans="1:2" ht="22.8" thickBot="1" x14ac:dyDescent="0.35">
      <c r="A1104" s="55" t="e" cm="1">
        <f t="array" ref="A1104">(IF($P$3='بيان ع'!D1098,ROW('بيان ع'!1098:1098)-1,yyyyy))</f>
        <v>#NAME?</v>
      </c>
      <c r="B1104" s="56" t="str">
        <f t="shared" si="23"/>
        <v/>
      </c>
    </row>
    <row r="1105" spans="1:2" ht="22.8" thickBot="1" x14ac:dyDescent="0.35">
      <c r="A1105" s="55" t="e" cm="1">
        <f t="array" ref="A1105">(IF($P$3='بيان ع'!D1099,ROW('بيان ع'!1099:1099)-1,yyyyy))</f>
        <v>#NAME?</v>
      </c>
      <c r="B1105" s="56" t="str">
        <f t="shared" si="23"/>
        <v/>
      </c>
    </row>
  </sheetData>
  <sheetProtection password="CEA6" sheet="1" objects="1" scenarios="1" formatCells="0" formatColumns="0" formatRows="0"/>
  <mergeCells count="20">
    <mergeCell ref="C78:D78"/>
    <mergeCell ref="C79:D79"/>
    <mergeCell ref="F78:H78"/>
    <mergeCell ref="F79:H79"/>
    <mergeCell ref="K78:L78"/>
    <mergeCell ref="K79:L79"/>
    <mergeCell ref="C1:D1"/>
    <mergeCell ref="K4:K5"/>
    <mergeCell ref="K6:K7"/>
    <mergeCell ref="D4:D7"/>
    <mergeCell ref="C4:C7"/>
    <mergeCell ref="E4:J4"/>
    <mergeCell ref="H5:J5"/>
    <mergeCell ref="K2:L2"/>
    <mergeCell ref="I3:J3"/>
    <mergeCell ref="I2:J2"/>
    <mergeCell ref="K1:L1"/>
    <mergeCell ref="L4:M5"/>
    <mergeCell ref="K3:L3"/>
    <mergeCell ref="E5:G5"/>
  </mergeCells>
  <conditionalFormatting sqref="E8:M77">
    <cfRule type="cellIs" dxfId="7" priority="1" operator="equal">
      <formula>"معيد"</formula>
    </cfRule>
  </conditionalFormatting>
  <printOptions horizontalCentered="1"/>
  <pageMargins left="0.19685039370078741" right="0.19685039370078741" top="0.19685039370078741" bottom="0.19685039370078741" header="0" footer="0"/>
  <pageSetup paperSize="9" scale="74" orientation="portrait" r:id="rId1"/>
  <rowBreaks count="2" manualBreakCount="2">
    <brk id="41" min="2" max="12" man="1"/>
    <brk id="79" min="2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'بيان ع'!$V$1:$V$10</xm:f>
          </x14:formula1>
          <xm:sqref>P4:P5</xm:sqref>
        </x14:dataValidation>
        <x14:dataValidation type="list" allowBlank="1" showInputMessage="1" showErrorMessage="1">
          <x14:formula1>
            <xm:f>'بيان ع'!$V$1:$V$60</xm:f>
          </x14:formula1>
          <xm:sqref>P3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05"/>
  <sheetViews>
    <sheetView showZeros="0" rightToLeft="1" topLeftCell="C1" zoomScaleNormal="100" workbookViewId="0"/>
  </sheetViews>
  <sheetFormatPr defaultColWidth="8.88671875" defaultRowHeight="14.4" x14ac:dyDescent="0.3"/>
  <cols>
    <col min="1" max="1" width="3.33203125" style="7" hidden="1" customWidth="1"/>
    <col min="2" max="2" width="6.6640625" style="7" hidden="1" customWidth="1"/>
    <col min="3" max="3" width="7.109375" style="6" customWidth="1"/>
    <col min="4" max="4" width="27.88671875" style="4" customWidth="1"/>
    <col min="5" max="7" width="9.6640625" style="1" customWidth="1"/>
    <col min="8" max="8" width="8.88671875" style="1" customWidth="1"/>
    <col min="9" max="12" width="9.6640625" style="1" customWidth="1"/>
    <col min="13" max="13" width="13.109375" style="1" customWidth="1"/>
    <col min="14" max="14" width="1.33203125" style="1" customWidth="1"/>
    <col min="15" max="15" width="11.77734375" style="1" customWidth="1"/>
    <col min="16" max="16" width="8.6640625" style="24" customWidth="1"/>
    <col min="17" max="19" width="8.88671875" style="1"/>
    <col min="20" max="20" width="8.6640625" style="6" customWidth="1"/>
    <col min="21" max="23" width="8.88671875" style="7" hidden="1" customWidth="1"/>
    <col min="24" max="24" width="8.88671875" style="6"/>
    <col min="25" max="30" width="8.88671875" style="1"/>
    <col min="31" max="31" width="8.88671875" style="6"/>
    <col min="32" max="33" width="8.88671875" style="6" hidden="1" customWidth="1"/>
    <col min="34" max="34" width="8.88671875" style="6"/>
    <col min="35" max="16384" width="8.88671875" style="1"/>
  </cols>
  <sheetData>
    <row r="1" spans="1:34" s="18" customFormat="1" ht="32.25" customHeight="1" x14ac:dyDescent="0.5">
      <c r="A1" s="17"/>
      <c r="B1" s="17"/>
      <c r="C1" s="237" t="s">
        <v>312</v>
      </c>
      <c r="D1" s="237"/>
      <c r="E1" s="51"/>
      <c r="F1" s="51"/>
      <c r="G1" s="51"/>
      <c r="H1" s="51"/>
      <c r="I1" s="51"/>
      <c r="J1" s="51"/>
      <c r="K1" s="248" t="s">
        <v>326</v>
      </c>
      <c r="L1" s="248"/>
      <c r="M1" s="51"/>
      <c r="N1" s="19"/>
      <c r="O1" s="17" t="s">
        <v>329</v>
      </c>
      <c r="P1" s="113"/>
      <c r="Q1" s="17" t="s">
        <v>329</v>
      </c>
      <c r="R1" s="17">
        <v>1</v>
      </c>
      <c r="S1" s="22">
        <f>SUM(Q1:R1)+SUM(O1:P1)</f>
        <v>1</v>
      </c>
      <c r="T1" s="22">
        <f>S1/2</f>
        <v>0.5</v>
      </c>
      <c r="U1" s="17" t="s">
        <v>6</v>
      </c>
      <c r="V1" s="17" t="s">
        <v>9</v>
      </c>
      <c r="W1" s="17"/>
      <c r="X1" s="21"/>
      <c r="AE1" s="21"/>
      <c r="AF1" s="21"/>
      <c r="AG1" s="17" t="s">
        <v>19</v>
      </c>
      <c r="AH1" s="21"/>
    </row>
    <row r="2" spans="1:34" s="18" customFormat="1" ht="33.75" customHeight="1" thickBot="1" x14ac:dyDescent="0.5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19" t="str">
        <f>P3</f>
        <v>1/1</v>
      </c>
      <c r="J2" s="219"/>
      <c r="K2" s="246" t="str">
        <f>'بيان ع'!K7</f>
        <v xml:space="preserve"> 2026م/ 2027م</v>
      </c>
      <c r="L2" s="246"/>
      <c r="M2" s="73"/>
      <c r="N2" s="24"/>
      <c r="P2" s="20"/>
      <c r="T2" s="21"/>
      <c r="U2" s="22">
        <f>COUNTIF($E$8:$E$41,W2)</f>
        <v>0</v>
      </c>
      <c r="V2" s="22">
        <f>COUNTIF($E$8:$E$41,W3)</f>
        <v>0</v>
      </c>
      <c r="W2" s="17" t="s">
        <v>6</v>
      </c>
      <c r="X2" s="21"/>
      <c r="AE2" s="21"/>
      <c r="AF2" s="21"/>
      <c r="AG2" s="21"/>
      <c r="AH2" s="21"/>
    </row>
    <row r="3" spans="1:34" s="18" customFormat="1" ht="49.5" customHeight="1" thickBot="1" x14ac:dyDescent="0.35">
      <c r="A3" s="17"/>
      <c r="B3" s="17"/>
      <c r="C3" s="80" t="s">
        <v>16</v>
      </c>
      <c r="D3" s="117">
        <f>'بيان ع'!K4</f>
        <v>0</v>
      </c>
      <c r="E3" s="74"/>
      <c r="F3" s="74"/>
      <c r="G3" s="74"/>
      <c r="H3" s="74"/>
      <c r="I3" s="247"/>
      <c r="J3" s="247"/>
      <c r="K3" s="247"/>
      <c r="L3" s="253"/>
      <c r="M3" s="133"/>
      <c r="N3" s="24"/>
      <c r="O3" s="131" t="s">
        <v>15</v>
      </c>
      <c r="P3" s="132" t="s">
        <v>7</v>
      </c>
      <c r="T3" s="21"/>
      <c r="U3" s="22" t="e">
        <f>COUNTIF(#REF!,W2)</f>
        <v>#REF!</v>
      </c>
      <c r="V3" s="22" t="e">
        <f>COUNTIF(#REF!,W3)</f>
        <v>#REF!</v>
      </c>
      <c r="W3" s="17" t="s">
        <v>9</v>
      </c>
      <c r="X3" s="21"/>
      <c r="AE3" s="21"/>
      <c r="AF3" s="21"/>
      <c r="AG3" s="21"/>
      <c r="AH3" s="21"/>
    </row>
    <row r="4" spans="1:34" s="18" customFormat="1" ht="49.5" customHeight="1" thickBot="1" x14ac:dyDescent="0.35">
      <c r="A4" s="17"/>
      <c r="B4" s="17"/>
      <c r="C4" s="241" t="s">
        <v>0</v>
      </c>
      <c r="D4" s="240" t="s">
        <v>18</v>
      </c>
      <c r="E4" s="243" t="s">
        <v>330</v>
      </c>
      <c r="F4" s="243"/>
      <c r="G4" s="243"/>
      <c r="H4" s="243"/>
      <c r="I4" s="243"/>
      <c r="J4" s="243"/>
      <c r="K4" s="238" t="s">
        <v>336</v>
      </c>
      <c r="L4" s="249" t="s">
        <v>334</v>
      </c>
      <c r="M4" s="250"/>
      <c r="N4" s="24"/>
      <c r="O4" s="1"/>
      <c r="P4" s="1"/>
      <c r="T4" s="21"/>
      <c r="U4" s="17"/>
      <c r="V4" s="17"/>
      <c r="W4" s="17"/>
      <c r="X4" s="21"/>
      <c r="AE4" s="21"/>
      <c r="AF4" s="21"/>
      <c r="AG4" s="21"/>
      <c r="AH4" s="21"/>
    </row>
    <row r="5" spans="1:34" ht="26.4" customHeight="1" thickBot="1" x14ac:dyDescent="0.35">
      <c r="C5" s="241"/>
      <c r="D5" s="240"/>
      <c r="E5" s="254" t="s">
        <v>313</v>
      </c>
      <c r="F5" s="244"/>
      <c r="G5" s="244"/>
      <c r="H5" s="244" t="s">
        <v>316</v>
      </c>
      <c r="I5" s="244"/>
      <c r="J5" s="245"/>
      <c r="K5" s="238"/>
      <c r="L5" s="251"/>
      <c r="M5" s="252"/>
      <c r="P5" s="1"/>
    </row>
    <row r="6" spans="1:34" ht="32.25" customHeight="1" thickBot="1" x14ac:dyDescent="0.5">
      <c r="B6" s="52"/>
      <c r="C6" s="241"/>
      <c r="D6" s="240"/>
      <c r="E6" s="121" t="s">
        <v>331</v>
      </c>
      <c r="F6" s="122" t="s">
        <v>332</v>
      </c>
      <c r="G6" s="123" t="s">
        <v>333</v>
      </c>
      <c r="H6" s="121" t="s">
        <v>331</v>
      </c>
      <c r="I6" s="122" t="s">
        <v>332</v>
      </c>
      <c r="J6" s="124" t="s">
        <v>333</v>
      </c>
      <c r="K6" s="260">
        <v>30</v>
      </c>
      <c r="L6" s="121" t="s">
        <v>331</v>
      </c>
      <c r="M6" s="125" t="s">
        <v>332</v>
      </c>
      <c r="N6" s="23"/>
    </row>
    <row r="7" spans="1:34" ht="22.5" customHeight="1" thickBot="1" x14ac:dyDescent="0.6">
      <c r="A7" s="53" t="s">
        <v>2</v>
      </c>
      <c r="B7" s="54" t="s">
        <v>2</v>
      </c>
      <c r="C7" s="242"/>
      <c r="D7" s="240"/>
      <c r="E7" s="126">
        <v>5</v>
      </c>
      <c r="F7" s="127">
        <v>10</v>
      </c>
      <c r="G7" s="128">
        <v>15</v>
      </c>
      <c r="H7" s="126">
        <v>5</v>
      </c>
      <c r="I7" s="127">
        <v>10</v>
      </c>
      <c r="J7" s="130">
        <v>15</v>
      </c>
      <c r="K7" s="260"/>
      <c r="L7" s="127">
        <v>20</v>
      </c>
      <c r="M7" s="129">
        <v>50</v>
      </c>
      <c r="N7" s="25"/>
    </row>
    <row r="8" spans="1:34" s="3" customFormat="1" ht="25.05" customHeight="1" thickBot="1" x14ac:dyDescent="0.45">
      <c r="A8" s="99" cm="1">
        <f t="array" ref="A8">(IF($P$3='بيان ع'!D2,ROW('بيان ع'!2:2)-1,yyyyy))</f>
        <v>1</v>
      </c>
      <c r="B8" s="100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118"/>
      <c r="G8" s="119"/>
      <c r="H8" s="89"/>
      <c r="I8" s="91"/>
      <c r="J8" s="92"/>
      <c r="K8" s="152"/>
      <c r="L8" s="91"/>
      <c r="M8" s="120"/>
      <c r="N8" s="138"/>
      <c r="P8" s="27"/>
      <c r="T8" s="28"/>
      <c r="U8" s="29"/>
      <c r="V8" s="29"/>
      <c r="W8" s="29"/>
      <c r="X8" s="28"/>
      <c r="AE8" s="28"/>
      <c r="AF8" s="28"/>
      <c r="AG8" s="28"/>
      <c r="AH8" s="28"/>
    </row>
    <row r="9" spans="1:34" s="3" customFormat="1" ht="25.05" customHeight="1" thickBot="1" x14ac:dyDescent="0.45">
      <c r="A9" s="99" t="e" cm="1">
        <f t="array" ref="A9">(IF($P$3='بيان ع'!D3,ROW('بيان ع'!3:3)-1,yyyyy))</f>
        <v>#NAME?</v>
      </c>
      <c r="B9" s="100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2"/>
      <c r="H9" s="90"/>
      <c r="I9" s="94"/>
      <c r="J9" s="92"/>
      <c r="K9" s="153"/>
      <c r="L9" s="94"/>
      <c r="M9" s="120"/>
      <c r="N9" s="138"/>
      <c r="P9" s="27"/>
      <c r="T9" s="28"/>
      <c r="U9" s="29"/>
      <c r="V9" s="29"/>
      <c r="W9" s="29"/>
      <c r="X9" s="28"/>
      <c r="AE9" s="28"/>
      <c r="AF9" s="28"/>
      <c r="AG9" s="28"/>
      <c r="AH9" s="28"/>
    </row>
    <row r="10" spans="1:34" s="3" customFormat="1" ht="25.05" customHeight="1" thickBot="1" x14ac:dyDescent="0.45">
      <c r="A10" s="99" t="e" cm="1">
        <f t="array" ref="A10">(IF($P$3='بيان ع'!D4,ROW('بيان ع'!4:4)-1,yyyyy))</f>
        <v>#NAME?</v>
      </c>
      <c r="B10" s="100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2"/>
      <c r="H10" s="90"/>
      <c r="I10" s="94"/>
      <c r="J10" s="92"/>
      <c r="K10" s="153"/>
      <c r="L10" s="94"/>
      <c r="M10" s="120"/>
      <c r="N10" s="138"/>
      <c r="P10" s="27"/>
      <c r="T10" s="28"/>
      <c r="U10" s="29"/>
      <c r="V10" s="29"/>
      <c r="W10" s="29"/>
      <c r="X10" s="28"/>
      <c r="AE10" s="28"/>
      <c r="AF10" s="28"/>
      <c r="AG10" s="28"/>
      <c r="AH10" s="28"/>
    </row>
    <row r="11" spans="1:34" s="3" customFormat="1" ht="25.05" customHeight="1" thickBot="1" x14ac:dyDescent="0.45">
      <c r="A11" s="99" t="e" cm="1">
        <f t="array" ref="A11">(IF($P$3='بيان ع'!D5,ROW('بيان ع'!5:5)-1,yyyyy))</f>
        <v>#NAME?</v>
      </c>
      <c r="B11" s="100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2"/>
      <c r="H11" s="90"/>
      <c r="I11" s="94"/>
      <c r="J11" s="92"/>
      <c r="K11" s="153"/>
      <c r="L11" s="94"/>
      <c r="M11" s="120"/>
      <c r="N11" s="138"/>
      <c r="P11" s="27"/>
      <c r="T11" s="28"/>
      <c r="U11" s="29"/>
      <c r="V11" s="29"/>
      <c r="W11" s="29"/>
      <c r="X11" s="28"/>
      <c r="AE11" s="28"/>
      <c r="AF11" s="28"/>
      <c r="AG11" s="28"/>
      <c r="AH11" s="28"/>
    </row>
    <row r="12" spans="1:34" s="3" customFormat="1" ht="25.05" customHeight="1" thickBot="1" x14ac:dyDescent="0.45">
      <c r="A12" s="99" t="e" cm="1">
        <f t="array" ref="A12">(IF($P$3='بيان ع'!D6,ROW('بيان ع'!6:6)-1,yyyyy))</f>
        <v>#NAME?</v>
      </c>
      <c r="B12" s="100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2"/>
      <c r="H12" s="90"/>
      <c r="I12" s="94"/>
      <c r="J12" s="92"/>
      <c r="K12" s="153"/>
      <c r="L12" s="94"/>
      <c r="M12" s="120"/>
      <c r="N12" s="138"/>
      <c r="P12" s="27"/>
      <c r="T12" s="28"/>
      <c r="U12" s="29"/>
      <c r="V12" s="29"/>
      <c r="W12" s="29"/>
      <c r="X12" s="28"/>
      <c r="AE12" s="28"/>
      <c r="AF12" s="28"/>
      <c r="AG12" s="28"/>
      <c r="AH12" s="28"/>
    </row>
    <row r="13" spans="1:34" s="3" customFormat="1" ht="25.05" customHeight="1" thickBot="1" x14ac:dyDescent="0.45">
      <c r="A13" s="99" t="e" cm="1">
        <f t="array" ref="A13">(IF($P$3='بيان ع'!D7,ROW('بيان ع'!7:7)-1,yyyyy))</f>
        <v>#NAME?</v>
      </c>
      <c r="B13" s="100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2"/>
      <c r="H13" s="90"/>
      <c r="I13" s="94"/>
      <c r="J13" s="92"/>
      <c r="K13" s="153"/>
      <c r="L13" s="94"/>
      <c r="M13" s="120"/>
      <c r="N13" s="138"/>
      <c r="P13" s="27"/>
      <c r="T13" s="28"/>
      <c r="U13" s="29"/>
      <c r="V13" s="29"/>
      <c r="W13" s="29"/>
      <c r="X13" s="28"/>
      <c r="AE13" s="28"/>
      <c r="AF13" s="28"/>
      <c r="AG13" s="28"/>
      <c r="AH13" s="28"/>
    </row>
    <row r="14" spans="1:34" s="3" customFormat="1" ht="25.05" customHeight="1" thickBot="1" x14ac:dyDescent="0.45">
      <c r="A14" s="99" t="e" cm="1">
        <f t="array" ref="A14">(IF($P$3='بيان ع'!D8,ROW('بيان ع'!8:8)-1,yyyyy))</f>
        <v>#NAME?</v>
      </c>
      <c r="B14" s="100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2"/>
      <c r="H14" s="90"/>
      <c r="I14" s="94"/>
      <c r="J14" s="92"/>
      <c r="K14" s="153"/>
      <c r="L14" s="94"/>
      <c r="M14" s="120"/>
      <c r="N14" s="138"/>
      <c r="P14" s="27"/>
      <c r="T14" s="28"/>
      <c r="U14" s="29"/>
      <c r="V14" s="29"/>
      <c r="W14" s="29"/>
      <c r="X14" s="28"/>
      <c r="AE14" s="28"/>
      <c r="AF14" s="28"/>
      <c r="AG14" s="28"/>
      <c r="AH14" s="28"/>
    </row>
    <row r="15" spans="1:34" s="3" customFormat="1" ht="25.05" customHeight="1" thickBot="1" x14ac:dyDescent="0.45">
      <c r="A15" s="99" t="e" cm="1">
        <f t="array" ref="A15">(IF($P$3='بيان ع'!D9,ROW('بيان ع'!9:9)-1,yyyyy))</f>
        <v>#NAME?</v>
      </c>
      <c r="B15" s="100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2"/>
      <c r="H15" s="90"/>
      <c r="I15" s="94"/>
      <c r="J15" s="92"/>
      <c r="K15" s="153"/>
      <c r="L15" s="94"/>
      <c r="M15" s="120"/>
      <c r="N15" s="138"/>
      <c r="P15" s="27"/>
      <c r="T15" s="28"/>
      <c r="U15" s="29"/>
      <c r="V15" s="29"/>
      <c r="W15" s="29"/>
      <c r="X15" s="28"/>
      <c r="AE15" s="28"/>
      <c r="AF15" s="28"/>
      <c r="AG15" s="28"/>
      <c r="AH15" s="28"/>
    </row>
    <row r="16" spans="1:34" s="3" customFormat="1" ht="25.05" customHeight="1" thickBot="1" x14ac:dyDescent="0.45">
      <c r="A16" s="99" t="e" cm="1">
        <f t="array" ref="A16">(IF($P$3='بيان ع'!D10,ROW('بيان ع'!10:10)-1,yyyyy))</f>
        <v>#NAME?</v>
      </c>
      <c r="B16" s="100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2"/>
      <c r="H16" s="90"/>
      <c r="I16" s="94"/>
      <c r="J16" s="92"/>
      <c r="K16" s="153"/>
      <c r="L16" s="94"/>
      <c r="M16" s="120"/>
      <c r="N16" s="138"/>
      <c r="P16" s="27"/>
      <c r="T16" s="28"/>
      <c r="U16" s="29"/>
      <c r="V16" s="29"/>
      <c r="W16" s="29"/>
      <c r="X16" s="28"/>
      <c r="AE16" s="28"/>
      <c r="AF16" s="28"/>
      <c r="AG16" s="28"/>
      <c r="AH16" s="28"/>
    </row>
    <row r="17" spans="1:34" s="3" customFormat="1" ht="25.05" customHeight="1" thickBot="1" x14ac:dyDescent="0.45">
      <c r="A17" s="99" t="e" cm="1">
        <f t="array" ref="A17">(IF($P$3='بيان ع'!D11,ROW('بيان ع'!11:11)-1,yyyyy))</f>
        <v>#NAME?</v>
      </c>
      <c r="B17" s="100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2"/>
      <c r="H17" s="90"/>
      <c r="I17" s="94"/>
      <c r="J17" s="92"/>
      <c r="K17" s="153"/>
      <c r="L17" s="94"/>
      <c r="M17" s="120"/>
      <c r="N17" s="138"/>
      <c r="P17" s="27"/>
      <c r="T17" s="28"/>
      <c r="U17" s="29"/>
      <c r="V17" s="29"/>
      <c r="W17" s="29"/>
      <c r="X17" s="28"/>
      <c r="AE17" s="28"/>
      <c r="AF17" s="28"/>
      <c r="AG17" s="28"/>
      <c r="AH17" s="28"/>
    </row>
    <row r="18" spans="1:34" s="3" customFormat="1" ht="25.05" customHeight="1" thickBot="1" x14ac:dyDescent="0.45">
      <c r="A18" s="99" t="e" cm="1">
        <f t="array" ref="A18">(IF($P$3='بيان ع'!D12,ROW('بيان ع'!12:12)-1,yyyyy))</f>
        <v>#NAME?</v>
      </c>
      <c r="B18" s="100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2"/>
      <c r="H18" s="90"/>
      <c r="I18" s="94"/>
      <c r="J18" s="92"/>
      <c r="K18" s="153"/>
      <c r="L18" s="94"/>
      <c r="M18" s="120"/>
      <c r="N18" s="138"/>
      <c r="P18" s="27"/>
      <c r="T18" s="28"/>
      <c r="U18" s="29"/>
      <c r="V18" s="29"/>
      <c r="W18" s="29"/>
      <c r="X18" s="28"/>
      <c r="AE18" s="28"/>
      <c r="AF18" s="28"/>
      <c r="AG18" s="28"/>
      <c r="AH18" s="28"/>
    </row>
    <row r="19" spans="1:34" s="3" customFormat="1" ht="25.05" customHeight="1" thickBot="1" x14ac:dyDescent="0.45">
      <c r="A19" s="99" t="e" cm="1">
        <f t="array" ref="A19">(IF($P$3='بيان ع'!D13,ROW('بيان ع'!13:13)-1,yyyyy))</f>
        <v>#NAME?</v>
      </c>
      <c r="B19" s="100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2"/>
      <c r="H19" s="90"/>
      <c r="I19" s="94"/>
      <c r="J19" s="92"/>
      <c r="K19" s="153"/>
      <c r="L19" s="94"/>
      <c r="M19" s="120"/>
      <c r="N19" s="138"/>
      <c r="P19" s="27"/>
      <c r="T19" s="28"/>
      <c r="U19" s="29"/>
      <c r="V19" s="29"/>
      <c r="W19" s="29"/>
      <c r="X19" s="28"/>
      <c r="AE19" s="28"/>
      <c r="AF19" s="28"/>
      <c r="AG19" s="28"/>
      <c r="AH19" s="28"/>
    </row>
    <row r="20" spans="1:34" s="3" customFormat="1" ht="25.05" customHeight="1" thickBot="1" x14ac:dyDescent="0.45">
      <c r="A20" s="99" t="e" cm="1">
        <f t="array" ref="A20">(IF($P$3='بيان ع'!D14,ROW('بيان ع'!14:14)-1,yyyyy))</f>
        <v>#NAME?</v>
      </c>
      <c r="B20" s="100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2"/>
      <c r="H20" s="90"/>
      <c r="I20" s="94"/>
      <c r="J20" s="92"/>
      <c r="K20" s="153"/>
      <c r="L20" s="94"/>
      <c r="M20" s="120"/>
      <c r="N20" s="138"/>
      <c r="P20" s="27"/>
      <c r="T20" s="28"/>
      <c r="U20" s="29"/>
      <c r="V20" s="29"/>
      <c r="W20" s="29"/>
      <c r="X20" s="28"/>
      <c r="AE20" s="28"/>
      <c r="AF20" s="28"/>
      <c r="AG20" s="28"/>
      <c r="AH20" s="28"/>
    </row>
    <row r="21" spans="1:34" s="3" customFormat="1" ht="25.05" customHeight="1" thickBot="1" x14ac:dyDescent="0.45">
      <c r="A21" s="99" t="e" cm="1">
        <f t="array" ref="A21">(IF($P$3='بيان ع'!D15,ROW('بيان ع'!15:15)-1,yyyyy))</f>
        <v>#NAME?</v>
      </c>
      <c r="B21" s="100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2"/>
      <c r="H21" s="90"/>
      <c r="I21" s="94"/>
      <c r="J21" s="92"/>
      <c r="K21" s="153"/>
      <c r="L21" s="94"/>
      <c r="M21" s="120"/>
      <c r="N21" s="138"/>
      <c r="P21" s="27"/>
      <c r="T21" s="28"/>
      <c r="U21" s="29"/>
      <c r="V21" s="29"/>
      <c r="W21" s="29"/>
      <c r="X21" s="28"/>
      <c r="AE21" s="28"/>
      <c r="AF21" s="28"/>
      <c r="AG21" s="28"/>
      <c r="AH21" s="28"/>
    </row>
    <row r="22" spans="1:34" s="3" customFormat="1" ht="25.05" customHeight="1" thickBot="1" x14ac:dyDescent="0.45">
      <c r="A22" s="99" t="e" cm="1">
        <f t="array" ref="A22">(IF($P$3='بيان ع'!D16,ROW('بيان ع'!16:16)-1,yyyyy))</f>
        <v>#NAME?</v>
      </c>
      <c r="B22" s="100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2"/>
      <c r="H22" s="90"/>
      <c r="I22" s="94"/>
      <c r="J22" s="92"/>
      <c r="K22" s="153"/>
      <c r="L22" s="94"/>
      <c r="M22" s="120"/>
      <c r="N22" s="138"/>
      <c r="P22" s="27"/>
      <c r="T22" s="28"/>
      <c r="U22" s="29"/>
      <c r="V22" s="29"/>
      <c r="W22" s="29"/>
      <c r="X22" s="28"/>
      <c r="AE22" s="28"/>
      <c r="AF22" s="28"/>
      <c r="AG22" s="28"/>
      <c r="AH22" s="28"/>
    </row>
    <row r="23" spans="1:34" s="3" customFormat="1" ht="25.05" customHeight="1" thickBot="1" x14ac:dyDescent="0.45">
      <c r="A23" s="99" t="e" cm="1">
        <f t="array" ref="A23">(IF($P$3='بيان ع'!D17,ROW('بيان ع'!17:17)-1,yyyyy))</f>
        <v>#NAME?</v>
      </c>
      <c r="B23" s="100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2"/>
      <c r="H23" s="90"/>
      <c r="I23" s="94"/>
      <c r="J23" s="92"/>
      <c r="K23" s="153"/>
      <c r="L23" s="94"/>
      <c r="M23" s="120"/>
      <c r="N23" s="138"/>
      <c r="P23" s="27"/>
      <c r="T23" s="28"/>
      <c r="U23" s="29"/>
      <c r="V23" s="29"/>
      <c r="W23" s="29"/>
      <c r="X23" s="28"/>
      <c r="AE23" s="28"/>
      <c r="AF23" s="28"/>
      <c r="AG23" s="28"/>
      <c r="AH23" s="28"/>
    </row>
    <row r="24" spans="1:34" s="3" customFormat="1" ht="25.05" customHeight="1" thickBot="1" x14ac:dyDescent="0.45">
      <c r="A24" s="99" t="e" cm="1">
        <f t="array" ref="A24">(IF($P$3='بيان ع'!D18,ROW('بيان ع'!18:18)-1,yyyyy))</f>
        <v>#NAME?</v>
      </c>
      <c r="B24" s="100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2"/>
      <c r="H24" s="90"/>
      <c r="I24" s="94"/>
      <c r="J24" s="92"/>
      <c r="K24" s="153"/>
      <c r="L24" s="94"/>
      <c r="M24" s="120"/>
      <c r="N24" s="138"/>
      <c r="P24" s="27"/>
      <c r="T24" s="28"/>
      <c r="U24" s="29"/>
      <c r="V24" s="29"/>
      <c r="W24" s="29"/>
      <c r="X24" s="28"/>
      <c r="AE24" s="28"/>
      <c r="AF24" s="28"/>
      <c r="AG24" s="28"/>
      <c r="AH24" s="28"/>
    </row>
    <row r="25" spans="1:34" s="3" customFormat="1" ht="25.05" customHeight="1" thickBot="1" x14ac:dyDescent="0.45">
      <c r="A25" s="99" t="e" cm="1">
        <f t="array" ref="A25">(IF($P$3='بيان ع'!D19,ROW('بيان ع'!19:19)-1,yyyyy))</f>
        <v>#NAME?</v>
      </c>
      <c r="B25" s="100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2"/>
      <c r="H25" s="90"/>
      <c r="I25" s="94"/>
      <c r="J25" s="92"/>
      <c r="K25" s="153"/>
      <c r="L25" s="94"/>
      <c r="M25" s="120"/>
      <c r="N25" s="138"/>
      <c r="P25" s="27"/>
      <c r="T25" s="28"/>
      <c r="U25" s="29"/>
      <c r="V25" s="29"/>
      <c r="W25" s="29"/>
      <c r="X25" s="28"/>
      <c r="AE25" s="28"/>
      <c r="AF25" s="28"/>
      <c r="AG25" s="28"/>
      <c r="AH25" s="28"/>
    </row>
    <row r="26" spans="1:34" s="3" customFormat="1" ht="25.05" customHeight="1" thickBot="1" x14ac:dyDescent="0.45">
      <c r="A26" s="99" t="e" cm="1">
        <f t="array" ref="A26">(IF($P$3='بيان ع'!D20,ROW('بيان ع'!20:20)-1,yyyyy))</f>
        <v>#NAME?</v>
      </c>
      <c r="B26" s="100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2"/>
      <c r="H26" s="90"/>
      <c r="I26" s="94"/>
      <c r="J26" s="92"/>
      <c r="K26" s="153"/>
      <c r="L26" s="94"/>
      <c r="M26" s="120"/>
      <c r="N26" s="138"/>
      <c r="P26" s="27"/>
      <c r="T26" s="28"/>
      <c r="U26" s="29"/>
      <c r="V26" s="29"/>
      <c r="W26" s="29"/>
      <c r="X26" s="28"/>
      <c r="AE26" s="28"/>
      <c r="AF26" s="28"/>
      <c r="AG26" s="28"/>
      <c r="AH26" s="28"/>
    </row>
    <row r="27" spans="1:34" s="3" customFormat="1" ht="25.05" customHeight="1" thickBot="1" x14ac:dyDescent="0.45">
      <c r="A27" s="99" t="e" cm="1">
        <f t="array" ref="A27">(IF($P$3='بيان ع'!D21,ROW('بيان ع'!21:21)-1,yyyyy))</f>
        <v>#NAME?</v>
      </c>
      <c r="B27" s="100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2"/>
      <c r="H27" s="90"/>
      <c r="I27" s="94"/>
      <c r="J27" s="92"/>
      <c r="K27" s="153"/>
      <c r="L27" s="94"/>
      <c r="M27" s="120"/>
      <c r="N27" s="138"/>
      <c r="P27" s="27"/>
      <c r="T27" s="28"/>
      <c r="U27" s="29"/>
      <c r="V27" s="29"/>
      <c r="W27" s="29"/>
      <c r="X27" s="28"/>
      <c r="AE27" s="28"/>
      <c r="AF27" s="28"/>
      <c r="AG27" s="28"/>
      <c r="AH27" s="28"/>
    </row>
    <row r="28" spans="1:34" s="3" customFormat="1" ht="25.05" customHeight="1" thickBot="1" x14ac:dyDescent="0.45">
      <c r="A28" s="99" t="e" cm="1">
        <f t="array" ref="A28">(IF($P$3='بيان ع'!D22,ROW('بيان ع'!22:22)-1,yyyyy))</f>
        <v>#NAME?</v>
      </c>
      <c r="B28" s="100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2"/>
      <c r="H28" s="90"/>
      <c r="I28" s="94"/>
      <c r="J28" s="92"/>
      <c r="K28" s="153"/>
      <c r="L28" s="94"/>
      <c r="M28" s="120"/>
      <c r="N28" s="138"/>
      <c r="P28" s="27"/>
      <c r="T28" s="28"/>
      <c r="U28" s="29"/>
      <c r="V28" s="29"/>
      <c r="W28" s="29"/>
      <c r="X28" s="28"/>
      <c r="AE28" s="28"/>
      <c r="AF28" s="28"/>
      <c r="AG28" s="28"/>
      <c r="AH28" s="28"/>
    </row>
    <row r="29" spans="1:34" s="3" customFormat="1" ht="25.05" customHeight="1" thickBot="1" x14ac:dyDescent="0.45">
      <c r="A29" s="99" t="e" cm="1">
        <f t="array" ref="A29">(IF($P$3='بيان ع'!D23,ROW('بيان ع'!23:23)-1,yyyyy))</f>
        <v>#NAME?</v>
      </c>
      <c r="B29" s="100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2"/>
      <c r="H29" s="90"/>
      <c r="I29" s="94"/>
      <c r="J29" s="92"/>
      <c r="K29" s="153"/>
      <c r="L29" s="94"/>
      <c r="M29" s="120"/>
      <c r="N29" s="138"/>
      <c r="P29" s="27"/>
      <c r="T29" s="28"/>
      <c r="U29" s="29"/>
      <c r="V29" s="29"/>
      <c r="W29" s="29"/>
      <c r="X29" s="28"/>
      <c r="AE29" s="28"/>
      <c r="AF29" s="28"/>
      <c r="AG29" s="28"/>
      <c r="AH29" s="28"/>
    </row>
    <row r="30" spans="1:34" s="3" customFormat="1" ht="25.05" customHeight="1" thickBot="1" x14ac:dyDescent="0.45">
      <c r="A30" s="99" t="e" cm="1">
        <f t="array" ref="A30">(IF($P$3='بيان ع'!D24,ROW('بيان ع'!24:24)-1,yyyyy))</f>
        <v>#NAME?</v>
      </c>
      <c r="B30" s="100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2"/>
      <c r="H30" s="90"/>
      <c r="I30" s="94"/>
      <c r="J30" s="92"/>
      <c r="K30" s="153"/>
      <c r="L30" s="94"/>
      <c r="M30" s="120"/>
      <c r="N30" s="138"/>
      <c r="P30" s="27"/>
      <c r="T30" s="28"/>
      <c r="U30" s="29"/>
      <c r="V30" s="29"/>
      <c r="W30" s="29"/>
      <c r="X30" s="28"/>
      <c r="AE30" s="28"/>
      <c r="AF30" s="28"/>
      <c r="AG30" s="28"/>
      <c r="AH30" s="28"/>
    </row>
    <row r="31" spans="1:34" s="3" customFormat="1" ht="25.05" customHeight="1" thickBot="1" x14ac:dyDescent="0.45">
      <c r="A31" s="99" t="e" cm="1">
        <f t="array" ref="A31">(IF($P$3='بيان ع'!D25,ROW('بيان ع'!25:25)-1,yyyyy))</f>
        <v>#NAME?</v>
      </c>
      <c r="B31" s="100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2"/>
      <c r="H31" s="90"/>
      <c r="I31" s="94"/>
      <c r="J31" s="92"/>
      <c r="K31" s="153"/>
      <c r="L31" s="94"/>
      <c r="M31" s="120"/>
      <c r="N31" s="138"/>
      <c r="P31" s="27"/>
      <c r="T31" s="28"/>
      <c r="U31" s="29"/>
      <c r="V31" s="29"/>
      <c r="W31" s="29"/>
      <c r="X31" s="28"/>
      <c r="AE31" s="28"/>
      <c r="AF31" s="28"/>
      <c r="AG31" s="28"/>
      <c r="AH31" s="28"/>
    </row>
    <row r="32" spans="1:34" s="3" customFormat="1" ht="25.05" customHeight="1" thickBot="1" x14ac:dyDescent="0.45">
      <c r="A32" s="99" t="e" cm="1">
        <f t="array" ref="A32">(IF($P$3='بيان ع'!D26,ROW('بيان ع'!26:26)-1,yyyyy))</f>
        <v>#NAME?</v>
      </c>
      <c r="B32" s="100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2"/>
      <c r="H32" s="90"/>
      <c r="I32" s="94"/>
      <c r="J32" s="92"/>
      <c r="K32" s="153"/>
      <c r="L32" s="94"/>
      <c r="M32" s="120"/>
      <c r="N32" s="138"/>
      <c r="P32" s="27"/>
      <c r="T32" s="28"/>
      <c r="U32" s="29"/>
      <c r="V32" s="29"/>
      <c r="W32" s="29"/>
      <c r="X32" s="28"/>
      <c r="AE32" s="28"/>
      <c r="AF32" s="28"/>
      <c r="AG32" s="28"/>
      <c r="AH32" s="28"/>
    </row>
    <row r="33" spans="1:34" s="3" customFormat="1" ht="25.05" customHeight="1" thickBot="1" x14ac:dyDescent="0.45">
      <c r="A33" s="99" t="e" cm="1">
        <f t="array" ref="A33">(IF($P$3='بيان ع'!D27,ROW('بيان ع'!27:27)-1,yyyyy))</f>
        <v>#NAME?</v>
      </c>
      <c r="B33" s="100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2"/>
      <c r="H33" s="90"/>
      <c r="I33" s="94"/>
      <c r="J33" s="92"/>
      <c r="K33" s="153"/>
      <c r="L33" s="94"/>
      <c r="M33" s="120"/>
      <c r="N33" s="138"/>
      <c r="P33" s="27"/>
      <c r="T33" s="28"/>
      <c r="U33" s="29"/>
      <c r="V33" s="29"/>
      <c r="W33" s="29"/>
      <c r="X33" s="28"/>
      <c r="AE33" s="28"/>
      <c r="AF33" s="28"/>
      <c r="AG33" s="28"/>
      <c r="AH33" s="28"/>
    </row>
    <row r="34" spans="1:34" s="3" customFormat="1" ht="25.05" customHeight="1" thickBot="1" x14ac:dyDescent="0.45">
      <c r="A34" s="99" t="e" cm="1">
        <f t="array" ref="A34">(IF($P$3='بيان ع'!D28,ROW('بيان ع'!28:28)-1,yyyyy))</f>
        <v>#NAME?</v>
      </c>
      <c r="B34" s="100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2"/>
      <c r="H34" s="90"/>
      <c r="I34" s="94"/>
      <c r="J34" s="92"/>
      <c r="K34" s="153"/>
      <c r="L34" s="94"/>
      <c r="M34" s="120"/>
      <c r="N34" s="138"/>
      <c r="P34" s="27"/>
      <c r="T34" s="28"/>
      <c r="U34" s="29"/>
      <c r="V34" s="29"/>
      <c r="W34" s="29"/>
      <c r="X34" s="28"/>
      <c r="AE34" s="28"/>
      <c r="AF34" s="28"/>
      <c r="AG34" s="28"/>
      <c r="AH34" s="28"/>
    </row>
    <row r="35" spans="1:34" s="3" customFormat="1" ht="25.05" customHeight="1" thickBot="1" x14ac:dyDescent="0.45">
      <c r="A35" s="99" t="e" cm="1">
        <f t="array" ref="A35">(IF($P$3='بيان ع'!D29,ROW('بيان ع'!29:29)-1,yyyyy))</f>
        <v>#NAME?</v>
      </c>
      <c r="B35" s="100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2"/>
      <c r="H35" s="90"/>
      <c r="I35" s="94"/>
      <c r="J35" s="92"/>
      <c r="K35" s="153"/>
      <c r="L35" s="94"/>
      <c r="M35" s="120"/>
      <c r="N35" s="138"/>
      <c r="P35" s="27"/>
      <c r="T35" s="28"/>
      <c r="U35" s="29"/>
      <c r="V35" s="29"/>
      <c r="W35" s="29"/>
      <c r="X35" s="28"/>
      <c r="AE35" s="28"/>
      <c r="AF35" s="28"/>
      <c r="AG35" s="28"/>
      <c r="AH35" s="28"/>
    </row>
    <row r="36" spans="1:34" s="3" customFormat="1" ht="25.05" customHeight="1" thickBot="1" x14ac:dyDescent="0.45">
      <c r="A36" s="99" t="e" cm="1">
        <f t="array" ref="A36">(IF($P$3='بيان ع'!D30,ROW('بيان ع'!30:30)-1,yyyyy))</f>
        <v>#NAME?</v>
      </c>
      <c r="B36" s="100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2"/>
      <c r="H36" s="90"/>
      <c r="I36" s="94"/>
      <c r="J36" s="92"/>
      <c r="K36" s="153"/>
      <c r="L36" s="94"/>
      <c r="M36" s="120"/>
      <c r="N36" s="138"/>
      <c r="P36" s="27"/>
      <c r="T36" s="28"/>
      <c r="U36" s="29"/>
      <c r="V36" s="29"/>
      <c r="W36" s="29"/>
      <c r="X36" s="28"/>
      <c r="AE36" s="28"/>
      <c r="AF36" s="28"/>
      <c r="AG36" s="28"/>
      <c r="AH36" s="28"/>
    </row>
    <row r="37" spans="1:34" s="3" customFormat="1" ht="25.05" customHeight="1" thickBot="1" x14ac:dyDescent="0.45">
      <c r="A37" s="99" t="e" cm="1">
        <f t="array" ref="A37">(IF($P$3='بيان ع'!D31,ROW('بيان ع'!31:31)-1,yyyyy))</f>
        <v>#NAME?</v>
      </c>
      <c r="B37" s="100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2"/>
      <c r="H37" s="90"/>
      <c r="I37" s="94"/>
      <c r="J37" s="92"/>
      <c r="K37" s="153"/>
      <c r="L37" s="94"/>
      <c r="M37" s="120"/>
      <c r="N37" s="138"/>
      <c r="P37" s="27"/>
      <c r="T37" s="28"/>
      <c r="U37" s="29"/>
      <c r="V37" s="29"/>
      <c r="W37" s="29"/>
      <c r="X37" s="28"/>
      <c r="AE37" s="28"/>
      <c r="AF37" s="28"/>
      <c r="AG37" s="28"/>
      <c r="AH37" s="28"/>
    </row>
    <row r="38" spans="1:34" s="3" customFormat="1" ht="25.05" customHeight="1" thickBot="1" x14ac:dyDescent="0.45">
      <c r="A38" s="99" t="e" cm="1">
        <f t="array" ref="A38">(IF($P$3='بيان ع'!D32,ROW('بيان ع'!32:32)-1,yyyyy))</f>
        <v>#NAME?</v>
      </c>
      <c r="B38" s="100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2"/>
      <c r="H38" s="90"/>
      <c r="I38" s="94"/>
      <c r="J38" s="92"/>
      <c r="K38" s="153"/>
      <c r="L38" s="94"/>
      <c r="M38" s="120"/>
      <c r="N38" s="138"/>
      <c r="P38" s="27"/>
      <c r="T38" s="28"/>
      <c r="U38" s="29"/>
      <c r="V38" s="29"/>
      <c r="W38" s="29"/>
      <c r="X38" s="28"/>
      <c r="AE38" s="28"/>
      <c r="AF38" s="28"/>
      <c r="AG38" s="28"/>
      <c r="AH38" s="28"/>
    </row>
    <row r="39" spans="1:34" s="3" customFormat="1" ht="25.05" customHeight="1" thickBot="1" x14ac:dyDescent="0.45">
      <c r="A39" s="99" t="e" cm="1">
        <f t="array" ref="A39">(IF($P$3='بيان ع'!D33,ROW('بيان ع'!33:33)-1,yyyyy))</f>
        <v>#NAME?</v>
      </c>
      <c r="B39" s="100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2"/>
      <c r="H39" s="90"/>
      <c r="I39" s="94"/>
      <c r="J39" s="92"/>
      <c r="K39" s="153"/>
      <c r="L39" s="94"/>
      <c r="M39" s="120"/>
      <c r="N39" s="138"/>
      <c r="P39" s="27"/>
      <c r="T39" s="28"/>
      <c r="U39" s="29"/>
      <c r="V39" s="29"/>
      <c r="W39" s="29"/>
      <c r="X39" s="28"/>
      <c r="AE39" s="28"/>
      <c r="AF39" s="28"/>
      <c r="AG39" s="28"/>
      <c r="AH39" s="28"/>
    </row>
    <row r="40" spans="1:34" s="3" customFormat="1" ht="25.05" customHeight="1" thickBot="1" x14ac:dyDescent="0.45">
      <c r="A40" s="99" t="e" cm="1">
        <f t="array" ref="A40">(IF($P$3='بيان ع'!D34,ROW('بيان ع'!34:34)-1,yyyyy))</f>
        <v>#NAME?</v>
      </c>
      <c r="B40" s="100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2"/>
      <c r="H40" s="90"/>
      <c r="I40" s="94"/>
      <c r="J40" s="92"/>
      <c r="K40" s="153"/>
      <c r="L40" s="94"/>
      <c r="M40" s="120"/>
      <c r="N40" s="26"/>
      <c r="P40" s="27"/>
      <c r="T40" s="28"/>
      <c r="U40" s="29"/>
      <c r="V40" s="29"/>
      <c r="W40" s="29"/>
      <c r="X40" s="28"/>
      <c r="AE40" s="28"/>
      <c r="AF40" s="28"/>
      <c r="AG40" s="28"/>
      <c r="AH40" s="28"/>
    </row>
    <row r="41" spans="1:34" s="3" customFormat="1" ht="25.05" customHeight="1" thickBot="1" x14ac:dyDescent="0.45">
      <c r="A41" s="99" t="e" cm="1">
        <f t="array" ref="A41">(IF($P$3='بيان ع'!D35,ROW('بيان ع'!35:35)-1,yyyyy))</f>
        <v>#NAME?</v>
      </c>
      <c r="B41" s="100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2"/>
      <c r="H41" s="90"/>
      <c r="I41" s="94"/>
      <c r="J41" s="92"/>
      <c r="K41" s="153"/>
      <c r="L41" s="94"/>
      <c r="M41" s="120"/>
      <c r="N41" s="30"/>
      <c r="P41" s="27"/>
      <c r="T41" s="28"/>
      <c r="U41" s="29"/>
      <c r="V41" s="29"/>
      <c r="W41" s="29"/>
      <c r="X41" s="28"/>
      <c r="AE41" s="28"/>
      <c r="AF41" s="28"/>
      <c r="AG41" s="28"/>
      <c r="AH41" s="28"/>
    </row>
    <row r="42" spans="1:34" s="3" customFormat="1" ht="25.05" customHeight="1" thickBot="1" x14ac:dyDescent="0.45">
      <c r="A42" s="99" t="e" cm="1">
        <f t="array" ref="A42">(IF($P$3='بيان ع'!D36,ROW('بيان ع'!36:36)-1,yyyyy))</f>
        <v>#NAME?</v>
      </c>
      <c r="B42" s="100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2"/>
      <c r="H42" s="90"/>
      <c r="I42" s="94"/>
      <c r="J42" s="92"/>
      <c r="K42" s="153"/>
      <c r="L42" s="94"/>
      <c r="M42" s="120"/>
      <c r="P42" s="27"/>
      <c r="T42" s="28"/>
      <c r="U42" s="29"/>
      <c r="V42" s="29"/>
      <c r="W42" s="29"/>
      <c r="X42" s="28"/>
      <c r="AE42" s="28"/>
      <c r="AF42" s="28"/>
      <c r="AG42" s="28"/>
      <c r="AH42" s="28"/>
    </row>
    <row r="43" spans="1:34" s="3" customFormat="1" ht="25.05" customHeight="1" thickBot="1" x14ac:dyDescent="0.45">
      <c r="A43" s="99" t="e" cm="1">
        <f t="array" ref="A43">(IF($P$3='بيان ع'!D37,ROW('بيان ع'!37:37)-1,yyyyy))</f>
        <v>#NAME?</v>
      </c>
      <c r="B43" s="100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2"/>
      <c r="H43" s="90"/>
      <c r="I43" s="94"/>
      <c r="J43" s="92"/>
      <c r="K43" s="153"/>
      <c r="L43" s="94"/>
      <c r="M43" s="120"/>
      <c r="P43" s="27"/>
      <c r="T43" s="28"/>
      <c r="U43" s="29"/>
      <c r="V43" s="29"/>
      <c r="W43" s="29"/>
      <c r="X43" s="28"/>
      <c r="AE43" s="28"/>
      <c r="AF43" s="28"/>
      <c r="AG43" s="28"/>
      <c r="AH43" s="28"/>
    </row>
    <row r="44" spans="1:34" s="3" customFormat="1" ht="25.05" customHeight="1" thickBot="1" x14ac:dyDescent="0.45">
      <c r="A44" s="99" t="e" cm="1">
        <f t="array" ref="A44">(IF($P$3='بيان ع'!D38,ROW('بيان ع'!38:38)-1,yyyyy))</f>
        <v>#NAME?</v>
      </c>
      <c r="B44" s="100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2"/>
      <c r="H44" s="90"/>
      <c r="I44" s="94"/>
      <c r="J44" s="92"/>
      <c r="K44" s="153"/>
      <c r="L44" s="94"/>
      <c r="M44" s="120"/>
      <c r="P44" s="27"/>
      <c r="T44" s="28"/>
      <c r="U44" s="29"/>
      <c r="V44" s="29"/>
      <c r="W44" s="29"/>
      <c r="X44" s="28"/>
      <c r="AE44" s="28"/>
      <c r="AF44" s="28"/>
      <c r="AG44" s="28"/>
      <c r="AH44" s="28"/>
    </row>
    <row r="45" spans="1:34" s="3" customFormat="1" ht="25.05" customHeight="1" thickBot="1" x14ac:dyDescent="0.45">
      <c r="A45" s="99" t="e" cm="1">
        <f t="array" ref="A45">(IF($P$3='بيان ع'!D39,ROW('بيان ع'!39:39)-1,yyyyy))</f>
        <v>#NAME?</v>
      </c>
      <c r="B45" s="100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2"/>
      <c r="H45" s="90"/>
      <c r="I45" s="94"/>
      <c r="J45" s="92"/>
      <c r="K45" s="153"/>
      <c r="L45" s="94"/>
      <c r="M45" s="120"/>
      <c r="P45" s="27"/>
      <c r="T45" s="28"/>
      <c r="U45" s="29"/>
      <c r="V45" s="29"/>
      <c r="W45" s="29"/>
      <c r="X45" s="28"/>
      <c r="AE45" s="28"/>
      <c r="AF45" s="28"/>
      <c r="AG45" s="28"/>
      <c r="AH45" s="28"/>
    </row>
    <row r="46" spans="1:34" s="3" customFormat="1" ht="25.05" customHeight="1" thickBot="1" x14ac:dyDescent="0.45">
      <c r="A46" s="99" t="e" cm="1">
        <f t="array" ref="A46">(IF($P$3='بيان ع'!D40,ROW('بيان ع'!40:40)-1,yyyyy))</f>
        <v>#NAME?</v>
      </c>
      <c r="B46" s="100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2"/>
      <c r="H46" s="90"/>
      <c r="I46" s="94"/>
      <c r="J46" s="92"/>
      <c r="K46" s="153"/>
      <c r="L46" s="94"/>
      <c r="M46" s="120"/>
      <c r="P46" s="27"/>
      <c r="T46" s="28"/>
      <c r="U46" s="29"/>
      <c r="V46" s="29"/>
      <c r="W46" s="29"/>
      <c r="X46" s="28"/>
      <c r="AE46" s="28"/>
      <c r="AF46" s="28"/>
      <c r="AG46" s="28"/>
      <c r="AH46" s="28"/>
    </row>
    <row r="47" spans="1:34" s="3" customFormat="1" ht="25.05" customHeight="1" thickBot="1" x14ac:dyDescent="0.45">
      <c r="A47" s="99" t="e" cm="1">
        <f t="array" ref="A47">(IF($P$3='بيان ع'!D41,ROW('بيان ع'!41:41)-1,yyyyy))</f>
        <v>#NAME?</v>
      </c>
      <c r="B47" s="100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2"/>
      <c r="H47" s="90"/>
      <c r="I47" s="94"/>
      <c r="J47" s="92"/>
      <c r="K47" s="153"/>
      <c r="L47" s="94"/>
      <c r="M47" s="120"/>
      <c r="P47" s="27"/>
      <c r="T47" s="28"/>
      <c r="U47" s="29"/>
      <c r="V47" s="29"/>
      <c r="W47" s="29"/>
      <c r="X47" s="28"/>
      <c r="AE47" s="28"/>
      <c r="AF47" s="28"/>
      <c r="AG47" s="28"/>
      <c r="AH47" s="28"/>
    </row>
    <row r="48" spans="1:34" s="3" customFormat="1" ht="25.05" customHeight="1" thickBot="1" x14ac:dyDescent="0.45">
      <c r="A48" s="99" t="e" cm="1">
        <f t="array" ref="A48">(IF($P$3='بيان ع'!D42,ROW('بيان ع'!42:42)-1,yyyyy))</f>
        <v>#NAME?</v>
      </c>
      <c r="B48" s="100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2"/>
      <c r="H48" s="90"/>
      <c r="I48" s="94"/>
      <c r="J48" s="92"/>
      <c r="K48" s="153"/>
      <c r="L48" s="94"/>
      <c r="M48" s="120"/>
      <c r="P48" s="27"/>
      <c r="T48" s="28"/>
      <c r="U48" s="29"/>
      <c r="V48" s="29"/>
      <c r="W48" s="29"/>
      <c r="X48" s="28"/>
      <c r="AE48" s="28"/>
      <c r="AF48" s="28"/>
      <c r="AG48" s="28"/>
      <c r="AH48" s="28"/>
    </row>
    <row r="49" spans="1:34" s="3" customFormat="1" ht="25.05" customHeight="1" thickBot="1" x14ac:dyDescent="0.45">
      <c r="A49" s="99" t="e" cm="1">
        <f t="array" ref="A49">(IF($P$3='بيان ع'!D43,ROW('بيان ع'!43:43)-1,yyyyy))</f>
        <v>#NAME?</v>
      </c>
      <c r="B49" s="100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2"/>
      <c r="H49" s="90"/>
      <c r="I49" s="94"/>
      <c r="J49" s="92"/>
      <c r="K49" s="153"/>
      <c r="L49" s="94"/>
      <c r="M49" s="120"/>
      <c r="P49" s="27"/>
      <c r="T49" s="28"/>
      <c r="U49" s="29"/>
      <c r="V49" s="29"/>
      <c r="W49" s="29"/>
      <c r="X49" s="28"/>
      <c r="AE49" s="28"/>
      <c r="AF49" s="28"/>
      <c r="AG49" s="28"/>
      <c r="AH49" s="28"/>
    </row>
    <row r="50" spans="1:34" s="3" customFormat="1" ht="25.05" customHeight="1" thickBot="1" x14ac:dyDescent="0.45">
      <c r="A50" s="99" t="e" cm="1">
        <f t="array" ref="A50">(IF($P$3='بيان ع'!D44,ROW('بيان ع'!44:44)-1,yyyyy))</f>
        <v>#NAME?</v>
      </c>
      <c r="B50" s="100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2"/>
      <c r="H50" s="90"/>
      <c r="I50" s="94"/>
      <c r="J50" s="92"/>
      <c r="K50" s="153"/>
      <c r="L50" s="94"/>
      <c r="M50" s="120"/>
      <c r="P50" s="27"/>
      <c r="T50" s="28"/>
      <c r="U50" s="29"/>
      <c r="V50" s="29"/>
      <c r="W50" s="29"/>
      <c r="X50" s="28"/>
      <c r="AE50" s="28"/>
      <c r="AF50" s="28"/>
      <c r="AG50" s="28"/>
      <c r="AH50" s="28"/>
    </row>
    <row r="51" spans="1:34" s="3" customFormat="1" ht="25.05" customHeight="1" thickBot="1" x14ac:dyDescent="0.45">
      <c r="A51" s="99" t="e" cm="1">
        <f t="array" ref="A51">(IF($P$3='بيان ع'!D45,ROW('بيان ع'!45:45)-1,yyyyy))</f>
        <v>#NAME?</v>
      </c>
      <c r="B51" s="100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2"/>
      <c r="H51" s="90"/>
      <c r="I51" s="94"/>
      <c r="J51" s="92"/>
      <c r="K51" s="153"/>
      <c r="L51" s="94"/>
      <c r="M51" s="120"/>
      <c r="P51" s="27"/>
      <c r="T51" s="28"/>
      <c r="U51" s="29"/>
      <c r="V51" s="29"/>
      <c r="W51" s="29"/>
      <c r="X51" s="28"/>
      <c r="AE51" s="28"/>
      <c r="AF51" s="28"/>
      <c r="AG51" s="28"/>
      <c r="AH51" s="28"/>
    </row>
    <row r="52" spans="1:34" s="3" customFormat="1" ht="25.05" customHeight="1" thickBot="1" x14ac:dyDescent="0.45">
      <c r="A52" s="99" t="e" cm="1">
        <f t="array" ref="A52">(IF($P$3='بيان ع'!D46,ROW('بيان ع'!46:46)-1,yyyyy))</f>
        <v>#NAME?</v>
      </c>
      <c r="B52" s="100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2"/>
      <c r="H52" s="90"/>
      <c r="I52" s="94"/>
      <c r="J52" s="92"/>
      <c r="K52" s="153"/>
      <c r="L52" s="94"/>
      <c r="M52" s="120"/>
      <c r="P52" s="27"/>
      <c r="T52" s="28"/>
      <c r="U52" s="29"/>
      <c r="V52" s="29"/>
      <c r="W52" s="29"/>
      <c r="X52" s="28"/>
      <c r="AE52" s="28"/>
      <c r="AF52" s="28"/>
      <c r="AG52" s="28"/>
      <c r="AH52" s="28"/>
    </row>
    <row r="53" spans="1:34" s="3" customFormat="1" ht="25.05" customHeight="1" thickBot="1" x14ac:dyDescent="0.45">
      <c r="A53" s="99" t="e" cm="1">
        <f t="array" ref="A53">(IF($P$3='بيان ع'!D47,ROW('بيان ع'!47:47)-1,yyyyy))</f>
        <v>#NAME?</v>
      </c>
      <c r="B53" s="100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2"/>
      <c r="H53" s="90"/>
      <c r="I53" s="94"/>
      <c r="J53" s="92"/>
      <c r="K53" s="153"/>
      <c r="L53" s="94"/>
      <c r="M53" s="120"/>
      <c r="P53" s="27"/>
      <c r="T53" s="28"/>
      <c r="U53" s="29"/>
      <c r="V53" s="29"/>
      <c r="W53" s="29"/>
      <c r="X53" s="28"/>
      <c r="AE53" s="28"/>
      <c r="AF53" s="28"/>
      <c r="AG53" s="28"/>
      <c r="AH53" s="28"/>
    </row>
    <row r="54" spans="1:34" s="3" customFormat="1" ht="25.05" customHeight="1" thickBot="1" x14ac:dyDescent="0.45">
      <c r="A54" s="99" t="e" cm="1">
        <f t="array" ref="A54">(IF($P$3='بيان ع'!D48,ROW('بيان ع'!48:48)-1,yyyyy))</f>
        <v>#NAME?</v>
      </c>
      <c r="B54" s="100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2"/>
      <c r="H54" s="90"/>
      <c r="I54" s="94"/>
      <c r="J54" s="92"/>
      <c r="K54" s="153"/>
      <c r="L54" s="94"/>
      <c r="M54" s="120"/>
      <c r="P54" s="27"/>
      <c r="T54" s="28"/>
      <c r="U54" s="29"/>
      <c r="V54" s="29"/>
      <c r="W54" s="29"/>
      <c r="X54" s="28"/>
      <c r="AE54" s="28"/>
      <c r="AF54" s="28"/>
      <c r="AG54" s="28"/>
      <c r="AH54" s="28"/>
    </row>
    <row r="55" spans="1:34" s="3" customFormat="1" ht="25.05" customHeight="1" thickBot="1" x14ac:dyDescent="0.45">
      <c r="A55" s="99" t="e" cm="1">
        <f t="array" ref="A55">(IF($P$3='بيان ع'!D49,ROW('بيان ع'!49:49)-1,yyyyy))</f>
        <v>#NAME?</v>
      </c>
      <c r="B55" s="100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2"/>
      <c r="H55" s="90"/>
      <c r="I55" s="94"/>
      <c r="J55" s="92"/>
      <c r="K55" s="153"/>
      <c r="L55" s="94"/>
      <c r="M55" s="120"/>
      <c r="P55" s="27"/>
      <c r="T55" s="28"/>
      <c r="U55" s="29"/>
      <c r="V55" s="29"/>
      <c r="W55" s="29"/>
      <c r="X55" s="28"/>
      <c r="AE55" s="28"/>
      <c r="AF55" s="28"/>
      <c r="AG55" s="28"/>
      <c r="AH55" s="28"/>
    </row>
    <row r="56" spans="1:34" s="3" customFormat="1" ht="25.05" customHeight="1" thickBot="1" x14ac:dyDescent="0.45">
      <c r="A56" s="99" t="e" cm="1">
        <f t="array" ref="A56">(IF($P$3='بيان ع'!D50,ROW('بيان ع'!50:50)-1,yyyyy))</f>
        <v>#NAME?</v>
      </c>
      <c r="B56" s="100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2"/>
      <c r="H56" s="90"/>
      <c r="I56" s="94"/>
      <c r="J56" s="92"/>
      <c r="K56" s="153"/>
      <c r="L56" s="94"/>
      <c r="M56" s="120"/>
      <c r="P56" s="27"/>
      <c r="T56" s="28"/>
      <c r="U56" s="29"/>
      <c r="V56" s="29"/>
      <c r="W56" s="29"/>
      <c r="X56" s="28"/>
      <c r="AE56" s="28"/>
      <c r="AF56" s="28"/>
      <c r="AG56" s="28"/>
      <c r="AH56" s="28"/>
    </row>
    <row r="57" spans="1:34" s="3" customFormat="1" ht="25.05" customHeight="1" thickBot="1" x14ac:dyDescent="0.45">
      <c r="A57" s="99" t="e" cm="1">
        <f t="array" ref="A57">(IF($P$3='بيان ع'!D51,ROW('بيان ع'!51:51)-1,yyyyy))</f>
        <v>#NAME?</v>
      </c>
      <c r="B57" s="100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2"/>
      <c r="H57" s="90"/>
      <c r="I57" s="94"/>
      <c r="J57" s="92"/>
      <c r="K57" s="153"/>
      <c r="L57" s="94"/>
      <c r="M57" s="120"/>
      <c r="P57" s="27"/>
      <c r="T57" s="28"/>
      <c r="U57" s="29"/>
      <c r="V57" s="29"/>
      <c r="W57" s="29"/>
      <c r="X57" s="28"/>
      <c r="AE57" s="28"/>
      <c r="AF57" s="28"/>
      <c r="AG57" s="28"/>
      <c r="AH57" s="28"/>
    </row>
    <row r="58" spans="1:34" s="3" customFormat="1" ht="25.05" customHeight="1" thickBot="1" x14ac:dyDescent="0.45">
      <c r="A58" s="99" t="e" cm="1">
        <f t="array" ref="A58">(IF($P$3='بيان ع'!D52,ROW('بيان ع'!52:52)-1,yyyyy))</f>
        <v>#NAME?</v>
      </c>
      <c r="B58" s="100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2"/>
      <c r="H58" s="90"/>
      <c r="I58" s="94"/>
      <c r="J58" s="92"/>
      <c r="K58" s="153"/>
      <c r="L58" s="94"/>
      <c r="M58" s="120"/>
      <c r="P58" s="27"/>
      <c r="T58" s="28"/>
      <c r="U58" s="29"/>
      <c r="V58" s="29"/>
      <c r="W58" s="29"/>
      <c r="X58" s="28"/>
      <c r="AE58" s="28"/>
      <c r="AF58" s="28"/>
      <c r="AG58" s="28"/>
      <c r="AH58" s="28"/>
    </row>
    <row r="59" spans="1:34" s="3" customFormat="1" ht="25.05" customHeight="1" thickBot="1" x14ac:dyDescent="0.45">
      <c r="A59" s="99" t="e" cm="1">
        <f t="array" ref="A59">(IF($P$3='بيان ع'!D53,ROW('بيان ع'!53:53)-1,yyyyy))</f>
        <v>#NAME?</v>
      </c>
      <c r="B59" s="100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2"/>
      <c r="H59" s="90"/>
      <c r="I59" s="94"/>
      <c r="J59" s="92"/>
      <c r="K59" s="153"/>
      <c r="L59" s="94"/>
      <c r="M59" s="120"/>
      <c r="P59" s="27"/>
      <c r="T59" s="28"/>
      <c r="U59" s="29"/>
      <c r="V59" s="29"/>
      <c r="W59" s="29"/>
      <c r="X59" s="28"/>
      <c r="AE59" s="28"/>
      <c r="AF59" s="28"/>
      <c r="AG59" s="28"/>
      <c r="AH59" s="28"/>
    </row>
    <row r="60" spans="1:34" s="3" customFormat="1" ht="25.05" customHeight="1" thickBot="1" x14ac:dyDescent="0.45">
      <c r="A60" s="99" t="e" cm="1">
        <f t="array" ref="A60">(IF($P$3='بيان ع'!D54,ROW('بيان ع'!54:54)-1,yyyyy))</f>
        <v>#NAME?</v>
      </c>
      <c r="B60" s="100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2"/>
      <c r="H60" s="90"/>
      <c r="I60" s="94"/>
      <c r="J60" s="92"/>
      <c r="K60" s="153"/>
      <c r="L60" s="94"/>
      <c r="M60" s="120"/>
      <c r="P60" s="27"/>
      <c r="T60" s="28"/>
      <c r="U60" s="29"/>
      <c r="V60" s="29"/>
      <c r="W60" s="29"/>
      <c r="X60" s="28"/>
      <c r="AE60" s="28"/>
      <c r="AF60" s="28"/>
      <c r="AG60" s="28"/>
      <c r="AH60" s="28"/>
    </row>
    <row r="61" spans="1:34" s="3" customFormat="1" ht="25.05" customHeight="1" thickBot="1" x14ac:dyDescent="0.45">
      <c r="A61" s="99" t="e" cm="1">
        <f t="array" ref="A61">(IF($P$3='بيان ع'!D55,ROW('بيان ع'!55:55)-1,yyyyy))</f>
        <v>#NAME?</v>
      </c>
      <c r="B61" s="100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2"/>
      <c r="H61" s="90"/>
      <c r="I61" s="94"/>
      <c r="J61" s="92"/>
      <c r="K61" s="153"/>
      <c r="L61" s="94"/>
      <c r="M61" s="120"/>
      <c r="P61" s="27"/>
      <c r="T61" s="28"/>
      <c r="U61" s="29"/>
      <c r="V61" s="29"/>
      <c r="W61" s="29"/>
      <c r="X61" s="28"/>
      <c r="AE61" s="28"/>
      <c r="AF61" s="28"/>
      <c r="AG61" s="28"/>
      <c r="AH61" s="28"/>
    </row>
    <row r="62" spans="1:34" s="3" customFormat="1" ht="25.05" customHeight="1" thickBot="1" x14ac:dyDescent="0.45">
      <c r="A62" s="99" t="e" cm="1">
        <f t="array" ref="A62">(IF($P$3='بيان ع'!D56,ROW('بيان ع'!56:56)-1,yyyyy))</f>
        <v>#NAME?</v>
      </c>
      <c r="B62" s="100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2"/>
      <c r="H62" s="90"/>
      <c r="I62" s="94"/>
      <c r="J62" s="92"/>
      <c r="K62" s="153"/>
      <c r="L62" s="94"/>
      <c r="M62" s="120"/>
      <c r="P62" s="27"/>
      <c r="T62" s="28"/>
      <c r="U62" s="29"/>
      <c r="V62" s="29"/>
      <c r="W62" s="29"/>
      <c r="X62" s="28"/>
      <c r="AE62" s="28"/>
      <c r="AF62" s="28"/>
      <c r="AG62" s="28"/>
      <c r="AH62" s="28"/>
    </row>
    <row r="63" spans="1:34" s="3" customFormat="1" ht="25.05" customHeight="1" thickBot="1" x14ac:dyDescent="0.45">
      <c r="A63" s="99" t="e" cm="1">
        <f t="array" ref="A63">(IF($P$3='بيان ع'!D57,ROW('بيان ع'!57:57)-1,yyyyy))</f>
        <v>#NAME?</v>
      </c>
      <c r="B63" s="100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2"/>
      <c r="H63" s="90"/>
      <c r="I63" s="94"/>
      <c r="J63" s="92"/>
      <c r="K63" s="153"/>
      <c r="L63" s="94"/>
      <c r="M63" s="120"/>
      <c r="P63" s="27"/>
      <c r="T63" s="28"/>
      <c r="U63" s="29"/>
      <c r="V63" s="29"/>
      <c r="W63" s="29"/>
      <c r="X63" s="28"/>
      <c r="AE63" s="28"/>
      <c r="AF63" s="28"/>
      <c r="AG63" s="28"/>
      <c r="AH63" s="28"/>
    </row>
    <row r="64" spans="1:34" s="3" customFormat="1" ht="25.05" customHeight="1" thickBot="1" x14ac:dyDescent="0.45">
      <c r="A64" s="99" t="e" cm="1">
        <f t="array" ref="A64">(IF($P$3='بيان ع'!D58,ROW('بيان ع'!58:58)-1,yyyyy))</f>
        <v>#NAME?</v>
      </c>
      <c r="B64" s="100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2"/>
      <c r="H64" s="90"/>
      <c r="I64" s="94"/>
      <c r="J64" s="92"/>
      <c r="K64" s="153"/>
      <c r="L64" s="94"/>
      <c r="M64" s="120"/>
      <c r="P64" s="27"/>
      <c r="T64" s="28"/>
      <c r="U64" s="29"/>
      <c r="V64" s="29"/>
      <c r="W64" s="29"/>
      <c r="X64" s="28"/>
      <c r="AE64" s="28"/>
      <c r="AF64" s="28"/>
      <c r="AG64" s="28"/>
      <c r="AH64" s="28"/>
    </row>
    <row r="65" spans="1:34" s="3" customFormat="1" ht="25.05" customHeight="1" thickBot="1" x14ac:dyDescent="0.45">
      <c r="A65" s="99" t="e" cm="1">
        <f t="array" ref="A65">(IF($P$3='بيان ع'!D59,ROW('بيان ع'!59:59)-1,yyyyy))</f>
        <v>#NAME?</v>
      </c>
      <c r="B65" s="100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2"/>
      <c r="H65" s="90"/>
      <c r="I65" s="94"/>
      <c r="J65" s="92"/>
      <c r="K65" s="153"/>
      <c r="L65" s="94"/>
      <c r="M65" s="120"/>
      <c r="P65" s="27"/>
      <c r="T65" s="28"/>
      <c r="U65" s="29"/>
      <c r="V65" s="29"/>
      <c r="W65" s="29"/>
      <c r="X65" s="28"/>
      <c r="AE65" s="28"/>
      <c r="AF65" s="28"/>
      <c r="AG65" s="28"/>
      <c r="AH65" s="28"/>
    </row>
    <row r="66" spans="1:34" s="3" customFormat="1" ht="25.05" customHeight="1" thickBot="1" x14ac:dyDescent="0.45">
      <c r="A66" s="99" t="e" cm="1">
        <f t="array" ref="A66">(IF($P$3='بيان ع'!D60,ROW('بيان ع'!60:60)-1,yyyyy))</f>
        <v>#NAME?</v>
      </c>
      <c r="B66" s="100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2"/>
      <c r="H66" s="90"/>
      <c r="I66" s="94"/>
      <c r="J66" s="92"/>
      <c r="K66" s="153"/>
      <c r="L66" s="94"/>
      <c r="M66" s="120"/>
      <c r="P66" s="27"/>
      <c r="T66" s="28"/>
      <c r="U66" s="29"/>
      <c r="V66" s="29"/>
      <c r="W66" s="29"/>
      <c r="X66" s="28"/>
      <c r="AE66" s="28"/>
      <c r="AF66" s="28"/>
      <c r="AG66" s="28"/>
      <c r="AH66" s="28"/>
    </row>
    <row r="67" spans="1:34" s="3" customFormat="1" ht="25.05" customHeight="1" thickBot="1" x14ac:dyDescent="0.45">
      <c r="A67" s="99" t="e" cm="1">
        <f t="array" ref="A67">(IF($P$3='بيان ع'!D61,ROW('بيان ع'!61:61)-1,yyyyy))</f>
        <v>#NAME?</v>
      </c>
      <c r="B67" s="100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2"/>
      <c r="H67" s="90"/>
      <c r="I67" s="94"/>
      <c r="J67" s="92"/>
      <c r="K67" s="153"/>
      <c r="L67" s="94"/>
      <c r="M67" s="120"/>
      <c r="P67" s="27"/>
      <c r="T67" s="28"/>
      <c r="U67" s="29"/>
      <c r="V67" s="29"/>
      <c r="W67" s="29"/>
      <c r="X67" s="28"/>
      <c r="AE67" s="28"/>
      <c r="AF67" s="28"/>
      <c r="AG67" s="28"/>
      <c r="AH67" s="28"/>
    </row>
    <row r="68" spans="1:34" s="3" customFormat="1" ht="25.05" customHeight="1" thickBot="1" x14ac:dyDescent="0.4">
      <c r="A68" s="77" t="e" cm="1">
        <f t="array" ref="A68">(IF($P$3='بيان ع'!D62,ROW('بيان ع'!62:62)-1,yyyyy))</f>
        <v>#NAME?</v>
      </c>
      <c r="B68" s="78" t="str">
        <f t="shared" si="0"/>
        <v/>
      </c>
      <c r="C68" s="81" t="str">
        <f t="shared" si="1"/>
        <v/>
      </c>
      <c r="D68" s="83" t="str">
        <f t="shared" si="2"/>
        <v/>
      </c>
      <c r="E68" s="90"/>
      <c r="F68" s="94"/>
      <c r="G68" s="92"/>
      <c r="H68" s="90"/>
      <c r="I68" s="94"/>
      <c r="J68" s="92"/>
      <c r="K68" s="153"/>
      <c r="L68" s="94"/>
      <c r="M68" s="120"/>
      <c r="P68" s="27"/>
      <c r="T68" s="28"/>
      <c r="U68" s="29"/>
      <c r="V68" s="29"/>
      <c r="W68" s="29"/>
      <c r="X68" s="28"/>
      <c r="AE68" s="28"/>
      <c r="AF68" s="28"/>
      <c r="AG68" s="28"/>
      <c r="AH68" s="28"/>
    </row>
    <row r="69" spans="1:34" s="3" customFormat="1" ht="25.05" customHeight="1" thickBot="1" x14ac:dyDescent="0.4">
      <c r="A69" s="77" t="e" cm="1">
        <f t="array" ref="A69">(IF($P$3='بيان ع'!D63,ROW('بيان ع'!63:63)-1,yyyyy))</f>
        <v>#NAME?</v>
      </c>
      <c r="B69" s="78" t="str">
        <f t="shared" si="0"/>
        <v/>
      </c>
      <c r="C69" s="81" t="str">
        <f t="shared" si="1"/>
        <v/>
      </c>
      <c r="D69" s="83" t="str">
        <f t="shared" si="2"/>
        <v/>
      </c>
      <c r="E69" s="90"/>
      <c r="F69" s="94"/>
      <c r="G69" s="92"/>
      <c r="H69" s="90"/>
      <c r="I69" s="94"/>
      <c r="J69" s="92"/>
      <c r="K69" s="153"/>
      <c r="L69" s="94"/>
      <c r="M69" s="120"/>
      <c r="P69" s="27"/>
      <c r="T69" s="28"/>
      <c r="U69" s="29"/>
      <c r="V69" s="29"/>
      <c r="W69" s="29"/>
      <c r="X69" s="28"/>
      <c r="AE69" s="28"/>
      <c r="AF69" s="28"/>
      <c r="AG69" s="28"/>
      <c r="AH69" s="28"/>
    </row>
    <row r="70" spans="1:34" s="3" customFormat="1" ht="25.05" customHeight="1" thickBot="1" x14ac:dyDescent="0.4">
      <c r="A70" s="77" t="e" cm="1">
        <f t="array" ref="A70">(IF($P$3='بيان ع'!D64,ROW('بيان ع'!64:64)-1,yyyyy))</f>
        <v>#NAME?</v>
      </c>
      <c r="B70" s="78" t="str">
        <f t="shared" si="0"/>
        <v/>
      </c>
      <c r="C70" s="81" t="str">
        <f t="shared" si="1"/>
        <v/>
      </c>
      <c r="D70" s="83" t="str">
        <f t="shared" si="2"/>
        <v/>
      </c>
      <c r="E70" s="90"/>
      <c r="F70" s="94"/>
      <c r="G70" s="92"/>
      <c r="H70" s="90"/>
      <c r="I70" s="94"/>
      <c r="J70" s="92"/>
      <c r="K70" s="153"/>
      <c r="L70" s="94"/>
      <c r="M70" s="120"/>
      <c r="P70" s="27"/>
      <c r="T70" s="28"/>
      <c r="U70" s="29"/>
      <c r="V70" s="29"/>
      <c r="W70" s="29"/>
      <c r="X70" s="28"/>
      <c r="AE70" s="28"/>
      <c r="AF70" s="28"/>
      <c r="AG70" s="28"/>
      <c r="AH70" s="28"/>
    </row>
    <row r="71" spans="1:34" s="3" customFormat="1" ht="25.05" customHeight="1" thickBot="1" x14ac:dyDescent="0.4">
      <c r="A71" s="77" t="e" cm="1">
        <f t="array" ref="A71">(IF($P$3='بيان ع'!D65,ROW('بيان ع'!65:65)-1,yyyyy))</f>
        <v>#NAME?</v>
      </c>
      <c r="B71" s="78" t="str">
        <f t="shared" si="0"/>
        <v/>
      </c>
      <c r="C71" s="81" t="str">
        <f t="shared" si="1"/>
        <v/>
      </c>
      <c r="D71" s="83" t="str">
        <f t="shared" si="2"/>
        <v/>
      </c>
      <c r="E71" s="90"/>
      <c r="F71" s="94"/>
      <c r="G71" s="92"/>
      <c r="H71" s="90"/>
      <c r="I71" s="94"/>
      <c r="J71" s="92"/>
      <c r="K71" s="153"/>
      <c r="L71" s="94"/>
      <c r="M71" s="120"/>
      <c r="P71" s="27"/>
      <c r="T71" s="28"/>
      <c r="U71" s="29"/>
      <c r="V71" s="29"/>
      <c r="W71" s="29"/>
      <c r="X71" s="28"/>
      <c r="AE71" s="28"/>
      <c r="AF71" s="28"/>
      <c r="AG71" s="28"/>
      <c r="AH71" s="28"/>
    </row>
    <row r="72" spans="1:34" s="3" customFormat="1" ht="25.05" customHeight="1" thickBot="1" x14ac:dyDescent="0.4">
      <c r="A72" s="77" t="e" cm="1">
        <f t="array" ref="A72">(IF($P$3='بيان ع'!D66,ROW('بيان ع'!66:66)-1,yyyyy))</f>
        <v>#NAME?</v>
      </c>
      <c r="B72" s="78" t="str">
        <f t="shared" ref="B72:B135" si="3">IFERROR(_xlfn.AGGREGATE(15,6,$A$8:$A$1010,ROW(A65)),"")</f>
        <v/>
      </c>
      <c r="C72" s="81" t="str">
        <f t="shared" ref="C72:C77" si="4">IFERROR(VLOOKUP(B72,m,2,0),"")</f>
        <v/>
      </c>
      <c r="D72" s="83" t="str">
        <f t="shared" ref="D72:D77" si="5">IFERROR(VLOOKUP(B72,m,3,0),"")</f>
        <v/>
      </c>
      <c r="E72" s="90"/>
      <c r="F72" s="94"/>
      <c r="G72" s="92"/>
      <c r="H72" s="90"/>
      <c r="I72" s="94"/>
      <c r="J72" s="92"/>
      <c r="K72" s="153"/>
      <c r="L72" s="94"/>
      <c r="M72" s="120"/>
      <c r="P72" s="27"/>
      <c r="T72" s="28"/>
      <c r="U72" s="29"/>
      <c r="V72" s="29"/>
      <c r="W72" s="29"/>
      <c r="X72" s="28"/>
      <c r="AE72" s="28"/>
      <c r="AF72" s="28"/>
      <c r="AG72" s="28"/>
      <c r="AH72" s="28"/>
    </row>
    <row r="73" spans="1:34" s="3" customFormat="1" ht="25.05" customHeight="1" thickBot="1" x14ac:dyDescent="0.4">
      <c r="A73" s="77" t="e" cm="1">
        <f t="array" ref="A73">(IF($P$3='بيان ع'!D67,ROW('بيان ع'!67:67)-1,yyyyy))</f>
        <v>#NAME?</v>
      </c>
      <c r="B73" s="78" t="str">
        <f t="shared" si="3"/>
        <v/>
      </c>
      <c r="C73" s="82" t="str">
        <f t="shared" si="4"/>
        <v/>
      </c>
      <c r="D73" s="83" t="str">
        <f t="shared" si="5"/>
        <v/>
      </c>
      <c r="E73" s="90"/>
      <c r="F73" s="94"/>
      <c r="G73" s="92"/>
      <c r="H73" s="90"/>
      <c r="I73" s="94"/>
      <c r="J73" s="92"/>
      <c r="K73" s="153"/>
      <c r="L73" s="94"/>
      <c r="M73" s="120"/>
      <c r="P73" s="27"/>
      <c r="T73" s="28"/>
      <c r="U73" s="29"/>
      <c r="V73" s="29"/>
      <c r="W73" s="29"/>
      <c r="X73" s="28"/>
      <c r="AE73" s="28"/>
      <c r="AF73" s="28"/>
      <c r="AG73" s="28"/>
      <c r="AH73" s="28"/>
    </row>
    <row r="74" spans="1:34" ht="25.05" customHeight="1" thickBot="1" x14ac:dyDescent="0.35">
      <c r="A74" s="55" t="e" cm="1">
        <f t="array" ref="A74">(IF($P$3='بيان ع'!D68,ROW('بيان ع'!68:68)-1,yyyyy))</f>
        <v>#NAME?</v>
      </c>
      <c r="B74" s="57" t="str">
        <f t="shared" si="3"/>
        <v/>
      </c>
      <c r="C74" s="82" t="str">
        <f t="shared" si="4"/>
        <v/>
      </c>
      <c r="D74" s="83" t="str">
        <f t="shared" si="5"/>
        <v/>
      </c>
      <c r="E74" s="90"/>
      <c r="F74" s="94"/>
      <c r="G74" s="92"/>
      <c r="H74" s="90"/>
      <c r="I74" s="94"/>
      <c r="J74" s="92"/>
      <c r="K74" s="153"/>
      <c r="L74" s="94"/>
      <c r="M74" s="120"/>
    </row>
    <row r="75" spans="1:34" ht="25.05" customHeight="1" thickBot="1" x14ac:dyDescent="0.35">
      <c r="A75" s="55" t="e" cm="1">
        <f t="array" ref="A75">(IF($P$3='بيان ع'!D69,ROW('بيان ع'!69:69)-1,yyyyy))</f>
        <v>#NAME?</v>
      </c>
      <c r="B75" s="57" t="str">
        <f t="shared" si="3"/>
        <v/>
      </c>
      <c r="C75" s="82" t="str">
        <f t="shared" si="4"/>
        <v/>
      </c>
      <c r="D75" s="83" t="str">
        <f t="shared" si="5"/>
        <v/>
      </c>
      <c r="E75" s="90"/>
      <c r="F75" s="94"/>
      <c r="G75" s="92"/>
      <c r="H75" s="90"/>
      <c r="I75" s="94"/>
      <c r="J75" s="92"/>
      <c r="K75" s="153"/>
      <c r="L75" s="94"/>
      <c r="M75" s="120"/>
    </row>
    <row r="76" spans="1:34" ht="25.05" customHeight="1" thickBot="1" x14ac:dyDescent="0.35">
      <c r="A76" s="55" t="e" cm="1">
        <f t="array" ref="A76">(IF($P$3='بيان ع'!D70,ROW('بيان ع'!70:70)-1,yyyyy))</f>
        <v>#NAME?</v>
      </c>
      <c r="B76" s="56" t="str">
        <f t="shared" si="3"/>
        <v/>
      </c>
      <c r="C76" s="82" t="str">
        <f t="shared" si="4"/>
        <v/>
      </c>
      <c r="D76" s="83" t="str">
        <f t="shared" si="5"/>
        <v/>
      </c>
      <c r="E76" s="90"/>
      <c r="F76" s="94"/>
      <c r="G76" s="92"/>
      <c r="H76" s="90"/>
      <c r="I76" s="94"/>
      <c r="J76" s="92"/>
      <c r="K76" s="153"/>
      <c r="L76" s="94"/>
      <c r="M76" s="120"/>
    </row>
    <row r="77" spans="1:34" ht="25.05" customHeight="1" thickBot="1" x14ac:dyDescent="0.35">
      <c r="A77" s="55" t="e" cm="1">
        <f t="array" ref="A77">(IF($P$3='بيان ع'!D71,ROW('بيان ع'!71:71)-1,yyyyy))</f>
        <v>#NAME?</v>
      </c>
      <c r="B77" s="56" t="str">
        <f t="shared" si="3"/>
        <v/>
      </c>
      <c r="C77" s="82" t="str">
        <f t="shared" si="4"/>
        <v/>
      </c>
      <c r="D77" s="83" t="str">
        <f t="shared" si="5"/>
        <v/>
      </c>
      <c r="E77" s="90"/>
      <c r="F77" s="94"/>
      <c r="G77" s="92"/>
      <c r="H77" s="90"/>
      <c r="I77" s="94"/>
      <c r="J77" s="92"/>
      <c r="K77" s="153"/>
      <c r="L77" s="94"/>
      <c r="M77" s="120"/>
    </row>
    <row r="78" spans="1:34" ht="22.8" thickBot="1" x14ac:dyDescent="0.35">
      <c r="A78" s="55" t="e" cm="1">
        <f t="array" ref="A78">(IF($P$3='بيان ع'!D72,ROW('بيان ع'!72:72)-1,yyyyy))</f>
        <v>#NAME?</v>
      </c>
      <c r="B78" s="56" t="str">
        <f t="shared" si="3"/>
        <v/>
      </c>
      <c r="C78" s="255" t="s">
        <v>20</v>
      </c>
      <c r="D78" s="256"/>
      <c r="E78" s="150"/>
      <c r="F78" s="259" t="s">
        <v>324</v>
      </c>
      <c r="G78" s="259"/>
      <c r="H78" s="259"/>
      <c r="I78" s="150"/>
      <c r="J78" s="150"/>
      <c r="K78" s="259" t="s">
        <v>327</v>
      </c>
      <c r="L78" s="259"/>
    </row>
    <row r="79" spans="1:34" ht="22.8" thickBot="1" x14ac:dyDescent="0.35">
      <c r="A79" s="55" t="e" cm="1">
        <f t="array" ref="A79">(IF($P$3='بيان ع'!D73,ROW('بيان ع'!73:73)-1,yyyyy))</f>
        <v>#NAME?</v>
      </c>
      <c r="B79" s="56" t="str">
        <f t="shared" si="3"/>
        <v/>
      </c>
      <c r="C79" s="257" t="s">
        <v>352</v>
      </c>
      <c r="D79" s="258"/>
      <c r="F79" s="209">
        <f>'بيان ع'!K5</f>
        <v>0</v>
      </c>
      <c r="G79" s="209"/>
      <c r="H79" s="209"/>
      <c r="I79" s="151"/>
      <c r="J79" s="151"/>
      <c r="K79" s="209">
        <f>'بيان ع'!K6</f>
        <v>0</v>
      </c>
      <c r="L79" s="209"/>
    </row>
    <row r="80" spans="1:34" ht="22.8" thickBot="1" x14ac:dyDescent="0.35">
      <c r="A80" s="55" t="e" cm="1">
        <f t="array" ref="A80">(IF($P$3='بيان ع'!D74,ROW('بيان ع'!74:74)-1,yyyyy))</f>
        <v>#NAME?</v>
      </c>
      <c r="B80" s="56" t="str">
        <f t="shared" si="3"/>
        <v/>
      </c>
    </row>
    <row r="81" spans="1:2" ht="22.8" thickBot="1" x14ac:dyDescent="0.35">
      <c r="A81" s="55" t="e" cm="1">
        <f t="array" ref="A81">(IF($P$3='بيان ع'!D75,ROW('بيان ع'!75:75)-1,yyyyy))</f>
        <v>#NAME?</v>
      </c>
      <c r="B81" s="56" t="str">
        <f t="shared" si="3"/>
        <v/>
      </c>
    </row>
    <row r="82" spans="1:2" ht="22.8" thickBot="1" x14ac:dyDescent="0.35">
      <c r="A82" s="55" t="e" cm="1">
        <f t="array" ref="A82">(IF($P$3='بيان ع'!D76,ROW('بيان ع'!76:76)-1,yyyyy))</f>
        <v>#NAME?</v>
      </c>
      <c r="B82" s="56" t="str">
        <f t="shared" si="3"/>
        <v/>
      </c>
    </row>
    <row r="83" spans="1:2" ht="22.8" thickBot="1" x14ac:dyDescent="0.35">
      <c r="A83" s="55" t="e" cm="1">
        <f t="array" ref="A83">(IF($P$3='بيان ع'!D77,ROW('بيان ع'!77:77)-1,yyyyy))</f>
        <v>#NAME?</v>
      </c>
      <c r="B83" s="56" t="str">
        <f t="shared" si="3"/>
        <v/>
      </c>
    </row>
    <row r="84" spans="1:2" ht="22.8" thickBot="1" x14ac:dyDescent="0.35">
      <c r="A84" s="55" t="e" cm="1">
        <f t="array" ref="A84">(IF($P$3='بيان ع'!D78,ROW('بيان ع'!78:78)-1,yyyyy))</f>
        <v>#NAME?</v>
      </c>
      <c r="B84" s="56" t="str">
        <f t="shared" si="3"/>
        <v/>
      </c>
    </row>
    <row r="85" spans="1:2" ht="22.8" thickBot="1" x14ac:dyDescent="0.35">
      <c r="A85" s="55" t="e" cm="1">
        <f t="array" ref="A85">(IF($P$3='بيان ع'!D79,ROW('بيان ع'!79:79)-1,yyyyy))</f>
        <v>#NAME?</v>
      </c>
      <c r="B85" s="56" t="str">
        <f t="shared" si="3"/>
        <v/>
      </c>
    </row>
    <row r="86" spans="1:2" ht="22.8" thickBot="1" x14ac:dyDescent="0.35">
      <c r="A86" s="55" t="e" cm="1">
        <f t="array" ref="A86">(IF($P$3='بيان ع'!D80,ROW('بيان ع'!80:80)-1,yyyyy))</f>
        <v>#NAME?</v>
      </c>
      <c r="B86" s="56" t="str">
        <f t="shared" si="3"/>
        <v/>
      </c>
    </row>
    <row r="87" spans="1:2" ht="22.8" thickBot="1" x14ac:dyDescent="0.35">
      <c r="A87" s="55" t="e" cm="1">
        <f t="array" ref="A87">(IF($P$3='بيان ع'!D81,ROW('بيان ع'!81:81)-1,yyyyy))</f>
        <v>#NAME?</v>
      </c>
      <c r="B87" s="56" t="str">
        <f t="shared" si="3"/>
        <v/>
      </c>
    </row>
    <row r="88" spans="1:2" ht="22.8" thickBot="1" x14ac:dyDescent="0.35">
      <c r="A88" s="55" t="e" cm="1">
        <f t="array" ref="A88">(IF($P$3='بيان ع'!D82,ROW('بيان ع'!82:82)-1,yyyyy))</f>
        <v>#NAME?</v>
      </c>
      <c r="B88" s="56" t="str">
        <f t="shared" si="3"/>
        <v/>
      </c>
    </row>
    <row r="89" spans="1:2" ht="22.8" thickBot="1" x14ac:dyDescent="0.35">
      <c r="A89" s="55" t="e" cm="1">
        <f t="array" ref="A89">(IF($P$3='بيان ع'!D83,ROW('بيان ع'!83:83)-1,yyyyy))</f>
        <v>#NAME?</v>
      </c>
      <c r="B89" s="56" t="str">
        <f t="shared" si="3"/>
        <v/>
      </c>
    </row>
    <row r="90" spans="1:2" ht="22.8" thickBot="1" x14ac:dyDescent="0.35">
      <c r="A90" s="55" t="e" cm="1">
        <f t="array" ref="A90">(IF($P$3='بيان ع'!D84,ROW('بيان ع'!84:84)-1,yyyyy))</f>
        <v>#NAME?</v>
      </c>
      <c r="B90" s="56" t="str">
        <f t="shared" si="3"/>
        <v/>
      </c>
    </row>
    <row r="91" spans="1:2" ht="22.8" thickBot="1" x14ac:dyDescent="0.35">
      <c r="A91" s="55" t="e" cm="1">
        <f t="array" ref="A91">(IF($P$3='بيان ع'!D85,ROW('بيان ع'!85:85)-1,yyyyy))</f>
        <v>#NAME?</v>
      </c>
      <c r="B91" s="56" t="str">
        <f t="shared" si="3"/>
        <v/>
      </c>
    </row>
    <row r="92" spans="1:2" ht="22.8" thickBot="1" x14ac:dyDescent="0.35">
      <c r="A92" s="55" t="e" cm="1">
        <f t="array" ref="A92">(IF($P$3='بيان ع'!D86,ROW('بيان ع'!86:86)-1,yyyyy))</f>
        <v>#NAME?</v>
      </c>
      <c r="B92" s="56" t="str">
        <f t="shared" si="3"/>
        <v/>
      </c>
    </row>
    <row r="93" spans="1:2" ht="22.8" thickBot="1" x14ac:dyDescent="0.35">
      <c r="A93" s="55" t="e" cm="1">
        <f t="array" ref="A93">(IF($P$3='بيان ع'!D87,ROW('بيان ع'!87:87)-1,yyyyy))</f>
        <v>#NAME?</v>
      </c>
      <c r="B93" s="56" t="str">
        <f t="shared" si="3"/>
        <v/>
      </c>
    </row>
    <row r="94" spans="1:2" ht="22.8" thickBot="1" x14ac:dyDescent="0.35">
      <c r="A94" s="55" t="e" cm="1">
        <f t="array" ref="A94">(IF($P$3='بيان ع'!D88,ROW('بيان ع'!88:88)-1,yyyyy))</f>
        <v>#NAME?</v>
      </c>
      <c r="B94" s="56" t="str">
        <f t="shared" si="3"/>
        <v/>
      </c>
    </row>
    <row r="95" spans="1:2" ht="22.8" thickBot="1" x14ac:dyDescent="0.35">
      <c r="A95" s="55" t="e" cm="1">
        <f t="array" ref="A95">(IF($P$3='بيان ع'!D89,ROW('بيان ع'!89:89)-1,yyyyy))</f>
        <v>#NAME?</v>
      </c>
      <c r="B95" s="56" t="str">
        <f t="shared" si="3"/>
        <v/>
      </c>
    </row>
    <row r="96" spans="1:2" ht="22.8" thickBot="1" x14ac:dyDescent="0.35">
      <c r="A96" s="55" t="e" cm="1">
        <f t="array" ref="A96">(IF($P$3='بيان ع'!D90,ROW('بيان ع'!90:90)-1,yyyyy))</f>
        <v>#NAME?</v>
      </c>
      <c r="B96" s="56" t="str">
        <f t="shared" si="3"/>
        <v/>
      </c>
    </row>
    <row r="97" spans="1:2" ht="22.8" thickBot="1" x14ac:dyDescent="0.35">
      <c r="A97" s="55" t="e" cm="1">
        <f t="array" ref="A97">(IF($P$3='بيان ع'!D91,ROW('بيان ع'!91:91)-1,yyyyy))</f>
        <v>#NAME?</v>
      </c>
      <c r="B97" s="56" t="str">
        <f t="shared" si="3"/>
        <v/>
      </c>
    </row>
    <row r="98" spans="1:2" ht="22.8" thickBot="1" x14ac:dyDescent="0.35">
      <c r="A98" s="55" t="e" cm="1">
        <f t="array" ref="A98">(IF($P$3='بيان ع'!D92,ROW('بيان ع'!92:92)-1,yyyyy))</f>
        <v>#NAME?</v>
      </c>
      <c r="B98" s="56" t="str">
        <f t="shared" si="3"/>
        <v/>
      </c>
    </row>
    <row r="99" spans="1:2" ht="22.8" thickBot="1" x14ac:dyDescent="0.35">
      <c r="A99" s="55" t="e" cm="1">
        <f t="array" ref="A99">(IF($P$3='بيان ع'!D93,ROW('بيان ع'!93:93)-1,yyyyy))</f>
        <v>#NAME?</v>
      </c>
      <c r="B99" s="56" t="str">
        <f t="shared" si="3"/>
        <v/>
      </c>
    </row>
    <row r="100" spans="1:2" ht="22.8" thickBot="1" x14ac:dyDescent="0.35">
      <c r="A100" s="55" t="e" cm="1">
        <f t="array" ref="A100">(IF($P$3='بيان ع'!D94,ROW('بيان ع'!94:94)-1,yyyyy))</f>
        <v>#NAME?</v>
      </c>
      <c r="B100" s="56" t="str">
        <f t="shared" si="3"/>
        <v/>
      </c>
    </row>
    <row r="101" spans="1:2" ht="22.8" thickBot="1" x14ac:dyDescent="0.35">
      <c r="A101" s="55" t="e" cm="1">
        <f t="array" ref="A101">(IF($P$3='بيان ع'!D95,ROW('بيان ع'!95:95)-1,yyyyy))</f>
        <v>#NAME?</v>
      </c>
      <c r="B101" s="56" t="str">
        <f t="shared" si="3"/>
        <v/>
      </c>
    </row>
    <row r="102" spans="1:2" ht="22.8" thickBot="1" x14ac:dyDescent="0.35">
      <c r="A102" s="55" t="e" cm="1">
        <f t="array" ref="A102">(IF($P$3='بيان ع'!D96,ROW('بيان ع'!96:96)-1,yyyyy))</f>
        <v>#NAME?</v>
      </c>
      <c r="B102" s="56" t="str">
        <f t="shared" si="3"/>
        <v/>
      </c>
    </row>
    <row r="103" spans="1:2" ht="22.8" thickBot="1" x14ac:dyDescent="0.35">
      <c r="A103" s="55" t="e" cm="1">
        <f t="array" ref="A103">(IF($P$3='بيان ع'!D97,ROW('بيان ع'!97:97)-1,yyyyy))</f>
        <v>#NAME?</v>
      </c>
      <c r="B103" s="56" t="str">
        <f t="shared" si="3"/>
        <v/>
      </c>
    </row>
    <row r="104" spans="1:2" ht="22.8" thickBot="1" x14ac:dyDescent="0.35">
      <c r="A104" s="55" t="e" cm="1">
        <f t="array" ref="A104">(IF($P$3='بيان ع'!D98,ROW('بيان ع'!98:98)-1,yyyyy))</f>
        <v>#NAME?</v>
      </c>
      <c r="B104" s="56" t="str">
        <f t="shared" si="3"/>
        <v/>
      </c>
    </row>
    <row r="105" spans="1:2" ht="22.8" thickBot="1" x14ac:dyDescent="0.35">
      <c r="A105" s="55" t="e" cm="1">
        <f t="array" ref="A105">(IF($P$3='بيان ع'!D99,ROW('بيان ع'!99:99)-1,yyyyy))</f>
        <v>#NAME?</v>
      </c>
      <c r="B105" s="56" t="str">
        <f t="shared" si="3"/>
        <v/>
      </c>
    </row>
    <row r="106" spans="1:2" ht="22.8" thickBot="1" x14ac:dyDescent="0.35">
      <c r="A106" s="55" t="e" cm="1">
        <f t="array" ref="A106">(IF($P$3='بيان ع'!D100,ROW('بيان ع'!100:100)-1,yyyyy))</f>
        <v>#NAME?</v>
      </c>
      <c r="B106" s="56" t="str">
        <f t="shared" si="3"/>
        <v/>
      </c>
    </row>
    <row r="107" spans="1:2" ht="22.8" thickBot="1" x14ac:dyDescent="0.35">
      <c r="A107" s="55" t="e" cm="1">
        <f t="array" ref="A107">(IF($P$3='بيان ع'!D101,ROW('بيان ع'!101:101)-1,yyyyy))</f>
        <v>#NAME?</v>
      </c>
      <c r="B107" s="56" t="str">
        <f t="shared" si="3"/>
        <v/>
      </c>
    </row>
    <row r="108" spans="1:2" ht="22.8" thickBot="1" x14ac:dyDescent="0.35">
      <c r="A108" s="55" t="e" cm="1">
        <f t="array" ref="A108">(IF($P$3='بيان ع'!D102,ROW('بيان ع'!102:102)-1,yyyyy))</f>
        <v>#NAME?</v>
      </c>
      <c r="B108" s="56" t="str">
        <f t="shared" si="3"/>
        <v/>
      </c>
    </row>
    <row r="109" spans="1:2" ht="22.8" thickBot="1" x14ac:dyDescent="0.35">
      <c r="A109" s="55" t="e" cm="1">
        <f t="array" ref="A109">(IF($P$3='بيان ع'!D103,ROW('بيان ع'!103:103)-1,yyyyy))</f>
        <v>#NAME?</v>
      </c>
      <c r="B109" s="56" t="str">
        <f t="shared" si="3"/>
        <v/>
      </c>
    </row>
    <row r="110" spans="1:2" ht="22.8" thickBot="1" x14ac:dyDescent="0.35">
      <c r="A110" s="55" t="e" cm="1">
        <f t="array" ref="A110">(IF($P$3='بيان ع'!D104,ROW('بيان ع'!104:104)-1,yyyyy))</f>
        <v>#NAME?</v>
      </c>
      <c r="B110" s="56" t="str">
        <f t="shared" si="3"/>
        <v/>
      </c>
    </row>
    <row r="111" spans="1:2" ht="22.8" thickBot="1" x14ac:dyDescent="0.35">
      <c r="A111" s="55" t="e" cm="1">
        <f t="array" ref="A111">(IF($P$3='بيان ع'!D105,ROW('بيان ع'!105:105)-1,yyyyy))</f>
        <v>#NAME?</v>
      </c>
      <c r="B111" s="56" t="str">
        <f t="shared" si="3"/>
        <v/>
      </c>
    </row>
    <row r="112" spans="1:2" ht="22.8" thickBot="1" x14ac:dyDescent="0.35">
      <c r="A112" s="55" t="e" cm="1">
        <f t="array" ref="A112">(IF($P$3='بيان ع'!D106,ROW('بيان ع'!106:106)-1,yyyyy))</f>
        <v>#NAME?</v>
      </c>
      <c r="B112" s="56" t="str">
        <f t="shared" si="3"/>
        <v/>
      </c>
    </row>
    <row r="113" spans="1:2" ht="22.8" thickBot="1" x14ac:dyDescent="0.35">
      <c r="A113" s="55" t="e" cm="1">
        <f t="array" ref="A113">(IF($P$3='بيان ع'!D107,ROW('بيان ع'!107:107)-1,yyyyy))</f>
        <v>#NAME?</v>
      </c>
      <c r="B113" s="56" t="str">
        <f t="shared" si="3"/>
        <v/>
      </c>
    </row>
    <row r="114" spans="1:2" ht="22.8" thickBot="1" x14ac:dyDescent="0.35">
      <c r="A114" s="55" t="e" cm="1">
        <f t="array" ref="A114">(IF($P$3='بيان ع'!D108,ROW('بيان ع'!108:108)-1,yyyyy))</f>
        <v>#NAME?</v>
      </c>
      <c r="B114" s="56" t="str">
        <f t="shared" si="3"/>
        <v/>
      </c>
    </row>
    <row r="115" spans="1:2" ht="22.8" thickBot="1" x14ac:dyDescent="0.35">
      <c r="A115" s="55" t="e" cm="1">
        <f t="array" ref="A115">(IF($P$3='بيان ع'!D109,ROW('بيان ع'!109:109)-1,yyyyy))</f>
        <v>#NAME?</v>
      </c>
      <c r="B115" s="56" t="str">
        <f t="shared" si="3"/>
        <v/>
      </c>
    </row>
    <row r="116" spans="1:2" ht="22.8" thickBot="1" x14ac:dyDescent="0.35">
      <c r="A116" s="55" t="e" cm="1">
        <f t="array" ref="A116">(IF($P$3='بيان ع'!D110,ROW('بيان ع'!110:110)-1,yyyyy))</f>
        <v>#NAME?</v>
      </c>
      <c r="B116" s="56" t="str">
        <f t="shared" si="3"/>
        <v/>
      </c>
    </row>
    <row r="117" spans="1:2" ht="22.8" thickBot="1" x14ac:dyDescent="0.35">
      <c r="A117" s="55" t="e" cm="1">
        <f t="array" ref="A117">(IF($P$3='بيان ع'!D111,ROW('بيان ع'!111:111)-1,yyyyy))</f>
        <v>#NAME?</v>
      </c>
      <c r="B117" s="56" t="str">
        <f t="shared" si="3"/>
        <v/>
      </c>
    </row>
    <row r="118" spans="1:2" ht="22.8" thickBot="1" x14ac:dyDescent="0.35">
      <c r="A118" s="55" t="e" cm="1">
        <f t="array" ref="A118">(IF($P$3='بيان ع'!D112,ROW('بيان ع'!112:112)-1,yyyyy))</f>
        <v>#NAME?</v>
      </c>
      <c r="B118" s="56" t="str">
        <f t="shared" si="3"/>
        <v/>
      </c>
    </row>
    <row r="119" spans="1:2" ht="22.8" thickBot="1" x14ac:dyDescent="0.35">
      <c r="A119" s="55" t="e" cm="1">
        <f t="array" ref="A119">(IF($P$3='بيان ع'!D113,ROW('بيان ع'!113:113)-1,yyyyy))</f>
        <v>#NAME?</v>
      </c>
      <c r="B119" s="56" t="str">
        <f t="shared" si="3"/>
        <v/>
      </c>
    </row>
    <row r="120" spans="1:2" ht="22.8" thickBot="1" x14ac:dyDescent="0.35">
      <c r="A120" s="55" t="e" cm="1">
        <f t="array" ref="A120">(IF($P$3='بيان ع'!D114,ROW('بيان ع'!114:114)-1,yyyyy))</f>
        <v>#NAME?</v>
      </c>
      <c r="B120" s="56" t="str">
        <f t="shared" si="3"/>
        <v/>
      </c>
    </row>
    <row r="121" spans="1:2" ht="22.8" thickBot="1" x14ac:dyDescent="0.35">
      <c r="A121" s="55" t="e" cm="1">
        <f t="array" ref="A121">(IF($P$3='بيان ع'!D115,ROW('بيان ع'!115:115)-1,yyyyy))</f>
        <v>#NAME?</v>
      </c>
      <c r="B121" s="56" t="str">
        <f t="shared" si="3"/>
        <v/>
      </c>
    </row>
    <row r="122" spans="1:2" ht="22.8" thickBot="1" x14ac:dyDescent="0.35">
      <c r="A122" s="55" t="e" cm="1">
        <f t="array" ref="A122">(IF($P$3='بيان ع'!D116,ROW('بيان ع'!116:116)-1,yyyyy))</f>
        <v>#NAME?</v>
      </c>
      <c r="B122" s="56" t="str">
        <f t="shared" si="3"/>
        <v/>
      </c>
    </row>
    <row r="123" spans="1:2" ht="22.8" thickBot="1" x14ac:dyDescent="0.35">
      <c r="A123" s="55" t="e" cm="1">
        <f t="array" ref="A123">(IF($P$3='بيان ع'!D117,ROW('بيان ع'!117:117)-1,yyyyy))</f>
        <v>#NAME?</v>
      </c>
      <c r="B123" s="56" t="str">
        <f t="shared" si="3"/>
        <v/>
      </c>
    </row>
    <row r="124" spans="1:2" ht="22.8" thickBot="1" x14ac:dyDescent="0.35">
      <c r="A124" s="55" t="e" cm="1">
        <f t="array" ref="A124">(IF($P$3='بيان ع'!D118,ROW('بيان ع'!118:118)-1,yyyyy))</f>
        <v>#NAME?</v>
      </c>
      <c r="B124" s="56" t="str">
        <f t="shared" si="3"/>
        <v/>
      </c>
    </row>
    <row r="125" spans="1:2" ht="22.8" thickBot="1" x14ac:dyDescent="0.35">
      <c r="A125" s="55" t="e" cm="1">
        <f t="array" ref="A125">(IF($P$3='بيان ع'!D119,ROW('بيان ع'!119:119)-1,yyyyy))</f>
        <v>#NAME?</v>
      </c>
      <c r="B125" s="56" t="str">
        <f t="shared" si="3"/>
        <v/>
      </c>
    </row>
    <row r="126" spans="1:2" ht="22.8" thickBot="1" x14ac:dyDescent="0.35">
      <c r="A126" s="55" t="e" cm="1">
        <f t="array" ref="A126">(IF($P$3='بيان ع'!D120,ROW('بيان ع'!120:120)-1,yyyyy))</f>
        <v>#NAME?</v>
      </c>
      <c r="B126" s="56" t="str">
        <f t="shared" si="3"/>
        <v/>
      </c>
    </row>
    <row r="127" spans="1:2" ht="22.8" thickBot="1" x14ac:dyDescent="0.35">
      <c r="A127" s="55" t="e" cm="1">
        <f t="array" ref="A127">(IF($P$3='بيان ع'!D121,ROW('بيان ع'!121:121)-1,yyyyy))</f>
        <v>#NAME?</v>
      </c>
      <c r="B127" s="56" t="str">
        <f t="shared" si="3"/>
        <v/>
      </c>
    </row>
    <row r="128" spans="1:2" ht="22.8" thickBot="1" x14ac:dyDescent="0.35">
      <c r="A128" s="55" t="e" cm="1">
        <f t="array" ref="A128">(IF($P$3='بيان ع'!D122,ROW('بيان ع'!122:122)-1,yyyyy))</f>
        <v>#NAME?</v>
      </c>
      <c r="B128" s="56" t="str">
        <f t="shared" si="3"/>
        <v/>
      </c>
    </row>
    <row r="129" spans="1:2" ht="22.8" thickBot="1" x14ac:dyDescent="0.35">
      <c r="A129" s="55" t="e" cm="1">
        <f t="array" ref="A129">(IF($P$3='بيان ع'!D123,ROW('بيان ع'!123:123)-1,yyyyy))</f>
        <v>#NAME?</v>
      </c>
      <c r="B129" s="56" t="str">
        <f t="shared" si="3"/>
        <v/>
      </c>
    </row>
    <row r="130" spans="1:2" ht="22.8" thickBot="1" x14ac:dyDescent="0.35">
      <c r="A130" s="55" t="e" cm="1">
        <f t="array" ref="A130">(IF($P$3='بيان ع'!D124,ROW('بيان ع'!124:124)-1,yyyyy))</f>
        <v>#NAME?</v>
      </c>
      <c r="B130" s="56" t="str">
        <f t="shared" si="3"/>
        <v/>
      </c>
    </row>
    <row r="131" spans="1:2" ht="22.8" thickBot="1" x14ac:dyDescent="0.35">
      <c r="A131" s="55" t="e" cm="1">
        <f t="array" ref="A131">(IF($P$3='بيان ع'!D125,ROW('بيان ع'!125:125)-1,yyyyy))</f>
        <v>#NAME?</v>
      </c>
      <c r="B131" s="56" t="str">
        <f t="shared" si="3"/>
        <v/>
      </c>
    </row>
    <row r="132" spans="1:2" ht="22.8" thickBot="1" x14ac:dyDescent="0.35">
      <c r="A132" s="55" t="e" cm="1">
        <f t="array" ref="A132">(IF($P$3='بيان ع'!D126,ROW('بيان ع'!126:126)-1,yyyyy))</f>
        <v>#NAME?</v>
      </c>
      <c r="B132" s="56" t="str">
        <f t="shared" si="3"/>
        <v/>
      </c>
    </row>
    <row r="133" spans="1:2" ht="22.8" thickBot="1" x14ac:dyDescent="0.35">
      <c r="A133" s="55" t="e" cm="1">
        <f t="array" ref="A133">(IF($P$3='بيان ع'!D127,ROW('بيان ع'!127:127)-1,yyyyy))</f>
        <v>#NAME?</v>
      </c>
      <c r="B133" s="56" t="str">
        <f t="shared" si="3"/>
        <v/>
      </c>
    </row>
    <row r="134" spans="1:2" ht="22.8" thickBot="1" x14ac:dyDescent="0.35">
      <c r="A134" s="55" t="e" cm="1">
        <f t="array" ref="A134">(IF($P$3='بيان ع'!D128,ROW('بيان ع'!128:128)-1,yyyyy))</f>
        <v>#NAME?</v>
      </c>
      <c r="B134" s="56" t="str">
        <f t="shared" si="3"/>
        <v/>
      </c>
    </row>
    <row r="135" spans="1:2" ht="22.8" thickBot="1" x14ac:dyDescent="0.35">
      <c r="A135" s="55" t="e" cm="1">
        <f t="array" ref="A135">(IF($P$3='بيان ع'!D129,ROW('بيان ع'!129:129)-1,yyyyy))</f>
        <v>#NAME?</v>
      </c>
      <c r="B135" s="56" t="str">
        <f t="shared" si="3"/>
        <v/>
      </c>
    </row>
    <row r="136" spans="1:2" ht="22.8" thickBot="1" x14ac:dyDescent="0.35">
      <c r="A136" s="55" t="e" cm="1">
        <f t="array" ref="A136">(IF($P$3='بيان ع'!D130,ROW('بيان ع'!130:130)-1,yyyyy))</f>
        <v>#NAME?</v>
      </c>
      <c r="B136" s="56" t="str">
        <f t="shared" ref="B136:B199" si="6">IFERROR(_xlfn.AGGREGATE(15,6,$A$8:$A$1010,ROW(A129)),"")</f>
        <v/>
      </c>
    </row>
    <row r="137" spans="1:2" ht="22.8" thickBot="1" x14ac:dyDescent="0.35">
      <c r="A137" s="55" t="e" cm="1">
        <f t="array" ref="A137">(IF($P$3='بيان ع'!D131,ROW('بيان ع'!131:131)-1,yyyyy))</f>
        <v>#NAME?</v>
      </c>
      <c r="B137" s="56" t="str">
        <f t="shared" si="6"/>
        <v/>
      </c>
    </row>
    <row r="138" spans="1:2" ht="22.8" thickBot="1" x14ac:dyDescent="0.35">
      <c r="A138" s="55" t="e" cm="1">
        <f t="array" ref="A138">(IF($P$3='بيان ع'!D132,ROW('بيان ع'!132:132)-1,yyyyy))</f>
        <v>#NAME?</v>
      </c>
      <c r="B138" s="56" t="str">
        <f t="shared" si="6"/>
        <v/>
      </c>
    </row>
    <row r="139" spans="1:2" ht="22.8" thickBot="1" x14ac:dyDescent="0.35">
      <c r="A139" s="55" t="e" cm="1">
        <f t="array" ref="A139">(IF($P$3='بيان ع'!D133,ROW('بيان ع'!133:133)-1,yyyyy))</f>
        <v>#NAME?</v>
      </c>
      <c r="B139" s="56" t="str">
        <f t="shared" si="6"/>
        <v/>
      </c>
    </row>
    <row r="140" spans="1:2" ht="22.8" thickBot="1" x14ac:dyDescent="0.35">
      <c r="A140" s="55" t="e" cm="1">
        <f t="array" ref="A140">(IF($P$3='بيان ع'!D134,ROW('بيان ع'!134:134)-1,yyyyy))</f>
        <v>#NAME?</v>
      </c>
      <c r="B140" s="56" t="str">
        <f t="shared" si="6"/>
        <v/>
      </c>
    </row>
    <row r="141" spans="1:2" ht="22.8" thickBot="1" x14ac:dyDescent="0.35">
      <c r="A141" s="55" t="e" cm="1">
        <f t="array" ref="A141">(IF($P$3='بيان ع'!D135,ROW('بيان ع'!135:135)-1,yyyyy))</f>
        <v>#NAME?</v>
      </c>
      <c r="B141" s="56" t="str">
        <f t="shared" si="6"/>
        <v/>
      </c>
    </row>
    <row r="142" spans="1:2" ht="22.8" thickBot="1" x14ac:dyDescent="0.35">
      <c r="A142" s="55" t="e" cm="1">
        <f t="array" ref="A142">(IF($P$3='بيان ع'!D136,ROW('بيان ع'!136:136)-1,yyyyy))</f>
        <v>#NAME?</v>
      </c>
      <c r="B142" s="56" t="str">
        <f t="shared" si="6"/>
        <v/>
      </c>
    </row>
    <row r="143" spans="1:2" ht="22.8" thickBot="1" x14ac:dyDescent="0.35">
      <c r="A143" s="55" t="e" cm="1">
        <f t="array" ref="A143">(IF($P$3='بيان ع'!D137,ROW('بيان ع'!137:137)-1,yyyyy))</f>
        <v>#NAME?</v>
      </c>
      <c r="B143" s="56" t="str">
        <f t="shared" si="6"/>
        <v/>
      </c>
    </row>
    <row r="144" spans="1:2" ht="22.8" thickBot="1" x14ac:dyDescent="0.35">
      <c r="A144" s="55" t="e" cm="1">
        <f t="array" ref="A144">(IF($P$3='بيان ع'!D138,ROW('بيان ع'!138:138)-1,yyyyy))</f>
        <v>#NAME?</v>
      </c>
      <c r="B144" s="56" t="str">
        <f t="shared" si="6"/>
        <v/>
      </c>
    </row>
    <row r="145" spans="1:2" ht="22.8" thickBot="1" x14ac:dyDescent="0.35">
      <c r="A145" s="55" t="e" cm="1">
        <f t="array" ref="A145">(IF($P$3='بيان ع'!D139,ROW('بيان ع'!139:139)-1,yyyyy))</f>
        <v>#NAME?</v>
      </c>
      <c r="B145" s="56" t="str">
        <f t="shared" si="6"/>
        <v/>
      </c>
    </row>
    <row r="146" spans="1:2" ht="22.8" thickBot="1" x14ac:dyDescent="0.35">
      <c r="A146" s="55" t="e" cm="1">
        <f t="array" ref="A146">(IF($P$3='بيان ع'!D140,ROW('بيان ع'!140:140)-1,yyyyy))</f>
        <v>#NAME?</v>
      </c>
      <c r="B146" s="56" t="str">
        <f t="shared" si="6"/>
        <v/>
      </c>
    </row>
    <row r="147" spans="1:2" ht="22.8" thickBot="1" x14ac:dyDescent="0.35">
      <c r="A147" s="55" t="e" cm="1">
        <f t="array" ref="A147">(IF($P$3='بيان ع'!D141,ROW('بيان ع'!141:141)-1,yyyyy))</f>
        <v>#NAME?</v>
      </c>
      <c r="B147" s="56" t="str">
        <f t="shared" si="6"/>
        <v/>
      </c>
    </row>
    <row r="148" spans="1:2" ht="22.8" thickBot="1" x14ac:dyDescent="0.35">
      <c r="A148" s="55" t="e" cm="1">
        <f t="array" ref="A148">(IF($P$3='بيان ع'!D142,ROW('بيان ع'!142:142)-1,yyyyy))</f>
        <v>#NAME?</v>
      </c>
      <c r="B148" s="56" t="str">
        <f t="shared" si="6"/>
        <v/>
      </c>
    </row>
    <row r="149" spans="1:2" ht="22.8" thickBot="1" x14ac:dyDescent="0.35">
      <c r="A149" s="55" t="e" cm="1">
        <f t="array" ref="A149">(IF($P$3='بيان ع'!D143,ROW('بيان ع'!143:143)-1,yyyyy))</f>
        <v>#NAME?</v>
      </c>
      <c r="B149" s="56" t="str">
        <f t="shared" si="6"/>
        <v/>
      </c>
    </row>
    <row r="150" spans="1:2" ht="22.8" thickBot="1" x14ac:dyDescent="0.35">
      <c r="A150" s="55" t="e" cm="1">
        <f t="array" ref="A150">(IF($P$3='بيان ع'!D144,ROW('بيان ع'!144:144)-1,yyyyy))</f>
        <v>#NAME?</v>
      </c>
      <c r="B150" s="56" t="str">
        <f t="shared" si="6"/>
        <v/>
      </c>
    </row>
    <row r="151" spans="1:2" ht="22.8" thickBot="1" x14ac:dyDescent="0.35">
      <c r="A151" s="55" t="e" cm="1">
        <f t="array" ref="A151">(IF($P$3='بيان ع'!D145,ROW('بيان ع'!145:145)-1,yyyyy))</f>
        <v>#NAME?</v>
      </c>
      <c r="B151" s="56" t="str">
        <f t="shared" si="6"/>
        <v/>
      </c>
    </row>
    <row r="152" spans="1:2" ht="22.8" thickBot="1" x14ac:dyDescent="0.35">
      <c r="A152" s="55" t="e" cm="1">
        <f t="array" ref="A152">(IF($P$3='بيان ع'!D146,ROW('بيان ع'!146:146)-1,yyyyy))</f>
        <v>#NAME?</v>
      </c>
      <c r="B152" s="56" t="str">
        <f t="shared" si="6"/>
        <v/>
      </c>
    </row>
    <row r="153" spans="1:2" ht="22.8" thickBot="1" x14ac:dyDescent="0.35">
      <c r="A153" s="55" t="e" cm="1">
        <f t="array" ref="A153">(IF($P$3='بيان ع'!D147,ROW('بيان ع'!147:147)-1,yyyyy))</f>
        <v>#NAME?</v>
      </c>
      <c r="B153" s="56" t="str">
        <f t="shared" si="6"/>
        <v/>
      </c>
    </row>
    <row r="154" spans="1:2" ht="22.8" thickBot="1" x14ac:dyDescent="0.35">
      <c r="A154" s="55" t="e" cm="1">
        <f t="array" ref="A154">(IF($P$3='بيان ع'!D148,ROW('بيان ع'!148:148)-1,yyyyy))</f>
        <v>#NAME?</v>
      </c>
      <c r="B154" s="56" t="str">
        <f t="shared" si="6"/>
        <v/>
      </c>
    </row>
    <row r="155" spans="1:2" ht="22.8" thickBot="1" x14ac:dyDescent="0.35">
      <c r="A155" s="55" t="e" cm="1">
        <f t="array" ref="A155">(IF($P$3='بيان ع'!D149,ROW('بيان ع'!149:149)-1,yyyyy))</f>
        <v>#NAME?</v>
      </c>
      <c r="B155" s="56" t="str">
        <f t="shared" si="6"/>
        <v/>
      </c>
    </row>
    <row r="156" spans="1:2" ht="22.8" thickBot="1" x14ac:dyDescent="0.35">
      <c r="A156" s="55" t="e" cm="1">
        <f t="array" ref="A156">(IF($P$3='بيان ع'!D150,ROW('بيان ع'!150:150)-1,yyyyy))</f>
        <v>#NAME?</v>
      </c>
      <c r="B156" s="56" t="str">
        <f t="shared" si="6"/>
        <v/>
      </c>
    </row>
    <row r="157" spans="1:2" ht="22.8" thickBot="1" x14ac:dyDescent="0.35">
      <c r="A157" s="55" t="e" cm="1">
        <f t="array" ref="A157">(IF($P$3='بيان ع'!D151,ROW('بيان ع'!151:151)-1,yyyyy))</f>
        <v>#NAME?</v>
      </c>
      <c r="B157" s="56" t="str">
        <f t="shared" si="6"/>
        <v/>
      </c>
    </row>
    <row r="158" spans="1:2" ht="22.8" thickBot="1" x14ac:dyDescent="0.35">
      <c r="A158" s="55" t="e" cm="1">
        <f t="array" ref="A158">(IF($P$3='بيان ع'!D152,ROW('بيان ع'!152:152)-1,yyyyy))</f>
        <v>#NAME?</v>
      </c>
      <c r="B158" s="56" t="str">
        <f t="shared" si="6"/>
        <v/>
      </c>
    </row>
    <row r="159" spans="1:2" ht="22.8" thickBot="1" x14ac:dyDescent="0.35">
      <c r="A159" s="55" t="e" cm="1">
        <f t="array" ref="A159">(IF($P$3='بيان ع'!D153,ROW('بيان ع'!153:153)-1,yyyyy))</f>
        <v>#NAME?</v>
      </c>
      <c r="B159" s="56" t="str">
        <f t="shared" si="6"/>
        <v/>
      </c>
    </row>
    <row r="160" spans="1:2" ht="22.8" thickBot="1" x14ac:dyDescent="0.35">
      <c r="A160" s="55" t="e" cm="1">
        <f t="array" ref="A160">(IF($P$3='بيان ع'!D154,ROW('بيان ع'!154:154)-1,yyyyy))</f>
        <v>#NAME?</v>
      </c>
      <c r="B160" s="56" t="str">
        <f t="shared" si="6"/>
        <v/>
      </c>
    </row>
    <row r="161" spans="1:2" ht="22.8" thickBot="1" x14ac:dyDescent="0.35">
      <c r="A161" s="55" t="e" cm="1">
        <f t="array" ref="A161">(IF($P$3='بيان ع'!D155,ROW('بيان ع'!155:155)-1,yyyyy))</f>
        <v>#NAME?</v>
      </c>
      <c r="B161" s="56" t="str">
        <f t="shared" si="6"/>
        <v/>
      </c>
    </row>
    <row r="162" spans="1:2" ht="22.8" thickBot="1" x14ac:dyDescent="0.35">
      <c r="A162" s="55" t="e" cm="1">
        <f t="array" ref="A162">(IF($P$3='بيان ع'!D156,ROW('بيان ع'!156:156)-1,yyyyy))</f>
        <v>#NAME?</v>
      </c>
      <c r="B162" s="56" t="str">
        <f t="shared" si="6"/>
        <v/>
      </c>
    </row>
    <row r="163" spans="1:2" ht="22.8" thickBot="1" x14ac:dyDescent="0.35">
      <c r="A163" s="55" t="e" cm="1">
        <f t="array" ref="A163">(IF($P$3='بيان ع'!D157,ROW('بيان ع'!157:157)-1,yyyyy))</f>
        <v>#NAME?</v>
      </c>
      <c r="B163" s="56" t="str">
        <f t="shared" si="6"/>
        <v/>
      </c>
    </row>
    <row r="164" spans="1:2" ht="22.8" thickBot="1" x14ac:dyDescent="0.35">
      <c r="A164" s="55" t="e" cm="1">
        <f t="array" ref="A164">(IF($P$3='بيان ع'!D158,ROW('بيان ع'!158:158)-1,yyyyy))</f>
        <v>#NAME?</v>
      </c>
      <c r="B164" s="56" t="str">
        <f t="shared" si="6"/>
        <v/>
      </c>
    </row>
    <row r="165" spans="1:2" ht="22.8" thickBot="1" x14ac:dyDescent="0.35">
      <c r="A165" s="55" t="e" cm="1">
        <f t="array" ref="A165">(IF($P$3='بيان ع'!D159,ROW('بيان ع'!159:159)-1,yyyyy))</f>
        <v>#NAME?</v>
      </c>
      <c r="B165" s="56" t="str">
        <f t="shared" si="6"/>
        <v/>
      </c>
    </row>
    <row r="166" spans="1:2" ht="22.8" thickBot="1" x14ac:dyDescent="0.35">
      <c r="A166" s="55" t="e" cm="1">
        <f t="array" ref="A166">(IF($P$3='بيان ع'!D160,ROW('بيان ع'!160:160)-1,yyyyy))</f>
        <v>#NAME?</v>
      </c>
      <c r="B166" s="56" t="str">
        <f t="shared" si="6"/>
        <v/>
      </c>
    </row>
    <row r="167" spans="1:2" ht="22.8" thickBot="1" x14ac:dyDescent="0.35">
      <c r="A167" s="55" t="e" cm="1">
        <f t="array" ref="A167">(IF($P$3='بيان ع'!D161,ROW('بيان ع'!161:161)-1,yyyyy))</f>
        <v>#NAME?</v>
      </c>
      <c r="B167" s="56" t="str">
        <f t="shared" si="6"/>
        <v/>
      </c>
    </row>
    <row r="168" spans="1:2" ht="22.8" thickBot="1" x14ac:dyDescent="0.35">
      <c r="A168" s="55" t="e" cm="1">
        <f t="array" ref="A168">(IF($P$3='بيان ع'!D162,ROW('بيان ع'!162:162)-1,yyyyy))</f>
        <v>#NAME?</v>
      </c>
      <c r="B168" s="56" t="str">
        <f t="shared" si="6"/>
        <v/>
      </c>
    </row>
    <row r="169" spans="1:2" ht="22.8" thickBot="1" x14ac:dyDescent="0.35">
      <c r="A169" s="55" t="e" cm="1">
        <f t="array" ref="A169">(IF($P$3='بيان ع'!D163,ROW('بيان ع'!163:163)-1,yyyyy))</f>
        <v>#NAME?</v>
      </c>
      <c r="B169" s="56" t="str">
        <f t="shared" si="6"/>
        <v/>
      </c>
    </row>
    <row r="170" spans="1:2" ht="22.8" thickBot="1" x14ac:dyDescent="0.35">
      <c r="A170" s="55" t="e" cm="1">
        <f t="array" ref="A170">(IF($P$3='بيان ع'!D164,ROW('بيان ع'!164:164)-1,yyyyy))</f>
        <v>#NAME?</v>
      </c>
      <c r="B170" s="56" t="str">
        <f t="shared" si="6"/>
        <v/>
      </c>
    </row>
    <row r="171" spans="1:2" ht="22.8" thickBot="1" x14ac:dyDescent="0.35">
      <c r="A171" s="55" t="e" cm="1">
        <f t="array" ref="A171">(IF($P$3='بيان ع'!D165,ROW('بيان ع'!165:165)-1,yyyyy))</f>
        <v>#NAME?</v>
      </c>
      <c r="B171" s="56" t="str">
        <f t="shared" si="6"/>
        <v/>
      </c>
    </row>
    <row r="172" spans="1:2" ht="22.8" thickBot="1" x14ac:dyDescent="0.35">
      <c r="A172" s="55" t="e" cm="1">
        <f t="array" ref="A172">(IF($P$3='بيان ع'!D166,ROW('بيان ع'!166:166)-1,yyyyy))</f>
        <v>#NAME?</v>
      </c>
      <c r="B172" s="56" t="str">
        <f t="shared" si="6"/>
        <v/>
      </c>
    </row>
    <row r="173" spans="1:2" ht="22.8" thickBot="1" x14ac:dyDescent="0.35">
      <c r="A173" s="55" t="e" cm="1">
        <f t="array" ref="A173">(IF($P$3='بيان ع'!D167,ROW('بيان ع'!167:167)-1,yyyyy))</f>
        <v>#NAME?</v>
      </c>
      <c r="B173" s="56" t="str">
        <f t="shared" si="6"/>
        <v/>
      </c>
    </row>
    <row r="174" spans="1:2" ht="22.8" thickBot="1" x14ac:dyDescent="0.35">
      <c r="A174" s="55" t="e" cm="1">
        <f t="array" ref="A174">(IF($P$3='بيان ع'!D168,ROW('بيان ع'!168:168)-1,yyyyy))</f>
        <v>#NAME?</v>
      </c>
      <c r="B174" s="56" t="str">
        <f t="shared" si="6"/>
        <v/>
      </c>
    </row>
    <row r="175" spans="1:2" ht="22.8" thickBot="1" x14ac:dyDescent="0.35">
      <c r="A175" s="55" t="e" cm="1">
        <f t="array" ref="A175">(IF($P$3='بيان ع'!D169,ROW('بيان ع'!169:169)-1,yyyyy))</f>
        <v>#NAME?</v>
      </c>
      <c r="B175" s="56" t="str">
        <f t="shared" si="6"/>
        <v/>
      </c>
    </row>
    <row r="176" spans="1:2" ht="22.8" thickBot="1" x14ac:dyDescent="0.35">
      <c r="A176" s="55" t="e" cm="1">
        <f t="array" ref="A176">(IF($P$3='بيان ع'!D170,ROW('بيان ع'!170:170)-1,yyyyy))</f>
        <v>#NAME?</v>
      </c>
      <c r="B176" s="56" t="str">
        <f t="shared" si="6"/>
        <v/>
      </c>
    </row>
    <row r="177" spans="1:2" ht="22.8" thickBot="1" x14ac:dyDescent="0.35">
      <c r="A177" s="55" t="e" cm="1">
        <f t="array" ref="A177">(IF($P$3='بيان ع'!D171,ROW('بيان ع'!171:171)-1,yyyyy))</f>
        <v>#NAME?</v>
      </c>
      <c r="B177" s="56" t="str">
        <f t="shared" si="6"/>
        <v/>
      </c>
    </row>
    <row r="178" spans="1:2" ht="22.8" thickBot="1" x14ac:dyDescent="0.35">
      <c r="A178" s="55" t="e" cm="1">
        <f t="array" ref="A178">(IF($P$3='بيان ع'!D172,ROW('بيان ع'!172:172)-1,yyyyy))</f>
        <v>#NAME?</v>
      </c>
      <c r="B178" s="56" t="str">
        <f t="shared" si="6"/>
        <v/>
      </c>
    </row>
    <row r="179" spans="1:2" ht="22.8" thickBot="1" x14ac:dyDescent="0.35">
      <c r="A179" s="55" t="e" cm="1">
        <f t="array" ref="A179">(IF($P$3='بيان ع'!D173,ROW('بيان ع'!173:173)-1,yyyyy))</f>
        <v>#NAME?</v>
      </c>
      <c r="B179" s="56" t="str">
        <f t="shared" si="6"/>
        <v/>
      </c>
    </row>
    <row r="180" spans="1:2" ht="22.8" thickBot="1" x14ac:dyDescent="0.35">
      <c r="A180" s="55" t="e" cm="1">
        <f t="array" ref="A180">(IF($P$3='بيان ع'!D174,ROW('بيان ع'!174:174)-1,yyyyy))</f>
        <v>#NAME?</v>
      </c>
      <c r="B180" s="56" t="str">
        <f t="shared" si="6"/>
        <v/>
      </c>
    </row>
    <row r="181" spans="1:2" ht="22.8" thickBot="1" x14ac:dyDescent="0.35">
      <c r="A181" s="55" t="e" cm="1">
        <f t="array" ref="A181">(IF($P$3='بيان ع'!D175,ROW('بيان ع'!175:175)-1,yyyyy))</f>
        <v>#NAME?</v>
      </c>
      <c r="B181" s="56" t="str">
        <f t="shared" si="6"/>
        <v/>
      </c>
    </row>
    <row r="182" spans="1:2" ht="22.8" thickBot="1" x14ac:dyDescent="0.35">
      <c r="A182" s="55" t="e" cm="1">
        <f t="array" ref="A182">(IF($P$3='بيان ع'!D176,ROW('بيان ع'!176:176)-1,yyyyy))</f>
        <v>#NAME?</v>
      </c>
      <c r="B182" s="56" t="str">
        <f t="shared" si="6"/>
        <v/>
      </c>
    </row>
    <row r="183" spans="1:2" ht="22.8" thickBot="1" x14ac:dyDescent="0.35">
      <c r="A183" s="55" t="e" cm="1">
        <f t="array" ref="A183">(IF($P$3='بيان ع'!D177,ROW('بيان ع'!177:177)-1,yyyyy))</f>
        <v>#NAME?</v>
      </c>
      <c r="B183" s="56" t="str">
        <f t="shared" si="6"/>
        <v/>
      </c>
    </row>
    <row r="184" spans="1:2" ht="22.8" thickBot="1" x14ac:dyDescent="0.35">
      <c r="A184" s="55" t="e" cm="1">
        <f t="array" ref="A184">(IF($P$3='بيان ع'!D178,ROW('بيان ع'!178:178)-1,yyyyy))</f>
        <v>#NAME?</v>
      </c>
      <c r="B184" s="56" t="str">
        <f t="shared" si="6"/>
        <v/>
      </c>
    </row>
    <row r="185" spans="1:2" ht="22.8" thickBot="1" x14ac:dyDescent="0.35">
      <c r="A185" s="55" t="e" cm="1">
        <f t="array" ref="A185">(IF($P$3='بيان ع'!D179,ROW('بيان ع'!179:179)-1,yyyyy))</f>
        <v>#NAME?</v>
      </c>
      <c r="B185" s="56" t="str">
        <f t="shared" si="6"/>
        <v/>
      </c>
    </row>
    <row r="186" spans="1:2" ht="22.8" thickBot="1" x14ac:dyDescent="0.35">
      <c r="A186" s="55" t="e" cm="1">
        <f t="array" ref="A186">(IF($P$3='بيان ع'!D180,ROW('بيان ع'!180:180)-1,yyyyy))</f>
        <v>#NAME?</v>
      </c>
      <c r="B186" s="56" t="str">
        <f t="shared" si="6"/>
        <v/>
      </c>
    </row>
    <row r="187" spans="1:2" ht="22.8" thickBot="1" x14ac:dyDescent="0.35">
      <c r="A187" s="55" t="e" cm="1">
        <f t="array" ref="A187">(IF($P$3='بيان ع'!D181,ROW('بيان ع'!181:181)-1,yyyyy))</f>
        <v>#NAME?</v>
      </c>
      <c r="B187" s="56" t="str">
        <f t="shared" si="6"/>
        <v/>
      </c>
    </row>
    <row r="188" spans="1:2" ht="22.8" thickBot="1" x14ac:dyDescent="0.35">
      <c r="A188" s="55" t="e" cm="1">
        <f t="array" ref="A188">(IF($P$3='بيان ع'!D182,ROW('بيان ع'!182:182)-1,yyyyy))</f>
        <v>#NAME?</v>
      </c>
      <c r="B188" s="56" t="str">
        <f t="shared" si="6"/>
        <v/>
      </c>
    </row>
    <row r="189" spans="1:2" ht="22.8" thickBot="1" x14ac:dyDescent="0.35">
      <c r="A189" s="55" t="e" cm="1">
        <f t="array" ref="A189">(IF($P$3='بيان ع'!D183,ROW('بيان ع'!183:183)-1,yyyyy))</f>
        <v>#NAME?</v>
      </c>
      <c r="B189" s="56" t="str">
        <f t="shared" si="6"/>
        <v/>
      </c>
    </row>
    <row r="190" spans="1:2" ht="22.8" thickBot="1" x14ac:dyDescent="0.35">
      <c r="A190" s="55" t="e" cm="1">
        <f t="array" ref="A190">(IF($P$3='بيان ع'!D184,ROW('بيان ع'!184:184)-1,yyyyy))</f>
        <v>#NAME?</v>
      </c>
      <c r="B190" s="56" t="str">
        <f t="shared" si="6"/>
        <v/>
      </c>
    </row>
    <row r="191" spans="1:2" ht="22.8" thickBot="1" x14ac:dyDescent="0.35">
      <c r="A191" s="55" t="e" cm="1">
        <f t="array" ref="A191">(IF($P$3='بيان ع'!D185,ROW('بيان ع'!185:185)-1,yyyyy))</f>
        <v>#NAME?</v>
      </c>
      <c r="B191" s="56" t="str">
        <f t="shared" si="6"/>
        <v/>
      </c>
    </row>
    <row r="192" spans="1:2" ht="22.8" thickBot="1" x14ac:dyDescent="0.35">
      <c r="A192" s="55" t="e" cm="1">
        <f t="array" ref="A192">(IF($P$3='بيان ع'!D186,ROW('بيان ع'!186:186)-1,yyyyy))</f>
        <v>#NAME?</v>
      </c>
      <c r="B192" s="56" t="str">
        <f t="shared" si="6"/>
        <v/>
      </c>
    </row>
    <row r="193" spans="1:2" ht="22.8" thickBot="1" x14ac:dyDescent="0.35">
      <c r="A193" s="55" t="e" cm="1">
        <f t="array" ref="A193">(IF($P$3='بيان ع'!D187,ROW('بيان ع'!187:187)-1,yyyyy))</f>
        <v>#NAME?</v>
      </c>
      <c r="B193" s="56" t="str">
        <f t="shared" si="6"/>
        <v/>
      </c>
    </row>
    <row r="194" spans="1:2" ht="22.8" thickBot="1" x14ac:dyDescent="0.35">
      <c r="A194" s="55" t="e" cm="1">
        <f t="array" ref="A194">(IF($P$3='بيان ع'!D188,ROW('بيان ع'!188:188)-1,yyyyy))</f>
        <v>#NAME?</v>
      </c>
      <c r="B194" s="56" t="str">
        <f t="shared" si="6"/>
        <v/>
      </c>
    </row>
    <row r="195" spans="1:2" ht="22.8" thickBot="1" x14ac:dyDescent="0.35">
      <c r="A195" s="55" t="e" cm="1">
        <f t="array" ref="A195">(IF($P$3='بيان ع'!D189,ROW('بيان ع'!189:189)-1,yyyyy))</f>
        <v>#NAME?</v>
      </c>
      <c r="B195" s="56" t="str">
        <f t="shared" si="6"/>
        <v/>
      </c>
    </row>
    <row r="196" spans="1:2" ht="22.8" thickBot="1" x14ac:dyDescent="0.35">
      <c r="A196" s="55" t="e" cm="1">
        <f t="array" ref="A196">(IF($P$3='بيان ع'!D190,ROW('بيان ع'!190:190)-1,yyyyy))</f>
        <v>#NAME?</v>
      </c>
      <c r="B196" s="56" t="str">
        <f t="shared" si="6"/>
        <v/>
      </c>
    </row>
    <row r="197" spans="1:2" ht="22.8" thickBot="1" x14ac:dyDescent="0.35">
      <c r="A197" s="55" t="e" cm="1">
        <f t="array" ref="A197">(IF($P$3='بيان ع'!D191,ROW('بيان ع'!191:191)-1,yyyyy))</f>
        <v>#NAME?</v>
      </c>
      <c r="B197" s="56" t="str">
        <f t="shared" si="6"/>
        <v/>
      </c>
    </row>
    <row r="198" spans="1:2" ht="22.8" thickBot="1" x14ac:dyDescent="0.35">
      <c r="A198" s="55" t="e" cm="1">
        <f t="array" ref="A198">(IF($P$3='بيان ع'!D192,ROW('بيان ع'!192:192)-1,yyyyy))</f>
        <v>#NAME?</v>
      </c>
      <c r="B198" s="56" t="str">
        <f t="shared" si="6"/>
        <v/>
      </c>
    </row>
    <row r="199" spans="1:2" ht="22.8" thickBot="1" x14ac:dyDescent="0.35">
      <c r="A199" s="55" t="e" cm="1">
        <f t="array" ref="A199">(IF($P$3='بيان ع'!D193,ROW('بيان ع'!193:193)-1,yyyyy))</f>
        <v>#NAME?</v>
      </c>
      <c r="B199" s="56" t="str">
        <f t="shared" si="6"/>
        <v/>
      </c>
    </row>
    <row r="200" spans="1:2" ht="22.8" thickBot="1" x14ac:dyDescent="0.35">
      <c r="A200" s="55" t="e" cm="1">
        <f t="array" ref="A200">(IF($P$3='بيان ع'!D194,ROW('بيان ع'!194:194)-1,yyyyy))</f>
        <v>#NAME?</v>
      </c>
      <c r="B200" s="56" t="str">
        <f t="shared" ref="B200:B263" si="7">IFERROR(_xlfn.AGGREGATE(15,6,$A$8:$A$1010,ROW(A193)),"")</f>
        <v/>
      </c>
    </row>
    <row r="201" spans="1:2" ht="22.8" thickBot="1" x14ac:dyDescent="0.35">
      <c r="A201" s="55" t="e" cm="1">
        <f t="array" ref="A201">(IF($P$3='بيان ع'!D195,ROW('بيان ع'!195:195)-1,yyyyy))</f>
        <v>#NAME?</v>
      </c>
      <c r="B201" s="56" t="str">
        <f t="shared" si="7"/>
        <v/>
      </c>
    </row>
    <row r="202" spans="1:2" ht="22.8" thickBot="1" x14ac:dyDescent="0.35">
      <c r="A202" s="55" t="e" cm="1">
        <f t="array" ref="A202">(IF($P$3='بيان ع'!D196,ROW('بيان ع'!196:196)-1,yyyyy))</f>
        <v>#NAME?</v>
      </c>
      <c r="B202" s="56" t="str">
        <f t="shared" si="7"/>
        <v/>
      </c>
    </row>
    <row r="203" spans="1:2" ht="22.8" thickBot="1" x14ac:dyDescent="0.35">
      <c r="A203" s="55" t="e" cm="1">
        <f t="array" ref="A203">(IF($P$3='بيان ع'!D197,ROW('بيان ع'!197:197)-1,yyyyy))</f>
        <v>#NAME?</v>
      </c>
      <c r="B203" s="56" t="str">
        <f t="shared" si="7"/>
        <v/>
      </c>
    </row>
    <row r="204" spans="1:2" ht="22.8" thickBot="1" x14ac:dyDescent="0.35">
      <c r="A204" s="55" t="e" cm="1">
        <f t="array" ref="A204">(IF($P$3='بيان ع'!D198,ROW('بيان ع'!198:198)-1,yyyyy))</f>
        <v>#NAME?</v>
      </c>
      <c r="B204" s="56" t="str">
        <f t="shared" si="7"/>
        <v/>
      </c>
    </row>
    <row r="205" spans="1:2" ht="22.8" thickBot="1" x14ac:dyDescent="0.35">
      <c r="A205" s="55" t="e" cm="1">
        <f t="array" ref="A205">(IF($P$3='بيان ع'!D199,ROW('بيان ع'!199:199)-1,yyyyy))</f>
        <v>#NAME?</v>
      </c>
      <c r="B205" s="56" t="str">
        <f t="shared" si="7"/>
        <v/>
      </c>
    </row>
    <row r="206" spans="1:2" ht="22.8" thickBot="1" x14ac:dyDescent="0.35">
      <c r="A206" s="55" t="e" cm="1">
        <f t="array" ref="A206">(IF($P$3='بيان ع'!D200,ROW('بيان ع'!200:200)-1,yyyyy))</f>
        <v>#NAME?</v>
      </c>
      <c r="B206" s="56" t="str">
        <f t="shared" si="7"/>
        <v/>
      </c>
    </row>
    <row r="207" spans="1:2" ht="22.8" thickBot="1" x14ac:dyDescent="0.35">
      <c r="A207" s="55" t="e" cm="1">
        <f t="array" ref="A207">(IF($P$3='بيان ع'!D201,ROW('بيان ع'!201:201)-1,yyyyy))</f>
        <v>#NAME?</v>
      </c>
      <c r="B207" s="56" t="str">
        <f t="shared" si="7"/>
        <v/>
      </c>
    </row>
    <row r="208" spans="1:2" ht="22.8" thickBot="1" x14ac:dyDescent="0.35">
      <c r="A208" s="55" t="e" cm="1">
        <f t="array" ref="A208">(IF($P$3='بيان ع'!D202,ROW('بيان ع'!202:202)-1,yyyyy))</f>
        <v>#NAME?</v>
      </c>
      <c r="B208" s="56" t="str">
        <f t="shared" si="7"/>
        <v/>
      </c>
    </row>
    <row r="209" spans="1:2" ht="22.8" thickBot="1" x14ac:dyDescent="0.35">
      <c r="A209" s="55" t="e" cm="1">
        <f t="array" ref="A209">(IF($P$3='بيان ع'!D203,ROW('بيان ع'!203:203)-1,yyyyy))</f>
        <v>#NAME?</v>
      </c>
      <c r="B209" s="56" t="str">
        <f t="shared" si="7"/>
        <v/>
      </c>
    </row>
    <row r="210" spans="1:2" ht="22.8" thickBot="1" x14ac:dyDescent="0.35">
      <c r="A210" s="55" t="e" cm="1">
        <f t="array" ref="A210">(IF($P$3='بيان ع'!D204,ROW('بيان ع'!204:204)-1,yyyyy))</f>
        <v>#NAME?</v>
      </c>
      <c r="B210" s="56" t="str">
        <f t="shared" si="7"/>
        <v/>
      </c>
    </row>
    <row r="211" spans="1:2" ht="22.8" thickBot="1" x14ac:dyDescent="0.35">
      <c r="A211" s="55" t="e" cm="1">
        <f t="array" ref="A211">(IF($P$3='بيان ع'!D205,ROW('بيان ع'!205:205)-1,yyyyy))</f>
        <v>#NAME?</v>
      </c>
      <c r="B211" s="56" t="str">
        <f t="shared" si="7"/>
        <v/>
      </c>
    </row>
    <row r="212" spans="1:2" ht="22.8" thickBot="1" x14ac:dyDescent="0.35">
      <c r="A212" s="55" t="e" cm="1">
        <f t="array" ref="A212">(IF($P$3='بيان ع'!D206,ROW('بيان ع'!206:206)-1,yyyyy))</f>
        <v>#NAME?</v>
      </c>
      <c r="B212" s="56" t="str">
        <f t="shared" si="7"/>
        <v/>
      </c>
    </row>
    <row r="213" spans="1:2" ht="22.8" thickBot="1" x14ac:dyDescent="0.35">
      <c r="A213" s="55" t="e" cm="1">
        <f t="array" ref="A213">(IF($P$3='بيان ع'!D207,ROW('بيان ع'!207:207)-1,yyyyy))</f>
        <v>#NAME?</v>
      </c>
      <c r="B213" s="56" t="str">
        <f t="shared" si="7"/>
        <v/>
      </c>
    </row>
    <row r="214" spans="1:2" ht="22.8" thickBot="1" x14ac:dyDescent="0.35">
      <c r="A214" s="55" t="e" cm="1">
        <f t="array" ref="A214">(IF($P$3='بيان ع'!D208,ROW('بيان ع'!208:208)-1,yyyyy))</f>
        <v>#NAME?</v>
      </c>
      <c r="B214" s="56" t="str">
        <f t="shared" si="7"/>
        <v/>
      </c>
    </row>
    <row r="215" spans="1:2" ht="22.8" thickBot="1" x14ac:dyDescent="0.35">
      <c r="A215" s="55" t="e" cm="1">
        <f t="array" ref="A215">(IF($P$3='بيان ع'!D209,ROW('بيان ع'!209:209)-1,yyyyy))</f>
        <v>#NAME?</v>
      </c>
      <c r="B215" s="56" t="str">
        <f t="shared" si="7"/>
        <v/>
      </c>
    </row>
    <row r="216" spans="1:2" ht="22.8" thickBot="1" x14ac:dyDescent="0.35">
      <c r="A216" s="55" t="e" cm="1">
        <f t="array" ref="A216">(IF($P$3='بيان ع'!D210,ROW('بيان ع'!210:210)-1,yyyyy))</f>
        <v>#NAME?</v>
      </c>
      <c r="B216" s="56" t="str">
        <f t="shared" si="7"/>
        <v/>
      </c>
    </row>
    <row r="217" spans="1:2" ht="22.8" thickBot="1" x14ac:dyDescent="0.35">
      <c r="A217" s="55" t="e" cm="1">
        <f t="array" ref="A217">(IF($P$3='بيان ع'!D211,ROW('بيان ع'!211:211)-1,yyyyy))</f>
        <v>#NAME?</v>
      </c>
      <c r="B217" s="56" t="str">
        <f t="shared" si="7"/>
        <v/>
      </c>
    </row>
    <row r="218" spans="1:2" ht="22.8" thickBot="1" x14ac:dyDescent="0.35">
      <c r="A218" s="55" t="e" cm="1">
        <f t="array" ref="A218">(IF($P$3='بيان ع'!D212,ROW('بيان ع'!212:212)-1,yyyyy))</f>
        <v>#NAME?</v>
      </c>
      <c r="B218" s="56" t="str">
        <f t="shared" si="7"/>
        <v/>
      </c>
    </row>
    <row r="219" spans="1:2" ht="22.8" thickBot="1" x14ac:dyDescent="0.35">
      <c r="A219" s="55" t="e" cm="1">
        <f t="array" ref="A219">(IF($P$3='بيان ع'!D213,ROW('بيان ع'!213:213)-1,yyyyy))</f>
        <v>#NAME?</v>
      </c>
      <c r="B219" s="56" t="str">
        <f t="shared" si="7"/>
        <v/>
      </c>
    </row>
    <row r="220" spans="1:2" ht="22.8" thickBot="1" x14ac:dyDescent="0.35">
      <c r="A220" s="55" t="e" cm="1">
        <f t="array" ref="A220">(IF($P$3='بيان ع'!D214,ROW('بيان ع'!214:214)-1,yyyyy))</f>
        <v>#NAME?</v>
      </c>
      <c r="B220" s="56" t="str">
        <f t="shared" si="7"/>
        <v/>
      </c>
    </row>
    <row r="221" spans="1:2" ht="22.8" thickBot="1" x14ac:dyDescent="0.35">
      <c r="A221" s="55" t="e" cm="1">
        <f t="array" ref="A221">(IF($P$3='بيان ع'!D215,ROW('بيان ع'!215:215)-1,yyyyy))</f>
        <v>#NAME?</v>
      </c>
      <c r="B221" s="56" t="str">
        <f t="shared" si="7"/>
        <v/>
      </c>
    </row>
    <row r="222" spans="1:2" ht="22.8" thickBot="1" x14ac:dyDescent="0.35">
      <c r="A222" s="55" t="e" cm="1">
        <f t="array" ref="A222">(IF($P$3='بيان ع'!D216,ROW('بيان ع'!216:216)-1,yyyyy))</f>
        <v>#NAME?</v>
      </c>
      <c r="B222" s="56" t="str">
        <f t="shared" si="7"/>
        <v/>
      </c>
    </row>
    <row r="223" spans="1:2" ht="22.8" thickBot="1" x14ac:dyDescent="0.35">
      <c r="A223" s="55" t="e" cm="1">
        <f t="array" ref="A223">(IF($P$3='بيان ع'!D217,ROW('بيان ع'!217:217)-1,yyyyy))</f>
        <v>#NAME?</v>
      </c>
      <c r="B223" s="56" t="str">
        <f t="shared" si="7"/>
        <v/>
      </c>
    </row>
    <row r="224" spans="1:2" ht="22.8" thickBot="1" x14ac:dyDescent="0.35">
      <c r="A224" s="55" t="e" cm="1">
        <f t="array" ref="A224">(IF($P$3='بيان ع'!D218,ROW('بيان ع'!218:218)-1,yyyyy))</f>
        <v>#NAME?</v>
      </c>
      <c r="B224" s="56" t="str">
        <f t="shared" si="7"/>
        <v/>
      </c>
    </row>
    <row r="225" spans="1:2" ht="22.8" thickBot="1" x14ac:dyDescent="0.35">
      <c r="A225" s="55" t="e" cm="1">
        <f t="array" ref="A225">(IF($P$3='بيان ع'!D219,ROW('بيان ع'!219:219)-1,yyyyy))</f>
        <v>#NAME?</v>
      </c>
      <c r="B225" s="56" t="str">
        <f t="shared" si="7"/>
        <v/>
      </c>
    </row>
    <row r="226" spans="1:2" ht="22.8" thickBot="1" x14ac:dyDescent="0.35">
      <c r="A226" s="55" t="e" cm="1">
        <f t="array" ref="A226">(IF($P$3='بيان ع'!D220,ROW('بيان ع'!220:220)-1,yyyyy))</f>
        <v>#NAME?</v>
      </c>
      <c r="B226" s="56" t="str">
        <f t="shared" si="7"/>
        <v/>
      </c>
    </row>
    <row r="227" spans="1:2" ht="22.8" thickBot="1" x14ac:dyDescent="0.35">
      <c r="A227" s="55" t="e" cm="1">
        <f t="array" ref="A227">(IF($P$3='بيان ع'!D221,ROW('بيان ع'!221:221)-1,yyyyy))</f>
        <v>#NAME?</v>
      </c>
      <c r="B227" s="56" t="str">
        <f t="shared" si="7"/>
        <v/>
      </c>
    </row>
    <row r="228" spans="1:2" ht="22.8" thickBot="1" x14ac:dyDescent="0.35">
      <c r="A228" s="55" t="e" cm="1">
        <f t="array" ref="A228">(IF($P$3='بيان ع'!D222,ROW('بيان ع'!222:222)-1,yyyyy))</f>
        <v>#NAME?</v>
      </c>
      <c r="B228" s="56" t="str">
        <f t="shared" si="7"/>
        <v/>
      </c>
    </row>
    <row r="229" spans="1:2" ht="22.8" thickBot="1" x14ac:dyDescent="0.35">
      <c r="A229" s="55" t="e" cm="1">
        <f t="array" ref="A229">(IF($P$3='بيان ع'!D223,ROW('بيان ع'!223:223)-1,yyyyy))</f>
        <v>#NAME?</v>
      </c>
      <c r="B229" s="56" t="str">
        <f t="shared" si="7"/>
        <v/>
      </c>
    </row>
    <row r="230" spans="1:2" ht="22.8" thickBot="1" x14ac:dyDescent="0.35">
      <c r="A230" s="55" t="e" cm="1">
        <f t="array" ref="A230">(IF($P$3='بيان ع'!D224,ROW('بيان ع'!224:224)-1,yyyyy))</f>
        <v>#NAME?</v>
      </c>
      <c r="B230" s="56" t="str">
        <f t="shared" si="7"/>
        <v/>
      </c>
    </row>
    <row r="231" spans="1:2" ht="22.8" thickBot="1" x14ac:dyDescent="0.35">
      <c r="A231" s="55" t="e" cm="1">
        <f t="array" ref="A231">(IF($P$3='بيان ع'!D225,ROW('بيان ع'!225:225)-1,yyyyy))</f>
        <v>#NAME?</v>
      </c>
      <c r="B231" s="56" t="str">
        <f t="shared" si="7"/>
        <v/>
      </c>
    </row>
    <row r="232" spans="1:2" ht="22.8" thickBot="1" x14ac:dyDescent="0.35">
      <c r="A232" s="55" t="e" cm="1">
        <f t="array" ref="A232">(IF($P$3='بيان ع'!D226,ROW('بيان ع'!226:226)-1,yyyyy))</f>
        <v>#NAME?</v>
      </c>
      <c r="B232" s="56" t="str">
        <f t="shared" si="7"/>
        <v/>
      </c>
    </row>
    <row r="233" spans="1:2" ht="22.8" thickBot="1" x14ac:dyDescent="0.35">
      <c r="A233" s="55" t="e" cm="1">
        <f t="array" ref="A233">(IF($P$3='بيان ع'!D227,ROW('بيان ع'!227:227)-1,yyyyy))</f>
        <v>#NAME?</v>
      </c>
      <c r="B233" s="56" t="str">
        <f t="shared" si="7"/>
        <v/>
      </c>
    </row>
    <row r="234" spans="1:2" ht="22.8" thickBot="1" x14ac:dyDescent="0.35">
      <c r="A234" s="55" t="e" cm="1">
        <f t="array" ref="A234">(IF($P$3='بيان ع'!D228,ROW('بيان ع'!228:228)-1,yyyyy))</f>
        <v>#NAME?</v>
      </c>
      <c r="B234" s="56" t="str">
        <f t="shared" si="7"/>
        <v/>
      </c>
    </row>
    <row r="235" spans="1:2" ht="22.8" thickBot="1" x14ac:dyDescent="0.35">
      <c r="A235" s="55" t="e" cm="1">
        <f t="array" ref="A235">(IF($P$3='بيان ع'!D229,ROW('بيان ع'!229:229)-1,yyyyy))</f>
        <v>#NAME?</v>
      </c>
      <c r="B235" s="56" t="str">
        <f t="shared" si="7"/>
        <v/>
      </c>
    </row>
    <row r="236" spans="1:2" ht="22.8" thickBot="1" x14ac:dyDescent="0.35">
      <c r="A236" s="55" t="e" cm="1">
        <f t="array" ref="A236">(IF($P$3='بيان ع'!D230,ROW('بيان ع'!230:230)-1,yyyyy))</f>
        <v>#NAME?</v>
      </c>
      <c r="B236" s="56" t="str">
        <f t="shared" si="7"/>
        <v/>
      </c>
    </row>
    <row r="237" spans="1:2" ht="22.8" thickBot="1" x14ac:dyDescent="0.35">
      <c r="A237" s="55" t="e" cm="1">
        <f t="array" ref="A237">(IF($P$3='بيان ع'!D231,ROW('بيان ع'!231:231)-1,yyyyy))</f>
        <v>#NAME?</v>
      </c>
      <c r="B237" s="56" t="str">
        <f t="shared" si="7"/>
        <v/>
      </c>
    </row>
    <row r="238" spans="1:2" ht="22.8" thickBot="1" x14ac:dyDescent="0.35">
      <c r="A238" s="55" t="e" cm="1">
        <f t="array" ref="A238">(IF($P$3='بيان ع'!D232,ROW('بيان ع'!232:232)-1,yyyyy))</f>
        <v>#NAME?</v>
      </c>
      <c r="B238" s="56" t="str">
        <f t="shared" si="7"/>
        <v/>
      </c>
    </row>
    <row r="239" spans="1:2" ht="22.8" thickBot="1" x14ac:dyDescent="0.35">
      <c r="A239" s="55" t="e" cm="1">
        <f t="array" ref="A239">(IF($P$3='بيان ع'!D233,ROW('بيان ع'!233:233)-1,yyyyy))</f>
        <v>#NAME?</v>
      </c>
      <c r="B239" s="56" t="str">
        <f t="shared" si="7"/>
        <v/>
      </c>
    </row>
    <row r="240" spans="1:2" ht="22.8" thickBot="1" x14ac:dyDescent="0.35">
      <c r="A240" s="55" t="e" cm="1">
        <f t="array" ref="A240">(IF($P$3='بيان ع'!D234,ROW('بيان ع'!234:234)-1,yyyyy))</f>
        <v>#NAME?</v>
      </c>
      <c r="B240" s="56" t="str">
        <f t="shared" si="7"/>
        <v/>
      </c>
    </row>
    <row r="241" spans="1:2" ht="22.8" thickBot="1" x14ac:dyDescent="0.35">
      <c r="A241" s="55" t="e" cm="1">
        <f t="array" ref="A241">(IF($P$3='بيان ع'!D235,ROW('بيان ع'!235:235)-1,yyyyy))</f>
        <v>#NAME?</v>
      </c>
      <c r="B241" s="56" t="str">
        <f t="shared" si="7"/>
        <v/>
      </c>
    </row>
    <row r="242" spans="1:2" ht="22.8" thickBot="1" x14ac:dyDescent="0.35">
      <c r="A242" s="55" t="e" cm="1">
        <f t="array" ref="A242">(IF($P$3='بيان ع'!D236,ROW('بيان ع'!236:236)-1,yyyyy))</f>
        <v>#NAME?</v>
      </c>
      <c r="B242" s="56" t="str">
        <f t="shared" si="7"/>
        <v/>
      </c>
    </row>
    <row r="243" spans="1:2" ht="22.8" thickBot="1" x14ac:dyDescent="0.35">
      <c r="A243" s="55" t="e" cm="1">
        <f t="array" ref="A243">(IF($P$3='بيان ع'!D237,ROW('بيان ع'!237:237)-1,yyyyy))</f>
        <v>#NAME?</v>
      </c>
      <c r="B243" s="56" t="str">
        <f t="shared" si="7"/>
        <v/>
      </c>
    </row>
    <row r="244" spans="1:2" ht="22.8" thickBot="1" x14ac:dyDescent="0.35">
      <c r="A244" s="55" t="e" cm="1">
        <f t="array" ref="A244">(IF($P$3='بيان ع'!D238,ROW('بيان ع'!238:238)-1,yyyyy))</f>
        <v>#NAME?</v>
      </c>
      <c r="B244" s="56" t="str">
        <f t="shared" si="7"/>
        <v/>
      </c>
    </row>
    <row r="245" spans="1:2" ht="22.8" thickBot="1" x14ac:dyDescent="0.35">
      <c r="A245" s="55" t="e" cm="1">
        <f t="array" ref="A245">(IF($P$3='بيان ع'!D239,ROW('بيان ع'!239:239)-1,yyyyy))</f>
        <v>#NAME?</v>
      </c>
      <c r="B245" s="56" t="str">
        <f t="shared" si="7"/>
        <v/>
      </c>
    </row>
    <row r="246" spans="1:2" ht="22.8" thickBot="1" x14ac:dyDescent="0.35">
      <c r="A246" s="55" t="e" cm="1">
        <f t="array" ref="A246">(IF($P$3='بيان ع'!D240,ROW('بيان ع'!240:240)-1,yyyyy))</f>
        <v>#NAME?</v>
      </c>
      <c r="B246" s="56" t="str">
        <f t="shared" si="7"/>
        <v/>
      </c>
    </row>
    <row r="247" spans="1:2" ht="22.8" thickBot="1" x14ac:dyDescent="0.35">
      <c r="A247" s="55" t="e" cm="1">
        <f t="array" ref="A247">(IF($P$3='بيان ع'!D241,ROW('بيان ع'!241:241)-1,yyyyy))</f>
        <v>#NAME?</v>
      </c>
      <c r="B247" s="56" t="str">
        <f t="shared" si="7"/>
        <v/>
      </c>
    </row>
    <row r="248" spans="1:2" ht="22.8" thickBot="1" x14ac:dyDescent="0.35">
      <c r="A248" s="55" t="e" cm="1">
        <f t="array" ref="A248">(IF($P$3='بيان ع'!D242,ROW('بيان ع'!242:242)-1,yyyyy))</f>
        <v>#NAME?</v>
      </c>
      <c r="B248" s="56" t="str">
        <f t="shared" si="7"/>
        <v/>
      </c>
    </row>
    <row r="249" spans="1:2" ht="22.8" thickBot="1" x14ac:dyDescent="0.35">
      <c r="A249" s="55" t="e" cm="1">
        <f t="array" ref="A249">(IF($P$3='بيان ع'!D243,ROW('بيان ع'!243:243)-1,yyyyy))</f>
        <v>#NAME?</v>
      </c>
      <c r="B249" s="56" t="str">
        <f t="shared" si="7"/>
        <v/>
      </c>
    </row>
    <row r="250" spans="1:2" ht="22.8" thickBot="1" x14ac:dyDescent="0.35">
      <c r="A250" s="55" t="e" cm="1">
        <f t="array" ref="A250">(IF($P$3='بيان ع'!D244,ROW('بيان ع'!244:244)-1,yyyyy))</f>
        <v>#NAME?</v>
      </c>
      <c r="B250" s="56" t="str">
        <f t="shared" si="7"/>
        <v/>
      </c>
    </row>
    <row r="251" spans="1:2" ht="22.8" thickBot="1" x14ac:dyDescent="0.35">
      <c r="A251" s="55" t="e" cm="1">
        <f t="array" ref="A251">(IF($P$3='بيان ع'!D245,ROW('بيان ع'!245:245)-1,yyyyy))</f>
        <v>#NAME?</v>
      </c>
      <c r="B251" s="56" t="str">
        <f t="shared" si="7"/>
        <v/>
      </c>
    </row>
    <row r="252" spans="1:2" ht="22.8" thickBot="1" x14ac:dyDescent="0.35">
      <c r="A252" s="55" t="e" cm="1">
        <f t="array" ref="A252">(IF($P$3='بيان ع'!D246,ROW('بيان ع'!246:246)-1,yyyyy))</f>
        <v>#NAME?</v>
      </c>
      <c r="B252" s="56" t="str">
        <f t="shared" si="7"/>
        <v/>
      </c>
    </row>
    <row r="253" spans="1:2" ht="22.8" thickBot="1" x14ac:dyDescent="0.35">
      <c r="A253" s="55" t="e" cm="1">
        <f t="array" ref="A253">(IF($P$3='بيان ع'!D247,ROW('بيان ع'!247:247)-1,yyyyy))</f>
        <v>#NAME?</v>
      </c>
      <c r="B253" s="56" t="str">
        <f t="shared" si="7"/>
        <v/>
      </c>
    </row>
    <row r="254" spans="1:2" ht="22.8" thickBot="1" x14ac:dyDescent="0.35">
      <c r="A254" s="55" t="e" cm="1">
        <f t="array" ref="A254">(IF($P$3='بيان ع'!D248,ROW('بيان ع'!248:248)-1,yyyyy))</f>
        <v>#NAME?</v>
      </c>
      <c r="B254" s="56" t="str">
        <f t="shared" si="7"/>
        <v/>
      </c>
    </row>
    <row r="255" spans="1:2" ht="22.8" thickBot="1" x14ac:dyDescent="0.35">
      <c r="A255" s="55" t="e" cm="1">
        <f t="array" ref="A255">(IF($P$3='بيان ع'!D249,ROW('بيان ع'!249:249)-1,yyyyy))</f>
        <v>#NAME?</v>
      </c>
      <c r="B255" s="56" t="str">
        <f t="shared" si="7"/>
        <v/>
      </c>
    </row>
    <row r="256" spans="1:2" ht="22.8" thickBot="1" x14ac:dyDescent="0.35">
      <c r="A256" s="55" t="e" cm="1">
        <f t="array" ref="A256">(IF($P$3='بيان ع'!D250,ROW('بيان ع'!250:250)-1,yyyyy))</f>
        <v>#NAME?</v>
      </c>
      <c r="B256" s="56" t="str">
        <f t="shared" si="7"/>
        <v/>
      </c>
    </row>
    <row r="257" spans="1:2" ht="22.8" thickBot="1" x14ac:dyDescent="0.35">
      <c r="A257" s="55" t="e" cm="1">
        <f t="array" ref="A257">(IF($P$3='بيان ع'!D251,ROW('بيان ع'!251:251)-1,yyyyy))</f>
        <v>#NAME?</v>
      </c>
      <c r="B257" s="56" t="str">
        <f t="shared" si="7"/>
        <v/>
      </c>
    </row>
    <row r="258" spans="1:2" ht="22.8" thickBot="1" x14ac:dyDescent="0.35">
      <c r="A258" s="55" t="e" cm="1">
        <f t="array" ref="A258">(IF($P$3='بيان ع'!D252,ROW('بيان ع'!252:252)-1,yyyyy))</f>
        <v>#NAME?</v>
      </c>
      <c r="B258" s="56" t="str">
        <f t="shared" si="7"/>
        <v/>
      </c>
    </row>
    <row r="259" spans="1:2" ht="22.8" thickBot="1" x14ac:dyDescent="0.35">
      <c r="A259" s="55" t="e" cm="1">
        <f t="array" ref="A259">(IF($P$3='بيان ع'!D253,ROW('بيان ع'!253:253)-1,yyyyy))</f>
        <v>#NAME?</v>
      </c>
      <c r="B259" s="56" t="str">
        <f t="shared" si="7"/>
        <v/>
      </c>
    </row>
    <row r="260" spans="1:2" ht="22.8" thickBot="1" x14ac:dyDescent="0.35">
      <c r="A260" s="55" t="e" cm="1">
        <f t="array" ref="A260">(IF($P$3='بيان ع'!D254,ROW('بيان ع'!254:254)-1,yyyyy))</f>
        <v>#NAME?</v>
      </c>
      <c r="B260" s="56" t="str">
        <f t="shared" si="7"/>
        <v/>
      </c>
    </row>
    <row r="261" spans="1:2" ht="22.8" thickBot="1" x14ac:dyDescent="0.35">
      <c r="A261" s="55" t="e" cm="1">
        <f t="array" ref="A261">(IF($P$3='بيان ع'!D255,ROW('بيان ع'!255:255)-1,yyyyy))</f>
        <v>#NAME?</v>
      </c>
      <c r="B261" s="56" t="str">
        <f t="shared" si="7"/>
        <v/>
      </c>
    </row>
    <row r="262" spans="1:2" ht="22.8" thickBot="1" x14ac:dyDescent="0.35">
      <c r="A262" s="55" t="e" cm="1">
        <f t="array" ref="A262">(IF($P$3='بيان ع'!D256,ROW('بيان ع'!256:256)-1,yyyyy))</f>
        <v>#NAME?</v>
      </c>
      <c r="B262" s="56" t="str">
        <f t="shared" si="7"/>
        <v/>
      </c>
    </row>
    <row r="263" spans="1:2" ht="22.8" thickBot="1" x14ac:dyDescent="0.35">
      <c r="A263" s="55" t="e" cm="1">
        <f t="array" ref="A263">(IF($P$3='بيان ع'!D257,ROW('بيان ع'!257:257)-1,yyyyy))</f>
        <v>#NAME?</v>
      </c>
      <c r="B263" s="56" t="str">
        <f t="shared" si="7"/>
        <v/>
      </c>
    </row>
    <row r="264" spans="1:2" ht="22.8" thickBot="1" x14ac:dyDescent="0.35">
      <c r="A264" s="55" t="e" cm="1">
        <f t="array" ref="A264">(IF($P$3='بيان ع'!D258,ROW('بيان ع'!258:258)-1,yyyyy))</f>
        <v>#NAME?</v>
      </c>
      <c r="B264" s="56" t="str">
        <f t="shared" ref="B264:B327" si="8">IFERROR(_xlfn.AGGREGATE(15,6,$A$8:$A$1010,ROW(A257)),"")</f>
        <v/>
      </c>
    </row>
    <row r="265" spans="1:2" ht="22.8" thickBot="1" x14ac:dyDescent="0.35">
      <c r="A265" s="55" t="e" cm="1">
        <f t="array" ref="A265">(IF($P$3='بيان ع'!D259,ROW('بيان ع'!259:259)-1,yyyyy))</f>
        <v>#NAME?</v>
      </c>
      <c r="B265" s="56" t="str">
        <f t="shared" si="8"/>
        <v/>
      </c>
    </row>
    <row r="266" spans="1:2" ht="22.8" thickBot="1" x14ac:dyDescent="0.35">
      <c r="A266" s="55" t="e" cm="1">
        <f t="array" ref="A266">(IF($P$3='بيان ع'!D260,ROW('بيان ع'!260:260)-1,yyyyy))</f>
        <v>#NAME?</v>
      </c>
      <c r="B266" s="56" t="str">
        <f t="shared" si="8"/>
        <v/>
      </c>
    </row>
    <row r="267" spans="1:2" ht="22.8" thickBot="1" x14ac:dyDescent="0.35">
      <c r="A267" s="55" t="e" cm="1">
        <f t="array" ref="A267">(IF($P$3='بيان ع'!D261,ROW('بيان ع'!261:261)-1,yyyyy))</f>
        <v>#NAME?</v>
      </c>
      <c r="B267" s="56" t="str">
        <f t="shared" si="8"/>
        <v/>
      </c>
    </row>
    <row r="268" spans="1:2" ht="22.8" thickBot="1" x14ac:dyDescent="0.35">
      <c r="A268" s="55" t="e" cm="1">
        <f t="array" ref="A268">(IF($P$3='بيان ع'!D262,ROW('بيان ع'!262:262)-1,yyyyy))</f>
        <v>#NAME?</v>
      </c>
      <c r="B268" s="56" t="str">
        <f t="shared" si="8"/>
        <v/>
      </c>
    </row>
    <row r="269" spans="1:2" ht="22.8" thickBot="1" x14ac:dyDescent="0.35">
      <c r="A269" s="55" t="e" cm="1">
        <f t="array" ref="A269">(IF($P$3='بيان ع'!D263,ROW('بيان ع'!263:263)-1,yyyyy))</f>
        <v>#NAME?</v>
      </c>
      <c r="B269" s="56" t="str">
        <f t="shared" si="8"/>
        <v/>
      </c>
    </row>
    <row r="270" spans="1:2" ht="22.8" thickBot="1" x14ac:dyDescent="0.35">
      <c r="A270" s="55" t="e" cm="1">
        <f t="array" ref="A270">(IF($P$3='بيان ع'!D264,ROW('بيان ع'!264:264)-1,yyyyy))</f>
        <v>#NAME?</v>
      </c>
      <c r="B270" s="56" t="str">
        <f t="shared" si="8"/>
        <v/>
      </c>
    </row>
    <row r="271" spans="1:2" ht="22.8" thickBot="1" x14ac:dyDescent="0.35">
      <c r="A271" s="55" t="e" cm="1">
        <f t="array" ref="A271">(IF($P$3='بيان ع'!D265,ROW('بيان ع'!265:265)-1,yyyyy))</f>
        <v>#NAME?</v>
      </c>
      <c r="B271" s="56" t="str">
        <f t="shared" si="8"/>
        <v/>
      </c>
    </row>
    <row r="272" spans="1:2" ht="22.8" thickBot="1" x14ac:dyDescent="0.35">
      <c r="A272" s="55" t="e" cm="1">
        <f t="array" ref="A272">(IF($P$3='بيان ع'!D266,ROW('بيان ع'!266:266)-1,yyyyy))</f>
        <v>#NAME?</v>
      </c>
      <c r="B272" s="56" t="str">
        <f t="shared" si="8"/>
        <v/>
      </c>
    </row>
    <row r="273" spans="1:2" ht="22.8" thickBot="1" x14ac:dyDescent="0.35">
      <c r="A273" s="55" t="e" cm="1">
        <f t="array" ref="A273">(IF($P$3='بيان ع'!D267,ROW('بيان ع'!267:267)-1,yyyyy))</f>
        <v>#NAME?</v>
      </c>
      <c r="B273" s="56" t="str">
        <f t="shared" si="8"/>
        <v/>
      </c>
    </row>
    <row r="274" spans="1:2" ht="22.8" thickBot="1" x14ac:dyDescent="0.35">
      <c r="A274" s="55" t="e" cm="1">
        <f t="array" ref="A274">(IF($P$3='بيان ع'!D268,ROW('بيان ع'!268:268)-1,yyyyy))</f>
        <v>#NAME?</v>
      </c>
      <c r="B274" s="56" t="str">
        <f t="shared" si="8"/>
        <v/>
      </c>
    </row>
    <row r="275" spans="1:2" ht="22.8" thickBot="1" x14ac:dyDescent="0.35">
      <c r="A275" s="55" t="e" cm="1">
        <f t="array" ref="A275">(IF($P$3='بيان ع'!D269,ROW('بيان ع'!269:269)-1,yyyyy))</f>
        <v>#NAME?</v>
      </c>
      <c r="B275" s="56" t="str">
        <f t="shared" si="8"/>
        <v/>
      </c>
    </row>
    <row r="276" spans="1:2" ht="22.8" thickBot="1" x14ac:dyDescent="0.35">
      <c r="A276" s="55" t="e" cm="1">
        <f t="array" ref="A276">(IF($P$3='بيان ع'!D270,ROW('بيان ع'!270:270)-1,yyyyy))</f>
        <v>#NAME?</v>
      </c>
      <c r="B276" s="56" t="str">
        <f t="shared" si="8"/>
        <v/>
      </c>
    </row>
    <row r="277" spans="1:2" ht="22.8" thickBot="1" x14ac:dyDescent="0.35">
      <c r="A277" s="55" t="e" cm="1">
        <f t="array" ref="A277">(IF($P$3='بيان ع'!D271,ROW('بيان ع'!271:271)-1,yyyyy))</f>
        <v>#NAME?</v>
      </c>
      <c r="B277" s="56" t="str">
        <f t="shared" si="8"/>
        <v/>
      </c>
    </row>
    <row r="278" spans="1:2" ht="22.8" thickBot="1" x14ac:dyDescent="0.35">
      <c r="A278" s="55" t="e" cm="1">
        <f t="array" ref="A278">(IF($P$3='بيان ع'!D272,ROW('بيان ع'!272:272)-1,yyyyy))</f>
        <v>#NAME?</v>
      </c>
      <c r="B278" s="56" t="str">
        <f t="shared" si="8"/>
        <v/>
      </c>
    </row>
    <row r="279" spans="1:2" ht="22.8" thickBot="1" x14ac:dyDescent="0.35">
      <c r="A279" s="55" t="e" cm="1">
        <f t="array" ref="A279">(IF($P$3='بيان ع'!D273,ROW('بيان ع'!273:273)-1,yyyyy))</f>
        <v>#NAME?</v>
      </c>
      <c r="B279" s="56" t="str">
        <f t="shared" si="8"/>
        <v/>
      </c>
    </row>
    <row r="280" spans="1:2" ht="22.8" thickBot="1" x14ac:dyDescent="0.35">
      <c r="A280" s="55" t="e" cm="1">
        <f t="array" ref="A280">(IF($P$3='بيان ع'!D274,ROW('بيان ع'!274:274)-1,yyyyy))</f>
        <v>#NAME?</v>
      </c>
      <c r="B280" s="56" t="str">
        <f t="shared" si="8"/>
        <v/>
      </c>
    </row>
    <row r="281" spans="1:2" ht="22.8" thickBot="1" x14ac:dyDescent="0.35">
      <c r="A281" s="55" t="e" cm="1">
        <f t="array" ref="A281">(IF($P$3='بيان ع'!D275,ROW('بيان ع'!275:275)-1,yyyyy))</f>
        <v>#NAME?</v>
      </c>
      <c r="B281" s="56" t="str">
        <f t="shared" si="8"/>
        <v/>
      </c>
    </row>
    <row r="282" spans="1:2" ht="22.8" thickBot="1" x14ac:dyDescent="0.35">
      <c r="A282" s="55" t="e" cm="1">
        <f t="array" ref="A282">(IF($P$3='بيان ع'!D276,ROW('بيان ع'!276:276)-1,yyyyy))</f>
        <v>#NAME?</v>
      </c>
      <c r="B282" s="56" t="str">
        <f t="shared" si="8"/>
        <v/>
      </c>
    </row>
    <row r="283" spans="1:2" ht="22.8" thickBot="1" x14ac:dyDescent="0.35">
      <c r="A283" s="55" t="e" cm="1">
        <f t="array" ref="A283">(IF($P$3='بيان ع'!D277,ROW('بيان ع'!277:277)-1,yyyyy))</f>
        <v>#NAME?</v>
      </c>
      <c r="B283" s="56" t="str">
        <f t="shared" si="8"/>
        <v/>
      </c>
    </row>
    <row r="284" spans="1:2" ht="22.8" thickBot="1" x14ac:dyDescent="0.35">
      <c r="A284" s="55" t="e" cm="1">
        <f t="array" ref="A284">(IF($P$3='بيان ع'!D278,ROW('بيان ع'!278:278)-1,yyyyy))</f>
        <v>#NAME?</v>
      </c>
      <c r="B284" s="56" t="str">
        <f t="shared" si="8"/>
        <v/>
      </c>
    </row>
    <row r="285" spans="1:2" ht="22.8" thickBot="1" x14ac:dyDescent="0.35">
      <c r="A285" s="55" t="e" cm="1">
        <f t="array" ref="A285">(IF($P$3='بيان ع'!D279,ROW('بيان ع'!279:279)-1,yyyyy))</f>
        <v>#NAME?</v>
      </c>
      <c r="B285" s="56" t="str">
        <f t="shared" si="8"/>
        <v/>
      </c>
    </row>
    <row r="286" spans="1:2" ht="22.8" thickBot="1" x14ac:dyDescent="0.35">
      <c r="A286" s="55" t="e" cm="1">
        <f t="array" ref="A286">(IF($P$3='بيان ع'!D280,ROW('بيان ع'!280:280)-1,yyyyy))</f>
        <v>#NAME?</v>
      </c>
      <c r="B286" s="56" t="str">
        <f t="shared" si="8"/>
        <v/>
      </c>
    </row>
    <row r="287" spans="1:2" ht="22.8" thickBot="1" x14ac:dyDescent="0.35">
      <c r="A287" s="55" t="e" cm="1">
        <f t="array" ref="A287">(IF($P$3='بيان ع'!D281,ROW('بيان ع'!281:281)-1,yyyyy))</f>
        <v>#NAME?</v>
      </c>
      <c r="B287" s="56" t="str">
        <f t="shared" si="8"/>
        <v/>
      </c>
    </row>
    <row r="288" spans="1:2" ht="22.8" thickBot="1" x14ac:dyDescent="0.35">
      <c r="A288" s="55" t="e" cm="1">
        <f t="array" ref="A288">(IF($P$3='بيان ع'!D282,ROW('بيان ع'!282:282)-1,yyyyy))</f>
        <v>#NAME?</v>
      </c>
      <c r="B288" s="56" t="str">
        <f t="shared" si="8"/>
        <v/>
      </c>
    </row>
    <row r="289" spans="1:2" ht="22.8" thickBot="1" x14ac:dyDescent="0.35">
      <c r="A289" s="55" t="e" cm="1">
        <f t="array" ref="A289">(IF($P$3='بيان ع'!D283,ROW('بيان ع'!283:283)-1,yyyyy))</f>
        <v>#NAME?</v>
      </c>
      <c r="B289" s="56" t="str">
        <f t="shared" si="8"/>
        <v/>
      </c>
    </row>
    <row r="290" spans="1:2" ht="22.8" thickBot="1" x14ac:dyDescent="0.35">
      <c r="A290" s="55" t="e" cm="1">
        <f t="array" ref="A290">(IF($P$3='بيان ع'!D284,ROW('بيان ع'!284:284)-1,yyyyy))</f>
        <v>#NAME?</v>
      </c>
      <c r="B290" s="56" t="str">
        <f t="shared" si="8"/>
        <v/>
      </c>
    </row>
    <row r="291" spans="1:2" ht="22.8" thickBot="1" x14ac:dyDescent="0.35">
      <c r="A291" s="55" t="e" cm="1">
        <f t="array" ref="A291">(IF($P$3='بيان ع'!D285,ROW('بيان ع'!285:285)-1,yyyyy))</f>
        <v>#NAME?</v>
      </c>
      <c r="B291" s="56" t="str">
        <f t="shared" si="8"/>
        <v/>
      </c>
    </row>
    <row r="292" spans="1:2" ht="22.8" thickBot="1" x14ac:dyDescent="0.35">
      <c r="A292" s="55" t="e" cm="1">
        <f t="array" ref="A292">(IF($P$3='بيان ع'!D286,ROW('بيان ع'!286:286)-1,yyyyy))</f>
        <v>#NAME?</v>
      </c>
      <c r="B292" s="56" t="str">
        <f t="shared" si="8"/>
        <v/>
      </c>
    </row>
    <row r="293" spans="1:2" ht="22.8" thickBot="1" x14ac:dyDescent="0.35">
      <c r="A293" s="55" t="e" cm="1">
        <f t="array" ref="A293">(IF($P$3='بيان ع'!D287,ROW('بيان ع'!287:287)-1,yyyyy))</f>
        <v>#NAME?</v>
      </c>
      <c r="B293" s="56" t="str">
        <f t="shared" si="8"/>
        <v/>
      </c>
    </row>
    <row r="294" spans="1:2" ht="22.8" thickBot="1" x14ac:dyDescent="0.35">
      <c r="A294" s="55" t="e" cm="1">
        <f t="array" ref="A294">(IF($P$3='بيان ع'!D288,ROW('بيان ع'!288:288)-1,yyyyy))</f>
        <v>#NAME?</v>
      </c>
      <c r="B294" s="56" t="str">
        <f t="shared" si="8"/>
        <v/>
      </c>
    </row>
    <row r="295" spans="1:2" ht="22.8" thickBot="1" x14ac:dyDescent="0.35">
      <c r="A295" s="55" t="e" cm="1">
        <f t="array" ref="A295">(IF($P$3='بيان ع'!D289,ROW('بيان ع'!289:289)-1,yyyyy))</f>
        <v>#NAME?</v>
      </c>
      <c r="B295" s="56" t="str">
        <f t="shared" si="8"/>
        <v/>
      </c>
    </row>
    <row r="296" spans="1:2" ht="22.8" thickBot="1" x14ac:dyDescent="0.35">
      <c r="A296" s="55" t="e" cm="1">
        <f t="array" ref="A296">(IF($P$3='بيان ع'!D290,ROW('بيان ع'!290:290)-1,yyyyy))</f>
        <v>#NAME?</v>
      </c>
      <c r="B296" s="56" t="str">
        <f t="shared" si="8"/>
        <v/>
      </c>
    </row>
    <row r="297" spans="1:2" ht="22.8" thickBot="1" x14ac:dyDescent="0.35">
      <c r="A297" s="55" t="e" cm="1">
        <f t="array" ref="A297">(IF($P$3='بيان ع'!D291,ROW('بيان ع'!291:291)-1,yyyyy))</f>
        <v>#NAME?</v>
      </c>
      <c r="B297" s="56" t="str">
        <f t="shared" si="8"/>
        <v/>
      </c>
    </row>
    <row r="298" spans="1:2" ht="22.8" thickBot="1" x14ac:dyDescent="0.35">
      <c r="A298" s="55" t="e" cm="1">
        <f t="array" ref="A298">(IF($P$3='بيان ع'!D292,ROW('بيان ع'!292:292)-1,yyyyy))</f>
        <v>#NAME?</v>
      </c>
      <c r="B298" s="56" t="str">
        <f t="shared" si="8"/>
        <v/>
      </c>
    </row>
    <row r="299" spans="1:2" ht="22.8" thickBot="1" x14ac:dyDescent="0.35">
      <c r="A299" s="55" t="e" cm="1">
        <f t="array" ref="A299">(IF($P$3='بيان ع'!D293,ROW('بيان ع'!293:293)-1,yyyyy))</f>
        <v>#NAME?</v>
      </c>
      <c r="B299" s="56" t="str">
        <f t="shared" si="8"/>
        <v/>
      </c>
    </row>
    <row r="300" spans="1:2" ht="22.8" thickBot="1" x14ac:dyDescent="0.35">
      <c r="A300" s="55" t="e" cm="1">
        <f t="array" ref="A300">(IF($P$3='بيان ع'!D294,ROW('بيان ع'!294:294)-1,yyyyy))</f>
        <v>#NAME?</v>
      </c>
      <c r="B300" s="56" t="str">
        <f t="shared" si="8"/>
        <v/>
      </c>
    </row>
    <row r="301" spans="1:2" ht="22.8" thickBot="1" x14ac:dyDescent="0.35">
      <c r="A301" s="55" t="e" cm="1">
        <f t="array" ref="A301">(IF($P$3='بيان ع'!D295,ROW('بيان ع'!295:295)-1,yyyyy))</f>
        <v>#NAME?</v>
      </c>
      <c r="B301" s="56" t="str">
        <f t="shared" si="8"/>
        <v/>
      </c>
    </row>
    <row r="302" spans="1:2" ht="22.8" thickBot="1" x14ac:dyDescent="0.35">
      <c r="A302" s="55" t="e" cm="1">
        <f t="array" ref="A302">(IF($P$3='بيان ع'!D296,ROW('بيان ع'!296:296)-1,yyyyy))</f>
        <v>#NAME?</v>
      </c>
      <c r="B302" s="56" t="str">
        <f t="shared" si="8"/>
        <v/>
      </c>
    </row>
    <row r="303" spans="1:2" ht="22.8" thickBot="1" x14ac:dyDescent="0.35">
      <c r="A303" s="55" t="e" cm="1">
        <f t="array" ref="A303">(IF($P$3='بيان ع'!D297,ROW('بيان ع'!297:297)-1,yyyyy))</f>
        <v>#NAME?</v>
      </c>
      <c r="B303" s="56" t="str">
        <f t="shared" si="8"/>
        <v/>
      </c>
    </row>
    <row r="304" spans="1:2" ht="22.8" thickBot="1" x14ac:dyDescent="0.35">
      <c r="A304" s="55" t="e" cm="1">
        <f t="array" ref="A304">(IF($P$3='بيان ع'!D298,ROW('بيان ع'!298:298)-1,yyyyy))</f>
        <v>#NAME?</v>
      </c>
      <c r="B304" s="56" t="str">
        <f t="shared" si="8"/>
        <v/>
      </c>
    </row>
    <row r="305" spans="1:2" ht="22.8" thickBot="1" x14ac:dyDescent="0.35">
      <c r="A305" s="55" t="e" cm="1">
        <f t="array" ref="A305">(IF($P$3='بيان ع'!D299,ROW('بيان ع'!299:299)-1,yyyyy))</f>
        <v>#NAME?</v>
      </c>
      <c r="B305" s="56" t="str">
        <f t="shared" si="8"/>
        <v/>
      </c>
    </row>
    <row r="306" spans="1:2" ht="22.8" thickBot="1" x14ac:dyDescent="0.35">
      <c r="A306" s="55" t="e" cm="1">
        <f t="array" ref="A306">(IF($P$3='بيان ع'!D300,ROW('بيان ع'!300:300)-1,yyyyy))</f>
        <v>#NAME?</v>
      </c>
      <c r="B306" s="56" t="str">
        <f t="shared" si="8"/>
        <v/>
      </c>
    </row>
    <row r="307" spans="1:2" ht="22.8" thickBot="1" x14ac:dyDescent="0.35">
      <c r="A307" s="55" t="e" cm="1">
        <f t="array" ref="A307">(IF($P$3='بيان ع'!D301,ROW('بيان ع'!301:301)-1,yyyyy))</f>
        <v>#NAME?</v>
      </c>
      <c r="B307" s="56" t="str">
        <f t="shared" si="8"/>
        <v/>
      </c>
    </row>
    <row r="308" spans="1:2" ht="22.8" thickBot="1" x14ac:dyDescent="0.35">
      <c r="A308" s="55" t="e" cm="1">
        <f t="array" ref="A308">(IF($P$3='بيان ع'!D302,ROW('بيان ع'!302:302)-1,yyyyy))</f>
        <v>#NAME?</v>
      </c>
      <c r="B308" s="56" t="str">
        <f t="shared" si="8"/>
        <v/>
      </c>
    </row>
    <row r="309" spans="1:2" ht="22.8" thickBot="1" x14ac:dyDescent="0.35">
      <c r="A309" s="55" t="e" cm="1">
        <f t="array" ref="A309">(IF($P$3='بيان ع'!D303,ROW('بيان ع'!303:303)-1,yyyyy))</f>
        <v>#NAME?</v>
      </c>
      <c r="B309" s="56" t="str">
        <f t="shared" si="8"/>
        <v/>
      </c>
    </row>
    <row r="310" spans="1:2" ht="22.8" thickBot="1" x14ac:dyDescent="0.35">
      <c r="A310" s="55" t="e" cm="1">
        <f t="array" ref="A310">(IF($P$3='بيان ع'!D304,ROW('بيان ع'!304:304)-1,yyyyy))</f>
        <v>#NAME?</v>
      </c>
      <c r="B310" s="56" t="str">
        <f t="shared" si="8"/>
        <v/>
      </c>
    </row>
    <row r="311" spans="1:2" ht="22.8" thickBot="1" x14ac:dyDescent="0.35">
      <c r="A311" s="55" t="e" cm="1">
        <f t="array" ref="A311">(IF($P$3='بيان ع'!D305,ROW('بيان ع'!305:305)-1,yyyyy))</f>
        <v>#NAME?</v>
      </c>
      <c r="B311" s="56" t="str">
        <f t="shared" si="8"/>
        <v/>
      </c>
    </row>
    <row r="312" spans="1:2" ht="22.8" thickBot="1" x14ac:dyDescent="0.35">
      <c r="A312" s="55" t="e" cm="1">
        <f t="array" ref="A312">(IF($P$3='بيان ع'!D306,ROW('بيان ع'!306:306)-1,yyyyy))</f>
        <v>#NAME?</v>
      </c>
      <c r="B312" s="56" t="str">
        <f t="shared" si="8"/>
        <v/>
      </c>
    </row>
    <row r="313" spans="1:2" ht="22.8" thickBot="1" x14ac:dyDescent="0.35">
      <c r="A313" s="55" t="e" cm="1">
        <f t="array" ref="A313">(IF($P$3='بيان ع'!D307,ROW('بيان ع'!307:307)-1,yyyyy))</f>
        <v>#NAME?</v>
      </c>
      <c r="B313" s="56" t="str">
        <f t="shared" si="8"/>
        <v/>
      </c>
    </row>
    <row r="314" spans="1:2" ht="22.8" thickBot="1" x14ac:dyDescent="0.35">
      <c r="A314" s="55" t="e" cm="1">
        <f t="array" ref="A314">(IF($P$3='بيان ع'!D308,ROW('بيان ع'!308:308)-1,yyyyy))</f>
        <v>#NAME?</v>
      </c>
      <c r="B314" s="56" t="str">
        <f t="shared" si="8"/>
        <v/>
      </c>
    </row>
    <row r="315" spans="1:2" ht="22.8" thickBot="1" x14ac:dyDescent="0.35">
      <c r="A315" s="55" t="e" cm="1">
        <f t="array" ref="A315">(IF($P$3='بيان ع'!D309,ROW('بيان ع'!309:309)-1,yyyyy))</f>
        <v>#NAME?</v>
      </c>
      <c r="B315" s="56" t="str">
        <f t="shared" si="8"/>
        <v/>
      </c>
    </row>
    <row r="316" spans="1:2" ht="22.8" thickBot="1" x14ac:dyDescent="0.35">
      <c r="A316" s="55" t="e" cm="1">
        <f t="array" ref="A316">(IF($P$3='بيان ع'!D310,ROW('بيان ع'!310:310)-1,yyyyy))</f>
        <v>#NAME?</v>
      </c>
      <c r="B316" s="56" t="str">
        <f t="shared" si="8"/>
        <v/>
      </c>
    </row>
    <row r="317" spans="1:2" ht="22.8" thickBot="1" x14ac:dyDescent="0.35">
      <c r="A317" s="55" t="e" cm="1">
        <f t="array" ref="A317">(IF($P$3='بيان ع'!D311,ROW('بيان ع'!311:311)-1,yyyyy))</f>
        <v>#NAME?</v>
      </c>
      <c r="B317" s="56" t="str">
        <f t="shared" si="8"/>
        <v/>
      </c>
    </row>
    <row r="318" spans="1:2" ht="22.8" thickBot="1" x14ac:dyDescent="0.35">
      <c r="A318" s="55" t="e" cm="1">
        <f t="array" ref="A318">(IF($P$3='بيان ع'!D312,ROW('بيان ع'!312:312)-1,yyyyy))</f>
        <v>#NAME?</v>
      </c>
      <c r="B318" s="56" t="str">
        <f t="shared" si="8"/>
        <v/>
      </c>
    </row>
    <row r="319" spans="1:2" ht="22.8" thickBot="1" x14ac:dyDescent="0.35">
      <c r="A319" s="55" t="e" cm="1">
        <f t="array" ref="A319">(IF($P$3='بيان ع'!D313,ROW('بيان ع'!313:313)-1,yyyyy))</f>
        <v>#NAME?</v>
      </c>
      <c r="B319" s="56" t="str">
        <f t="shared" si="8"/>
        <v/>
      </c>
    </row>
    <row r="320" spans="1:2" ht="22.8" thickBot="1" x14ac:dyDescent="0.35">
      <c r="A320" s="55" t="e" cm="1">
        <f t="array" ref="A320">(IF($P$3='بيان ع'!D314,ROW('بيان ع'!314:314)-1,yyyyy))</f>
        <v>#NAME?</v>
      </c>
      <c r="B320" s="56" t="str">
        <f t="shared" si="8"/>
        <v/>
      </c>
    </row>
    <row r="321" spans="1:2" ht="22.8" thickBot="1" x14ac:dyDescent="0.35">
      <c r="A321" s="55" t="e" cm="1">
        <f t="array" ref="A321">(IF($P$3='بيان ع'!D315,ROW('بيان ع'!315:315)-1,yyyyy))</f>
        <v>#NAME?</v>
      </c>
      <c r="B321" s="56" t="str">
        <f t="shared" si="8"/>
        <v/>
      </c>
    </row>
    <row r="322" spans="1:2" ht="22.8" thickBot="1" x14ac:dyDescent="0.35">
      <c r="A322" s="55" t="e" cm="1">
        <f t="array" ref="A322">(IF($P$3='بيان ع'!D316,ROW('بيان ع'!316:316)-1,yyyyy))</f>
        <v>#NAME?</v>
      </c>
      <c r="B322" s="56" t="str">
        <f t="shared" si="8"/>
        <v/>
      </c>
    </row>
    <row r="323" spans="1:2" ht="22.8" thickBot="1" x14ac:dyDescent="0.35">
      <c r="A323" s="55" t="e" cm="1">
        <f t="array" ref="A323">(IF($P$3='بيان ع'!D317,ROW('بيان ع'!317:317)-1,yyyyy))</f>
        <v>#NAME?</v>
      </c>
      <c r="B323" s="56" t="str">
        <f t="shared" si="8"/>
        <v/>
      </c>
    </row>
    <row r="324" spans="1:2" ht="22.8" thickBot="1" x14ac:dyDescent="0.35">
      <c r="A324" s="55" t="e" cm="1">
        <f t="array" ref="A324">(IF($P$3='بيان ع'!D318,ROW('بيان ع'!318:318)-1,yyyyy))</f>
        <v>#NAME?</v>
      </c>
      <c r="B324" s="56" t="str">
        <f t="shared" si="8"/>
        <v/>
      </c>
    </row>
    <row r="325" spans="1:2" ht="22.8" thickBot="1" x14ac:dyDescent="0.35">
      <c r="A325" s="55" t="e" cm="1">
        <f t="array" ref="A325">(IF($P$3='بيان ع'!D319,ROW('بيان ع'!319:319)-1,yyyyy))</f>
        <v>#NAME?</v>
      </c>
      <c r="B325" s="56" t="str">
        <f t="shared" si="8"/>
        <v/>
      </c>
    </row>
    <row r="326" spans="1:2" ht="22.8" thickBot="1" x14ac:dyDescent="0.35">
      <c r="A326" s="55" t="e" cm="1">
        <f t="array" ref="A326">(IF($P$3='بيان ع'!D320,ROW('بيان ع'!320:320)-1,yyyyy))</f>
        <v>#NAME?</v>
      </c>
      <c r="B326" s="56" t="str">
        <f t="shared" si="8"/>
        <v/>
      </c>
    </row>
    <row r="327" spans="1:2" ht="22.8" thickBot="1" x14ac:dyDescent="0.35">
      <c r="A327" s="55" t="e" cm="1">
        <f t="array" ref="A327">(IF($P$3='بيان ع'!D321,ROW('بيان ع'!321:321)-1,yyyyy))</f>
        <v>#NAME?</v>
      </c>
      <c r="B327" s="56" t="str">
        <f t="shared" si="8"/>
        <v/>
      </c>
    </row>
    <row r="328" spans="1:2" ht="22.8" thickBot="1" x14ac:dyDescent="0.35">
      <c r="A328" s="55" t="e" cm="1">
        <f t="array" ref="A328">(IF($P$3='بيان ع'!D322,ROW('بيان ع'!322:322)-1,yyyyy))</f>
        <v>#NAME?</v>
      </c>
      <c r="B328" s="56" t="str">
        <f t="shared" ref="B328:B391" si="9">IFERROR(_xlfn.AGGREGATE(15,6,$A$8:$A$1010,ROW(A321)),"")</f>
        <v/>
      </c>
    </row>
    <row r="329" spans="1:2" ht="22.8" thickBot="1" x14ac:dyDescent="0.35">
      <c r="A329" s="55" t="e" cm="1">
        <f t="array" ref="A329">(IF($P$3='بيان ع'!D323,ROW('بيان ع'!323:323)-1,yyyyy))</f>
        <v>#NAME?</v>
      </c>
      <c r="B329" s="56" t="str">
        <f t="shared" si="9"/>
        <v/>
      </c>
    </row>
    <row r="330" spans="1:2" ht="22.8" thickBot="1" x14ac:dyDescent="0.35">
      <c r="A330" s="55" t="e" cm="1">
        <f t="array" ref="A330">(IF($P$3='بيان ع'!D324,ROW('بيان ع'!324:324)-1,yyyyy))</f>
        <v>#NAME?</v>
      </c>
      <c r="B330" s="56" t="str">
        <f t="shared" si="9"/>
        <v/>
      </c>
    </row>
    <row r="331" spans="1:2" ht="22.8" thickBot="1" x14ac:dyDescent="0.35">
      <c r="A331" s="55" t="e" cm="1">
        <f t="array" ref="A331">(IF($P$3='بيان ع'!D325,ROW('بيان ع'!325:325)-1,yyyyy))</f>
        <v>#NAME?</v>
      </c>
      <c r="B331" s="56" t="str">
        <f t="shared" si="9"/>
        <v/>
      </c>
    </row>
    <row r="332" spans="1:2" ht="22.8" thickBot="1" x14ac:dyDescent="0.35">
      <c r="A332" s="55" t="e" cm="1">
        <f t="array" ref="A332">(IF($P$3='بيان ع'!D326,ROW('بيان ع'!326:326)-1,yyyyy))</f>
        <v>#NAME?</v>
      </c>
      <c r="B332" s="56" t="str">
        <f t="shared" si="9"/>
        <v/>
      </c>
    </row>
    <row r="333" spans="1:2" ht="22.8" thickBot="1" x14ac:dyDescent="0.35">
      <c r="A333" s="55" t="e" cm="1">
        <f t="array" ref="A333">(IF($P$3='بيان ع'!D327,ROW('بيان ع'!327:327)-1,yyyyy))</f>
        <v>#NAME?</v>
      </c>
      <c r="B333" s="56" t="str">
        <f t="shared" si="9"/>
        <v/>
      </c>
    </row>
    <row r="334" spans="1:2" ht="22.8" thickBot="1" x14ac:dyDescent="0.35">
      <c r="A334" s="55" t="e" cm="1">
        <f t="array" ref="A334">(IF($P$3='بيان ع'!D328,ROW('بيان ع'!328:328)-1,yyyyy))</f>
        <v>#NAME?</v>
      </c>
      <c r="B334" s="56" t="str">
        <f t="shared" si="9"/>
        <v/>
      </c>
    </row>
    <row r="335" spans="1:2" ht="22.8" thickBot="1" x14ac:dyDescent="0.35">
      <c r="A335" s="55" t="e" cm="1">
        <f t="array" ref="A335">(IF($P$3='بيان ع'!D329,ROW('بيان ع'!329:329)-1,yyyyy))</f>
        <v>#NAME?</v>
      </c>
      <c r="B335" s="56" t="str">
        <f t="shared" si="9"/>
        <v/>
      </c>
    </row>
    <row r="336" spans="1:2" ht="22.8" thickBot="1" x14ac:dyDescent="0.35">
      <c r="A336" s="55" t="e" cm="1">
        <f t="array" ref="A336">(IF($P$3='بيان ع'!D330,ROW('بيان ع'!330:330)-1,yyyyy))</f>
        <v>#NAME?</v>
      </c>
      <c r="B336" s="56" t="str">
        <f t="shared" si="9"/>
        <v/>
      </c>
    </row>
    <row r="337" spans="1:2" ht="22.8" thickBot="1" x14ac:dyDescent="0.35">
      <c r="A337" s="55" t="e" cm="1">
        <f t="array" ref="A337">(IF($P$3='بيان ع'!D331,ROW('بيان ع'!331:331)-1,yyyyy))</f>
        <v>#NAME?</v>
      </c>
      <c r="B337" s="56" t="str">
        <f t="shared" si="9"/>
        <v/>
      </c>
    </row>
    <row r="338" spans="1:2" ht="22.8" thickBot="1" x14ac:dyDescent="0.35">
      <c r="A338" s="55" t="e" cm="1">
        <f t="array" ref="A338">(IF($P$3='بيان ع'!D332,ROW('بيان ع'!332:332)-1,yyyyy))</f>
        <v>#NAME?</v>
      </c>
      <c r="B338" s="56" t="str">
        <f t="shared" si="9"/>
        <v/>
      </c>
    </row>
    <row r="339" spans="1:2" ht="22.8" thickBot="1" x14ac:dyDescent="0.35">
      <c r="A339" s="55" t="e" cm="1">
        <f t="array" ref="A339">(IF($P$3='بيان ع'!D333,ROW('بيان ع'!333:333)-1,yyyyy))</f>
        <v>#NAME?</v>
      </c>
      <c r="B339" s="56" t="str">
        <f t="shared" si="9"/>
        <v/>
      </c>
    </row>
    <row r="340" spans="1:2" ht="22.8" thickBot="1" x14ac:dyDescent="0.35">
      <c r="A340" s="55" t="e" cm="1">
        <f t="array" ref="A340">(IF($P$3='بيان ع'!D334,ROW('بيان ع'!334:334)-1,yyyyy))</f>
        <v>#NAME?</v>
      </c>
      <c r="B340" s="56" t="str">
        <f t="shared" si="9"/>
        <v/>
      </c>
    </row>
    <row r="341" spans="1:2" ht="22.8" thickBot="1" x14ac:dyDescent="0.35">
      <c r="A341" s="55" t="e" cm="1">
        <f t="array" ref="A341">(IF($P$3='بيان ع'!D335,ROW('بيان ع'!335:335)-1,yyyyy))</f>
        <v>#NAME?</v>
      </c>
      <c r="B341" s="56" t="str">
        <f t="shared" si="9"/>
        <v/>
      </c>
    </row>
    <row r="342" spans="1:2" ht="22.8" thickBot="1" x14ac:dyDescent="0.35">
      <c r="A342" s="55" t="e" cm="1">
        <f t="array" ref="A342">(IF($P$3='بيان ع'!D336,ROW('بيان ع'!336:336)-1,yyyyy))</f>
        <v>#NAME?</v>
      </c>
      <c r="B342" s="56" t="str">
        <f t="shared" si="9"/>
        <v/>
      </c>
    </row>
    <row r="343" spans="1:2" ht="22.8" thickBot="1" x14ac:dyDescent="0.35">
      <c r="A343" s="55" t="e" cm="1">
        <f t="array" ref="A343">(IF($P$3='بيان ع'!D337,ROW('بيان ع'!337:337)-1,yyyyy))</f>
        <v>#NAME?</v>
      </c>
      <c r="B343" s="56" t="str">
        <f t="shared" si="9"/>
        <v/>
      </c>
    </row>
    <row r="344" spans="1:2" ht="22.8" thickBot="1" x14ac:dyDescent="0.35">
      <c r="A344" s="55" t="e" cm="1">
        <f t="array" ref="A344">(IF($P$3='بيان ع'!D338,ROW('بيان ع'!338:338)-1,yyyyy))</f>
        <v>#NAME?</v>
      </c>
      <c r="B344" s="56" t="str">
        <f t="shared" si="9"/>
        <v/>
      </c>
    </row>
    <row r="345" spans="1:2" ht="22.8" thickBot="1" x14ac:dyDescent="0.35">
      <c r="A345" s="55" t="e" cm="1">
        <f t="array" ref="A345">(IF($P$3='بيان ع'!D339,ROW('بيان ع'!339:339)-1,yyyyy))</f>
        <v>#NAME?</v>
      </c>
      <c r="B345" s="56" t="str">
        <f t="shared" si="9"/>
        <v/>
      </c>
    </row>
    <row r="346" spans="1:2" ht="22.8" thickBot="1" x14ac:dyDescent="0.35">
      <c r="A346" s="55" t="e" cm="1">
        <f t="array" ref="A346">(IF($P$3='بيان ع'!D340,ROW('بيان ع'!340:340)-1,yyyyy))</f>
        <v>#NAME?</v>
      </c>
      <c r="B346" s="56" t="str">
        <f t="shared" si="9"/>
        <v/>
      </c>
    </row>
    <row r="347" spans="1:2" ht="22.8" thickBot="1" x14ac:dyDescent="0.35">
      <c r="A347" s="55" t="e" cm="1">
        <f t="array" ref="A347">(IF($P$3='بيان ع'!D341,ROW('بيان ع'!341:341)-1,yyyyy))</f>
        <v>#NAME?</v>
      </c>
      <c r="B347" s="56" t="str">
        <f t="shared" si="9"/>
        <v/>
      </c>
    </row>
    <row r="348" spans="1:2" ht="22.8" thickBot="1" x14ac:dyDescent="0.35">
      <c r="A348" s="55" t="e" cm="1">
        <f t="array" ref="A348">(IF($P$3='بيان ع'!D342,ROW('بيان ع'!342:342)-1,yyyyy))</f>
        <v>#NAME?</v>
      </c>
      <c r="B348" s="56" t="str">
        <f t="shared" si="9"/>
        <v/>
      </c>
    </row>
    <row r="349" spans="1:2" ht="22.8" thickBot="1" x14ac:dyDescent="0.35">
      <c r="A349" s="55" t="e" cm="1">
        <f t="array" ref="A349">(IF($P$3='بيان ع'!D343,ROW('بيان ع'!343:343)-1,yyyyy))</f>
        <v>#NAME?</v>
      </c>
      <c r="B349" s="56" t="str">
        <f t="shared" si="9"/>
        <v/>
      </c>
    </row>
    <row r="350" spans="1:2" ht="22.8" thickBot="1" x14ac:dyDescent="0.35">
      <c r="A350" s="55" t="e" cm="1">
        <f t="array" ref="A350">(IF($P$3='بيان ع'!D344,ROW('بيان ع'!344:344)-1,yyyyy))</f>
        <v>#NAME?</v>
      </c>
      <c r="B350" s="56" t="str">
        <f t="shared" si="9"/>
        <v/>
      </c>
    </row>
    <row r="351" spans="1:2" ht="22.8" thickBot="1" x14ac:dyDescent="0.35">
      <c r="A351" s="55" t="e" cm="1">
        <f t="array" ref="A351">(IF($P$3='بيان ع'!D345,ROW('بيان ع'!345:345)-1,yyyyy))</f>
        <v>#NAME?</v>
      </c>
      <c r="B351" s="56" t="str">
        <f t="shared" si="9"/>
        <v/>
      </c>
    </row>
    <row r="352" spans="1:2" ht="22.8" thickBot="1" x14ac:dyDescent="0.35">
      <c r="A352" s="55" t="e" cm="1">
        <f t="array" ref="A352">(IF($P$3='بيان ع'!D346,ROW('بيان ع'!346:346)-1,yyyyy))</f>
        <v>#NAME?</v>
      </c>
      <c r="B352" s="56" t="str">
        <f t="shared" si="9"/>
        <v/>
      </c>
    </row>
    <row r="353" spans="1:2" ht="22.8" thickBot="1" x14ac:dyDescent="0.35">
      <c r="A353" s="55" t="e" cm="1">
        <f t="array" ref="A353">(IF($P$3='بيان ع'!D347,ROW('بيان ع'!347:347)-1,yyyyy))</f>
        <v>#NAME?</v>
      </c>
      <c r="B353" s="56" t="str">
        <f t="shared" si="9"/>
        <v/>
      </c>
    </row>
    <row r="354" spans="1:2" ht="22.8" thickBot="1" x14ac:dyDescent="0.35">
      <c r="A354" s="55" t="e" cm="1">
        <f t="array" ref="A354">(IF($P$3='بيان ع'!D348,ROW('بيان ع'!348:348)-1,yyyyy))</f>
        <v>#NAME?</v>
      </c>
      <c r="B354" s="56" t="str">
        <f t="shared" si="9"/>
        <v/>
      </c>
    </row>
    <row r="355" spans="1:2" ht="22.8" thickBot="1" x14ac:dyDescent="0.35">
      <c r="A355" s="55" t="e" cm="1">
        <f t="array" ref="A355">(IF($P$3='بيان ع'!D349,ROW('بيان ع'!349:349)-1,yyyyy))</f>
        <v>#NAME?</v>
      </c>
      <c r="B355" s="56" t="str">
        <f t="shared" si="9"/>
        <v/>
      </c>
    </row>
    <row r="356" spans="1:2" ht="22.8" thickBot="1" x14ac:dyDescent="0.35">
      <c r="A356" s="55" t="e" cm="1">
        <f t="array" ref="A356">(IF($P$3='بيان ع'!D350,ROW('بيان ع'!350:350)-1,yyyyy))</f>
        <v>#NAME?</v>
      </c>
      <c r="B356" s="56" t="str">
        <f t="shared" si="9"/>
        <v/>
      </c>
    </row>
    <row r="357" spans="1:2" ht="22.8" thickBot="1" x14ac:dyDescent="0.35">
      <c r="A357" s="55" t="e" cm="1">
        <f t="array" ref="A357">(IF($P$3='بيان ع'!D351,ROW('بيان ع'!351:351)-1,yyyyy))</f>
        <v>#NAME?</v>
      </c>
      <c r="B357" s="56" t="str">
        <f t="shared" si="9"/>
        <v/>
      </c>
    </row>
    <row r="358" spans="1:2" ht="22.8" thickBot="1" x14ac:dyDescent="0.35">
      <c r="A358" s="55" t="e" cm="1">
        <f t="array" ref="A358">(IF($P$3='بيان ع'!D352,ROW('بيان ع'!352:352)-1,yyyyy))</f>
        <v>#NAME?</v>
      </c>
      <c r="B358" s="56" t="str">
        <f t="shared" si="9"/>
        <v/>
      </c>
    </row>
    <row r="359" spans="1:2" ht="22.8" thickBot="1" x14ac:dyDescent="0.35">
      <c r="A359" s="55" t="e" cm="1">
        <f t="array" ref="A359">(IF($P$3='بيان ع'!D353,ROW('بيان ع'!353:353)-1,yyyyy))</f>
        <v>#NAME?</v>
      </c>
      <c r="B359" s="56" t="str">
        <f t="shared" si="9"/>
        <v/>
      </c>
    </row>
    <row r="360" spans="1:2" ht="22.8" thickBot="1" x14ac:dyDescent="0.35">
      <c r="A360" s="55" t="e" cm="1">
        <f t="array" ref="A360">(IF($P$3='بيان ع'!D354,ROW('بيان ع'!354:354)-1,yyyyy))</f>
        <v>#NAME?</v>
      </c>
      <c r="B360" s="56" t="str">
        <f t="shared" si="9"/>
        <v/>
      </c>
    </row>
    <row r="361" spans="1:2" ht="22.8" thickBot="1" x14ac:dyDescent="0.35">
      <c r="A361" s="55" t="e" cm="1">
        <f t="array" ref="A361">(IF($P$3='بيان ع'!D355,ROW('بيان ع'!355:355)-1,yyyyy))</f>
        <v>#NAME?</v>
      </c>
      <c r="B361" s="56" t="str">
        <f t="shared" si="9"/>
        <v/>
      </c>
    </row>
    <row r="362" spans="1:2" ht="22.8" thickBot="1" x14ac:dyDescent="0.35">
      <c r="A362" s="55" t="e" cm="1">
        <f t="array" ref="A362">(IF($P$3='بيان ع'!D356,ROW('بيان ع'!356:356)-1,yyyyy))</f>
        <v>#NAME?</v>
      </c>
      <c r="B362" s="56" t="str">
        <f t="shared" si="9"/>
        <v/>
      </c>
    </row>
    <row r="363" spans="1:2" ht="22.8" thickBot="1" x14ac:dyDescent="0.35">
      <c r="A363" s="55" t="e" cm="1">
        <f t="array" ref="A363">(IF($P$3='بيان ع'!D357,ROW('بيان ع'!357:357)-1,yyyyy))</f>
        <v>#NAME?</v>
      </c>
      <c r="B363" s="56" t="str">
        <f t="shared" si="9"/>
        <v/>
      </c>
    </row>
    <row r="364" spans="1:2" ht="22.8" thickBot="1" x14ac:dyDescent="0.35">
      <c r="A364" s="55" t="e" cm="1">
        <f t="array" ref="A364">(IF($P$3='بيان ع'!D358,ROW('بيان ع'!358:358)-1,yyyyy))</f>
        <v>#NAME?</v>
      </c>
      <c r="B364" s="56" t="str">
        <f t="shared" si="9"/>
        <v/>
      </c>
    </row>
    <row r="365" spans="1:2" ht="22.8" thickBot="1" x14ac:dyDescent="0.35">
      <c r="A365" s="55" t="e" cm="1">
        <f t="array" ref="A365">(IF($P$3='بيان ع'!D359,ROW('بيان ع'!359:359)-1,yyyyy))</f>
        <v>#NAME?</v>
      </c>
      <c r="B365" s="56" t="str">
        <f t="shared" si="9"/>
        <v/>
      </c>
    </row>
    <row r="366" spans="1:2" ht="22.8" thickBot="1" x14ac:dyDescent="0.35">
      <c r="A366" s="55" t="e" cm="1">
        <f t="array" ref="A366">(IF($P$3='بيان ع'!D360,ROW('بيان ع'!360:360)-1,yyyyy))</f>
        <v>#NAME?</v>
      </c>
      <c r="B366" s="56" t="str">
        <f t="shared" si="9"/>
        <v/>
      </c>
    </row>
    <row r="367" spans="1:2" ht="22.8" thickBot="1" x14ac:dyDescent="0.35">
      <c r="A367" s="55" t="e" cm="1">
        <f t="array" ref="A367">(IF($P$3='بيان ع'!D361,ROW('بيان ع'!361:361)-1,yyyyy))</f>
        <v>#NAME?</v>
      </c>
      <c r="B367" s="56" t="str">
        <f t="shared" si="9"/>
        <v/>
      </c>
    </row>
    <row r="368" spans="1:2" ht="22.8" thickBot="1" x14ac:dyDescent="0.35">
      <c r="A368" s="55" t="e" cm="1">
        <f t="array" ref="A368">(IF($P$3='بيان ع'!D362,ROW('بيان ع'!362:362)-1,yyyyy))</f>
        <v>#NAME?</v>
      </c>
      <c r="B368" s="56" t="str">
        <f t="shared" si="9"/>
        <v/>
      </c>
    </row>
    <row r="369" spans="1:2" ht="22.8" thickBot="1" x14ac:dyDescent="0.35">
      <c r="A369" s="55" t="e" cm="1">
        <f t="array" ref="A369">(IF($P$3='بيان ع'!D363,ROW('بيان ع'!363:363)-1,yyyyy))</f>
        <v>#NAME?</v>
      </c>
      <c r="B369" s="56" t="str">
        <f t="shared" si="9"/>
        <v/>
      </c>
    </row>
    <row r="370" spans="1:2" ht="22.8" thickBot="1" x14ac:dyDescent="0.35">
      <c r="A370" s="55" t="e" cm="1">
        <f t="array" ref="A370">(IF($P$3='بيان ع'!D364,ROW('بيان ع'!364:364)-1,yyyyy))</f>
        <v>#NAME?</v>
      </c>
      <c r="B370" s="56" t="str">
        <f t="shared" si="9"/>
        <v/>
      </c>
    </row>
    <row r="371" spans="1:2" ht="22.8" thickBot="1" x14ac:dyDescent="0.35">
      <c r="A371" s="55" t="e" cm="1">
        <f t="array" ref="A371">(IF($P$3='بيان ع'!D365,ROW('بيان ع'!365:365)-1,yyyyy))</f>
        <v>#NAME?</v>
      </c>
      <c r="B371" s="56" t="str">
        <f t="shared" si="9"/>
        <v/>
      </c>
    </row>
    <row r="372" spans="1:2" ht="22.8" thickBot="1" x14ac:dyDescent="0.35">
      <c r="A372" s="55" t="e" cm="1">
        <f t="array" ref="A372">(IF($P$3='بيان ع'!D366,ROW('بيان ع'!366:366)-1,yyyyy))</f>
        <v>#NAME?</v>
      </c>
      <c r="B372" s="56" t="str">
        <f t="shared" si="9"/>
        <v/>
      </c>
    </row>
    <row r="373" spans="1:2" ht="22.8" thickBot="1" x14ac:dyDescent="0.35">
      <c r="A373" s="55" t="e" cm="1">
        <f t="array" ref="A373">(IF($P$3='بيان ع'!D367,ROW('بيان ع'!367:367)-1,yyyyy))</f>
        <v>#NAME?</v>
      </c>
      <c r="B373" s="56" t="str">
        <f t="shared" si="9"/>
        <v/>
      </c>
    </row>
    <row r="374" spans="1:2" ht="22.8" thickBot="1" x14ac:dyDescent="0.35">
      <c r="A374" s="55" t="e" cm="1">
        <f t="array" ref="A374">(IF($P$3='بيان ع'!D368,ROW('بيان ع'!368:368)-1,yyyyy))</f>
        <v>#NAME?</v>
      </c>
      <c r="B374" s="56" t="str">
        <f t="shared" si="9"/>
        <v/>
      </c>
    </row>
    <row r="375" spans="1:2" ht="22.8" thickBot="1" x14ac:dyDescent="0.35">
      <c r="A375" s="55" t="e" cm="1">
        <f t="array" ref="A375">(IF($P$3='بيان ع'!D369,ROW('بيان ع'!369:369)-1,yyyyy))</f>
        <v>#NAME?</v>
      </c>
      <c r="B375" s="56" t="str">
        <f t="shared" si="9"/>
        <v/>
      </c>
    </row>
    <row r="376" spans="1:2" ht="22.8" thickBot="1" x14ac:dyDescent="0.35">
      <c r="A376" s="55" t="e" cm="1">
        <f t="array" ref="A376">(IF($P$3='بيان ع'!D370,ROW('بيان ع'!370:370)-1,yyyyy))</f>
        <v>#NAME?</v>
      </c>
      <c r="B376" s="56" t="str">
        <f t="shared" si="9"/>
        <v/>
      </c>
    </row>
    <row r="377" spans="1:2" ht="22.8" thickBot="1" x14ac:dyDescent="0.35">
      <c r="A377" s="55" t="e" cm="1">
        <f t="array" ref="A377">(IF($P$3='بيان ع'!D371,ROW('بيان ع'!371:371)-1,yyyyy))</f>
        <v>#NAME?</v>
      </c>
      <c r="B377" s="56" t="str">
        <f t="shared" si="9"/>
        <v/>
      </c>
    </row>
    <row r="378" spans="1:2" ht="22.8" thickBot="1" x14ac:dyDescent="0.35">
      <c r="A378" s="55" t="e" cm="1">
        <f t="array" ref="A378">(IF($P$3='بيان ع'!D372,ROW('بيان ع'!372:372)-1,yyyyy))</f>
        <v>#NAME?</v>
      </c>
      <c r="B378" s="56" t="str">
        <f t="shared" si="9"/>
        <v/>
      </c>
    </row>
    <row r="379" spans="1:2" ht="22.8" thickBot="1" x14ac:dyDescent="0.35">
      <c r="A379" s="55" t="e" cm="1">
        <f t="array" ref="A379">(IF($P$3='بيان ع'!D373,ROW('بيان ع'!373:373)-1,yyyyy))</f>
        <v>#NAME?</v>
      </c>
      <c r="B379" s="56" t="str">
        <f t="shared" si="9"/>
        <v/>
      </c>
    </row>
    <row r="380" spans="1:2" ht="22.8" thickBot="1" x14ac:dyDescent="0.35">
      <c r="A380" s="55" t="e" cm="1">
        <f t="array" ref="A380">(IF($P$3='بيان ع'!D374,ROW('بيان ع'!374:374)-1,yyyyy))</f>
        <v>#NAME?</v>
      </c>
      <c r="B380" s="56" t="str">
        <f t="shared" si="9"/>
        <v/>
      </c>
    </row>
    <row r="381" spans="1:2" ht="22.8" thickBot="1" x14ac:dyDescent="0.35">
      <c r="A381" s="55" t="e" cm="1">
        <f t="array" ref="A381">(IF($P$3='بيان ع'!D375,ROW('بيان ع'!375:375)-1,yyyyy))</f>
        <v>#NAME?</v>
      </c>
      <c r="B381" s="56" t="str">
        <f t="shared" si="9"/>
        <v/>
      </c>
    </row>
    <row r="382" spans="1:2" ht="22.8" thickBot="1" x14ac:dyDescent="0.35">
      <c r="A382" s="55" t="e" cm="1">
        <f t="array" ref="A382">(IF($P$3='بيان ع'!D376,ROW('بيان ع'!376:376)-1,yyyyy))</f>
        <v>#NAME?</v>
      </c>
      <c r="B382" s="56" t="str">
        <f t="shared" si="9"/>
        <v/>
      </c>
    </row>
    <row r="383" spans="1:2" ht="22.8" thickBot="1" x14ac:dyDescent="0.35">
      <c r="A383" s="55" t="e" cm="1">
        <f t="array" ref="A383">(IF($P$3='بيان ع'!D377,ROW('بيان ع'!377:377)-1,yyyyy))</f>
        <v>#NAME?</v>
      </c>
      <c r="B383" s="56" t="str">
        <f t="shared" si="9"/>
        <v/>
      </c>
    </row>
    <row r="384" spans="1:2" ht="22.8" thickBot="1" x14ac:dyDescent="0.35">
      <c r="A384" s="55" t="e" cm="1">
        <f t="array" ref="A384">(IF($P$3='بيان ع'!D378,ROW('بيان ع'!378:378)-1,yyyyy))</f>
        <v>#NAME?</v>
      </c>
      <c r="B384" s="56" t="str">
        <f t="shared" si="9"/>
        <v/>
      </c>
    </row>
    <row r="385" spans="1:2" ht="22.8" thickBot="1" x14ac:dyDescent="0.35">
      <c r="A385" s="55" t="e" cm="1">
        <f t="array" ref="A385">(IF($P$3='بيان ع'!D379,ROW('بيان ع'!379:379)-1,yyyyy))</f>
        <v>#NAME?</v>
      </c>
      <c r="B385" s="56" t="str">
        <f t="shared" si="9"/>
        <v/>
      </c>
    </row>
    <row r="386" spans="1:2" ht="22.8" thickBot="1" x14ac:dyDescent="0.35">
      <c r="A386" s="55" t="e" cm="1">
        <f t="array" ref="A386">(IF($P$3='بيان ع'!D380,ROW('بيان ع'!380:380)-1,yyyyy))</f>
        <v>#NAME?</v>
      </c>
      <c r="B386" s="56" t="str">
        <f t="shared" si="9"/>
        <v/>
      </c>
    </row>
    <row r="387" spans="1:2" ht="22.8" thickBot="1" x14ac:dyDescent="0.35">
      <c r="A387" s="55" t="e" cm="1">
        <f t="array" ref="A387">(IF($P$3='بيان ع'!D381,ROW('بيان ع'!381:381)-1,yyyyy))</f>
        <v>#NAME?</v>
      </c>
      <c r="B387" s="56" t="str">
        <f t="shared" si="9"/>
        <v/>
      </c>
    </row>
    <row r="388" spans="1:2" ht="22.8" thickBot="1" x14ac:dyDescent="0.35">
      <c r="A388" s="55" t="e" cm="1">
        <f t="array" ref="A388">(IF($P$3='بيان ع'!D382,ROW('بيان ع'!382:382)-1,yyyyy))</f>
        <v>#NAME?</v>
      </c>
      <c r="B388" s="56" t="str">
        <f t="shared" si="9"/>
        <v/>
      </c>
    </row>
    <row r="389" spans="1:2" ht="22.8" thickBot="1" x14ac:dyDescent="0.35">
      <c r="A389" s="55" t="e" cm="1">
        <f t="array" ref="A389">(IF($P$3='بيان ع'!D383,ROW('بيان ع'!383:383)-1,yyyyy))</f>
        <v>#NAME?</v>
      </c>
      <c r="B389" s="56" t="str">
        <f t="shared" si="9"/>
        <v/>
      </c>
    </row>
    <row r="390" spans="1:2" ht="22.8" thickBot="1" x14ac:dyDescent="0.35">
      <c r="A390" s="55" t="e" cm="1">
        <f t="array" ref="A390">(IF($P$3='بيان ع'!D384,ROW('بيان ع'!384:384)-1,yyyyy))</f>
        <v>#NAME?</v>
      </c>
      <c r="B390" s="56" t="str">
        <f t="shared" si="9"/>
        <v/>
      </c>
    </row>
    <row r="391" spans="1:2" ht="22.8" thickBot="1" x14ac:dyDescent="0.35">
      <c r="A391" s="55" t="e" cm="1">
        <f t="array" ref="A391">(IF($P$3='بيان ع'!D385,ROW('بيان ع'!385:385)-1,yyyyy))</f>
        <v>#NAME?</v>
      </c>
      <c r="B391" s="56" t="str">
        <f t="shared" si="9"/>
        <v/>
      </c>
    </row>
    <row r="392" spans="1:2" ht="22.8" thickBot="1" x14ac:dyDescent="0.35">
      <c r="A392" s="55" t="e" cm="1">
        <f t="array" ref="A392">(IF($P$3='بيان ع'!D386,ROW('بيان ع'!386:386)-1,yyyyy))</f>
        <v>#NAME?</v>
      </c>
      <c r="B392" s="56" t="str">
        <f t="shared" ref="B392:B455" si="10">IFERROR(_xlfn.AGGREGATE(15,6,$A$8:$A$1010,ROW(A385)),"")</f>
        <v/>
      </c>
    </row>
    <row r="393" spans="1:2" ht="22.8" thickBot="1" x14ac:dyDescent="0.35">
      <c r="A393" s="55" t="e" cm="1">
        <f t="array" ref="A393">(IF($P$3='بيان ع'!D387,ROW('بيان ع'!387:387)-1,yyyyy))</f>
        <v>#NAME?</v>
      </c>
      <c r="B393" s="56" t="str">
        <f t="shared" si="10"/>
        <v/>
      </c>
    </row>
    <row r="394" spans="1:2" ht="22.8" thickBot="1" x14ac:dyDescent="0.35">
      <c r="A394" s="55" t="e" cm="1">
        <f t="array" ref="A394">(IF($P$3='بيان ع'!D388,ROW('بيان ع'!388:388)-1,yyyyy))</f>
        <v>#NAME?</v>
      </c>
      <c r="B394" s="56" t="str">
        <f t="shared" si="10"/>
        <v/>
      </c>
    </row>
    <row r="395" spans="1:2" ht="22.8" thickBot="1" x14ac:dyDescent="0.35">
      <c r="A395" s="55" t="e" cm="1">
        <f t="array" ref="A395">(IF($P$3='بيان ع'!D389,ROW('بيان ع'!389:389)-1,yyyyy))</f>
        <v>#NAME?</v>
      </c>
      <c r="B395" s="56" t="str">
        <f t="shared" si="10"/>
        <v/>
      </c>
    </row>
    <row r="396" spans="1:2" ht="22.8" thickBot="1" x14ac:dyDescent="0.35">
      <c r="A396" s="55" t="e" cm="1">
        <f t="array" ref="A396">(IF($P$3='بيان ع'!D390,ROW('بيان ع'!390:390)-1,yyyyy))</f>
        <v>#NAME?</v>
      </c>
      <c r="B396" s="56" t="str">
        <f t="shared" si="10"/>
        <v/>
      </c>
    </row>
    <row r="397" spans="1:2" ht="22.8" thickBot="1" x14ac:dyDescent="0.35">
      <c r="A397" s="55" t="e" cm="1">
        <f t="array" ref="A397">(IF($P$3='بيان ع'!D391,ROW('بيان ع'!391:391)-1,yyyyy))</f>
        <v>#NAME?</v>
      </c>
      <c r="B397" s="56" t="str">
        <f t="shared" si="10"/>
        <v/>
      </c>
    </row>
    <row r="398" spans="1:2" ht="22.8" thickBot="1" x14ac:dyDescent="0.35">
      <c r="A398" s="55" t="e" cm="1">
        <f t="array" ref="A398">(IF($P$3='بيان ع'!D392,ROW('بيان ع'!392:392)-1,yyyyy))</f>
        <v>#NAME?</v>
      </c>
      <c r="B398" s="56" t="str">
        <f t="shared" si="10"/>
        <v/>
      </c>
    </row>
    <row r="399" spans="1:2" ht="22.8" thickBot="1" x14ac:dyDescent="0.35">
      <c r="A399" s="55" t="e" cm="1">
        <f t="array" ref="A399">(IF($P$3='بيان ع'!D393,ROW('بيان ع'!393:393)-1,yyyyy))</f>
        <v>#NAME?</v>
      </c>
      <c r="B399" s="56" t="str">
        <f t="shared" si="10"/>
        <v/>
      </c>
    </row>
    <row r="400" spans="1:2" ht="22.8" thickBot="1" x14ac:dyDescent="0.35">
      <c r="A400" s="55" t="e" cm="1">
        <f t="array" ref="A400">(IF($P$3='بيان ع'!D394,ROW('بيان ع'!394:394)-1,yyyyy))</f>
        <v>#NAME?</v>
      </c>
      <c r="B400" s="56" t="str">
        <f t="shared" si="10"/>
        <v/>
      </c>
    </row>
    <row r="401" spans="1:2" ht="22.8" thickBot="1" x14ac:dyDescent="0.35">
      <c r="A401" s="55" t="e" cm="1">
        <f t="array" ref="A401">(IF($P$3='بيان ع'!D395,ROW('بيان ع'!395:395)-1,yyyyy))</f>
        <v>#NAME?</v>
      </c>
      <c r="B401" s="56" t="str">
        <f t="shared" si="10"/>
        <v/>
      </c>
    </row>
    <row r="402" spans="1:2" ht="22.8" thickBot="1" x14ac:dyDescent="0.35">
      <c r="A402" s="55" t="e" cm="1">
        <f t="array" ref="A402">(IF($P$3='بيان ع'!D396,ROW('بيان ع'!396:396)-1,yyyyy))</f>
        <v>#NAME?</v>
      </c>
      <c r="B402" s="56" t="str">
        <f t="shared" si="10"/>
        <v/>
      </c>
    </row>
    <row r="403" spans="1:2" ht="22.8" thickBot="1" x14ac:dyDescent="0.35">
      <c r="A403" s="55" t="e" cm="1">
        <f t="array" ref="A403">(IF($P$3='بيان ع'!D397,ROW('بيان ع'!397:397)-1,yyyyy))</f>
        <v>#NAME?</v>
      </c>
      <c r="B403" s="56" t="str">
        <f t="shared" si="10"/>
        <v/>
      </c>
    </row>
    <row r="404" spans="1:2" ht="22.8" thickBot="1" x14ac:dyDescent="0.35">
      <c r="A404" s="55" t="e" cm="1">
        <f t="array" ref="A404">(IF($P$3='بيان ع'!D398,ROW('بيان ع'!398:398)-1,yyyyy))</f>
        <v>#NAME?</v>
      </c>
      <c r="B404" s="56" t="str">
        <f t="shared" si="10"/>
        <v/>
      </c>
    </row>
    <row r="405" spans="1:2" ht="22.8" thickBot="1" x14ac:dyDescent="0.35">
      <c r="A405" s="55" t="e" cm="1">
        <f t="array" ref="A405">(IF($P$3='بيان ع'!D399,ROW('بيان ع'!399:399)-1,yyyyy))</f>
        <v>#NAME?</v>
      </c>
      <c r="B405" s="56" t="str">
        <f t="shared" si="10"/>
        <v/>
      </c>
    </row>
    <row r="406" spans="1:2" ht="22.8" thickBot="1" x14ac:dyDescent="0.35">
      <c r="A406" s="55" t="e" cm="1">
        <f t="array" ref="A406">(IF($P$3='بيان ع'!D400,ROW('بيان ع'!400:400)-1,yyyyy))</f>
        <v>#NAME?</v>
      </c>
      <c r="B406" s="56" t="str">
        <f t="shared" si="10"/>
        <v/>
      </c>
    </row>
    <row r="407" spans="1:2" ht="22.8" thickBot="1" x14ac:dyDescent="0.35">
      <c r="A407" s="55" t="e" cm="1">
        <f t="array" ref="A407">(IF($P$3='بيان ع'!D401,ROW('بيان ع'!401:401)-1,yyyyy))</f>
        <v>#NAME?</v>
      </c>
      <c r="B407" s="56" t="str">
        <f t="shared" si="10"/>
        <v/>
      </c>
    </row>
    <row r="408" spans="1:2" ht="22.8" thickBot="1" x14ac:dyDescent="0.35">
      <c r="A408" s="55" t="e" cm="1">
        <f t="array" ref="A408">(IF($P$3='بيان ع'!D402,ROW('بيان ع'!402:402)-1,yyyyy))</f>
        <v>#NAME?</v>
      </c>
      <c r="B408" s="56" t="str">
        <f t="shared" si="10"/>
        <v/>
      </c>
    </row>
    <row r="409" spans="1:2" ht="22.8" thickBot="1" x14ac:dyDescent="0.35">
      <c r="A409" s="55" t="e" cm="1">
        <f t="array" ref="A409">(IF($P$3='بيان ع'!D403,ROW('بيان ع'!403:403)-1,yyyyy))</f>
        <v>#NAME?</v>
      </c>
      <c r="B409" s="56" t="str">
        <f t="shared" si="10"/>
        <v/>
      </c>
    </row>
    <row r="410" spans="1:2" ht="22.8" thickBot="1" x14ac:dyDescent="0.35">
      <c r="A410" s="55" t="e" cm="1">
        <f t="array" ref="A410">(IF($P$3='بيان ع'!D404,ROW('بيان ع'!404:404)-1,yyyyy))</f>
        <v>#NAME?</v>
      </c>
      <c r="B410" s="56" t="str">
        <f t="shared" si="10"/>
        <v/>
      </c>
    </row>
    <row r="411" spans="1:2" ht="22.8" thickBot="1" x14ac:dyDescent="0.35">
      <c r="A411" s="55" t="e" cm="1">
        <f t="array" ref="A411">(IF($P$3='بيان ع'!D405,ROW('بيان ع'!405:405)-1,yyyyy))</f>
        <v>#NAME?</v>
      </c>
      <c r="B411" s="56" t="str">
        <f t="shared" si="10"/>
        <v/>
      </c>
    </row>
    <row r="412" spans="1:2" ht="22.8" thickBot="1" x14ac:dyDescent="0.35">
      <c r="A412" s="55" t="e" cm="1">
        <f t="array" ref="A412">(IF($P$3='بيان ع'!D406,ROW('بيان ع'!406:406)-1,yyyyy))</f>
        <v>#NAME?</v>
      </c>
      <c r="B412" s="56" t="str">
        <f t="shared" si="10"/>
        <v/>
      </c>
    </row>
    <row r="413" spans="1:2" ht="22.8" thickBot="1" x14ac:dyDescent="0.35">
      <c r="A413" s="55" t="e" cm="1">
        <f t="array" ref="A413">(IF($P$3='بيان ع'!D407,ROW('بيان ع'!407:407)-1,yyyyy))</f>
        <v>#NAME?</v>
      </c>
      <c r="B413" s="56" t="str">
        <f t="shared" si="10"/>
        <v/>
      </c>
    </row>
    <row r="414" spans="1:2" ht="22.8" thickBot="1" x14ac:dyDescent="0.35">
      <c r="A414" s="55" t="e" cm="1">
        <f t="array" ref="A414">(IF($P$3='بيان ع'!D408,ROW('بيان ع'!408:408)-1,yyyyy))</f>
        <v>#NAME?</v>
      </c>
      <c r="B414" s="56" t="str">
        <f t="shared" si="10"/>
        <v/>
      </c>
    </row>
    <row r="415" spans="1:2" ht="22.8" thickBot="1" x14ac:dyDescent="0.35">
      <c r="A415" s="55" t="e" cm="1">
        <f t="array" ref="A415">(IF($P$3='بيان ع'!D409,ROW('بيان ع'!409:409)-1,yyyyy))</f>
        <v>#NAME?</v>
      </c>
      <c r="B415" s="56" t="str">
        <f t="shared" si="10"/>
        <v/>
      </c>
    </row>
    <row r="416" spans="1:2" ht="22.8" thickBot="1" x14ac:dyDescent="0.35">
      <c r="A416" s="55" t="e" cm="1">
        <f t="array" ref="A416">(IF($P$3='بيان ع'!D410,ROW('بيان ع'!410:410)-1,yyyyy))</f>
        <v>#NAME?</v>
      </c>
      <c r="B416" s="56" t="str">
        <f t="shared" si="10"/>
        <v/>
      </c>
    </row>
    <row r="417" spans="1:2" ht="22.8" thickBot="1" x14ac:dyDescent="0.35">
      <c r="A417" s="55" t="e" cm="1">
        <f t="array" ref="A417">(IF($P$3='بيان ع'!D411,ROW('بيان ع'!411:411)-1,yyyyy))</f>
        <v>#NAME?</v>
      </c>
      <c r="B417" s="56" t="str">
        <f t="shared" si="10"/>
        <v/>
      </c>
    </row>
    <row r="418" spans="1:2" ht="22.8" thickBot="1" x14ac:dyDescent="0.35">
      <c r="A418" s="55" t="e" cm="1">
        <f t="array" ref="A418">(IF($P$3='بيان ع'!D412,ROW('بيان ع'!412:412)-1,yyyyy))</f>
        <v>#NAME?</v>
      </c>
      <c r="B418" s="56" t="str">
        <f t="shared" si="10"/>
        <v/>
      </c>
    </row>
    <row r="419" spans="1:2" ht="22.8" thickBot="1" x14ac:dyDescent="0.35">
      <c r="A419" s="55" t="e" cm="1">
        <f t="array" ref="A419">(IF($P$3='بيان ع'!D413,ROW('بيان ع'!413:413)-1,yyyyy))</f>
        <v>#NAME?</v>
      </c>
      <c r="B419" s="56" t="str">
        <f t="shared" si="10"/>
        <v/>
      </c>
    </row>
    <row r="420" spans="1:2" ht="22.8" thickBot="1" x14ac:dyDescent="0.35">
      <c r="A420" s="55" t="e" cm="1">
        <f t="array" ref="A420">(IF($P$3='بيان ع'!D414,ROW('بيان ع'!414:414)-1,yyyyy))</f>
        <v>#NAME?</v>
      </c>
      <c r="B420" s="56" t="str">
        <f t="shared" si="10"/>
        <v/>
      </c>
    </row>
    <row r="421" spans="1:2" ht="22.8" thickBot="1" x14ac:dyDescent="0.35">
      <c r="A421" s="55" t="e" cm="1">
        <f t="array" ref="A421">(IF($P$3='بيان ع'!D415,ROW('بيان ع'!415:415)-1,yyyyy))</f>
        <v>#NAME?</v>
      </c>
      <c r="B421" s="56" t="str">
        <f t="shared" si="10"/>
        <v/>
      </c>
    </row>
    <row r="422" spans="1:2" ht="22.8" thickBot="1" x14ac:dyDescent="0.35">
      <c r="A422" s="55" t="e" cm="1">
        <f t="array" ref="A422">(IF($P$3='بيان ع'!D416,ROW('بيان ع'!416:416)-1,yyyyy))</f>
        <v>#NAME?</v>
      </c>
      <c r="B422" s="56" t="str">
        <f t="shared" si="10"/>
        <v/>
      </c>
    </row>
    <row r="423" spans="1:2" ht="22.8" thickBot="1" x14ac:dyDescent="0.35">
      <c r="A423" s="55" t="e" cm="1">
        <f t="array" ref="A423">(IF($P$3='بيان ع'!D417,ROW('بيان ع'!417:417)-1,yyyyy))</f>
        <v>#NAME?</v>
      </c>
      <c r="B423" s="56" t="str">
        <f t="shared" si="10"/>
        <v/>
      </c>
    </row>
    <row r="424" spans="1:2" ht="22.8" thickBot="1" x14ac:dyDescent="0.35">
      <c r="A424" s="55" t="e" cm="1">
        <f t="array" ref="A424">(IF($P$3='بيان ع'!D418,ROW('بيان ع'!418:418)-1,yyyyy))</f>
        <v>#NAME?</v>
      </c>
      <c r="B424" s="56" t="str">
        <f t="shared" si="10"/>
        <v/>
      </c>
    </row>
    <row r="425" spans="1:2" ht="22.8" thickBot="1" x14ac:dyDescent="0.35">
      <c r="A425" s="55" t="e" cm="1">
        <f t="array" ref="A425">(IF($P$3='بيان ع'!D419,ROW('بيان ع'!419:419)-1,yyyyy))</f>
        <v>#NAME?</v>
      </c>
      <c r="B425" s="56" t="str">
        <f t="shared" si="10"/>
        <v/>
      </c>
    </row>
    <row r="426" spans="1:2" ht="22.8" thickBot="1" x14ac:dyDescent="0.35">
      <c r="A426" s="55" t="e" cm="1">
        <f t="array" ref="A426">(IF($P$3='بيان ع'!D420,ROW('بيان ع'!420:420)-1,yyyyy))</f>
        <v>#NAME?</v>
      </c>
      <c r="B426" s="56" t="str">
        <f t="shared" si="10"/>
        <v/>
      </c>
    </row>
    <row r="427" spans="1:2" ht="22.8" thickBot="1" x14ac:dyDescent="0.35">
      <c r="A427" s="55" t="e" cm="1">
        <f t="array" ref="A427">(IF($P$3='بيان ع'!D421,ROW('بيان ع'!421:421)-1,yyyyy))</f>
        <v>#NAME?</v>
      </c>
      <c r="B427" s="56" t="str">
        <f t="shared" si="10"/>
        <v/>
      </c>
    </row>
    <row r="428" spans="1:2" ht="22.8" thickBot="1" x14ac:dyDescent="0.35">
      <c r="A428" s="55" t="e" cm="1">
        <f t="array" ref="A428">(IF($P$3='بيان ع'!D422,ROW('بيان ع'!422:422)-1,yyyyy))</f>
        <v>#NAME?</v>
      </c>
      <c r="B428" s="56" t="str">
        <f t="shared" si="10"/>
        <v/>
      </c>
    </row>
    <row r="429" spans="1:2" ht="22.8" thickBot="1" x14ac:dyDescent="0.35">
      <c r="A429" s="55" t="e" cm="1">
        <f t="array" ref="A429">(IF($P$3='بيان ع'!D423,ROW('بيان ع'!423:423)-1,yyyyy))</f>
        <v>#NAME?</v>
      </c>
      <c r="B429" s="56" t="str">
        <f t="shared" si="10"/>
        <v/>
      </c>
    </row>
    <row r="430" spans="1:2" ht="22.8" thickBot="1" x14ac:dyDescent="0.35">
      <c r="A430" s="55" t="e" cm="1">
        <f t="array" ref="A430">(IF($P$3='بيان ع'!D424,ROW('بيان ع'!424:424)-1,yyyyy))</f>
        <v>#NAME?</v>
      </c>
      <c r="B430" s="56" t="str">
        <f t="shared" si="10"/>
        <v/>
      </c>
    </row>
    <row r="431" spans="1:2" ht="22.8" thickBot="1" x14ac:dyDescent="0.35">
      <c r="A431" s="55" t="e" cm="1">
        <f t="array" ref="A431">(IF($P$3='بيان ع'!D425,ROW('بيان ع'!425:425)-1,yyyyy))</f>
        <v>#NAME?</v>
      </c>
      <c r="B431" s="56" t="str">
        <f t="shared" si="10"/>
        <v/>
      </c>
    </row>
    <row r="432" spans="1:2" ht="22.8" thickBot="1" x14ac:dyDescent="0.35">
      <c r="A432" s="55" t="e" cm="1">
        <f t="array" ref="A432">(IF($P$3='بيان ع'!D426,ROW('بيان ع'!426:426)-1,yyyyy))</f>
        <v>#NAME?</v>
      </c>
      <c r="B432" s="56" t="str">
        <f t="shared" si="10"/>
        <v/>
      </c>
    </row>
    <row r="433" spans="1:2" ht="22.8" thickBot="1" x14ac:dyDescent="0.35">
      <c r="A433" s="55" t="e" cm="1">
        <f t="array" ref="A433">(IF($P$3='بيان ع'!D427,ROW('بيان ع'!427:427)-1,yyyyy))</f>
        <v>#NAME?</v>
      </c>
      <c r="B433" s="56" t="str">
        <f t="shared" si="10"/>
        <v/>
      </c>
    </row>
    <row r="434" spans="1:2" ht="22.8" thickBot="1" x14ac:dyDescent="0.35">
      <c r="A434" s="55" t="e" cm="1">
        <f t="array" ref="A434">(IF($P$3='بيان ع'!D428,ROW('بيان ع'!428:428)-1,yyyyy))</f>
        <v>#NAME?</v>
      </c>
      <c r="B434" s="56" t="str">
        <f t="shared" si="10"/>
        <v/>
      </c>
    </row>
    <row r="435" spans="1:2" ht="22.8" thickBot="1" x14ac:dyDescent="0.35">
      <c r="A435" s="55" t="e" cm="1">
        <f t="array" ref="A435">(IF($P$3='بيان ع'!D429,ROW('بيان ع'!429:429)-1,yyyyy))</f>
        <v>#NAME?</v>
      </c>
      <c r="B435" s="56" t="str">
        <f t="shared" si="10"/>
        <v/>
      </c>
    </row>
    <row r="436" spans="1:2" ht="22.8" thickBot="1" x14ac:dyDescent="0.35">
      <c r="A436" s="55" t="e" cm="1">
        <f t="array" ref="A436">(IF($P$3='بيان ع'!D430,ROW('بيان ع'!430:430)-1,yyyyy))</f>
        <v>#NAME?</v>
      </c>
      <c r="B436" s="56" t="str">
        <f t="shared" si="10"/>
        <v/>
      </c>
    </row>
    <row r="437" spans="1:2" ht="22.8" thickBot="1" x14ac:dyDescent="0.35">
      <c r="A437" s="55" t="e" cm="1">
        <f t="array" ref="A437">(IF($P$3='بيان ع'!D431,ROW('بيان ع'!431:431)-1,yyyyy))</f>
        <v>#NAME?</v>
      </c>
      <c r="B437" s="56" t="str">
        <f t="shared" si="10"/>
        <v/>
      </c>
    </row>
    <row r="438" spans="1:2" ht="22.8" thickBot="1" x14ac:dyDescent="0.35">
      <c r="A438" s="55" t="e" cm="1">
        <f t="array" ref="A438">(IF($P$3='بيان ع'!D432,ROW('بيان ع'!432:432)-1,yyyyy))</f>
        <v>#NAME?</v>
      </c>
      <c r="B438" s="56" t="str">
        <f t="shared" si="10"/>
        <v/>
      </c>
    </row>
    <row r="439" spans="1:2" ht="22.8" thickBot="1" x14ac:dyDescent="0.35">
      <c r="A439" s="55" t="e" cm="1">
        <f t="array" ref="A439">(IF($P$3='بيان ع'!D433,ROW('بيان ع'!433:433)-1,yyyyy))</f>
        <v>#NAME?</v>
      </c>
      <c r="B439" s="56" t="str">
        <f t="shared" si="10"/>
        <v/>
      </c>
    </row>
    <row r="440" spans="1:2" ht="22.8" thickBot="1" x14ac:dyDescent="0.35">
      <c r="A440" s="55" t="e" cm="1">
        <f t="array" ref="A440">(IF($P$3='بيان ع'!D434,ROW('بيان ع'!434:434)-1,yyyyy))</f>
        <v>#NAME?</v>
      </c>
      <c r="B440" s="56" t="str">
        <f t="shared" si="10"/>
        <v/>
      </c>
    </row>
    <row r="441" spans="1:2" ht="22.8" thickBot="1" x14ac:dyDescent="0.35">
      <c r="A441" s="55" t="e" cm="1">
        <f t="array" ref="A441">(IF($P$3='بيان ع'!D435,ROW('بيان ع'!435:435)-1,yyyyy))</f>
        <v>#NAME?</v>
      </c>
      <c r="B441" s="56" t="str">
        <f t="shared" si="10"/>
        <v/>
      </c>
    </row>
    <row r="442" spans="1:2" ht="22.8" thickBot="1" x14ac:dyDescent="0.35">
      <c r="A442" s="55" t="e" cm="1">
        <f t="array" ref="A442">(IF($P$3='بيان ع'!D436,ROW('بيان ع'!436:436)-1,yyyyy))</f>
        <v>#NAME?</v>
      </c>
      <c r="B442" s="56" t="str">
        <f t="shared" si="10"/>
        <v/>
      </c>
    </row>
    <row r="443" spans="1:2" ht="22.8" thickBot="1" x14ac:dyDescent="0.35">
      <c r="A443" s="55" t="e" cm="1">
        <f t="array" ref="A443">(IF($P$3='بيان ع'!D437,ROW('بيان ع'!437:437)-1,yyyyy))</f>
        <v>#NAME?</v>
      </c>
      <c r="B443" s="56" t="str">
        <f t="shared" si="10"/>
        <v/>
      </c>
    </row>
    <row r="444" spans="1:2" ht="22.8" thickBot="1" x14ac:dyDescent="0.35">
      <c r="A444" s="55" t="e" cm="1">
        <f t="array" ref="A444">(IF($P$3='بيان ع'!D438,ROW('بيان ع'!438:438)-1,yyyyy))</f>
        <v>#NAME?</v>
      </c>
      <c r="B444" s="56" t="str">
        <f t="shared" si="10"/>
        <v/>
      </c>
    </row>
    <row r="445" spans="1:2" ht="22.8" thickBot="1" x14ac:dyDescent="0.35">
      <c r="A445" s="55" t="e" cm="1">
        <f t="array" ref="A445">(IF($P$3='بيان ع'!D439,ROW('بيان ع'!439:439)-1,yyyyy))</f>
        <v>#NAME?</v>
      </c>
      <c r="B445" s="56" t="str">
        <f t="shared" si="10"/>
        <v/>
      </c>
    </row>
    <row r="446" spans="1:2" ht="22.8" thickBot="1" x14ac:dyDescent="0.35">
      <c r="A446" s="55" t="e" cm="1">
        <f t="array" ref="A446">(IF($P$3='بيان ع'!D440,ROW('بيان ع'!440:440)-1,yyyyy))</f>
        <v>#NAME?</v>
      </c>
      <c r="B446" s="56" t="str">
        <f t="shared" si="10"/>
        <v/>
      </c>
    </row>
    <row r="447" spans="1:2" ht="22.8" thickBot="1" x14ac:dyDescent="0.35">
      <c r="A447" s="55" t="e" cm="1">
        <f t="array" ref="A447">(IF($P$3='بيان ع'!D441,ROW('بيان ع'!441:441)-1,yyyyy))</f>
        <v>#NAME?</v>
      </c>
      <c r="B447" s="56" t="str">
        <f t="shared" si="10"/>
        <v/>
      </c>
    </row>
    <row r="448" spans="1:2" ht="22.8" thickBot="1" x14ac:dyDescent="0.35">
      <c r="A448" s="55" t="e" cm="1">
        <f t="array" ref="A448">(IF($P$3='بيان ع'!D442,ROW('بيان ع'!442:442)-1,yyyyy))</f>
        <v>#NAME?</v>
      </c>
      <c r="B448" s="56" t="str">
        <f t="shared" si="10"/>
        <v/>
      </c>
    </row>
    <row r="449" spans="1:2" ht="22.8" thickBot="1" x14ac:dyDescent="0.35">
      <c r="A449" s="55" t="e" cm="1">
        <f t="array" ref="A449">(IF($P$3='بيان ع'!D443,ROW('بيان ع'!443:443)-1,yyyyy))</f>
        <v>#NAME?</v>
      </c>
      <c r="B449" s="56" t="str">
        <f t="shared" si="10"/>
        <v/>
      </c>
    </row>
    <row r="450" spans="1:2" ht="22.8" thickBot="1" x14ac:dyDescent="0.35">
      <c r="A450" s="55" t="e" cm="1">
        <f t="array" ref="A450">(IF($P$3='بيان ع'!D444,ROW('بيان ع'!444:444)-1,yyyyy))</f>
        <v>#NAME?</v>
      </c>
      <c r="B450" s="56" t="str">
        <f t="shared" si="10"/>
        <v/>
      </c>
    </row>
    <row r="451" spans="1:2" ht="22.8" thickBot="1" x14ac:dyDescent="0.35">
      <c r="A451" s="55" t="e" cm="1">
        <f t="array" ref="A451">(IF($P$3='بيان ع'!D445,ROW('بيان ع'!445:445)-1,yyyyy))</f>
        <v>#NAME?</v>
      </c>
      <c r="B451" s="56" t="str">
        <f t="shared" si="10"/>
        <v/>
      </c>
    </row>
    <row r="452" spans="1:2" ht="22.8" thickBot="1" x14ac:dyDescent="0.35">
      <c r="A452" s="55" t="e" cm="1">
        <f t="array" ref="A452">(IF($P$3='بيان ع'!D446,ROW('بيان ع'!446:446)-1,yyyyy))</f>
        <v>#NAME?</v>
      </c>
      <c r="B452" s="56" t="str">
        <f t="shared" si="10"/>
        <v/>
      </c>
    </row>
    <row r="453" spans="1:2" ht="22.8" thickBot="1" x14ac:dyDescent="0.35">
      <c r="A453" s="55" t="e" cm="1">
        <f t="array" ref="A453">(IF($P$3='بيان ع'!D447,ROW('بيان ع'!447:447)-1,yyyyy))</f>
        <v>#NAME?</v>
      </c>
      <c r="B453" s="56" t="str">
        <f t="shared" si="10"/>
        <v/>
      </c>
    </row>
    <row r="454" spans="1:2" ht="22.8" thickBot="1" x14ac:dyDescent="0.35">
      <c r="A454" s="55" t="e" cm="1">
        <f t="array" ref="A454">(IF($P$3='بيان ع'!D448,ROW('بيان ع'!448:448)-1,yyyyy))</f>
        <v>#NAME?</v>
      </c>
      <c r="B454" s="56" t="str">
        <f t="shared" si="10"/>
        <v/>
      </c>
    </row>
    <row r="455" spans="1:2" ht="22.8" thickBot="1" x14ac:dyDescent="0.35">
      <c r="A455" s="55" t="e" cm="1">
        <f t="array" ref="A455">(IF($P$3='بيان ع'!D449,ROW('بيان ع'!449:449)-1,yyyyy))</f>
        <v>#NAME?</v>
      </c>
      <c r="B455" s="56" t="str">
        <f t="shared" si="10"/>
        <v/>
      </c>
    </row>
    <row r="456" spans="1:2" ht="22.8" thickBot="1" x14ac:dyDescent="0.35">
      <c r="A456" s="55" t="e" cm="1">
        <f t="array" ref="A456">(IF($P$3='بيان ع'!D450,ROW('بيان ع'!450:450)-1,yyyyy))</f>
        <v>#NAME?</v>
      </c>
      <c r="B456" s="56" t="str">
        <f t="shared" ref="B456:B519" si="11">IFERROR(_xlfn.AGGREGATE(15,6,$A$8:$A$1010,ROW(A449)),"")</f>
        <v/>
      </c>
    </row>
    <row r="457" spans="1:2" ht="22.8" thickBot="1" x14ac:dyDescent="0.35">
      <c r="A457" s="55" t="e" cm="1">
        <f t="array" ref="A457">(IF($P$3='بيان ع'!D451,ROW('بيان ع'!451:451)-1,yyyyy))</f>
        <v>#NAME?</v>
      </c>
      <c r="B457" s="56" t="str">
        <f t="shared" si="11"/>
        <v/>
      </c>
    </row>
    <row r="458" spans="1:2" ht="22.8" thickBot="1" x14ac:dyDescent="0.35">
      <c r="A458" s="55" t="e" cm="1">
        <f t="array" ref="A458">(IF($P$3='بيان ع'!D452,ROW('بيان ع'!452:452)-1,yyyyy))</f>
        <v>#NAME?</v>
      </c>
      <c r="B458" s="56" t="str">
        <f t="shared" si="11"/>
        <v/>
      </c>
    </row>
    <row r="459" spans="1:2" ht="22.8" thickBot="1" x14ac:dyDescent="0.35">
      <c r="A459" s="55" t="e" cm="1">
        <f t="array" ref="A459">(IF($P$3='بيان ع'!D453,ROW('بيان ع'!453:453)-1,yyyyy))</f>
        <v>#NAME?</v>
      </c>
      <c r="B459" s="56" t="str">
        <f t="shared" si="11"/>
        <v/>
      </c>
    </row>
    <row r="460" spans="1:2" ht="22.8" thickBot="1" x14ac:dyDescent="0.35">
      <c r="A460" s="55" t="e" cm="1">
        <f t="array" ref="A460">(IF($P$3='بيان ع'!D454,ROW('بيان ع'!454:454)-1,yyyyy))</f>
        <v>#NAME?</v>
      </c>
      <c r="B460" s="56" t="str">
        <f t="shared" si="11"/>
        <v/>
      </c>
    </row>
    <row r="461" spans="1:2" ht="22.8" thickBot="1" x14ac:dyDescent="0.35">
      <c r="A461" s="55" t="e" cm="1">
        <f t="array" ref="A461">(IF($P$3='بيان ع'!D455,ROW('بيان ع'!455:455)-1,yyyyy))</f>
        <v>#NAME?</v>
      </c>
      <c r="B461" s="56" t="str">
        <f t="shared" si="11"/>
        <v/>
      </c>
    </row>
    <row r="462" spans="1:2" ht="22.8" thickBot="1" x14ac:dyDescent="0.35">
      <c r="A462" s="55" t="e" cm="1">
        <f t="array" ref="A462">(IF($P$3='بيان ع'!D456,ROW('بيان ع'!456:456)-1,yyyyy))</f>
        <v>#NAME?</v>
      </c>
      <c r="B462" s="56" t="str">
        <f t="shared" si="11"/>
        <v/>
      </c>
    </row>
    <row r="463" spans="1:2" ht="22.8" thickBot="1" x14ac:dyDescent="0.35">
      <c r="A463" s="55" t="e" cm="1">
        <f t="array" ref="A463">(IF($P$3='بيان ع'!D457,ROW('بيان ع'!457:457)-1,yyyyy))</f>
        <v>#NAME?</v>
      </c>
      <c r="B463" s="56" t="str">
        <f t="shared" si="11"/>
        <v/>
      </c>
    </row>
    <row r="464" spans="1:2" ht="22.8" thickBot="1" x14ac:dyDescent="0.35">
      <c r="A464" s="55" t="e" cm="1">
        <f t="array" ref="A464">(IF($P$3='بيان ع'!D458,ROW('بيان ع'!458:458)-1,yyyyy))</f>
        <v>#NAME?</v>
      </c>
      <c r="B464" s="56" t="str">
        <f t="shared" si="11"/>
        <v/>
      </c>
    </row>
    <row r="465" spans="1:2" ht="22.8" thickBot="1" x14ac:dyDescent="0.35">
      <c r="A465" s="55" t="e" cm="1">
        <f t="array" ref="A465">(IF($P$3='بيان ع'!D459,ROW('بيان ع'!459:459)-1,yyyyy))</f>
        <v>#NAME?</v>
      </c>
      <c r="B465" s="56" t="str">
        <f t="shared" si="11"/>
        <v/>
      </c>
    </row>
    <row r="466" spans="1:2" ht="22.8" thickBot="1" x14ac:dyDescent="0.35">
      <c r="A466" s="55" t="e" cm="1">
        <f t="array" ref="A466">(IF($P$3='بيان ع'!D460,ROW('بيان ع'!460:460)-1,yyyyy))</f>
        <v>#NAME?</v>
      </c>
      <c r="B466" s="56" t="str">
        <f t="shared" si="11"/>
        <v/>
      </c>
    </row>
    <row r="467" spans="1:2" ht="22.8" thickBot="1" x14ac:dyDescent="0.35">
      <c r="A467" s="55" t="e" cm="1">
        <f t="array" ref="A467">(IF($P$3='بيان ع'!D461,ROW('بيان ع'!461:461)-1,yyyyy))</f>
        <v>#NAME?</v>
      </c>
      <c r="B467" s="56" t="str">
        <f t="shared" si="11"/>
        <v/>
      </c>
    </row>
    <row r="468" spans="1:2" ht="22.8" thickBot="1" x14ac:dyDescent="0.35">
      <c r="A468" s="55" t="e" cm="1">
        <f t="array" ref="A468">(IF($P$3='بيان ع'!D462,ROW('بيان ع'!462:462)-1,yyyyy))</f>
        <v>#NAME?</v>
      </c>
      <c r="B468" s="56" t="str">
        <f t="shared" si="11"/>
        <v/>
      </c>
    </row>
    <row r="469" spans="1:2" ht="22.8" thickBot="1" x14ac:dyDescent="0.35">
      <c r="A469" s="55" t="e" cm="1">
        <f t="array" ref="A469">(IF($P$3='بيان ع'!D463,ROW('بيان ع'!463:463)-1,yyyyy))</f>
        <v>#NAME?</v>
      </c>
      <c r="B469" s="56" t="str">
        <f t="shared" si="11"/>
        <v/>
      </c>
    </row>
    <row r="470" spans="1:2" ht="22.8" thickBot="1" x14ac:dyDescent="0.35">
      <c r="A470" s="55" t="e" cm="1">
        <f t="array" ref="A470">(IF($P$3='بيان ع'!D464,ROW('بيان ع'!464:464)-1,yyyyy))</f>
        <v>#NAME?</v>
      </c>
      <c r="B470" s="56" t="str">
        <f t="shared" si="11"/>
        <v/>
      </c>
    </row>
    <row r="471" spans="1:2" ht="22.8" thickBot="1" x14ac:dyDescent="0.35">
      <c r="A471" s="55" t="e" cm="1">
        <f t="array" ref="A471">(IF($P$3='بيان ع'!D465,ROW('بيان ع'!465:465)-1,yyyyy))</f>
        <v>#NAME?</v>
      </c>
      <c r="B471" s="56" t="str">
        <f t="shared" si="11"/>
        <v/>
      </c>
    </row>
    <row r="472" spans="1:2" ht="22.8" thickBot="1" x14ac:dyDescent="0.35">
      <c r="A472" s="55" t="e" cm="1">
        <f t="array" ref="A472">(IF($P$3='بيان ع'!D466,ROW('بيان ع'!466:466)-1,yyyyy))</f>
        <v>#NAME?</v>
      </c>
      <c r="B472" s="56" t="str">
        <f t="shared" si="11"/>
        <v/>
      </c>
    </row>
    <row r="473" spans="1:2" ht="22.8" thickBot="1" x14ac:dyDescent="0.35">
      <c r="A473" s="55" t="e" cm="1">
        <f t="array" ref="A473">(IF($P$3='بيان ع'!D467,ROW('بيان ع'!467:467)-1,yyyyy))</f>
        <v>#NAME?</v>
      </c>
      <c r="B473" s="56" t="str">
        <f t="shared" si="11"/>
        <v/>
      </c>
    </row>
    <row r="474" spans="1:2" ht="22.8" thickBot="1" x14ac:dyDescent="0.35">
      <c r="A474" s="55" t="e" cm="1">
        <f t="array" ref="A474">(IF($P$3='بيان ع'!D468,ROW('بيان ع'!468:468)-1,yyyyy))</f>
        <v>#NAME?</v>
      </c>
      <c r="B474" s="56" t="str">
        <f t="shared" si="11"/>
        <v/>
      </c>
    </row>
    <row r="475" spans="1:2" ht="22.8" thickBot="1" x14ac:dyDescent="0.35">
      <c r="A475" s="55" t="e" cm="1">
        <f t="array" ref="A475">(IF($P$3='بيان ع'!D469,ROW('بيان ع'!469:469)-1,yyyyy))</f>
        <v>#NAME?</v>
      </c>
      <c r="B475" s="56" t="str">
        <f t="shared" si="11"/>
        <v/>
      </c>
    </row>
    <row r="476" spans="1:2" ht="22.8" thickBot="1" x14ac:dyDescent="0.35">
      <c r="A476" s="55" t="e" cm="1">
        <f t="array" ref="A476">(IF($P$3='بيان ع'!D470,ROW('بيان ع'!470:470)-1,yyyyy))</f>
        <v>#NAME?</v>
      </c>
      <c r="B476" s="56" t="str">
        <f t="shared" si="11"/>
        <v/>
      </c>
    </row>
    <row r="477" spans="1:2" ht="22.8" thickBot="1" x14ac:dyDescent="0.35">
      <c r="A477" s="55" t="e" cm="1">
        <f t="array" ref="A477">(IF($P$3='بيان ع'!D471,ROW('بيان ع'!471:471)-1,yyyyy))</f>
        <v>#NAME?</v>
      </c>
      <c r="B477" s="56" t="str">
        <f t="shared" si="11"/>
        <v/>
      </c>
    </row>
    <row r="478" spans="1:2" ht="22.8" thickBot="1" x14ac:dyDescent="0.35">
      <c r="A478" s="55" t="e" cm="1">
        <f t="array" ref="A478">(IF($P$3='بيان ع'!D472,ROW('بيان ع'!472:472)-1,yyyyy))</f>
        <v>#NAME?</v>
      </c>
      <c r="B478" s="56" t="str">
        <f t="shared" si="11"/>
        <v/>
      </c>
    </row>
    <row r="479" spans="1:2" ht="22.8" thickBot="1" x14ac:dyDescent="0.35">
      <c r="A479" s="55" t="e" cm="1">
        <f t="array" ref="A479">(IF($P$3='بيان ع'!D473,ROW('بيان ع'!473:473)-1,yyyyy))</f>
        <v>#NAME?</v>
      </c>
      <c r="B479" s="56" t="str">
        <f t="shared" si="11"/>
        <v/>
      </c>
    </row>
    <row r="480" spans="1:2" ht="22.8" thickBot="1" x14ac:dyDescent="0.35">
      <c r="A480" s="55" t="e" cm="1">
        <f t="array" ref="A480">(IF($P$3='بيان ع'!D474,ROW('بيان ع'!474:474)-1,yyyyy))</f>
        <v>#NAME?</v>
      </c>
      <c r="B480" s="56" t="str">
        <f t="shared" si="11"/>
        <v/>
      </c>
    </row>
    <row r="481" spans="1:2" ht="22.8" thickBot="1" x14ac:dyDescent="0.35">
      <c r="A481" s="55" t="e" cm="1">
        <f t="array" ref="A481">(IF($P$3='بيان ع'!D475,ROW('بيان ع'!475:475)-1,yyyyy))</f>
        <v>#NAME?</v>
      </c>
      <c r="B481" s="56" t="str">
        <f t="shared" si="11"/>
        <v/>
      </c>
    </row>
    <row r="482" spans="1:2" ht="22.8" thickBot="1" x14ac:dyDescent="0.35">
      <c r="A482" s="55" t="e" cm="1">
        <f t="array" ref="A482">(IF($P$3='بيان ع'!D476,ROW('بيان ع'!476:476)-1,yyyyy))</f>
        <v>#NAME?</v>
      </c>
      <c r="B482" s="56" t="str">
        <f t="shared" si="11"/>
        <v/>
      </c>
    </row>
    <row r="483" spans="1:2" ht="22.8" thickBot="1" x14ac:dyDescent="0.35">
      <c r="A483" s="55" t="e" cm="1">
        <f t="array" ref="A483">(IF($P$3='بيان ع'!D477,ROW('بيان ع'!477:477)-1,yyyyy))</f>
        <v>#NAME?</v>
      </c>
      <c r="B483" s="56" t="str">
        <f t="shared" si="11"/>
        <v/>
      </c>
    </row>
    <row r="484" spans="1:2" ht="22.8" thickBot="1" x14ac:dyDescent="0.35">
      <c r="A484" s="55" t="e" cm="1">
        <f t="array" ref="A484">(IF($P$3='بيان ع'!D478,ROW('بيان ع'!478:478)-1,yyyyy))</f>
        <v>#NAME?</v>
      </c>
      <c r="B484" s="56" t="str">
        <f t="shared" si="11"/>
        <v/>
      </c>
    </row>
    <row r="485" spans="1:2" ht="22.8" thickBot="1" x14ac:dyDescent="0.35">
      <c r="A485" s="55" t="e" cm="1">
        <f t="array" ref="A485">(IF($P$3='بيان ع'!D479,ROW('بيان ع'!479:479)-1,yyyyy))</f>
        <v>#NAME?</v>
      </c>
      <c r="B485" s="56" t="str">
        <f t="shared" si="11"/>
        <v/>
      </c>
    </row>
    <row r="486" spans="1:2" ht="22.8" thickBot="1" x14ac:dyDescent="0.35">
      <c r="A486" s="55" t="e" cm="1">
        <f t="array" ref="A486">(IF($P$3='بيان ع'!D480,ROW('بيان ع'!480:480)-1,yyyyy))</f>
        <v>#NAME?</v>
      </c>
      <c r="B486" s="56" t="str">
        <f t="shared" si="11"/>
        <v/>
      </c>
    </row>
    <row r="487" spans="1:2" ht="22.8" thickBot="1" x14ac:dyDescent="0.35">
      <c r="A487" s="55" t="e" cm="1">
        <f t="array" ref="A487">(IF($P$3='بيان ع'!D481,ROW('بيان ع'!481:481)-1,yyyyy))</f>
        <v>#NAME?</v>
      </c>
      <c r="B487" s="56" t="str">
        <f t="shared" si="11"/>
        <v/>
      </c>
    </row>
    <row r="488" spans="1:2" ht="22.8" thickBot="1" x14ac:dyDescent="0.35">
      <c r="A488" s="55" t="e" cm="1">
        <f t="array" ref="A488">(IF($P$3='بيان ع'!D482,ROW('بيان ع'!482:482)-1,yyyyy))</f>
        <v>#NAME?</v>
      </c>
      <c r="B488" s="56" t="str">
        <f t="shared" si="11"/>
        <v/>
      </c>
    </row>
    <row r="489" spans="1:2" ht="22.8" thickBot="1" x14ac:dyDescent="0.35">
      <c r="A489" s="55" t="e" cm="1">
        <f t="array" ref="A489">(IF($P$3='بيان ع'!D483,ROW('بيان ع'!483:483)-1,yyyyy))</f>
        <v>#NAME?</v>
      </c>
      <c r="B489" s="56" t="str">
        <f t="shared" si="11"/>
        <v/>
      </c>
    </row>
    <row r="490" spans="1:2" ht="22.8" thickBot="1" x14ac:dyDescent="0.35">
      <c r="A490" s="55" t="e" cm="1">
        <f t="array" ref="A490">(IF($P$3='بيان ع'!D484,ROW('بيان ع'!484:484)-1,yyyyy))</f>
        <v>#NAME?</v>
      </c>
      <c r="B490" s="56" t="str">
        <f t="shared" si="11"/>
        <v/>
      </c>
    </row>
    <row r="491" spans="1:2" ht="22.8" thickBot="1" x14ac:dyDescent="0.35">
      <c r="A491" s="55" t="e" cm="1">
        <f t="array" ref="A491">(IF($P$3='بيان ع'!D485,ROW('بيان ع'!485:485)-1,yyyyy))</f>
        <v>#NAME?</v>
      </c>
      <c r="B491" s="56" t="str">
        <f t="shared" si="11"/>
        <v/>
      </c>
    </row>
    <row r="492" spans="1:2" ht="22.8" thickBot="1" x14ac:dyDescent="0.35">
      <c r="A492" s="55" t="e" cm="1">
        <f t="array" ref="A492">(IF($P$3='بيان ع'!D486,ROW('بيان ع'!486:486)-1,yyyyy))</f>
        <v>#NAME?</v>
      </c>
      <c r="B492" s="56" t="str">
        <f t="shared" si="11"/>
        <v/>
      </c>
    </row>
    <row r="493" spans="1:2" ht="22.8" thickBot="1" x14ac:dyDescent="0.35">
      <c r="A493" s="55" t="e" cm="1">
        <f t="array" ref="A493">(IF($P$3='بيان ع'!D487,ROW('بيان ع'!487:487)-1,yyyyy))</f>
        <v>#NAME?</v>
      </c>
      <c r="B493" s="56" t="str">
        <f t="shared" si="11"/>
        <v/>
      </c>
    </row>
    <row r="494" spans="1:2" ht="22.8" thickBot="1" x14ac:dyDescent="0.35">
      <c r="A494" s="55" t="e" cm="1">
        <f t="array" ref="A494">(IF($P$3='بيان ع'!D488,ROW('بيان ع'!488:488)-1,yyyyy))</f>
        <v>#NAME?</v>
      </c>
      <c r="B494" s="56" t="str">
        <f t="shared" si="11"/>
        <v/>
      </c>
    </row>
    <row r="495" spans="1:2" ht="22.8" thickBot="1" x14ac:dyDescent="0.35">
      <c r="A495" s="55" t="e" cm="1">
        <f t="array" ref="A495">(IF($P$3='بيان ع'!D489,ROW('بيان ع'!489:489)-1,yyyyy))</f>
        <v>#NAME?</v>
      </c>
      <c r="B495" s="56" t="str">
        <f t="shared" si="11"/>
        <v/>
      </c>
    </row>
    <row r="496" spans="1:2" ht="22.8" thickBot="1" x14ac:dyDescent="0.35">
      <c r="A496" s="55" t="e" cm="1">
        <f t="array" ref="A496">(IF($P$3='بيان ع'!D490,ROW('بيان ع'!490:490)-1,yyyyy))</f>
        <v>#NAME?</v>
      </c>
      <c r="B496" s="56" t="str">
        <f t="shared" si="11"/>
        <v/>
      </c>
    </row>
    <row r="497" spans="1:2" ht="22.8" thickBot="1" x14ac:dyDescent="0.35">
      <c r="A497" s="55" t="e" cm="1">
        <f t="array" ref="A497">(IF($P$3='بيان ع'!D491,ROW('بيان ع'!491:491)-1,yyyyy))</f>
        <v>#NAME?</v>
      </c>
      <c r="B497" s="56" t="str">
        <f t="shared" si="11"/>
        <v/>
      </c>
    </row>
    <row r="498" spans="1:2" ht="22.8" thickBot="1" x14ac:dyDescent="0.35">
      <c r="A498" s="55" t="e" cm="1">
        <f t="array" ref="A498">(IF($P$3='بيان ع'!D492,ROW('بيان ع'!492:492)-1,yyyyy))</f>
        <v>#NAME?</v>
      </c>
      <c r="B498" s="56" t="str">
        <f t="shared" si="11"/>
        <v/>
      </c>
    </row>
    <row r="499" spans="1:2" ht="22.8" thickBot="1" x14ac:dyDescent="0.35">
      <c r="A499" s="55" t="e" cm="1">
        <f t="array" ref="A499">(IF($P$3='بيان ع'!D493,ROW('بيان ع'!493:493)-1,yyyyy))</f>
        <v>#NAME?</v>
      </c>
      <c r="B499" s="56" t="str">
        <f t="shared" si="11"/>
        <v/>
      </c>
    </row>
    <row r="500" spans="1:2" ht="22.8" thickBot="1" x14ac:dyDescent="0.35">
      <c r="A500" s="55" t="e" cm="1">
        <f t="array" ref="A500">(IF($P$3='بيان ع'!D494,ROW('بيان ع'!494:494)-1,yyyyy))</f>
        <v>#NAME?</v>
      </c>
      <c r="B500" s="56" t="str">
        <f t="shared" si="11"/>
        <v/>
      </c>
    </row>
    <row r="501" spans="1:2" ht="22.8" thickBot="1" x14ac:dyDescent="0.35">
      <c r="A501" s="55" t="e" cm="1">
        <f t="array" ref="A501">(IF($P$3='بيان ع'!D495,ROW('بيان ع'!495:495)-1,yyyyy))</f>
        <v>#NAME?</v>
      </c>
      <c r="B501" s="56" t="str">
        <f t="shared" si="11"/>
        <v/>
      </c>
    </row>
    <row r="502" spans="1:2" ht="22.8" thickBot="1" x14ac:dyDescent="0.35">
      <c r="A502" s="55" t="e" cm="1">
        <f t="array" ref="A502">(IF($P$3='بيان ع'!D496,ROW('بيان ع'!496:496)-1,yyyyy))</f>
        <v>#NAME?</v>
      </c>
      <c r="B502" s="56" t="str">
        <f t="shared" si="11"/>
        <v/>
      </c>
    </row>
    <row r="503" spans="1:2" ht="22.8" thickBot="1" x14ac:dyDescent="0.35">
      <c r="A503" s="55" t="e" cm="1">
        <f t="array" ref="A503">(IF($P$3='بيان ع'!D497,ROW('بيان ع'!497:497)-1,yyyyy))</f>
        <v>#NAME?</v>
      </c>
      <c r="B503" s="56" t="str">
        <f t="shared" si="11"/>
        <v/>
      </c>
    </row>
    <row r="504" spans="1:2" ht="22.8" thickBot="1" x14ac:dyDescent="0.35">
      <c r="A504" s="55" t="e" cm="1">
        <f t="array" ref="A504">(IF($P$3='بيان ع'!D498,ROW('بيان ع'!498:498)-1,yyyyy))</f>
        <v>#NAME?</v>
      </c>
      <c r="B504" s="56" t="str">
        <f t="shared" si="11"/>
        <v/>
      </c>
    </row>
    <row r="505" spans="1:2" ht="22.8" thickBot="1" x14ac:dyDescent="0.35">
      <c r="A505" s="55" t="e" cm="1">
        <f t="array" ref="A505">(IF($P$3='بيان ع'!D499,ROW('بيان ع'!499:499)-1,yyyyy))</f>
        <v>#NAME?</v>
      </c>
      <c r="B505" s="56" t="str">
        <f t="shared" si="11"/>
        <v/>
      </c>
    </row>
    <row r="506" spans="1:2" ht="22.8" thickBot="1" x14ac:dyDescent="0.35">
      <c r="A506" s="55" t="e" cm="1">
        <f t="array" ref="A506">(IF($P$3='بيان ع'!D500,ROW('بيان ع'!500:500)-1,yyyyy))</f>
        <v>#NAME?</v>
      </c>
      <c r="B506" s="56" t="str">
        <f t="shared" si="11"/>
        <v/>
      </c>
    </row>
    <row r="507" spans="1:2" ht="22.8" thickBot="1" x14ac:dyDescent="0.35">
      <c r="A507" s="55" t="e" cm="1">
        <f t="array" ref="A507">(IF($P$3='بيان ع'!D501,ROW('بيان ع'!501:501)-1,yyyyy))</f>
        <v>#NAME?</v>
      </c>
      <c r="B507" s="56" t="str">
        <f t="shared" si="11"/>
        <v/>
      </c>
    </row>
    <row r="508" spans="1:2" ht="22.8" thickBot="1" x14ac:dyDescent="0.35">
      <c r="A508" s="55" t="e" cm="1">
        <f t="array" ref="A508">(IF($P$3='بيان ع'!D502,ROW('بيان ع'!502:502)-1,yyyyy))</f>
        <v>#NAME?</v>
      </c>
      <c r="B508" s="56" t="str">
        <f t="shared" si="11"/>
        <v/>
      </c>
    </row>
    <row r="509" spans="1:2" ht="22.8" thickBot="1" x14ac:dyDescent="0.35">
      <c r="A509" s="55" t="e" cm="1">
        <f t="array" ref="A509">(IF($P$3='بيان ع'!D503,ROW('بيان ع'!503:503)-1,yyyyy))</f>
        <v>#NAME?</v>
      </c>
      <c r="B509" s="56" t="str">
        <f t="shared" si="11"/>
        <v/>
      </c>
    </row>
    <row r="510" spans="1:2" ht="22.8" thickBot="1" x14ac:dyDescent="0.35">
      <c r="A510" s="55" t="e" cm="1">
        <f t="array" ref="A510">(IF($P$3='بيان ع'!D504,ROW('بيان ع'!504:504)-1,yyyyy))</f>
        <v>#NAME?</v>
      </c>
      <c r="B510" s="56" t="str">
        <f t="shared" si="11"/>
        <v/>
      </c>
    </row>
    <row r="511" spans="1:2" ht="22.8" thickBot="1" x14ac:dyDescent="0.35">
      <c r="A511" s="55" t="e" cm="1">
        <f t="array" ref="A511">(IF($P$3='بيان ع'!D505,ROW('بيان ع'!505:505)-1,yyyyy))</f>
        <v>#NAME?</v>
      </c>
      <c r="B511" s="56" t="str">
        <f t="shared" si="11"/>
        <v/>
      </c>
    </row>
    <row r="512" spans="1:2" ht="22.8" thickBot="1" x14ac:dyDescent="0.35">
      <c r="A512" s="55" t="e" cm="1">
        <f t="array" ref="A512">(IF($P$3='بيان ع'!D506,ROW('بيان ع'!506:506)-1,yyyyy))</f>
        <v>#NAME?</v>
      </c>
      <c r="B512" s="56" t="str">
        <f t="shared" si="11"/>
        <v/>
      </c>
    </row>
    <row r="513" spans="1:2" ht="22.8" thickBot="1" x14ac:dyDescent="0.35">
      <c r="A513" s="55" t="e" cm="1">
        <f t="array" ref="A513">(IF($P$3='بيان ع'!D507,ROW('بيان ع'!507:507)-1,yyyyy))</f>
        <v>#NAME?</v>
      </c>
      <c r="B513" s="56" t="str">
        <f t="shared" si="11"/>
        <v/>
      </c>
    </row>
    <row r="514" spans="1:2" ht="22.8" thickBot="1" x14ac:dyDescent="0.35">
      <c r="A514" s="55" t="e" cm="1">
        <f t="array" ref="A514">(IF($P$3='بيان ع'!D508,ROW('بيان ع'!508:508)-1,yyyyy))</f>
        <v>#NAME?</v>
      </c>
      <c r="B514" s="56" t="str">
        <f t="shared" si="11"/>
        <v/>
      </c>
    </row>
    <row r="515" spans="1:2" ht="22.8" thickBot="1" x14ac:dyDescent="0.35">
      <c r="A515" s="55" t="e" cm="1">
        <f t="array" ref="A515">(IF($P$3='بيان ع'!D509,ROW('بيان ع'!509:509)-1,yyyyy))</f>
        <v>#NAME?</v>
      </c>
      <c r="B515" s="56" t="str">
        <f t="shared" si="11"/>
        <v/>
      </c>
    </row>
    <row r="516" spans="1:2" ht="22.8" thickBot="1" x14ac:dyDescent="0.35">
      <c r="A516" s="55" t="e" cm="1">
        <f t="array" ref="A516">(IF($P$3='بيان ع'!D510,ROW('بيان ع'!510:510)-1,yyyyy))</f>
        <v>#NAME?</v>
      </c>
      <c r="B516" s="56" t="str">
        <f t="shared" si="11"/>
        <v/>
      </c>
    </row>
    <row r="517" spans="1:2" ht="22.8" thickBot="1" x14ac:dyDescent="0.35">
      <c r="A517" s="55" t="e" cm="1">
        <f t="array" ref="A517">(IF($P$3='بيان ع'!D511,ROW('بيان ع'!511:511)-1,yyyyy))</f>
        <v>#NAME?</v>
      </c>
      <c r="B517" s="56" t="str">
        <f t="shared" si="11"/>
        <v/>
      </c>
    </row>
    <row r="518" spans="1:2" ht="22.8" thickBot="1" x14ac:dyDescent="0.35">
      <c r="A518" s="55" t="e" cm="1">
        <f t="array" ref="A518">(IF($P$3='بيان ع'!D512,ROW('بيان ع'!512:512)-1,yyyyy))</f>
        <v>#NAME?</v>
      </c>
      <c r="B518" s="56" t="str">
        <f t="shared" si="11"/>
        <v/>
      </c>
    </row>
    <row r="519" spans="1:2" ht="22.8" thickBot="1" x14ac:dyDescent="0.35">
      <c r="A519" s="55" t="e" cm="1">
        <f t="array" ref="A519">(IF($P$3='بيان ع'!D513,ROW('بيان ع'!513:513)-1,yyyyy))</f>
        <v>#NAME?</v>
      </c>
      <c r="B519" s="56" t="str">
        <f t="shared" si="11"/>
        <v/>
      </c>
    </row>
    <row r="520" spans="1:2" ht="22.8" thickBot="1" x14ac:dyDescent="0.35">
      <c r="A520" s="55" t="e" cm="1">
        <f t="array" ref="A520">(IF($P$3='بيان ع'!D514,ROW('بيان ع'!514:514)-1,yyyyy))</f>
        <v>#NAME?</v>
      </c>
      <c r="B520" s="56" t="str">
        <f t="shared" ref="B520:B583" si="12">IFERROR(_xlfn.AGGREGATE(15,6,$A$8:$A$1010,ROW(A513)),"")</f>
        <v/>
      </c>
    </row>
    <row r="521" spans="1:2" ht="22.8" thickBot="1" x14ac:dyDescent="0.35">
      <c r="A521" s="55" t="e" cm="1">
        <f t="array" ref="A521">(IF($P$3='بيان ع'!D515,ROW('بيان ع'!515:515)-1,yyyyy))</f>
        <v>#NAME?</v>
      </c>
      <c r="B521" s="56" t="str">
        <f t="shared" si="12"/>
        <v/>
      </c>
    </row>
    <row r="522" spans="1:2" ht="22.8" thickBot="1" x14ac:dyDescent="0.35">
      <c r="A522" s="55" t="e" cm="1">
        <f t="array" ref="A522">(IF($P$3='بيان ع'!D516,ROW('بيان ع'!516:516)-1,yyyyy))</f>
        <v>#NAME?</v>
      </c>
      <c r="B522" s="56" t="str">
        <f t="shared" si="12"/>
        <v/>
      </c>
    </row>
    <row r="523" spans="1:2" ht="22.8" thickBot="1" x14ac:dyDescent="0.35">
      <c r="A523" s="55" t="e" cm="1">
        <f t="array" ref="A523">(IF($P$3='بيان ع'!D517,ROW('بيان ع'!517:517)-1,yyyyy))</f>
        <v>#NAME?</v>
      </c>
      <c r="B523" s="56" t="str">
        <f t="shared" si="12"/>
        <v/>
      </c>
    </row>
    <row r="524" spans="1:2" ht="22.8" thickBot="1" x14ac:dyDescent="0.35">
      <c r="A524" s="55" t="e" cm="1">
        <f t="array" ref="A524">(IF($P$3='بيان ع'!D518,ROW('بيان ع'!518:518)-1,yyyyy))</f>
        <v>#NAME?</v>
      </c>
      <c r="B524" s="56" t="str">
        <f t="shared" si="12"/>
        <v/>
      </c>
    </row>
    <row r="525" spans="1:2" ht="22.8" thickBot="1" x14ac:dyDescent="0.35">
      <c r="A525" s="55" t="e" cm="1">
        <f t="array" ref="A525">(IF($P$3='بيان ع'!D519,ROW('بيان ع'!519:519)-1,yyyyy))</f>
        <v>#NAME?</v>
      </c>
      <c r="B525" s="56" t="str">
        <f t="shared" si="12"/>
        <v/>
      </c>
    </row>
    <row r="526" spans="1:2" ht="22.8" thickBot="1" x14ac:dyDescent="0.35">
      <c r="A526" s="55" t="e" cm="1">
        <f t="array" ref="A526">(IF($P$3='بيان ع'!D520,ROW('بيان ع'!520:520)-1,yyyyy))</f>
        <v>#NAME?</v>
      </c>
      <c r="B526" s="56" t="str">
        <f t="shared" si="12"/>
        <v/>
      </c>
    </row>
    <row r="527" spans="1:2" ht="22.8" thickBot="1" x14ac:dyDescent="0.35">
      <c r="A527" s="55" t="e" cm="1">
        <f t="array" ref="A527">(IF($P$3='بيان ع'!D521,ROW('بيان ع'!521:521)-1,yyyyy))</f>
        <v>#NAME?</v>
      </c>
      <c r="B527" s="56" t="str">
        <f t="shared" si="12"/>
        <v/>
      </c>
    </row>
    <row r="528" spans="1:2" ht="22.8" thickBot="1" x14ac:dyDescent="0.35">
      <c r="A528" s="55" t="e" cm="1">
        <f t="array" ref="A528">(IF($P$3='بيان ع'!D522,ROW('بيان ع'!522:522)-1,yyyyy))</f>
        <v>#NAME?</v>
      </c>
      <c r="B528" s="56" t="str">
        <f t="shared" si="12"/>
        <v/>
      </c>
    </row>
    <row r="529" spans="1:2" ht="22.8" thickBot="1" x14ac:dyDescent="0.35">
      <c r="A529" s="55" t="e" cm="1">
        <f t="array" ref="A529">(IF($P$3='بيان ع'!D523,ROW('بيان ع'!523:523)-1,yyyyy))</f>
        <v>#NAME?</v>
      </c>
      <c r="B529" s="56" t="str">
        <f t="shared" si="12"/>
        <v/>
      </c>
    </row>
    <row r="530" spans="1:2" ht="22.8" thickBot="1" x14ac:dyDescent="0.35">
      <c r="A530" s="55" t="e" cm="1">
        <f t="array" ref="A530">(IF($P$3='بيان ع'!D524,ROW('بيان ع'!524:524)-1,yyyyy))</f>
        <v>#NAME?</v>
      </c>
      <c r="B530" s="56" t="str">
        <f t="shared" si="12"/>
        <v/>
      </c>
    </row>
    <row r="531" spans="1:2" ht="22.8" thickBot="1" x14ac:dyDescent="0.35">
      <c r="A531" s="55" t="e" cm="1">
        <f t="array" ref="A531">(IF($P$3='بيان ع'!D525,ROW('بيان ع'!525:525)-1,yyyyy))</f>
        <v>#NAME?</v>
      </c>
      <c r="B531" s="56" t="str">
        <f t="shared" si="12"/>
        <v/>
      </c>
    </row>
    <row r="532" spans="1:2" ht="22.8" thickBot="1" x14ac:dyDescent="0.35">
      <c r="A532" s="55" t="e" cm="1">
        <f t="array" ref="A532">(IF($P$3='بيان ع'!D526,ROW('بيان ع'!526:526)-1,yyyyy))</f>
        <v>#NAME?</v>
      </c>
      <c r="B532" s="56" t="str">
        <f t="shared" si="12"/>
        <v/>
      </c>
    </row>
    <row r="533" spans="1:2" ht="22.8" thickBot="1" x14ac:dyDescent="0.35">
      <c r="A533" s="55" t="e" cm="1">
        <f t="array" ref="A533">(IF($P$3='بيان ع'!D527,ROW('بيان ع'!527:527)-1,yyyyy))</f>
        <v>#NAME?</v>
      </c>
      <c r="B533" s="56" t="str">
        <f t="shared" si="12"/>
        <v/>
      </c>
    </row>
    <row r="534" spans="1:2" ht="22.8" thickBot="1" x14ac:dyDescent="0.35">
      <c r="A534" s="55" t="e" cm="1">
        <f t="array" ref="A534">(IF($P$3='بيان ع'!D528,ROW('بيان ع'!528:528)-1,yyyyy))</f>
        <v>#NAME?</v>
      </c>
      <c r="B534" s="56" t="str">
        <f t="shared" si="12"/>
        <v/>
      </c>
    </row>
    <row r="535" spans="1:2" ht="22.8" thickBot="1" x14ac:dyDescent="0.35">
      <c r="A535" s="55" t="e" cm="1">
        <f t="array" ref="A535">(IF($P$3='بيان ع'!D529,ROW('بيان ع'!529:529)-1,yyyyy))</f>
        <v>#NAME?</v>
      </c>
      <c r="B535" s="56" t="str">
        <f t="shared" si="12"/>
        <v/>
      </c>
    </row>
    <row r="536" spans="1:2" ht="22.8" thickBot="1" x14ac:dyDescent="0.35">
      <c r="A536" s="55" t="e" cm="1">
        <f t="array" ref="A536">(IF($P$3='بيان ع'!D530,ROW('بيان ع'!530:530)-1,yyyyy))</f>
        <v>#NAME?</v>
      </c>
      <c r="B536" s="56" t="str">
        <f t="shared" si="12"/>
        <v/>
      </c>
    </row>
    <row r="537" spans="1:2" ht="22.8" thickBot="1" x14ac:dyDescent="0.35">
      <c r="A537" s="55" t="e" cm="1">
        <f t="array" ref="A537">(IF($P$3='بيان ع'!D531,ROW('بيان ع'!531:531)-1,yyyyy))</f>
        <v>#NAME?</v>
      </c>
      <c r="B537" s="56" t="str">
        <f t="shared" si="12"/>
        <v/>
      </c>
    </row>
    <row r="538" spans="1:2" ht="22.8" thickBot="1" x14ac:dyDescent="0.35">
      <c r="A538" s="55" t="e" cm="1">
        <f t="array" ref="A538">(IF($P$3='بيان ع'!D532,ROW('بيان ع'!532:532)-1,yyyyy))</f>
        <v>#NAME?</v>
      </c>
      <c r="B538" s="56" t="str">
        <f t="shared" si="12"/>
        <v/>
      </c>
    </row>
    <row r="539" spans="1:2" ht="22.8" thickBot="1" x14ac:dyDescent="0.35">
      <c r="A539" s="55" t="e" cm="1">
        <f t="array" ref="A539">(IF($P$3='بيان ع'!D533,ROW('بيان ع'!533:533)-1,yyyyy))</f>
        <v>#NAME?</v>
      </c>
      <c r="B539" s="56" t="str">
        <f t="shared" si="12"/>
        <v/>
      </c>
    </row>
    <row r="540" spans="1:2" ht="22.8" thickBot="1" x14ac:dyDescent="0.35">
      <c r="A540" s="55" t="e" cm="1">
        <f t="array" ref="A540">(IF($P$3='بيان ع'!D534,ROW('بيان ع'!534:534)-1,yyyyy))</f>
        <v>#NAME?</v>
      </c>
      <c r="B540" s="56" t="str">
        <f t="shared" si="12"/>
        <v/>
      </c>
    </row>
    <row r="541" spans="1:2" ht="22.8" thickBot="1" x14ac:dyDescent="0.35">
      <c r="A541" s="55" t="e" cm="1">
        <f t="array" ref="A541">(IF($P$3='بيان ع'!D535,ROW('بيان ع'!535:535)-1,yyyyy))</f>
        <v>#NAME?</v>
      </c>
      <c r="B541" s="56" t="str">
        <f t="shared" si="12"/>
        <v/>
      </c>
    </row>
    <row r="542" spans="1:2" ht="22.8" thickBot="1" x14ac:dyDescent="0.35">
      <c r="A542" s="55" t="e" cm="1">
        <f t="array" ref="A542">(IF($P$3='بيان ع'!D536,ROW('بيان ع'!536:536)-1,yyyyy))</f>
        <v>#NAME?</v>
      </c>
      <c r="B542" s="56" t="str">
        <f t="shared" si="12"/>
        <v/>
      </c>
    </row>
    <row r="543" spans="1:2" ht="22.8" thickBot="1" x14ac:dyDescent="0.35">
      <c r="A543" s="55" t="e" cm="1">
        <f t="array" ref="A543">(IF($P$3='بيان ع'!D537,ROW('بيان ع'!537:537)-1,yyyyy))</f>
        <v>#NAME?</v>
      </c>
      <c r="B543" s="56" t="str">
        <f t="shared" si="12"/>
        <v/>
      </c>
    </row>
    <row r="544" spans="1:2" ht="22.8" thickBot="1" x14ac:dyDescent="0.35">
      <c r="A544" s="55" t="e" cm="1">
        <f t="array" ref="A544">(IF($P$3='بيان ع'!D538,ROW('بيان ع'!538:538)-1,yyyyy))</f>
        <v>#NAME?</v>
      </c>
      <c r="B544" s="56" t="str">
        <f t="shared" si="12"/>
        <v/>
      </c>
    </row>
    <row r="545" spans="1:2" ht="22.8" thickBot="1" x14ac:dyDescent="0.35">
      <c r="A545" s="55" t="e" cm="1">
        <f t="array" ref="A545">(IF($P$3='بيان ع'!D539,ROW('بيان ع'!539:539)-1,yyyyy))</f>
        <v>#NAME?</v>
      </c>
      <c r="B545" s="56" t="str">
        <f t="shared" si="12"/>
        <v/>
      </c>
    </row>
    <row r="546" spans="1:2" ht="22.8" thickBot="1" x14ac:dyDescent="0.35">
      <c r="A546" s="55" t="e" cm="1">
        <f t="array" ref="A546">(IF($P$3='بيان ع'!D540,ROW('بيان ع'!540:540)-1,yyyyy))</f>
        <v>#NAME?</v>
      </c>
      <c r="B546" s="56" t="str">
        <f t="shared" si="12"/>
        <v/>
      </c>
    </row>
    <row r="547" spans="1:2" ht="22.8" thickBot="1" x14ac:dyDescent="0.35">
      <c r="A547" s="55" t="e" cm="1">
        <f t="array" ref="A547">(IF($P$3='بيان ع'!D541,ROW('بيان ع'!541:541)-1,yyyyy))</f>
        <v>#NAME?</v>
      </c>
      <c r="B547" s="56" t="str">
        <f t="shared" si="12"/>
        <v/>
      </c>
    </row>
    <row r="548" spans="1:2" ht="22.8" thickBot="1" x14ac:dyDescent="0.35">
      <c r="A548" s="55" t="e" cm="1">
        <f t="array" ref="A548">(IF($P$3='بيان ع'!D542,ROW('بيان ع'!542:542)-1,yyyyy))</f>
        <v>#NAME?</v>
      </c>
      <c r="B548" s="56" t="str">
        <f t="shared" si="12"/>
        <v/>
      </c>
    </row>
    <row r="549" spans="1:2" ht="22.8" thickBot="1" x14ac:dyDescent="0.35">
      <c r="A549" s="55" t="e" cm="1">
        <f t="array" ref="A549">(IF($P$3='بيان ع'!D543,ROW('بيان ع'!543:543)-1,yyyyy))</f>
        <v>#NAME?</v>
      </c>
      <c r="B549" s="56" t="str">
        <f t="shared" si="12"/>
        <v/>
      </c>
    </row>
    <row r="550" spans="1:2" ht="22.8" thickBot="1" x14ac:dyDescent="0.35">
      <c r="A550" s="55" t="e" cm="1">
        <f t="array" ref="A550">(IF($P$3='بيان ع'!D544,ROW('بيان ع'!544:544)-1,yyyyy))</f>
        <v>#NAME?</v>
      </c>
      <c r="B550" s="56" t="str">
        <f t="shared" si="12"/>
        <v/>
      </c>
    </row>
    <row r="551" spans="1:2" ht="22.8" thickBot="1" x14ac:dyDescent="0.35">
      <c r="A551" s="55" t="e" cm="1">
        <f t="array" ref="A551">(IF($P$3='بيان ع'!D545,ROW('بيان ع'!545:545)-1,yyyyy))</f>
        <v>#NAME?</v>
      </c>
      <c r="B551" s="56" t="str">
        <f t="shared" si="12"/>
        <v/>
      </c>
    </row>
    <row r="552" spans="1:2" ht="22.8" thickBot="1" x14ac:dyDescent="0.35">
      <c r="A552" s="55" t="e" cm="1">
        <f t="array" ref="A552">(IF($P$3='بيان ع'!D546,ROW('بيان ع'!546:546)-1,yyyyy))</f>
        <v>#NAME?</v>
      </c>
      <c r="B552" s="56" t="str">
        <f t="shared" si="12"/>
        <v/>
      </c>
    </row>
    <row r="553" spans="1:2" ht="22.8" thickBot="1" x14ac:dyDescent="0.35">
      <c r="A553" s="55" t="e" cm="1">
        <f t="array" ref="A553">(IF($P$3='بيان ع'!D547,ROW('بيان ع'!547:547)-1,yyyyy))</f>
        <v>#NAME?</v>
      </c>
      <c r="B553" s="56" t="str">
        <f t="shared" si="12"/>
        <v/>
      </c>
    </row>
    <row r="554" spans="1:2" ht="22.8" thickBot="1" x14ac:dyDescent="0.35">
      <c r="A554" s="55" t="e" cm="1">
        <f t="array" ref="A554">(IF($P$3='بيان ع'!D548,ROW('بيان ع'!548:548)-1,yyyyy))</f>
        <v>#NAME?</v>
      </c>
      <c r="B554" s="56" t="str">
        <f t="shared" si="12"/>
        <v/>
      </c>
    </row>
    <row r="555" spans="1:2" ht="22.8" thickBot="1" x14ac:dyDescent="0.35">
      <c r="A555" s="55" t="e" cm="1">
        <f t="array" ref="A555">(IF($P$3='بيان ع'!D549,ROW('بيان ع'!549:549)-1,yyyyy))</f>
        <v>#NAME?</v>
      </c>
      <c r="B555" s="56" t="str">
        <f t="shared" si="12"/>
        <v/>
      </c>
    </row>
    <row r="556" spans="1:2" ht="22.8" thickBot="1" x14ac:dyDescent="0.35">
      <c r="A556" s="55" t="e" cm="1">
        <f t="array" ref="A556">(IF($P$3='بيان ع'!D550,ROW('بيان ع'!550:550)-1,yyyyy))</f>
        <v>#NAME?</v>
      </c>
      <c r="B556" s="56" t="str">
        <f t="shared" si="12"/>
        <v/>
      </c>
    </row>
    <row r="557" spans="1:2" ht="22.8" thickBot="1" x14ac:dyDescent="0.35">
      <c r="A557" s="55" t="e" cm="1">
        <f t="array" ref="A557">(IF($P$3='بيان ع'!D551,ROW('بيان ع'!551:551)-1,yyyyy))</f>
        <v>#NAME?</v>
      </c>
      <c r="B557" s="56" t="str">
        <f t="shared" si="12"/>
        <v/>
      </c>
    </row>
    <row r="558" spans="1:2" ht="22.8" thickBot="1" x14ac:dyDescent="0.35">
      <c r="A558" s="55" t="e" cm="1">
        <f t="array" ref="A558">(IF($P$3='بيان ع'!D552,ROW('بيان ع'!552:552)-1,yyyyy))</f>
        <v>#NAME?</v>
      </c>
      <c r="B558" s="56" t="str">
        <f t="shared" si="12"/>
        <v/>
      </c>
    </row>
    <row r="559" spans="1:2" ht="22.8" thickBot="1" x14ac:dyDescent="0.35">
      <c r="A559" s="55" t="e" cm="1">
        <f t="array" ref="A559">(IF($P$3='بيان ع'!D553,ROW('بيان ع'!553:553)-1,yyyyy))</f>
        <v>#NAME?</v>
      </c>
      <c r="B559" s="56" t="str">
        <f t="shared" si="12"/>
        <v/>
      </c>
    </row>
    <row r="560" spans="1:2" ht="22.8" thickBot="1" x14ac:dyDescent="0.35">
      <c r="A560" s="55" t="e" cm="1">
        <f t="array" ref="A560">(IF($P$3='بيان ع'!D554,ROW('بيان ع'!554:554)-1,yyyyy))</f>
        <v>#NAME?</v>
      </c>
      <c r="B560" s="56" t="str">
        <f t="shared" si="12"/>
        <v/>
      </c>
    </row>
    <row r="561" spans="1:2" ht="22.8" thickBot="1" x14ac:dyDescent="0.35">
      <c r="A561" s="55" t="e" cm="1">
        <f t="array" ref="A561">(IF($P$3='بيان ع'!D555,ROW('بيان ع'!555:555)-1,yyyyy))</f>
        <v>#NAME?</v>
      </c>
      <c r="B561" s="56" t="str">
        <f t="shared" si="12"/>
        <v/>
      </c>
    </row>
    <row r="562" spans="1:2" ht="22.8" thickBot="1" x14ac:dyDescent="0.35">
      <c r="A562" s="55" t="e" cm="1">
        <f t="array" ref="A562">(IF($P$3='بيان ع'!D556,ROW('بيان ع'!556:556)-1,yyyyy))</f>
        <v>#NAME?</v>
      </c>
      <c r="B562" s="56" t="str">
        <f t="shared" si="12"/>
        <v/>
      </c>
    </row>
    <row r="563" spans="1:2" ht="22.8" thickBot="1" x14ac:dyDescent="0.35">
      <c r="A563" s="55" t="e" cm="1">
        <f t="array" ref="A563">(IF($P$3='بيان ع'!D557,ROW('بيان ع'!557:557)-1,yyyyy))</f>
        <v>#NAME?</v>
      </c>
      <c r="B563" s="56" t="str">
        <f t="shared" si="12"/>
        <v/>
      </c>
    </row>
    <row r="564" spans="1:2" ht="22.8" thickBot="1" x14ac:dyDescent="0.35">
      <c r="A564" s="55" t="e" cm="1">
        <f t="array" ref="A564">(IF($P$3='بيان ع'!D558,ROW('بيان ع'!558:558)-1,yyyyy))</f>
        <v>#NAME?</v>
      </c>
      <c r="B564" s="56" t="str">
        <f t="shared" si="12"/>
        <v/>
      </c>
    </row>
    <row r="565" spans="1:2" ht="22.8" thickBot="1" x14ac:dyDescent="0.35">
      <c r="A565" s="55" t="e" cm="1">
        <f t="array" ref="A565">(IF($P$3='بيان ع'!D559,ROW('بيان ع'!559:559)-1,yyyyy))</f>
        <v>#NAME?</v>
      </c>
      <c r="B565" s="56" t="str">
        <f t="shared" si="12"/>
        <v/>
      </c>
    </row>
    <row r="566" spans="1:2" ht="22.8" thickBot="1" x14ac:dyDescent="0.35">
      <c r="A566" s="55" t="e" cm="1">
        <f t="array" ref="A566">(IF($P$3='بيان ع'!D560,ROW('بيان ع'!560:560)-1,yyyyy))</f>
        <v>#NAME?</v>
      </c>
      <c r="B566" s="56" t="str">
        <f t="shared" si="12"/>
        <v/>
      </c>
    </row>
    <row r="567" spans="1:2" ht="22.8" thickBot="1" x14ac:dyDescent="0.35">
      <c r="A567" s="55" t="e" cm="1">
        <f t="array" ref="A567">(IF($P$3='بيان ع'!D561,ROW('بيان ع'!561:561)-1,yyyyy))</f>
        <v>#NAME?</v>
      </c>
      <c r="B567" s="56" t="str">
        <f t="shared" si="12"/>
        <v/>
      </c>
    </row>
    <row r="568" spans="1:2" ht="22.8" thickBot="1" x14ac:dyDescent="0.35">
      <c r="A568" s="55" t="e" cm="1">
        <f t="array" ref="A568">(IF($P$3='بيان ع'!D562,ROW('بيان ع'!562:562)-1,yyyyy))</f>
        <v>#NAME?</v>
      </c>
      <c r="B568" s="56" t="str">
        <f t="shared" si="12"/>
        <v/>
      </c>
    </row>
    <row r="569" spans="1:2" ht="22.8" thickBot="1" x14ac:dyDescent="0.35">
      <c r="A569" s="55" t="e" cm="1">
        <f t="array" ref="A569">(IF($P$3='بيان ع'!D563,ROW('بيان ع'!563:563)-1,yyyyy))</f>
        <v>#NAME?</v>
      </c>
      <c r="B569" s="56" t="str">
        <f t="shared" si="12"/>
        <v/>
      </c>
    </row>
    <row r="570" spans="1:2" ht="22.8" thickBot="1" x14ac:dyDescent="0.35">
      <c r="A570" s="55" t="e" cm="1">
        <f t="array" ref="A570">(IF($P$3='بيان ع'!D564,ROW('بيان ع'!564:564)-1,yyyyy))</f>
        <v>#NAME?</v>
      </c>
      <c r="B570" s="56" t="str">
        <f t="shared" si="12"/>
        <v/>
      </c>
    </row>
    <row r="571" spans="1:2" ht="22.8" thickBot="1" x14ac:dyDescent="0.35">
      <c r="A571" s="55" t="e" cm="1">
        <f t="array" ref="A571">(IF($P$3='بيان ع'!D565,ROW('بيان ع'!565:565)-1,yyyyy))</f>
        <v>#NAME?</v>
      </c>
      <c r="B571" s="56" t="str">
        <f t="shared" si="12"/>
        <v/>
      </c>
    </row>
    <row r="572" spans="1:2" ht="22.8" thickBot="1" x14ac:dyDescent="0.35">
      <c r="A572" s="55" t="e" cm="1">
        <f t="array" ref="A572">(IF($P$3='بيان ع'!D566,ROW('بيان ع'!566:566)-1,yyyyy))</f>
        <v>#NAME?</v>
      </c>
      <c r="B572" s="56" t="str">
        <f t="shared" si="12"/>
        <v/>
      </c>
    </row>
    <row r="573" spans="1:2" ht="22.8" thickBot="1" x14ac:dyDescent="0.35">
      <c r="A573" s="55" t="e" cm="1">
        <f t="array" ref="A573">(IF($P$3='بيان ع'!D567,ROW('بيان ع'!567:567)-1,yyyyy))</f>
        <v>#NAME?</v>
      </c>
      <c r="B573" s="56" t="str">
        <f t="shared" si="12"/>
        <v/>
      </c>
    </row>
    <row r="574" spans="1:2" ht="22.8" thickBot="1" x14ac:dyDescent="0.35">
      <c r="A574" s="55" t="e" cm="1">
        <f t="array" ref="A574">(IF($P$3='بيان ع'!D568,ROW('بيان ع'!568:568)-1,yyyyy))</f>
        <v>#NAME?</v>
      </c>
      <c r="B574" s="56" t="str">
        <f t="shared" si="12"/>
        <v/>
      </c>
    </row>
    <row r="575" spans="1:2" ht="22.8" thickBot="1" x14ac:dyDescent="0.35">
      <c r="A575" s="55" t="e" cm="1">
        <f t="array" ref="A575">(IF($P$3='بيان ع'!D569,ROW('بيان ع'!569:569)-1,yyyyy))</f>
        <v>#NAME?</v>
      </c>
      <c r="B575" s="56" t="str">
        <f t="shared" si="12"/>
        <v/>
      </c>
    </row>
    <row r="576" spans="1:2" ht="22.8" thickBot="1" x14ac:dyDescent="0.35">
      <c r="A576" s="55" t="e" cm="1">
        <f t="array" ref="A576">(IF($P$3='بيان ع'!D570,ROW('بيان ع'!570:570)-1,yyyyy))</f>
        <v>#NAME?</v>
      </c>
      <c r="B576" s="56" t="str">
        <f t="shared" si="12"/>
        <v/>
      </c>
    </row>
    <row r="577" spans="1:2" ht="22.8" thickBot="1" x14ac:dyDescent="0.35">
      <c r="A577" s="55" t="e" cm="1">
        <f t="array" ref="A577">(IF($P$3='بيان ع'!D571,ROW('بيان ع'!571:571)-1,yyyyy))</f>
        <v>#NAME?</v>
      </c>
      <c r="B577" s="56" t="str">
        <f t="shared" si="12"/>
        <v/>
      </c>
    </row>
    <row r="578" spans="1:2" ht="22.8" thickBot="1" x14ac:dyDescent="0.35">
      <c r="A578" s="55" t="e" cm="1">
        <f t="array" ref="A578">(IF($P$3='بيان ع'!D572,ROW('بيان ع'!572:572)-1,yyyyy))</f>
        <v>#NAME?</v>
      </c>
      <c r="B578" s="56" t="str">
        <f t="shared" si="12"/>
        <v/>
      </c>
    </row>
    <row r="579" spans="1:2" ht="22.8" thickBot="1" x14ac:dyDescent="0.35">
      <c r="A579" s="55" t="e" cm="1">
        <f t="array" ref="A579">(IF($P$3='بيان ع'!D573,ROW('بيان ع'!573:573)-1,yyyyy))</f>
        <v>#NAME?</v>
      </c>
      <c r="B579" s="56" t="str">
        <f t="shared" si="12"/>
        <v/>
      </c>
    </row>
    <row r="580" spans="1:2" ht="22.8" thickBot="1" x14ac:dyDescent="0.35">
      <c r="A580" s="55" t="e" cm="1">
        <f t="array" ref="A580">(IF($P$3='بيان ع'!D574,ROW('بيان ع'!574:574)-1,yyyyy))</f>
        <v>#NAME?</v>
      </c>
      <c r="B580" s="56" t="str">
        <f t="shared" si="12"/>
        <v/>
      </c>
    </row>
    <row r="581" spans="1:2" ht="22.8" thickBot="1" x14ac:dyDescent="0.35">
      <c r="A581" s="55" t="e" cm="1">
        <f t="array" ref="A581">(IF($P$3='بيان ع'!D575,ROW('بيان ع'!575:575)-1,yyyyy))</f>
        <v>#NAME?</v>
      </c>
      <c r="B581" s="56" t="str">
        <f t="shared" si="12"/>
        <v/>
      </c>
    </row>
    <row r="582" spans="1:2" ht="22.8" thickBot="1" x14ac:dyDescent="0.35">
      <c r="A582" s="55" t="e" cm="1">
        <f t="array" ref="A582">(IF($P$3='بيان ع'!D576,ROW('بيان ع'!576:576)-1,yyyyy))</f>
        <v>#NAME?</v>
      </c>
      <c r="B582" s="56" t="str">
        <f t="shared" si="12"/>
        <v/>
      </c>
    </row>
    <row r="583" spans="1:2" ht="22.8" thickBot="1" x14ac:dyDescent="0.35">
      <c r="A583" s="55" t="e" cm="1">
        <f t="array" ref="A583">(IF($P$3='بيان ع'!D577,ROW('بيان ع'!577:577)-1,yyyyy))</f>
        <v>#NAME?</v>
      </c>
      <c r="B583" s="56" t="str">
        <f t="shared" si="12"/>
        <v/>
      </c>
    </row>
    <row r="584" spans="1:2" ht="22.8" thickBot="1" x14ac:dyDescent="0.35">
      <c r="A584" s="55" t="e" cm="1">
        <f t="array" ref="A584">(IF($P$3='بيان ع'!D578,ROW('بيان ع'!578:578)-1,yyyyy))</f>
        <v>#NAME?</v>
      </c>
      <c r="B584" s="56" t="str">
        <f t="shared" ref="B584:B647" si="13">IFERROR(_xlfn.AGGREGATE(15,6,$A$8:$A$1010,ROW(A577)),"")</f>
        <v/>
      </c>
    </row>
    <row r="585" spans="1:2" ht="22.8" thickBot="1" x14ac:dyDescent="0.35">
      <c r="A585" s="55" t="e" cm="1">
        <f t="array" ref="A585">(IF($P$3='بيان ع'!D579,ROW('بيان ع'!579:579)-1,yyyyy))</f>
        <v>#NAME?</v>
      </c>
      <c r="B585" s="56" t="str">
        <f t="shared" si="13"/>
        <v/>
      </c>
    </row>
    <row r="586" spans="1:2" ht="22.8" thickBot="1" x14ac:dyDescent="0.35">
      <c r="A586" s="55" t="e" cm="1">
        <f t="array" ref="A586">(IF($P$3='بيان ع'!D580,ROW('بيان ع'!580:580)-1,yyyyy))</f>
        <v>#NAME?</v>
      </c>
      <c r="B586" s="56" t="str">
        <f t="shared" si="13"/>
        <v/>
      </c>
    </row>
    <row r="587" spans="1:2" ht="22.8" thickBot="1" x14ac:dyDescent="0.35">
      <c r="A587" s="55" t="e" cm="1">
        <f t="array" ref="A587">(IF($P$3='بيان ع'!D581,ROW('بيان ع'!581:581)-1,yyyyy))</f>
        <v>#NAME?</v>
      </c>
      <c r="B587" s="56" t="str">
        <f t="shared" si="13"/>
        <v/>
      </c>
    </row>
    <row r="588" spans="1:2" ht="22.8" thickBot="1" x14ac:dyDescent="0.35">
      <c r="A588" s="55" t="e" cm="1">
        <f t="array" ref="A588">(IF($P$3='بيان ع'!D582,ROW('بيان ع'!582:582)-1,yyyyy))</f>
        <v>#NAME?</v>
      </c>
      <c r="B588" s="56" t="str">
        <f t="shared" si="13"/>
        <v/>
      </c>
    </row>
    <row r="589" spans="1:2" ht="22.8" thickBot="1" x14ac:dyDescent="0.35">
      <c r="A589" s="55" t="e" cm="1">
        <f t="array" ref="A589">(IF($P$3='بيان ع'!D583,ROW('بيان ع'!583:583)-1,yyyyy))</f>
        <v>#NAME?</v>
      </c>
      <c r="B589" s="56" t="str">
        <f t="shared" si="13"/>
        <v/>
      </c>
    </row>
    <row r="590" spans="1:2" ht="22.8" thickBot="1" x14ac:dyDescent="0.35">
      <c r="A590" s="55" t="e" cm="1">
        <f t="array" ref="A590">(IF($P$3='بيان ع'!D584,ROW('بيان ع'!584:584)-1,yyyyy))</f>
        <v>#NAME?</v>
      </c>
      <c r="B590" s="56" t="str">
        <f t="shared" si="13"/>
        <v/>
      </c>
    </row>
    <row r="591" spans="1:2" ht="22.8" thickBot="1" x14ac:dyDescent="0.35">
      <c r="A591" s="55" t="e" cm="1">
        <f t="array" ref="A591">(IF($P$3='بيان ع'!D585,ROW('بيان ع'!585:585)-1,yyyyy))</f>
        <v>#NAME?</v>
      </c>
      <c r="B591" s="56" t="str">
        <f t="shared" si="13"/>
        <v/>
      </c>
    </row>
    <row r="592" spans="1:2" ht="22.8" thickBot="1" x14ac:dyDescent="0.35">
      <c r="A592" s="55" t="e" cm="1">
        <f t="array" ref="A592">(IF($P$3='بيان ع'!D586,ROW('بيان ع'!586:586)-1,yyyyy))</f>
        <v>#NAME?</v>
      </c>
      <c r="B592" s="56" t="str">
        <f t="shared" si="13"/>
        <v/>
      </c>
    </row>
    <row r="593" spans="1:2" ht="22.8" thickBot="1" x14ac:dyDescent="0.35">
      <c r="A593" s="55" t="e" cm="1">
        <f t="array" ref="A593">(IF($P$3='بيان ع'!D587,ROW('بيان ع'!587:587)-1,yyyyy))</f>
        <v>#NAME?</v>
      </c>
      <c r="B593" s="56" t="str">
        <f t="shared" si="13"/>
        <v/>
      </c>
    </row>
    <row r="594" spans="1:2" ht="22.8" thickBot="1" x14ac:dyDescent="0.35">
      <c r="A594" s="55" t="e" cm="1">
        <f t="array" ref="A594">(IF($P$3='بيان ع'!D588,ROW('بيان ع'!588:588)-1,yyyyy))</f>
        <v>#NAME?</v>
      </c>
      <c r="B594" s="56" t="str">
        <f t="shared" si="13"/>
        <v/>
      </c>
    </row>
    <row r="595" spans="1:2" ht="22.8" thickBot="1" x14ac:dyDescent="0.35">
      <c r="A595" s="55" t="e" cm="1">
        <f t="array" ref="A595">(IF($P$3='بيان ع'!D589,ROW('بيان ع'!589:589)-1,yyyyy))</f>
        <v>#NAME?</v>
      </c>
      <c r="B595" s="56" t="str">
        <f t="shared" si="13"/>
        <v/>
      </c>
    </row>
    <row r="596" spans="1:2" ht="22.8" thickBot="1" x14ac:dyDescent="0.35">
      <c r="A596" s="55" t="e" cm="1">
        <f t="array" ref="A596">(IF($P$3='بيان ع'!D590,ROW('بيان ع'!590:590)-1,yyyyy))</f>
        <v>#NAME?</v>
      </c>
      <c r="B596" s="56" t="str">
        <f t="shared" si="13"/>
        <v/>
      </c>
    </row>
    <row r="597" spans="1:2" ht="22.8" thickBot="1" x14ac:dyDescent="0.35">
      <c r="A597" s="55" t="e" cm="1">
        <f t="array" ref="A597">(IF($P$3='بيان ع'!D591,ROW('بيان ع'!591:591)-1,yyyyy))</f>
        <v>#NAME?</v>
      </c>
      <c r="B597" s="56" t="str">
        <f t="shared" si="13"/>
        <v/>
      </c>
    </row>
    <row r="598" spans="1:2" ht="22.8" thickBot="1" x14ac:dyDescent="0.35">
      <c r="A598" s="55" t="e" cm="1">
        <f t="array" ref="A598">(IF($P$3='بيان ع'!D592,ROW('بيان ع'!592:592)-1,yyyyy))</f>
        <v>#NAME?</v>
      </c>
      <c r="B598" s="56" t="str">
        <f t="shared" si="13"/>
        <v/>
      </c>
    </row>
    <row r="599" spans="1:2" ht="22.8" thickBot="1" x14ac:dyDescent="0.35">
      <c r="A599" s="55" t="e" cm="1">
        <f t="array" ref="A599">(IF($P$3='بيان ع'!D593,ROW('بيان ع'!593:593)-1,yyyyy))</f>
        <v>#NAME?</v>
      </c>
      <c r="B599" s="56" t="str">
        <f t="shared" si="13"/>
        <v/>
      </c>
    </row>
    <row r="600" spans="1:2" ht="22.8" thickBot="1" x14ac:dyDescent="0.35">
      <c r="A600" s="55" t="e" cm="1">
        <f t="array" ref="A600">(IF($P$3='بيان ع'!D594,ROW('بيان ع'!594:594)-1,yyyyy))</f>
        <v>#NAME?</v>
      </c>
      <c r="B600" s="56" t="str">
        <f t="shared" si="13"/>
        <v/>
      </c>
    </row>
    <row r="601" spans="1:2" ht="22.8" thickBot="1" x14ac:dyDescent="0.35">
      <c r="A601" s="55" t="e" cm="1">
        <f t="array" ref="A601">(IF($P$3='بيان ع'!D595,ROW('بيان ع'!595:595)-1,yyyyy))</f>
        <v>#NAME?</v>
      </c>
      <c r="B601" s="56" t="str">
        <f t="shared" si="13"/>
        <v/>
      </c>
    </row>
    <row r="602" spans="1:2" ht="22.8" thickBot="1" x14ac:dyDescent="0.35">
      <c r="A602" s="55" t="e" cm="1">
        <f t="array" ref="A602">(IF($P$3='بيان ع'!D596,ROW('بيان ع'!596:596)-1,yyyyy))</f>
        <v>#NAME?</v>
      </c>
      <c r="B602" s="56" t="str">
        <f t="shared" si="13"/>
        <v/>
      </c>
    </row>
    <row r="603" spans="1:2" ht="22.8" thickBot="1" x14ac:dyDescent="0.35">
      <c r="A603" s="55" t="e" cm="1">
        <f t="array" ref="A603">(IF($P$3='بيان ع'!D597,ROW('بيان ع'!597:597)-1,yyyyy))</f>
        <v>#NAME?</v>
      </c>
      <c r="B603" s="56" t="str">
        <f t="shared" si="13"/>
        <v/>
      </c>
    </row>
    <row r="604" spans="1:2" ht="22.8" thickBot="1" x14ac:dyDescent="0.35">
      <c r="A604" s="55" t="e" cm="1">
        <f t="array" ref="A604">(IF($P$3='بيان ع'!D598,ROW('بيان ع'!598:598)-1,yyyyy))</f>
        <v>#NAME?</v>
      </c>
      <c r="B604" s="56" t="str">
        <f t="shared" si="13"/>
        <v/>
      </c>
    </row>
    <row r="605" spans="1:2" ht="22.8" thickBot="1" x14ac:dyDescent="0.35">
      <c r="A605" s="55" t="e" cm="1">
        <f t="array" ref="A605">(IF($P$3='بيان ع'!D599,ROW('بيان ع'!599:599)-1,yyyyy))</f>
        <v>#NAME?</v>
      </c>
      <c r="B605" s="56" t="str">
        <f t="shared" si="13"/>
        <v/>
      </c>
    </row>
    <row r="606" spans="1:2" ht="22.8" thickBot="1" x14ac:dyDescent="0.35">
      <c r="A606" s="55" t="e" cm="1">
        <f t="array" ref="A606">(IF($P$3='بيان ع'!D600,ROW('بيان ع'!600:600)-1,yyyyy))</f>
        <v>#NAME?</v>
      </c>
      <c r="B606" s="56" t="str">
        <f t="shared" si="13"/>
        <v/>
      </c>
    </row>
    <row r="607" spans="1:2" ht="22.8" thickBot="1" x14ac:dyDescent="0.35">
      <c r="A607" s="55" t="e" cm="1">
        <f t="array" ref="A607">(IF($P$3='بيان ع'!D601,ROW('بيان ع'!601:601)-1,yyyyy))</f>
        <v>#NAME?</v>
      </c>
      <c r="B607" s="56" t="str">
        <f t="shared" si="13"/>
        <v/>
      </c>
    </row>
    <row r="608" spans="1:2" ht="22.8" thickBot="1" x14ac:dyDescent="0.35">
      <c r="A608" s="55" t="e" cm="1">
        <f t="array" ref="A608">(IF($P$3='بيان ع'!D602,ROW('بيان ع'!602:602)-1,yyyyy))</f>
        <v>#NAME?</v>
      </c>
      <c r="B608" s="56" t="str">
        <f t="shared" si="13"/>
        <v/>
      </c>
    </row>
    <row r="609" spans="1:2" ht="22.8" thickBot="1" x14ac:dyDescent="0.35">
      <c r="A609" s="55" t="e" cm="1">
        <f t="array" ref="A609">(IF($P$3='بيان ع'!D603,ROW('بيان ع'!603:603)-1,yyyyy))</f>
        <v>#NAME?</v>
      </c>
      <c r="B609" s="56" t="str">
        <f t="shared" si="13"/>
        <v/>
      </c>
    </row>
    <row r="610" spans="1:2" ht="22.8" thickBot="1" x14ac:dyDescent="0.35">
      <c r="A610" s="55" t="e" cm="1">
        <f t="array" ref="A610">(IF($P$3='بيان ع'!D604,ROW('بيان ع'!604:604)-1,yyyyy))</f>
        <v>#NAME?</v>
      </c>
      <c r="B610" s="56" t="str">
        <f t="shared" si="13"/>
        <v/>
      </c>
    </row>
    <row r="611" spans="1:2" ht="22.8" thickBot="1" x14ac:dyDescent="0.35">
      <c r="A611" s="55" t="e" cm="1">
        <f t="array" ref="A611">(IF($P$3='بيان ع'!D605,ROW('بيان ع'!605:605)-1,yyyyy))</f>
        <v>#NAME?</v>
      </c>
      <c r="B611" s="56" t="str">
        <f t="shared" si="13"/>
        <v/>
      </c>
    </row>
    <row r="612" spans="1:2" ht="22.8" thickBot="1" x14ac:dyDescent="0.35">
      <c r="A612" s="55" t="e" cm="1">
        <f t="array" ref="A612">(IF($P$3='بيان ع'!D606,ROW('بيان ع'!606:606)-1,yyyyy))</f>
        <v>#NAME?</v>
      </c>
      <c r="B612" s="56" t="str">
        <f t="shared" si="13"/>
        <v/>
      </c>
    </row>
    <row r="613" spans="1:2" ht="22.8" thickBot="1" x14ac:dyDescent="0.35">
      <c r="A613" s="55" t="e" cm="1">
        <f t="array" ref="A613">(IF($P$3='بيان ع'!D607,ROW('بيان ع'!607:607)-1,yyyyy))</f>
        <v>#NAME?</v>
      </c>
      <c r="B613" s="56" t="str">
        <f t="shared" si="13"/>
        <v/>
      </c>
    </row>
    <row r="614" spans="1:2" ht="22.8" thickBot="1" x14ac:dyDescent="0.35">
      <c r="A614" s="55" t="e" cm="1">
        <f t="array" ref="A614">(IF($P$3='بيان ع'!D608,ROW('بيان ع'!608:608)-1,yyyyy))</f>
        <v>#NAME?</v>
      </c>
      <c r="B614" s="56" t="str">
        <f t="shared" si="13"/>
        <v/>
      </c>
    </row>
    <row r="615" spans="1:2" ht="22.8" thickBot="1" x14ac:dyDescent="0.35">
      <c r="A615" s="55" t="e" cm="1">
        <f t="array" ref="A615">(IF($P$3='بيان ع'!D609,ROW('بيان ع'!609:609)-1,yyyyy))</f>
        <v>#NAME?</v>
      </c>
      <c r="B615" s="56" t="str">
        <f t="shared" si="13"/>
        <v/>
      </c>
    </row>
    <row r="616" spans="1:2" ht="22.8" thickBot="1" x14ac:dyDescent="0.35">
      <c r="A616" s="55" t="e" cm="1">
        <f t="array" ref="A616">(IF($P$3='بيان ع'!D610,ROW('بيان ع'!610:610)-1,yyyyy))</f>
        <v>#NAME?</v>
      </c>
      <c r="B616" s="56" t="str">
        <f t="shared" si="13"/>
        <v/>
      </c>
    </row>
    <row r="617" spans="1:2" ht="22.8" thickBot="1" x14ac:dyDescent="0.35">
      <c r="A617" s="55" t="e" cm="1">
        <f t="array" ref="A617">(IF($P$3='بيان ع'!D611,ROW('بيان ع'!611:611)-1,yyyyy))</f>
        <v>#NAME?</v>
      </c>
      <c r="B617" s="56" t="str">
        <f t="shared" si="13"/>
        <v/>
      </c>
    </row>
    <row r="618" spans="1:2" ht="22.8" thickBot="1" x14ac:dyDescent="0.35">
      <c r="A618" s="55" t="e" cm="1">
        <f t="array" ref="A618">(IF($P$3='بيان ع'!D612,ROW('بيان ع'!612:612)-1,yyyyy))</f>
        <v>#NAME?</v>
      </c>
      <c r="B618" s="56" t="str">
        <f t="shared" si="13"/>
        <v/>
      </c>
    </row>
    <row r="619" spans="1:2" ht="22.8" thickBot="1" x14ac:dyDescent="0.35">
      <c r="A619" s="55" t="e" cm="1">
        <f t="array" ref="A619">(IF($P$3='بيان ع'!D613,ROW('بيان ع'!613:613)-1,yyyyy))</f>
        <v>#NAME?</v>
      </c>
      <c r="B619" s="56" t="str">
        <f t="shared" si="13"/>
        <v/>
      </c>
    </row>
    <row r="620" spans="1:2" ht="22.8" thickBot="1" x14ac:dyDescent="0.35">
      <c r="A620" s="55" t="e" cm="1">
        <f t="array" ref="A620">(IF($P$3='بيان ع'!D614,ROW('بيان ع'!614:614)-1,yyyyy))</f>
        <v>#NAME?</v>
      </c>
      <c r="B620" s="56" t="str">
        <f t="shared" si="13"/>
        <v/>
      </c>
    </row>
    <row r="621" spans="1:2" ht="22.8" thickBot="1" x14ac:dyDescent="0.35">
      <c r="A621" s="55" t="e" cm="1">
        <f t="array" ref="A621">(IF($P$3='بيان ع'!D615,ROW('بيان ع'!615:615)-1,yyyyy))</f>
        <v>#NAME?</v>
      </c>
      <c r="B621" s="56" t="str">
        <f t="shared" si="13"/>
        <v/>
      </c>
    </row>
    <row r="622" spans="1:2" ht="22.8" thickBot="1" x14ac:dyDescent="0.35">
      <c r="A622" s="55" t="e" cm="1">
        <f t="array" ref="A622">(IF($P$3='بيان ع'!D616,ROW('بيان ع'!616:616)-1,yyyyy))</f>
        <v>#NAME?</v>
      </c>
      <c r="B622" s="56" t="str">
        <f t="shared" si="13"/>
        <v/>
      </c>
    </row>
    <row r="623" spans="1:2" ht="22.8" thickBot="1" x14ac:dyDescent="0.35">
      <c r="A623" s="55" t="e" cm="1">
        <f t="array" ref="A623">(IF($P$3='بيان ع'!D617,ROW('بيان ع'!617:617)-1,yyyyy))</f>
        <v>#NAME?</v>
      </c>
      <c r="B623" s="56" t="str">
        <f t="shared" si="13"/>
        <v/>
      </c>
    </row>
    <row r="624" spans="1:2" ht="22.8" thickBot="1" x14ac:dyDescent="0.35">
      <c r="A624" s="55" t="e" cm="1">
        <f t="array" ref="A624">(IF($P$3='بيان ع'!D618,ROW('بيان ع'!618:618)-1,yyyyy))</f>
        <v>#NAME?</v>
      </c>
      <c r="B624" s="56" t="str">
        <f t="shared" si="13"/>
        <v/>
      </c>
    </row>
    <row r="625" spans="1:2" ht="22.8" thickBot="1" x14ac:dyDescent="0.35">
      <c r="A625" s="55" t="e" cm="1">
        <f t="array" ref="A625">(IF($P$3='بيان ع'!D619,ROW('بيان ع'!619:619)-1,yyyyy))</f>
        <v>#NAME?</v>
      </c>
      <c r="B625" s="56" t="str">
        <f t="shared" si="13"/>
        <v/>
      </c>
    </row>
    <row r="626" spans="1:2" ht="22.8" thickBot="1" x14ac:dyDescent="0.35">
      <c r="A626" s="55" t="e" cm="1">
        <f t="array" ref="A626">(IF($P$3='بيان ع'!D620,ROW('بيان ع'!620:620)-1,yyyyy))</f>
        <v>#NAME?</v>
      </c>
      <c r="B626" s="56" t="str">
        <f t="shared" si="13"/>
        <v/>
      </c>
    </row>
    <row r="627" spans="1:2" ht="22.8" thickBot="1" x14ac:dyDescent="0.35">
      <c r="A627" s="55" t="e" cm="1">
        <f t="array" ref="A627">(IF($P$3='بيان ع'!D621,ROW('بيان ع'!621:621)-1,yyyyy))</f>
        <v>#NAME?</v>
      </c>
      <c r="B627" s="56" t="str">
        <f t="shared" si="13"/>
        <v/>
      </c>
    </row>
    <row r="628" spans="1:2" ht="22.8" thickBot="1" x14ac:dyDescent="0.35">
      <c r="A628" s="55" t="e" cm="1">
        <f t="array" ref="A628">(IF($P$3='بيان ع'!D622,ROW('بيان ع'!622:622)-1,yyyyy))</f>
        <v>#NAME?</v>
      </c>
      <c r="B628" s="56" t="str">
        <f t="shared" si="13"/>
        <v/>
      </c>
    </row>
    <row r="629" spans="1:2" ht="22.8" thickBot="1" x14ac:dyDescent="0.35">
      <c r="A629" s="55" t="e" cm="1">
        <f t="array" ref="A629">(IF($P$3='بيان ع'!D623,ROW('بيان ع'!623:623)-1,yyyyy))</f>
        <v>#NAME?</v>
      </c>
      <c r="B629" s="56" t="str">
        <f t="shared" si="13"/>
        <v/>
      </c>
    </row>
    <row r="630" spans="1:2" ht="22.8" thickBot="1" x14ac:dyDescent="0.35">
      <c r="A630" s="55" t="e" cm="1">
        <f t="array" ref="A630">(IF($P$3='بيان ع'!D624,ROW('بيان ع'!624:624)-1,yyyyy))</f>
        <v>#NAME?</v>
      </c>
      <c r="B630" s="56" t="str">
        <f t="shared" si="13"/>
        <v/>
      </c>
    </row>
    <row r="631" spans="1:2" ht="22.8" thickBot="1" x14ac:dyDescent="0.35">
      <c r="A631" s="55" t="e" cm="1">
        <f t="array" ref="A631">(IF($P$3='بيان ع'!D625,ROW('بيان ع'!625:625)-1,yyyyy))</f>
        <v>#NAME?</v>
      </c>
      <c r="B631" s="56" t="str">
        <f t="shared" si="13"/>
        <v/>
      </c>
    </row>
    <row r="632" spans="1:2" ht="22.8" thickBot="1" x14ac:dyDescent="0.35">
      <c r="A632" s="55" t="e" cm="1">
        <f t="array" ref="A632">(IF($P$3='بيان ع'!D626,ROW('بيان ع'!626:626)-1,yyyyy))</f>
        <v>#NAME?</v>
      </c>
      <c r="B632" s="56" t="str">
        <f t="shared" si="13"/>
        <v/>
      </c>
    </row>
    <row r="633" spans="1:2" ht="22.8" thickBot="1" x14ac:dyDescent="0.35">
      <c r="A633" s="55" t="e" cm="1">
        <f t="array" ref="A633">(IF($P$3='بيان ع'!D627,ROW('بيان ع'!627:627)-1,yyyyy))</f>
        <v>#NAME?</v>
      </c>
      <c r="B633" s="56" t="str">
        <f t="shared" si="13"/>
        <v/>
      </c>
    </row>
    <row r="634" spans="1:2" ht="22.8" thickBot="1" x14ac:dyDescent="0.35">
      <c r="A634" s="55" t="e" cm="1">
        <f t="array" ref="A634">(IF($P$3='بيان ع'!D628,ROW('بيان ع'!628:628)-1,yyyyy))</f>
        <v>#NAME?</v>
      </c>
      <c r="B634" s="56" t="str">
        <f t="shared" si="13"/>
        <v/>
      </c>
    </row>
    <row r="635" spans="1:2" ht="22.8" thickBot="1" x14ac:dyDescent="0.35">
      <c r="A635" s="55" t="e" cm="1">
        <f t="array" ref="A635">(IF($P$3='بيان ع'!D629,ROW('بيان ع'!629:629)-1,yyyyy))</f>
        <v>#NAME?</v>
      </c>
      <c r="B635" s="56" t="str">
        <f t="shared" si="13"/>
        <v/>
      </c>
    </row>
    <row r="636" spans="1:2" ht="22.8" thickBot="1" x14ac:dyDescent="0.35">
      <c r="A636" s="55" t="e" cm="1">
        <f t="array" ref="A636">(IF($P$3='بيان ع'!D630,ROW('بيان ع'!630:630)-1,yyyyy))</f>
        <v>#NAME?</v>
      </c>
      <c r="B636" s="56" t="str">
        <f t="shared" si="13"/>
        <v/>
      </c>
    </row>
    <row r="637" spans="1:2" ht="22.8" thickBot="1" x14ac:dyDescent="0.35">
      <c r="A637" s="55" t="e" cm="1">
        <f t="array" ref="A637">(IF($P$3='بيان ع'!D631,ROW('بيان ع'!631:631)-1,yyyyy))</f>
        <v>#NAME?</v>
      </c>
      <c r="B637" s="56" t="str">
        <f t="shared" si="13"/>
        <v/>
      </c>
    </row>
    <row r="638" spans="1:2" ht="22.8" thickBot="1" x14ac:dyDescent="0.35">
      <c r="A638" s="55" t="e" cm="1">
        <f t="array" ref="A638">(IF($P$3='بيان ع'!D632,ROW('بيان ع'!632:632)-1,yyyyy))</f>
        <v>#NAME?</v>
      </c>
      <c r="B638" s="56" t="str">
        <f t="shared" si="13"/>
        <v/>
      </c>
    </row>
    <row r="639" spans="1:2" ht="22.8" thickBot="1" x14ac:dyDescent="0.35">
      <c r="A639" s="55" t="e" cm="1">
        <f t="array" ref="A639">(IF($P$3='بيان ع'!D633,ROW('بيان ع'!633:633)-1,yyyyy))</f>
        <v>#NAME?</v>
      </c>
      <c r="B639" s="56" t="str">
        <f t="shared" si="13"/>
        <v/>
      </c>
    </row>
    <row r="640" spans="1:2" ht="22.8" thickBot="1" x14ac:dyDescent="0.35">
      <c r="A640" s="55" t="e" cm="1">
        <f t="array" ref="A640">(IF($P$3='بيان ع'!D634,ROW('بيان ع'!634:634)-1,yyyyy))</f>
        <v>#NAME?</v>
      </c>
      <c r="B640" s="56" t="str">
        <f t="shared" si="13"/>
        <v/>
      </c>
    </row>
    <row r="641" spans="1:2" ht="22.8" thickBot="1" x14ac:dyDescent="0.35">
      <c r="A641" s="55" t="e" cm="1">
        <f t="array" ref="A641">(IF($P$3='بيان ع'!D635,ROW('بيان ع'!635:635)-1,yyyyy))</f>
        <v>#NAME?</v>
      </c>
      <c r="B641" s="56" t="str">
        <f t="shared" si="13"/>
        <v/>
      </c>
    </row>
    <row r="642" spans="1:2" ht="22.8" thickBot="1" x14ac:dyDescent="0.35">
      <c r="A642" s="55" t="e" cm="1">
        <f t="array" ref="A642">(IF($P$3='بيان ع'!D636,ROW('بيان ع'!636:636)-1,yyyyy))</f>
        <v>#NAME?</v>
      </c>
      <c r="B642" s="56" t="str">
        <f t="shared" si="13"/>
        <v/>
      </c>
    </row>
    <row r="643" spans="1:2" ht="22.8" thickBot="1" x14ac:dyDescent="0.35">
      <c r="A643" s="55" t="e" cm="1">
        <f t="array" ref="A643">(IF($P$3='بيان ع'!D637,ROW('بيان ع'!637:637)-1,yyyyy))</f>
        <v>#NAME?</v>
      </c>
      <c r="B643" s="56" t="str">
        <f t="shared" si="13"/>
        <v/>
      </c>
    </row>
    <row r="644" spans="1:2" ht="22.8" thickBot="1" x14ac:dyDescent="0.35">
      <c r="A644" s="55" t="e" cm="1">
        <f t="array" ref="A644">(IF($P$3='بيان ع'!D638,ROW('بيان ع'!638:638)-1,yyyyy))</f>
        <v>#NAME?</v>
      </c>
      <c r="B644" s="56" t="str">
        <f t="shared" si="13"/>
        <v/>
      </c>
    </row>
    <row r="645" spans="1:2" ht="22.8" thickBot="1" x14ac:dyDescent="0.35">
      <c r="A645" s="55" t="e" cm="1">
        <f t="array" ref="A645">(IF($P$3='بيان ع'!D639,ROW('بيان ع'!639:639)-1,yyyyy))</f>
        <v>#NAME?</v>
      </c>
      <c r="B645" s="56" t="str">
        <f t="shared" si="13"/>
        <v/>
      </c>
    </row>
    <row r="646" spans="1:2" ht="22.8" thickBot="1" x14ac:dyDescent="0.35">
      <c r="A646" s="55" t="e" cm="1">
        <f t="array" ref="A646">(IF($P$3='بيان ع'!D640,ROW('بيان ع'!640:640)-1,yyyyy))</f>
        <v>#NAME?</v>
      </c>
      <c r="B646" s="56" t="str">
        <f t="shared" si="13"/>
        <v/>
      </c>
    </row>
    <row r="647" spans="1:2" ht="22.8" thickBot="1" x14ac:dyDescent="0.35">
      <c r="A647" s="55" t="e" cm="1">
        <f t="array" ref="A647">(IF($P$3='بيان ع'!D641,ROW('بيان ع'!641:641)-1,yyyyy))</f>
        <v>#NAME?</v>
      </c>
      <c r="B647" s="56" t="str">
        <f t="shared" si="13"/>
        <v/>
      </c>
    </row>
    <row r="648" spans="1:2" ht="22.8" thickBot="1" x14ac:dyDescent="0.35">
      <c r="A648" s="55" t="e" cm="1">
        <f t="array" ref="A648">(IF($P$3='بيان ع'!D642,ROW('بيان ع'!642:642)-1,yyyyy))</f>
        <v>#NAME?</v>
      </c>
      <c r="B648" s="56" t="str">
        <f t="shared" ref="B648:B711" si="14">IFERROR(_xlfn.AGGREGATE(15,6,$A$8:$A$1010,ROW(A641)),"")</f>
        <v/>
      </c>
    </row>
    <row r="649" spans="1:2" ht="22.8" thickBot="1" x14ac:dyDescent="0.35">
      <c r="A649" s="55" t="e" cm="1">
        <f t="array" ref="A649">(IF($P$3='بيان ع'!D643,ROW('بيان ع'!643:643)-1,yyyyy))</f>
        <v>#NAME?</v>
      </c>
      <c r="B649" s="56" t="str">
        <f t="shared" si="14"/>
        <v/>
      </c>
    </row>
    <row r="650" spans="1:2" ht="22.8" thickBot="1" x14ac:dyDescent="0.35">
      <c r="A650" s="55" t="e" cm="1">
        <f t="array" ref="A650">(IF($P$3='بيان ع'!D644,ROW('بيان ع'!644:644)-1,yyyyy))</f>
        <v>#NAME?</v>
      </c>
      <c r="B650" s="56" t="str">
        <f t="shared" si="14"/>
        <v/>
      </c>
    </row>
    <row r="651" spans="1:2" ht="22.8" thickBot="1" x14ac:dyDescent="0.35">
      <c r="A651" s="55" t="e" cm="1">
        <f t="array" ref="A651">(IF($P$3='بيان ع'!D645,ROW('بيان ع'!645:645)-1,yyyyy))</f>
        <v>#NAME?</v>
      </c>
      <c r="B651" s="56" t="str">
        <f t="shared" si="14"/>
        <v/>
      </c>
    </row>
    <row r="652" spans="1:2" ht="22.8" thickBot="1" x14ac:dyDescent="0.35">
      <c r="A652" s="55" t="e" cm="1">
        <f t="array" ref="A652">(IF($P$3='بيان ع'!D646,ROW('بيان ع'!646:646)-1,yyyyy))</f>
        <v>#NAME?</v>
      </c>
      <c r="B652" s="56" t="str">
        <f t="shared" si="14"/>
        <v/>
      </c>
    </row>
    <row r="653" spans="1:2" ht="22.8" thickBot="1" x14ac:dyDescent="0.35">
      <c r="A653" s="55" t="e" cm="1">
        <f t="array" ref="A653">(IF($P$3='بيان ع'!D647,ROW('بيان ع'!647:647)-1,yyyyy))</f>
        <v>#NAME?</v>
      </c>
      <c r="B653" s="56" t="str">
        <f t="shared" si="14"/>
        <v/>
      </c>
    </row>
    <row r="654" spans="1:2" ht="22.8" thickBot="1" x14ac:dyDescent="0.35">
      <c r="A654" s="55" t="e" cm="1">
        <f t="array" ref="A654">(IF($P$3='بيان ع'!D648,ROW('بيان ع'!648:648)-1,yyyyy))</f>
        <v>#NAME?</v>
      </c>
      <c r="B654" s="56" t="str">
        <f t="shared" si="14"/>
        <v/>
      </c>
    </row>
    <row r="655" spans="1:2" ht="22.8" thickBot="1" x14ac:dyDescent="0.35">
      <c r="A655" s="55" t="e" cm="1">
        <f t="array" ref="A655">(IF($P$3='بيان ع'!D649,ROW('بيان ع'!649:649)-1,yyyyy))</f>
        <v>#NAME?</v>
      </c>
      <c r="B655" s="56" t="str">
        <f t="shared" si="14"/>
        <v/>
      </c>
    </row>
    <row r="656" spans="1:2" ht="22.8" thickBot="1" x14ac:dyDescent="0.35">
      <c r="A656" s="55" t="e" cm="1">
        <f t="array" ref="A656">(IF($P$3='بيان ع'!D650,ROW('بيان ع'!650:650)-1,yyyyy))</f>
        <v>#NAME?</v>
      </c>
      <c r="B656" s="56" t="str">
        <f t="shared" si="14"/>
        <v/>
      </c>
    </row>
    <row r="657" spans="1:2" ht="22.8" thickBot="1" x14ac:dyDescent="0.35">
      <c r="A657" s="55" t="e" cm="1">
        <f t="array" ref="A657">(IF($P$3='بيان ع'!D651,ROW('بيان ع'!651:651)-1,yyyyy))</f>
        <v>#NAME?</v>
      </c>
      <c r="B657" s="56" t="str">
        <f t="shared" si="14"/>
        <v/>
      </c>
    </row>
    <row r="658" spans="1:2" ht="22.8" thickBot="1" x14ac:dyDescent="0.35">
      <c r="A658" s="55" t="e" cm="1">
        <f t="array" ref="A658">(IF($P$3='بيان ع'!D652,ROW('بيان ع'!652:652)-1,yyyyy))</f>
        <v>#NAME?</v>
      </c>
      <c r="B658" s="56" t="str">
        <f t="shared" si="14"/>
        <v/>
      </c>
    </row>
    <row r="659" spans="1:2" ht="22.8" thickBot="1" x14ac:dyDescent="0.35">
      <c r="A659" s="55" t="e" cm="1">
        <f t="array" ref="A659">(IF($P$3='بيان ع'!D653,ROW('بيان ع'!653:653)-1,yyyyy))</f>
        <v>#NAME?</v>
      </c>
      <c r="B659" s="56" t="str">
        <f t="shared" si="14"/>
        <v/>
      </c>
    </row>
    <row r="660" spans="1:2" ht="22.8" thickBot="1" x14ac:dyDescent="0.35">
      <c r="A660" s="55" t="e" cm="1">
        <f t="array" ref="A660">(IF($P$3='بيان ع'!D654,ROW('بيان ع'!654:654)-1,yyyyy))</f>
        <v>#NAME?</v>
      </c>
      <c r="B660" s="56" t="str">
        <f t="shared" si="14"/>
        <v/>
      </c>
    </row>
    <row r="661" spans="1:2" ht="22.8" thickBot="1" x14ac:dyDescent="0.35">
      <c r="A661" s="55" t="e" cm="1">
        <f t="array" ref="A661">(IF($P$3='بيان ع'!D655,ROW('بيان ع'!655:655)-1,yyyyy))</f>
        <v>#NAME?</v>
      </c>
      <c r="B661" s="56" t="str">
        <f t="shared" si="14"/>
        <v/>
      </c>
    </row>
    <row r="662" spans="1:2" ht="22.8" thickBot="1" x14ac:dyDescent="0.35">
      <c r="A662" s="55" t="e" cm="1">
        <f t="array" ref="A662">(IF($P$3='بيان ع'!D656,ROW('بيان ع'!656:656)-1,yyyyy))</f>
        <v>#NAME?</v>
      </c>
      <c r="B662" s="56" t="str">
        <f t="shared" si="14"/>
        <v/>
      </c>
    </row>
    <row r="663" spans="1:2" ht="22.8" thickBot="1" x14ac:dyDescent="0.35">
      <c r="A663" s="55" t="e" cm="1">
        <f t="array" ref="A663">(IF($P$3='بيان ع'!D657,ROW('بيان ع'!657:657)-1,yyyyy))</f>
        <v>#NAME?</v>
      </c>
      <c r="B663" s="56" t="str">
        <f t="shared" si="14"/>
        <v/>
      </c>
    </row>
    <row r="664" spans="1:2" ht="22.8" thickBot="1" x14ac:dyDescent="0.35">
      <c r="A664" s="55" t="e" cm="1">
        <f t="array" ref="A664">(IF($P$3='بيان ع'!D658,ROW('بيان ع'!658:658)-1,yyyyy))</f>
        <v>#NAME?</v>
      </c>
      <c r="B664" s="56" t="str">
        <f t="shared" si="14"/>
        <v/>
      </c>
    </row>
    <row r="665" spans="1:2" ht="22.8" thickBot="1" x14ac:dyDescent="0.35">
      <c r="A665" s="55" t="e" cm="1">
        <f t="array" ref="A665">(IF($P$3='بيان ع'!D659,ROW('بيان ع'!659:659)-1,yyyyy))</f>
        <v>#NAME?</v>
      </c>
      <c r="B665" s="56" t="str">
        <f t="shared" si="14"/>
        <v/>
      </c>
    </row>
    <row r="666" spans="1:2" ht="22.8" thickBot="1" x14ac:dyDescent="0.35">
      <c r="A666" s="55" t="e" cm="1">
        <f t="array" ref="A666">(IF($P$3='بيان ع'!D660,ROW('بيان ع'!660:660)-1,yyyyy))</f>
        <v>#NAME?</v>
      </c>
      <c r="B666" s="56" t="str">
        <f t="shared" si="14"/>
        <v/>
      </c>
    </row>
    <row r="667" spans="1:2" ht="22.8" thickBot="1" x14ac:dyDescent="0.35">
      <c r="A667" s="55" t="e" cm="1">
        <f t="array" ref="A667">(IF($P$3='بيان ع'!D661,ROW('بيان ع'!661:661)-1,yyyyy))</f>
        <v>#NAME?</v>
      </c>
      <c r="B667" s="56" t="str">
        <f t="shared" si="14"/>
        <v/>
      </c>
    </row>
    <row r="668" spans="1:2" ht="22.8" thickBot="1" x14ac:dyDescent="0.35">
      <c r="A668" s="55" t="e" cm="1">
        <f t="array" ref="A668">(IF($P$3='بيان ع'!D662,ROW('بيان ع'!662:662)-1,yyyyy))</f>
        <v>#NAME?</v>
      </c>
      <c r="B668" s="56" t="str">
        <f t="shared" si="14"/>
        <v/>
      </c>
    </row>
    <row r="669" spans="1:2" ht="22.8" thickBot="1" x14ac:dyDescent="0.35">
      <c r="A669" s="55" t="e" cm="1">
        <f t="array" ref="A669">(IF($P$3='بيان ع'!D663,ROW('بيان ع'!663:663)-1,yyyyy))</f>
        <v>#NAME?</v>
      </c>
      <c r="B669" s="56" t="str">
        <f t="shared" si="14"/>
        <v/>
      </c>
    </row>
    <row r="670" spans="1:2" ht="22.8" thickBot="1" x14ac:dyDescent="0.35">
      <c r="A670" s="55" t="e" cm="1">
        <f t="array" ref="A670">(IF($P$3='بيان ع'!D664,ROW('بيان ع'!664:664)-1,yyyyy))</f>
        <v>#NAME?</v>
      </c>
      <c r="B670" s="56" t="str">
        <f t="shared" si="14"/>
        <v/>
      </c>
    </row>
    <row r="671" spans="1:2" ht="22.8" thickBot="1" x14ac:dyDescent="0.35">
      <c r="A671" s="55" t="e" cm="1">
        <f t="array" ref="A671">(IF($P$3='بيان ع'!D665,ROW('بيان ع'!665:665)-1,yyyyy))</f>
        <v>#NAME?</v>
      </c>
      <c r="B671" s="56" t="str">
        <f t="shared" si="14"/>
        <v/>
      </c>
    </row>
    <row r="672" spans="1:2" ht="22.8" thickBot="1" x14ac:dyDescent="0.35">
      <c r="A672" s="55" t="e" cm="1">
        <f t="array" ref="A672">(IF($P$3='بيان ع'!D666,ROW('بيان ع'!666:666)-1,yyyyy))</f>
        <v>#NAME?</v>
      </c>
      <c r="B672" s="56" t="str">
        <f t="shared" si="14"/>
        <v/>
      </c>
    </row>
    <row r="673" spans="1:2" ht="22.8" thickBot="1" x14ac:dyDescent="0.35">
      <c r="A673" s="55" t="e" cm="1">
        <f t="array" ref="A673">(IF($P$3='بيان ع'!D667,ROW('بيان ع'!667:667)-1,yyyyy))</f>
        <v>#NAME?</v>
      </c>
      <c r="B673" s="56" t="str">
        <f t="shared" si="14"/>
        <v/>
      </c>
    </row>
    <row r="674" spans="1:2" ht="22.8" thickBot="1" x14ac:dyDescent="0.35">
      <c r="A674" s="55" t="e" cm="1">
        <f t="array" ref="A674">(IF($P$3='بيان ع'!D668,ROW('بيان ع'!668:668)-1,yyyyy))</f>
        <v>#NAME?</v>
      </c>
      <c r="B674" s="56" t="str">
        <f t="shared" si="14"/>
        <v/>
      </c>
    </row>
    <row r="675" spans="1:2" ht="22.8" thickBot="1" x14ac:dyDescent="0.35">
      <c r="A675" s="55" t="e" cm="1">
        <f t="array" ref="A675">(IF($P$3='بيان ع'!D669,ROW('بيان ع'!669:669)-1,yyyyy))</f>
        <v>#NAME?</v>
      </c>
      <c r="B675" s="56" t="str">
        <f t="shared" si="14"/>
        <v/>
      </c>
    </row>
    <row r="676" spans="1:2" ht="22.8" thickBot="1" x14ac:dyDescent="0.35">
      <c r="A676" s="55" t="e" cm="1">
        <f t="array" ref="A676">(IF($P$3='بيان ع'!D670,ROW('بيان ع'!670:670)-1,yyyyy))</f>
        <v>#NAME?</v>
      </c>
      <c r="B676" s="56" t="str">
        <f t="shared" si="14"/>
        <v/>
      </c>
    </row>
    <row r="677" spans="1:2" ht="22.8" thickBot="1" x14ac:dyDescent="0.35">
      <c r="A677" s="55" t="e" cm="1">
        <f t="array" ref="A677">(IF($P$3='بيان ع'!D671,ROW('بيان ع'!671:671)-1,yyyyy))</f>
        <v>#NAME?</v>
      </c>
      <c r="B677" s="56" t="str">
        <f t="shared" si="14"/>
        <v/>
      </c>
    </row>
    <row r="678" spans="1:2" ht="22.8" thickBot="1" x14ac:dyDescent="0.35">
      <c r="A678" s="55" t="e" cm="1">
        <f t="array" ref="A678">(IF($P$3='بيان ع'!D672,ROW('بيان ع'!672:672)-1,yyyyy))</f>
        <v>#NAME?</v>
      </c>
      <c r="B678" s="56" t="str">
        <f t="shared" si="14"/>
        <v/>
      </c>
    </row>
    <row r="679" spans="1:2" ht="22.8" thickBot="1" x14ac:dyDescent="0.35">
      <c r="A679" s="55" t="e" cm="1">
        <f t="array" ref="A679">(IF($P$3='بيان ع'!D673,ROW('بيان ع'!673:673)-1,yyyyy))</f>
        <v>#NAME?</v>
      </c>
      <c r="B679" s="56" t="str">
        <f t="shared" si="14"/>
        <v/>
      </c>
    </row>
    <row r="680" spans="1:2" ht="22.8" thickBot="1" x14ac:dyDescent="0.35">
      <c r="A680" s="55" t="e" cm="1">
        <f t="array" ref="A680">(IF($P$3='بيان ع'!D674,ROW('بيان ع'!674:674)-1,yyyyy))</f>
        <v>#NAME?</v>
      </c>
      <c r="B680" s="56" t="str">
        <f t="shared" si="14"/>
        <v/>
      </c>
    </row>
    <row r="681" spans="1:2" ht="22.8" thickBot="1" x14ac:dyDescent="0.35">
      <c r="A681" s="55" t="e" cm="1">
        <f t="array" ref="A681">(IF($P$3='بيان ع'!D675,ROW('بيان ع'!675:675)-1,yyyyy))</f>
        <v>#NAME?</v>
      </c>
      <c r="B681" s="56" t="str">
        <f t="shared" si="14"/>
        <v/>
      </c>
    </row>
    <row r="682" spans="1:2" ht="22.8" thickBot="1" x14ac:dyDescent="0.35">
      <c r="A682" s="55" t="e" cm="1">
        <f t="array" ref="A682">(IF($P$3='بيان ع'!D676,ROW('بيان ع'!676:676)-1,yyyyy))</f>
        <v>#NAME?</v>
      </c>
      <c r="B682" s="56" t="str">
        <f t="shared" si="14"/>
        <v/>
      </c>
    </row>
    <row r="683" spans="1:2" ht="22.8" thickBot="1" x14ac:dyDescent="0.35">
      <c r="A683" s="55" t="e" cm="1">
        <f t="array" ref="A683">(IF($P$3='بيان ع'!D677,ROW('بيان ع'!677:677)-1,yyyyy))</f>
        <v>#NAME?</v>
      </c>
      <c r="B683" s="56" t="str">
        <f t="shared" si="14"/>
        <v/>
      </c>
    </row>
    <row r="684" spans="1:2" ht="22.8" thickBot="1" x14ac:dyDescent="0.35">
      <c r="A684" s="55" t="e" cm="1">
        <f t="array" ref="A684">(IF($P$3='بيان ع'!D678,ROW('بيان ع'!678:678)-1,yyyyy))</f>
        <v>#NAME?</v>
      </c>
      <c r="B684" s="56" t="str">
        <f t="shared" si="14"/>
        <v/>
      </c>
    </row>
    <row r="685" spans="1:2" ht="22.8" thickBot="1" x14ac:dyDescent="0.35">
      <c r="A685" s="55" t="e" cm="1">
        <f t="array" ref="A685">(IF($P$3='بيان ع'!D679,ROW('بيان ع'!679:679)-1,yyyyy))</f>
        <v>#NAME?</v>
      </c>
      <c r="B685" s="56" t="str">
        <f t="shared" si="14"/>
        <v/>
      </c>
    </row>
    <row r="686" spans="1:2" ht="22.8" thickBot="1" x14ac:dyDescent="0.35">
      <c r="A686" s="55" t="e" cm="1">
        <f t="array" ref="A686">(IF($P$3='بيان ع'!D680,ROW('بيان ع'!680:680)-1,yyyyy))</f>
        <v>#NAME?</v>
      </c>
      <c r="B686" s="56" t="str">
        <f t="shared" si="14"/>
        <v/>
      </c>
    </row>
    <row r="687" spans="1:2" ht="22.8" thickBot="1" x14ac:dyDescent="0.35">
      <c r="A687" s="55" t="e" cm="1">
        <f t="array" ref="A687">(IF($P$3='بيان ع'!D681,ROW('بيان ع'!681:681)-1,yyyyy))</f>
        <v>#NAME?</v>
      </c>
      <c r="B687" s="56" t="str">
        <f t="shared" si="14"/>
        <v/>
      </c>
    </row>
    <row r="688" spans="1:2" ht="22.8" thickBot="1" x14ac:dyDescent="0.35">
      <c r="A688" s="55" t="e" cm="1">
        <f t="array" ref="A688">(IF($P$3='بيان ع'!D682,ROW('بيان ع'!682:682)-1,yyyyy))</f>
        <v>#NAME?</v>
      </c>
      <c r="B688" s="56" t="str">
        <f t="shared" si="14"/>
        <v/>
      </c>
    </row>
    <row r="689" spans="1:2" ht="22.8" thickBot="1" x14ac:dyDescent="0.35">
      <c r="A689" s="55" t="e" cm="1">
        <f t="array" ref="A689">(IF($P$3='بيان ع'!D683,ROW('بيان ع'!683:683)-1,yyyyy))</f>
        <v>#NAME?</v>
      </c>
      <c r="B689" s="56" t="str">
        <f t="shared" si="14"/>
        <v/>
      </c>
    </row>
    <row r="690" spans="1:2" ht="22.8" thickBot="1" x14ac:dyDescent="0.35">
      <c r="A690" s="55" t="e" cm="1">
        <f t="array" ref="A690">(IF($P$3='بيان ع'!D684,ROW('بيان ع'!684:684)-1,yyyyy))</f>
        <v>#NAME?</v>
      </c>
      <c r="B690" s="56" t="str">
        <f t="shared" si="14"/>
        <v/>
      </c>
    </row>
    <row r="691" spans="1:2" ht="22.8" thickBot="1" x14ac:dyDescent="0.35">
      <c r="A691" s="55" t="e" cm="1">
        <f t="array" ref="A691">(IF($P$3='بيان ع'!D685,ROW('بيان ع'!685:685)-1,yyyyy))</f>
        <v>#NAME?</v>
      </c>
      <c r="B691" s="56" t="str">
        <f t="shared" si="14"/>
        <v/>
      </c>
    </row>
    <row r="692" spans="1:2" ht="22.8" thickBot="1" x14ac:dyDescent="0.35">
      <c r="A692" s="55" t="e" cm="1">
        <f t="array" ref="A692">(IF($P$3='بيان ع'!D686,ROW('بيان ع'!686:686)-1,yyyyy))</f>
        <v>#NAME?</v>
      </c>
      <c r="B692" s="56" t="str">
        <f t="shared" si="14"/>
        <v/>
      </c>
    </row>
    <row r="693" spans="1:2" ht="22.8" thickBot="1" x14ac:dyDescent="0.35">
      <c r="A693" s="55" t="e" cm="1">
        <f t="array" ref="A693">(IF($P$3='بيان ع'!D687,ROW('بيان ع'!687:687)-1,yyyyy))</f>
        <v>#NAME?</v>
      </c>
      <c r="B693" s="56" t="str">
        <f t="shared" si="14"/>
        <v/>
      </c>
    </row>
    <row r="694" spans="1:2" ht="22.8" thickBot="1" x14ac:dyDescent="0.35">
      <c r="A694" s="55" t="e" cm="1">
        <f t="array" ref="A694">(IF($P$3='بيان ع'!D688,ROW('بيان ع'!688:688)-1,yyyyy))</f>
        <v>#NAME?</v>
      </c>
      <c r="B694" s="56" t="str">
        <f t="shared" si="14"/>
        <v/>
      </c>
    </row>
    <row r="695" spans="1:2" ht="22.8" thickBot="1" x14ac:dyDescent="0.35">
      <c r="A695" s="55" t="e" cm="1">
        <f t="array" ref="A695">(IF($P$3='بيان ع'!D689,ROW('بيان ع'!689:689)-1,yyyyy))</f>
        <v>#NAME?</v>
      </c>
      <c r="B695" s="56" t="str">
        <f t="shared" si="14"/>
        <v/>
      </c>
    </row>
    <row r="696" spans="1:2" ht="22.8" thickBot="1" x14ac:dyDescent="0.35">
      <c r="A696" s="55" t="e" cm="1">
        <f t="array" ref="A696">(IF($P$3='بيان ع'!D690,ROW('بيان ع'!690:690)-1,yyyyy))</f>
        <v>#NAME?</v>
      </c>
      <c r="B696" s="56" t="str">
        <f t="shared" si="14"/>
        <v/>
      </c>
    </row>
    <row r="697" spans="1:2" ht="22.8" thickBot="1" x14ac:dyDescent="0.35">
      <c r="A697" s="55" t="e" cm="1">
        <f t="array" ref="A697">(IF($P$3='بيان ع'!D691,ROW('بيان ع'!691:691)-1,yyyyy))</f>
        <v>#NAME?</v>
      </c>
      <c r="B697" s="56" t="str">
        <f t="shared" si="14"/>
        <v/>
      </c>
    </row>
    <row r="698" spans="1:2" ht="22.8" thickBot="1" x14ac:dyDescent="0.35">
      <c r="A698" s="55" t="e" cm="1">
        <f t="array" ref="A698">(IF($P$3='بيان ع'!D692,ROW('بيان ع'!692:692)-1,yyyyy))</f>
        <v>#NAME?</v>
      </c>
      <c r="B698" s="56" t="str">
        <f t="shared" si="14"/>
        <v/>
      </c>
    </row>
    <row r="699" spans="1:2" ht="22.8" thickBot="1" x14ac:dyDescent="0.35">
      <c r="A699" s="55" t="e" cm="1">
        <f t="array" ref="A699">(IF($P$3='بيان ع'!D693,ROW('بيان ع'!693:693)-1,yyyyy))</f>
        <v>#NAME?</v>
      </c>
      <c r="B699" s="56" t="str">
        <f t="shared" si="14"/>
        <v/>
      </c>
    </row>
    <row r="700" spans="1:2" ht="22.8" thickBot="1" x14ac:dyDescent="0.35">
      <c r="A700" s="55" t="e" cm="1">
        <f t="array" ref="A700">(IF($P$3='بيان ع'!D694,ROW('بيان ع'!694:694)-1,yyyyy))</f>
        <v>#NAME?</v>
      </c>
      <c r="B700" s="56" t="str">
        <f t="shared" si="14"/>
        <v/>
      </c>
    </row>
    <row r="701" spans="1:2" ht="22.8" thickBot="1" x14ac:dyDescent="0.35">
      <c r="A701" s="55" t="e" cm="1">
        <f t="array" ref="A701">(IF($P$3='بيان ع'!D695,ROW('بيان ع'!695:695)-1,yyyyy))</f>
        <v>#NAME?</v>
      </c>
      <c r="B701" s="56" t="str">
        <f t="shared" si="14"/>
        <v/>
      </c>
    </row>
    <row r="702" spans="1:2" ht="22.8" thickBot="1" x14ac:dyDescent="0.35">
      <c r="A702" s="55" t="e" cm="1">
        <f t="array" ref="A702">(IF($P$3='بيان ع'!D696,ROW('بيان ع'!696:696)-1,yyyyy))</f>
        <v>#NAME?</v>
      </c>
      <c r="B702" s="56" t="str">
        <f t="shared" si="14"/>
        <v/>
      </c>
    </row>
    <row r="703" spans="1:2" ht="22.8" thickBot="1" x14ac:dyDescent="0.35">
      <c r="A703" s="55" t="e" cm="1">
        <f t="array" ref="A703">(IF($P$3='بيان ع'!D697,ROW('بيان ع'!697:697)-1,yyyyy))</f>
        <v>#NAME?</v>
      </c>
      <c r="B703" s="56" t="str">
        <f t="shared" si="14"/>
        <v/>
      </c>
    </row>
    <row r="704" spans="1:2" ht="22.8" thickBot="1" x14ac:dyDescent="0.35">
      <c r="A704" s="55" t="e" cm="1">
        <f t="array" ref="A704">(IF($P$3='بيان ع'!D698,ROW('بيان ع'!698:698)-1,yyyyy))</f>
        <v>#NAME?</v>
      </c>
      <c r="B704" s="56" t="str">
        <f t="shared" si="14"/>
        <v/>
      </c>
    </row>
    <row r="705" spans="1:2" ht="22.8" thickBot="1" x14ac:dyDescent="0.35">
      <c r="A705" s="55" t="e" cm="1">
        <f t="array" ref="A705">(IF($P$3='بيان ع'!D699,ROW('بيان ع'!699:699)-1,yyyyy))</f>
        <v>#NAME?</v>
      </c>
      <c r="B705" s="56" t="str">
        <f t="shared" si="14"/>
        <v/>
      </c>
    </row>
    <row r="706" spans="1:2" ht="22.8" thickBot="1" x14ac:dyDescent="0.35">
      <c r="A706" s="55" t="e" cm="1">
        <f t="array" ref="A706">(IF($P$3='بيان ع'!D700,ROW('بيان ع'!700:700)-1,yyyyy))</f>
        <v>#NAME?</v>
      </c>
      <c r="B706" s="56" t="str">
        <f t="shared" si="14"/>
        <v/>
      </c>
    </row>
    <row r="707" spans="1:2" ht="22.8" thickBot="1" x14ac:dyDescent="0.35">
      <c r="A707" s="55" t="e" cm="1">
        <f t="array" ref="A707">(IF($P$3='بيان ع'!D701,ROW('بيان ع'!701:701)-1,yyyyy))</f>
        <v>#NAME?</v>
      </c>
      <c r="B707" s="56" t="str">
        <f t="shared" si="14"/>
        <v/>
      </c>
    </row>
    <row r="708" spans="1:2" ht="22.8" thickBot="1" x14ac:dyDescent="0.35">
      <c r="A708" s="55" t="e" cm="1">
        <f t="array" ref="A708">(IF($P$3='بيان ع'!D702,ROW('بيان ع'!702:702)-1,yyyyy))</f>
        <v>#NAME?</v>
      </c>
      <c r="B708" s="56" t="str">
        <f t="shared" si="14"/>
        <v/>
      </c>
    </row>
    <row r="709" spans="1:2" ht="22.8" thickBot="1" x14ac:dyDescent="0.35">
      <c r="A709" s="55" t="e" cm="1">
        <f t="array" ref="A709">(IF($P$3='بيان ع'!D703,ROW('بيان ع'!703:703)-1,yyyyy))</f>
        <v>#NAME?</v>
      </c>
      <c r="B709" s="56" t="str">
        <f t="shared" si="14"/>
        <v/>
      </c>
    </row>
    <row r="710" spans="1:2" ht="22.8" thickBot="1" x14ac:dyDescent="0.35">
      <c r="A710" s="55" t="e" cm="1">
        <f t="array" ref="A710">(IF($P$3='بيان ع'!D704,ROW('بيان ع'!704:704)-1,yyyyy))</f>
        <v>#NAME?</v>
      </c>
      <c r="B710" s="56" t="str">
        <f t="shared" si="14"/>
        <v/>
      </c>
    </row>
    <row r="711" spans="1:2" ht="22.8" thickBot="1" x14ac:dyDescent="0.35">
      <c r="A711" s="55" t="e" cm="1">
        <f t="array" ref="A711">(IF($P$3='بيان ع'!D705,ROW('بيان ع'!705:705)-1,yyyyy))</f>
        <v>#NAME?</v>
      </c>
      <c r="B711" s="56" t="str">
        <f t="shared" si="14"/>
        <v/>
      </c>
    </row>
    <row r="712" spans="1:2" ht="22.8" thickBot="1" x14ac:dyDescent="0.35">
      <c r="A712" s="55" t="e" cm="1">
        <f t="array" ref="A712">(IF($P$3='بيان ع'!D706,ROW('بيان ع'!706:706)-1,yyyyy))</f>
        <v>#NAME?</v>
      </c>
      <c r="B712" s="56" t="str">
        <f t="shared" ref="B712:B775" si="15">IFERROR(_xlfn.AGGREGATE(15,6,$A$8:$A$1010,ROW(A705)),"")</f>
        <v/>
      </c>
    </row>
    <row r="713" spans="1:2" ht="22.8" thickBot="1" x14ac:dyDescent="0.35">
      <c r="A713" s="55" t="e" cm="1">
        <f t="array" ref="A713">(IF($P$3='بيان ع'!D707,ROW('بيان ع'!707:707)-1,yyyyy))</f>
        <v>#NAME?</v>
      </c>
      <c r="B713" s="56" t="str">
        <f t="shared" si="15"/>
        <v/>
      </c>
    </row>
    <row r="714" spans="1:2" ht="22.8" thickBot="1" x14ac:dyDescent="0.35">
      <c r="A714" s="55" t="e" cm="1">
        <f t="array" ref="A714">(IF($P$3='بيان ع'!D708,ROW('بيان ع'!708:708)-1,yyyyy))</f>
        <v>#NAME?</v>
      </c>
      <c r="B714" s="56" t="str">
        <f t="shared" si="15"/>
        <v/>
      </c>
    </row>
    <row r="715" spans="1:2" ht="22.8" thickBot="1" x14ac:dyDescent="0.35">
      <c r="A715" s="55" t="e" cm="1">
        <f t="array" ref="A715">(IF($P$3='بيان ع'!D709,ROW('بيان ع'!709:709)-1,yyyyy))</f>
        <v>#NAME?</v>
      </c>
      <c r="B715" s="56" t="str">
        <f t="shared" si="15"/>
        <v/>
      </c>
    </row>
    <row r="716" spans="1:2" ht="22.8" thickBot="1" x14ac:dyDescent="0.35">
      <c r="A716" s="55" t="e" cm="1">
        <f t="array" ref="A716">(IF($P$3='بيان ع'!D710,ROW('بيان ع'!710:710)-1,yyyyy))</f>
        <v>#NAME?</v>
      </c>
      <c r="B716" s="56" t="str">
        <f t="shared" si="15"/>
        <v/>
      </c>
    </row>
    <row r="717" spans="1:2" ht="22.8" thickBot="1" x14ac:dyDescent="0.35">
      <c r="A717" s="55" t="e" cm="1">
        <f t="array" ref="A717">(IF($P$3='بيان ع'!D711,ROW('بيان ع'!711:711)-1,yyyyy))</f>
        <v>#NAME?</v>
      </c>
      <c r="B717" s="56" t="str">
        <f t="shared" si="15"/>
        <v/>
      </c>
    </row>
    <row r="718" spans="1:2" ht="22.8" thickBot="1" x14ac:dyDescent="0.35">
      <c r="A718" s="55" t="e" cm="1">
        <f t="array" ref="A718">(IF($P$3='بيان ع'!D712,ROW('بيان ع'!712:712)-1,yyyyy))</f>
        <v>#NAME?</v>
      </c>
      <c r="B718" s="56" t="str">
        <f t="shared" si="15"/>
        <v/>
      </c>
    </row>
    <row r="719" spans="1:2" ht="22.8" thickBot="1" x14ac:dyDescent="0.35">
      <c r="A719" s="55" t="e" cm="1">
        <f t="array" ref="A719">(IF($P$3='بيان ع'!D713,ROW('بيان ع'!713:713)-1,yyyyy))</f>
        <v>#NAME?</v>
      </c>
      <c r="B719" s="56" t="str">
        <f t="shared" si="15"/>
        <v/>
      </c>
    </row>
    <row r="720" spans="1:2" ht="22.8" thickBot="1" x14ac:dyDescent="0.35">
      <c r="A720" s="55" t="e" cm="1">
        <f t="array" ref="A720">(IF($P$3='بيان ع'!D714,ROW('بيان ع'!714:714)-1,yyyyy))</f>
        <v>#NAME?</v>
      </c>
      <c r="B720" s="56" t="str">
        <f t="shared" si="15"/>
        <v/>
      </c>
    </row>
    <row r="721" spans="1:2" ht="22.8" thickBot="1" x14ac:dyDescent="0.35">
      <c r="A721" s="55" t="e" cm="1">
        <f t="array" ref="A721">(IF($P$3='بيان ع'!D715,ROW('بيان ع'!715:715)-1,yyyyy))</f>
        <v>#NAME?</v>
      </c>
      <c r="B721" s="56" t="str">
        <f t="shared" si="15"/>
        <v/>
      </c>
    </row>
    <row r="722" spans="1:2" ht="22.8" thickBot="1" x14ac:dyDescent="0.35">
      <c r="A722" s="55" t="e" cm="1">
        <f t="array" ref="A722">(IF($P$3='بيان ع'!D716,ROW('بيان ع'!716:716)-1,yyyyy))</f>
        <v>#NAME?</v>
      </c>
      <c r="B722" s="56" t="str">
        <f t="shared" si="15"/>
        <v/>
      </c>
    </row>
    <row r="723" spans="1:2" ht="22.8" thickBot="1" x14ac:dyDescent="0.35">
      <c r="A723" s="55" t="e" cm="1">
        <f t="array" ref="A723">(IF($P$3='بيان ع'!D717,ROW('بيان ع'!717:717)-1,yyyyy))</f>
        <v>#NAME?</v>
      </c>
      <c r="B723" s="56" t="str">
        <f t="shared" si="15"/>
        <v/>
      </c>
    </row>
    <row r="724" spans="1:2" ht="22.8" thickBot="1" x14ac:dyDescent="0.35">
      <c r="A724" s="55" t="e" cm="1">
        <f t="array" ref="A724">(IF($P$3='بيان ع'!D718,ROW('بيان ع'!718:718)-1,yyyyy))</f>
        <v>#NAME?</v>
      </c>
      <c r="B724" s="56" t="str">
        <f t="shared" si="15"/>
        <v/>
      </c>
    </row>
    <row r="725" spans="1:2" ht="22.8" thickBot="1" x14ac:dyDescent="0.35">
      <c r="A725" s="55" t="e" cm="1">
        <f t="array" ref="A725">(IF($P$3='بيان ع'!D719,ROW('بيان ع'!719:719)-1,yyyyy))</f>
        <v>#NAME?</v>
      </c>
      <c r="B725" s="56" t="str">
        <f t="shared" si="15"/>
        <v/>
      </c>
    </row>
    <row r="726" spans="1:2" ht="22.8" thickBot="1" x14ac:dyDescent="0.35">
      <c r="A726" s="55" t="e" cm="1">
        <f t="array" ref="A726">(IF($P$3='بيان ع'!D720,ROW('بيان ع'!720:720)-1,yyyyy))</f>
        <v>#NAME?</v>
      </c>
      <c r="B726" s="56" t="str">
        <f t="shared" si="15"/>
        <v/>
      </c>
    </row>
    <row r="727" spans="1:2" ht="22.8" thickBot="1" x14ac:dyDescent="0.35">
      <c r="A727" s="55" t="e" cm="1">
        <f t="array" ref="A727">(IF($P$3='بيان ع'!D721,ROW('بيان ع'!721:721)-1,yyyyy))</f>
        <v>#NAME?</v>
      </c>
      <c r="B727" s="56" t="str">
        <f t="shared" si="15"/>
        <v/>
      </c>
    </row>
    <row r="728" spans="1:2" ht="22.8" thickBot="1" x14ac:dyDescent="0.35">
      <c r="A728" s="55" t="e" cm="1">
        <f t="array" ref="A728">(IF($P$3='بيان ع'!D722,ROW('بيان ع'!722:722)-1,yyyyy))</f>
        <v>#NAME?</v>
      </c>
      <c r="B728" s="56" t="str">
        <f t="shared" si="15"/>
        <v/>
      </c>
    </row>
    <row r="729" spans="1:2" ht="22.8" thickBot="1" x14ac:dyDescent="0.35">
      <c r="A729" s="55" t="e" cm="1">
        <f t="array" ref="A729">(IF($P$3='بيان ع'!D723,ROW('بيان ع'!723:723)-1,yyyyy))</f>
        <v>#NAME?</v>
      </c>
      <c r="B729" s="56" t="str">
        <f t="shared" si="15"/>
        <v/>
      </c>
    </row>
    <row r="730" spans="1:2" ht="22.8" thickBot="1" x14ac:dyDescent="0.35">
      <c r="A730" s="55" t="e" cm="1">
        <f t="array" ref="A730">(IF($P$3='بيان ع'!D724,ROW('بيان ع'!724:724)-1,yyyyy))</f>
        <v>#NAME?</v>
      </c>
      <c r="B730" s="56" t="str">
        <f t="shared" si="15"/>
        <v/>
      </c>
    </row>
    <row r="731" spans="1:2" ht="22.8" thickBot="1" x14ac:dyDescent="0.35">
      <c r="A731" s="55" t="e" cm="1">
        <f t="array" ref="A731">(IF($P$3='بيان ع'!D725,ROW('بيان ع'!725:725)-1,yyyyy))</f>
        <v>#NAME?</v>
      </c>
      <c r="B731" s="56" t="str">
        <f t="shared" si="15"/>
        <v/>
      </c>
    </row>
    <row r="732" spans="1:2" ht="22.8" thickBot="1" x14ac:dyDescent="0.35">
      <c r="A732" s="55" t="e" cm="1">
        <f t="array" ref="A732">(IF($P$3='بيان ع'!D726,ROW('بيان ع'!726:726)-1,yyyyy))</f>
        <v>#NAME?</v>
      </c>
      <c r="B732" s="56" t="str">
        <f t="shared" si="15"/>
        <v/>
      </c>
    </row>
    <row r="733" spans="1:2" ht="22.8" thickBot="1" x14ac:dyDescent="0.35">
      <c r="A733" s="55" t="e" cm="1">
        <f t="array" ref="A733">(IF($P$3='بيان ع'!D727,ROW('بيان ع'!727:727)-1,yyyyy))</f>
        <v>#NAME?</v>
      </c>
      <c r="B733" s="56" t="str">
        <f t="shared" si="15"/>
        <v/>
      </c>
    </row>
    <row r="734" spans="1:2" ht="22.8" thickBot="1" x14ac:dyDescent="0.35">
      <c r="A734" s="55" t="e" cm="1">
        <f t="array" ref="A734">(IF($P$3='بيان ع'!D728,ROW('بيان ع'!728:728)-1,yyyyy))</f>
        <v>#NAME?</v>
      </c>
      <c r="B734" s="56" t="str">
        <f t="shared" si="15"/>
        <v/>
      </c>
    </row>
    <row r="735" spans="1:2" ht="22.8" thickBot="1" x14ac:dyDescent="0.35">
      <c r="A735" s="55" t="e" cm="1">
        <f t="array" ref="A735">(IF($P$3='بيان ع'!D729,ROW('بيان ع'!729:729)-1,yyyyy))</f>
        <v>#NAME?</v>
      </c>
      <c r="B735" s="56" t="str">
        <f t="shared" si="15"/>
        <v/>
      </c>
    </row>
    <row r="736" spans="1:2" ht="22.8" thickBot="1" x14ac:dyDescent="0.35">
      <c r="A736" s="55" t="e" cm="1">
        <f t="array" ref="A736">(IF($P$3='بيان ع'!D730,ROW('بيان ع'!730:730)-1,yyyyy))</f>
        <v>#NAME?</v>
      </c>
      <c r="B736" s="56" t="str">
        <f t="shared" si="15"/>
        <v/>
      </c>
    </row>
    <row r="737" spans="1:2" ht="22.8" thickBot="1" x14ac:dyDescent="0.35">
      <c r="A737" s="55" t="e" cm="1">
        <f t="array" ref="A737">(IF($P$3='بيان ع'!D731,ROW('بيان ع'!731:731)-1,yyyyy))</f>
        <v>#NAME?</v>
      </c>
      <c r="B737" s="56" t="str">
        <f t="shared" si="15"/>
        <v/>
      </c>
    </row>
    <row r="738" spans="1:2" ht="22.8" thickBot="1" x14ac:dyDescent="0.35">
      <c r="A738" s="55" t="e" cm="1">
        <f t="array" ref="A738">(IF($P$3='بيان ع'!D732,ROW('بيان ع'!732:732)-1,yyyyy))</f>
        <v>#NAME?</v>
      </c>
      <c r="B738" s="56" t="str">
        <f t="shared" si="15"/>
        <v/>
      </c>
    </row>
    <row r="739" spans="1:2" ht="22.8" thickBot="1" x14ac:dyDescent="0.35">
      <c r="A739" s="55" t="e" cm="1">
        <f t="array" ref="A739">(IF($P$3='بيان ع'!D733,ROW('بيان ع'!733:733)-1,yyyyy))</f>
        <v>#NAME?</v>
      </c>
      <c r="B739" s="56" t="str">
        <f t="shared" si="15"/>
        <v/>
      </c>
    </row>
    <row r="740" spans="1:2" ht="22.8" thickBot="1" x14ac:dyDescent="0.35">
      <c r="A740" s="55" t="e" cm="1">
        <f t="array" ref="A740">(IF($P$3='بيان ع'!D734,ROW('بيان ع'!734:734)-1,yyyyy))</f>
        <v>#NAME?</v>
      </c>
      <c r="B740" s="56" t="str">
        <f t="shared" si="15"/>
        <v/>
      </c>
    </row>
    <row r="741" spans="1:2" ht="22.8" thickBot="1" x14ac:dyDescent="0.35">
      <c r="A741" s="55" t="e" cm="1">
        <f t="array" ref="A741">(IF($P$3='بيان ع'!D735,ROW('بيان ع'!735:735)-1,yyyyy))</f>
        <v>#NAME?</v>
      </c>
      <c r="B741" s="56" t="str">
        <f t="shared" si="15"/>
        <v/>
      </c>
    </row>
    <row r="742" spans="1:2" ht="22.8" thickBot="1" x14ac:dyDescent="0.35">
      <c r="A742" s="55" t="e" cm="1">
        <f t="array" ref="A742">(IF($P$3='بيان ع'!D736,ROW('بيان ع'!736:736)-1,yyyyy))</f>
        <v>#NAME?</v>
      </c>
      <c r="B742" s="56" t="str">
        <f t="shared" si="15"/>
        <v/>
      </c>
    </row>
    <row r="743" spans="1:2" ht="22.8" thickBot="1" x14ac:dyDescent="0.35">
      <c r="A743" s="55" t="e" cm="1">
        <f t="array" ref="A743">(IF($P$3='بيان ع'!D737,ROW('بيان ع'!737:737)-1,yyyyy))</f>
        <v>#NAME?</v>
      </c>
      <c r="B743" s="56" t="str">
        <f t="shared" si="15"/>
        <v/>
      </c>
    </row>
    <row r="744" spans="1:2" ht="22.8" thickBot="1" x14ac:dyDescent="0.35">
      <c r="A744" s="55" t="e" cm="1">
        <f t="array" ref="A744">(IF($P$3='بيان ع'!D738,ROW('بيان ع'!738:738)-1,yyyyy))</f>
        <v>#NAME?</v>
      </c>
      <c r="B744" s="56" t="str">
        <f t="shared" si="15"/>
        <v/>
      </c>
    </row>
    <row r="745" spans="1:2" ht="22.8" thickBot="1" x14ac:dyDescent="0.35">
      <c r="A745" s="55" t="e" cm="1">
        <f t="array" ref="A745">(IF($P$3='بيان ع'!D739,ROW('بيان ع'!739:739)-1,yyyyy))</f>
        <v>#NAME?</v>
      </c>
      <c r="B745" s="56" t="str">
        <f t="shared" si="15"/>
        <v/>
      </c>
    </row>
    <row r="746" spans="1:2" ht="22.8" thickBot="1" x14ac:dyDescent="0.35">
      <c r="A746" s="55" t="e" cm="1">
        <f t="array" ref="A746">(IF($P$3='بيان ع'!D740,ROW('بيان ع'!740:740)-1,yyyyy))</f>
        <v>#NAME?</v>
      </c>
      <c r="B746" s="56" t="str">
        <f t="shared" si="15"/>
        <v/>
      </c>
    </row>
    <row r="747" spans="1:2" ht="22.8" thickBot="1" x14ac:dyDescent="0.35">
      <c r="A747" s="55" t="e" cm="1">
        <f t="array" ref="A747">(IF($P$3='بيان ع'!D741,ROW('بيان ع'!741:741)-1,yyyyy))</f>
        <v>#NAME?</v>
      </c>
      <c r="B747" s="56" t="str">
        <f t="shared" si="15"/>
        <v/>
      </c>
    </row>
    <row r="748" spans="1:2" ht="22.8" thickBot="1" x14ac:dyDescent="0.35">
      <c r="A748" s="55" t="e" cm="1">
        <f t="array" ref="A748">(IF($P$3='بيان ع'!D742,ROW('بيان ع'!742:742)-1,yyyyy))</f>
        <v>#NAME?</v>
      </c>
      <c r="B748" s="56" t="str">
        <f t="shared" si="15"/>
        <v/>
      </c>
    </row>
    <row r="749" spans="1:2" ht="22.8" thickBot="1" x14ac:dyDescent="0.35">
      <c r="A749" s="55" t="e" cm="1">
        <f t="array" ref="A749">(IF($P$3='بيان ع'!D743,ROW('بيان ع'!743:743)-1,yyyyy))</f>
        <v>#NAME?</v>
      </c>
      <c r="B749" s="56" t="str">
        <f t="shared" si="15"/>
        <v/>
      </c>
    </row>
    <row r="750" spans="1:2" ht="22.8" thickBot="1" x14ac:dyDescent="0.35">
      <c r="A750" s="55" t="e" cm="1">
        <f t="array" ref="A750">(IF($P$3='بيان ع'!D744,ROW('بيان ع'!744:744)-1,yyyyy))</f>
        <v>#NAME?</v>
      </c>
      <c r="B750" s="56" t="str">
        <f t="shared" si="15"/>
        <v/>
      </c>
    </row>
    <row r="751" spans="1:2" ht="22.8" thickBot="1" x14ac:dyDescent="0.35">
      <c r="A751" s="55" t="e" cm="1">
        <f t="array" ref="A751">(IF($P$3='بيان ع'!D745,ROW('بيان ع'!745:745)-1,yyyyy))</f>
        <v>#NAME?</v>
      </c>
      <c r="B751" s="56" t="str">
        <f t="shared" si="15"/>
        <v/>
      </c>
    </row>
    <row r="752" spans="1:2" ht="22.8" thickBot="1" x14ac:dyDescent="0.35">
      <c r="A752" s="55" t="e" cm="1">
        <f t="array" ref="A752">(IF($P$3='بيان ع'!D746,ROW('بيان ع'!746:746)-1,yyyyy))</f>
        <v>#NAME?</v>
      </c>
      <c r="B752" s="56" t="str">
        <f t="shared" si="15"/>
        <v/>
      </c>
    </row>
    <row r="753" spans="1:2" ht="22.8" thickBot="1" x14ac:dyDescent="0.35">
      <c r="A753" s="55" t="e" cm="1">
        <f t="array" ref="A753">(IF($P$3='بيان ع'!D747,ROW('بيان ع'!747:747)-1,yyyyy))</f>
        <v>#NAME?</v>
      </c>
      <c r="B753" s="56" t="str">
        <f t="shared" si="15"/>
        <v/>
      </c>
    </row>
    <row r="754" spans="1:2" ht="22.8" thickBot="1" x14ac:dyDescent="0.35">
      <c r="A754" s="55" t="e" cm="1">
        <f t="array" ref="A754">(IF($P$3='بيان ع'!D748,ROW('بيان ع'!748:748)-1,yyyyy))</f>
        <v>#NAME?</v>
      </c>
      <c r="B754" s="56" t="str">
        <f t="shared" si="15"/>
        <v/>
      </c>
    </row>
    <row r="755" spans="1:2" ht="22.8" thickBot="1" x14ac:dyDescent="0.35">
      <c r="A755" s="55" t="e" cm="1">
        <f t="array" ref="A755">(IF($P$3='بيان ع'!D749,ROW('بيان ع'!749:749)-1,yyyyy))</f>
        <v>#NAME?</v>
      </c>
      <c r="B755" s="56" t="str">
        <f t="shared" si="15"/>
        <v/>
      </c>
    </row>
    <row r="756" spans="1:2" ht="22.8" thickBot="1" x14ac:dyDescent="0.35">
      <c r="A756" s="55" t="e" cm="1">
        <f t="array" ref="A756">(IF($P$3='بيان ع'!D750,ROW('بيان ع'!750:750)-1,yyyyy))</f>
        <v>#NAME?</v>
      </c>
      <c r="B756" s="56" t="str">
        <f t="shared" si="15"/>
        <v/>
      </c>
    </row>
    <row r="757" spans="1:2" ht="22.8" thickBot="1" x14ac:dyDescent="0.35">
      <c r="A757" s="55" t="e" cm="1">
        <f t="array" ref="A757">(IF($P$3='بيان ع'!D751,ROW('بيان ع'!751:751)-1,yyyyy))</f>
        <v>#NAME?</v>
      </c>
      <c r="B757" s="56" t="str">
        <f t="shared" si="15"/>
        <v/>
      </c>
    </row>
    <row r="758" spans="1:2" ht="22.8" thickBot="1" x14ac:dyDescent="0.35">
      <c r="A758" s="55" t="e" cm="1">
        <f t="array" ref="A758">(IF($P$3='بيان ع'!D752,ROW('بيان ع'!752:752)-1,yyyyy))</f>
        <v>#NAME?</v>
      </c>
      <c r="B758" s="56" t="str">
        <f t="shared" si="15"/>
        <v/>
      </c>
    </row>
    <row r="759" spans="1:2" ht="22.8" thickBot="1" x14ac:dyDescent="0.35">
      <c r="A759" s="55" t="e" cm="1">
        <f t="array" ref="A759">(IF($P$3='بيان ع'!D753,ROW('بيان ع'!753:753)-1,yyyyy))</f>
        <v>#NAME?</v>
      </c>
      <c r="B759" s="56" t="str">
        <f t="shared" si="15"/>
        <v/>
      </c>
    </row>
    <row r="760" spans="1:2" ht="22.8" thickBot="1" x14ac:dyDescent="0.35">
      <c r="A760" s="55" t="e" cm="1">
        <f t="array" ref="A760">(IF($P$3='بيان ع'!D754,ROW('بيان ع'!754:754)-1,yyyyy))</f>
        <v>#NAME?</v>
      </c>
      <c r="B760" s="56" t="str">
        <f t="shared" si="15"/>
        <v/>
      </c>
    </row>
    <row r="761" spans="1:2" ht="22.8" thickBot="1" x14ac:dyDescent="0.35">
      <c r="A761" s="55" t="e" cm="1">
        <f t="array" ref="A761">(IF($P$3='بيان ع'!D755,ROW('بيان ع'!755:755)-1,yyyyy))</f>
        <v>#NAME?</v>
      </c>
      <c r="B761" s="56" t="str">
        <f t="shared" si="15"/>
        <v/>
      </c>
    </row>
    <row r="762" spans="1:2" ht="22.8" thickBot="1" x14ac:dyDescent="0.35">
      <c r="A762" s="55" t="e" cm="1">
        <f t="array" ref="A762">(IF($P$3='بيان ع'!D756,ROW('بيان ع'!756:756)-1,yyyyy))</f>
        <v>#NAME?</v>
      </c>
      <c r="B762" s="56" t="str">
        <f t="shared" si="15"/>
        <v/>
      </c>
    </row>
    <row r="763" spans="1:2" ht="22.8" thickBot="1" x14ac:dyDescent="0.35">
      <c r="A763" s="55" t="e" cm="1">
        <f t="array" ref="A763">(IF($P$3='بيان ع'!D757,ROW('بيان ع'!757:757)-1,yyyyy))</f>
        <v>#NAME?</v>
      </c>
      <c r="B763" s="56" t="str">
        <f t="shared" si="15"/>
        <v/>
      </c>
    </row>
    <row r="764" spans="1:2" ht="22.8" thickBot="1" x14ac:dyDescent="0.35">
      <c r="A764" s="55" t="e" cm="1">
        <f t="array" ref="A764">(IF($P$3='بيان ع'!D758,ROW('بيان ع'!758:758)-1,yyyyy))</f>
        <v>#NAME?</v>
      </c>
      <c r="B764" s="56" t="str">
        <f t="shared" si="15"/>
        <v/>
      </c>
    </row>
    <row r="765" spans="1:2" ht="22.8" thickBot="1" x14ac:dyDescent="0.35">
      <c r="A765" s="55" t="e" cm="1">
        <f t="array" ref="A765">(IF($P$3='بيان ع'!D759,ROW('بيان ع'!759:759)-1,yyyyy))</f>
        <v>#NAME?</v>
      </c>
      <c r="B765" s="56" t="str">
        <f t="shared" si="15"/>
        <v/>
      </c>
    </row>
    <row r="766" spans="1:2" ht="22.8" thickBot="1" x14ac:dyDescent="0.35">
      <c r="A766" s="55" t="e" cm="1">
        <f t="array" ref="A766">(IF($P$3='بيان ع'!D760,ROW('بيان ع'!760:760)-1,yyyyy))</f>
        <v>#NAME?</v>
      </c>
      <c r="B766" s="56" t="str">
        <f t="shared" si="15"/>
        <v/>
      </c>
    </row>
    <row r="767" spans="1:2" ht="22.8" thickBot="1" x14ac:dyDescent="0.35">
      <c r="A767" s="55" t="e" cm="1">
        <f t="array" ref="A767">(IF($P$3='بيان ع'!D761,ROW('بيان ع'!761:761)-1,yyyyy))</f>
        <v>#NAME?</v>
      </c>
      <c r="B767" s="56" t="str">
        <f t="shared" si="15"/>
        <v/>
      </c>
    </row>
    <row r="768" spans="1:2" ht="22.8" thickBot="1" x14ac:dyDescent="0.35">
      <c r="A768" s="55" t="e" cm="1">
        <f t="array" ref="A768">(IF($P$3='بيان ع'!D762,ROW('بيان ع'!762:762)-1,yyyyy))</f>
        <v>#NAME?</v>
      </c>
      <c r="B768" s="56" t="str">
        <f t="shared" si="15"/>
        <v/>
      </c>
    </row>
    <row r="769" spans="1:2" ht="22.8" thickBot="1" x14ac:dyDescent="0.35">
      <c r="A769" s="55" t="e" cm="1">
        <f t="array" ref="A769">(IF($P$3='بيان ع'!D763,ROW('بيان ع'!763:763)-1,yyyyy))</f>
        <v>#NAME?</v>
      </c>
      <c r="B769" s="56" t="str">
        <f t="shared" si="15"/>
        <v/>
      </c>
    </row>
    <row r="770" spans="1:2" ht="22.8" thickBot="1" x14ac:dyDescent="0.35">
      <c r="A770" s="55" t="e" cm="1">
        <f t="array" ref="A770">(IF($P$3='بيان ع'!D764,ROW('بيان ع'!764:764)-1,yyyyy))</f>
        <v>#NAME?</v>
      </c>
      <c r="B770" s="56" t="str">
        <f t="shared" si="15"/>
        <v/>
      </c>
    </row>
    <row r="771" spans="1:2" ht="22.8" thickBot="1" x14ac:dyDescent="0.35">
      <c r="A771" s="55" t="e" cm="1">
        <f t="array" ref="A771">(IF($P$3='بيان ع'!D765,ROW('بيان ع'!765:765)-1,yyyyy))</f>
        <v>#NAME?</v>
      </c>
      <c r="B771" s="56" t="str">
        <f t="shared" si="15"/>
        <v/>
      </c>
    </row>
    <row r="772" spans="1:2" ht="22.8" thickBot="1" x14ac:dyDescent="0.35">
      <c r="A772" s="55" t="e" cm="1">
        <f t="array" ref="A772">(IF($P$3='بيان ع'!D766,ROW('بيان ع'!766:766)-1,yyyyy))</f>
        <v>#NAME?</v>
      </c>
      <c r="B772" s="56" t="str">
        <f t="shared" si="15"/>
        <v/>
      </c>
    </row>
    <row r="773" spans="1:2" ht="22.8" thickBot="1" x14ac:dyDescent="0.35">
      <c r="A773" s="55" t="e" cm="1">
        <f t="array" ref="A773">(IF($P$3='بيان ع'!D767,ROW('بيان ع'!767:767)-1,yyyyy))</f>
        <v>#NAME?</v>
      </c>
      <c r="B773" s="56" t="str">
        <f t="shared" si="15"/>
        <v/>
      </c>
    </row>
    <row r="774" spans="1:2" ht="22.8" thickBot="1" x14ac:dyDescent="0.35">
      <c r="A774" s="55" t="e" cm="1">
        <f t="array" ref="A774">(IF($P$3='بيان ع'!D768,ROW('بيان ع'!768:768)-1,yyyyy))</f>
        <v>#NAME?</v>
      </c>
      <c r="B774" s="56" t="str">
        <f t="shared" si="15"/>
        <v/>
      </c>
    </row>
    <row r="775" spans="1:2" ht="22.8" thickBot="1" x14ac:dyDescent="0.35">
      <c r="A775" s="55" t="e" cm="1">
        <f t="array" ref="A775">(IF($P$3='بيان ع'!D769,ROW('بيان ع'!769:769)-1,yyyyy))</f>
        <v>#NAME?</v>
      </c>
      <c r="B775" s="56" t="str">
        <f t="shared" si="15"/>
        <v/>
      </c>
    </row>
    <row r="776" spans="1:2" ht="22.8" thickBot="1" x14ac:dyDescent="0.35">
      <c r="A776" s="55" t="e" cm="1">
        <f t="array" ref="A776">(IF($P$3='بيان ع'!D770,ROW('بيان ع'!770:770)-1,yyyyy))</f>
        <v>#NAME?</v>
      </c>
      <c r="B776" s="56" t="str">
        <f t="shared" ref="B776:B839" si="16">IFERROR(_xlfn.AGGREGATE(15,6,$A$8:$A$1010,ROW(A769)),"")</f>
        <v/>
      </c>
    </row>
    <row r="777" spans="1:2" ht="22.8" thickBot="1" x14ac:dyDescent="0.35">
      <c r="A777" s="55" t="e" cm="1">
        <f t="array" ref="A777">(IF($P$3='بيان ع'!D771,ROW('بيان ع'!771:771)-1,yyyyy))</f>
        <v>#NAME?</v>
      </c>
      <c r="B777" s="56" t="str">
        <f t="shared" si="16"/>
        <v/>
      </c>
    </row>
    <row r="778" spans="1:2" ht="22.8" thickBot="1" x14ac:dyDescent="0.35">
      <c r="A778" s="55" t="e" cm="1">
        <f t="array" ref="A778">(IF($P$3='بيان ع'!D772,ROW('بيان ع'!772:772)-1,yyyyy))</f>
        <v>#NAME?</v>
      </c>
      <c r="B778" s="56" t="str">
        <f t="shared" si="16"/>
        <v/>
      </c>
    </row>
    <row r="779" spans="1:2" ht="22.8" thickBot="1" x14ac:dyDescent="0.35">
      <c r="A779" s="55" t="e" cm="1">
        <f t="array" ref="A779">(IF($P$3='بيان ع'!D773,ROW('بيان ع'!773:773)-1,yyyyy))</f>
        <v>#NAME?</v>
      </c>
      <c r="B779" s="56" t="str">
        <f t="shared" si="16"/>
        <v/>
      </c>
    </row>
    <row r="780" spans="1:2" ht="22.8" thickBot="1" x14ac:dyDescent="0.35">
      <c r="A780" s="55" t="e" cm="1">
        <f t="array" ref="A780">(IF($P$3='بيان ع'!D774,ROW('بيان ع'!774:774)-1,yyyyy))</f>
        <v>#NAME?</v>
      </c>
      <c r="B780" s="56" t="str">
        <f t="shared" si="16"/>
        <v/>
      </c>
    </row>
    <row r="781" spans="1:2" ht="22.8" thickBot="1" x14ac:dyDescent="0.35">
      <c r="A781" s="55" t="e" cm="1">
        <f t="array" ref="A781">(IF($P$3='بيان ع'!D775,ROW('بيان ع'!775:775)-1,yyyyy))</f>
        <v>#NAME?</v>
      </c>
      <c r="B781" s="56" t="str">
        <f t="shared" si="16"/>
        <v/>
      </c>
    </row>
    <row r="782" spans="1:2" ht="22.8" thickBot="1" x14ac:dyDescent="0.35">
      <c r="A782" s="55" t="e" cm="1">
        <f t="array" ref="A782">(IF($P$3='بيان ع'!D776,ROW('بيان ع'!776:776)-1,yyyyy))</f>
        <v>#NAME?</v>
      </c>
      <c r="B782" s="56" t="str">
        <f t="shared" si="16"/>
        <v/>
      </c>
    </row>
    <row r="783" spans="1:2" ht="22.8" thickBot="1" x14ac:dyDescent="0.35">
      <c r="A783" s="55" t="e" cm="1">
        <f t="array" ref="A783">(IF($P$3='بيان ع'!D777,ROW('بيان ع'!777:777)-1,yyyyy))</f>
        <v>#NAME?</v>
      </c>
      <c r="B783" s="56" t="str">
        <f t="shared" si="16"/>
        <v/>
      </c>
    </row>
    <row r="784" spans="1:2" ht="22.8" thickBot="1" x14ac:dyDescent="0.35">
      <c r="A784" s="55" t="e" cm="1">
        <f t="array" ref="A784">(IF($P$3='بيان ع'!D778,ROW('بيان ع'!778:778)-1,yyyyy))</f>
        <v>#NAME?</v>
      </c>
      <c r="B784" s="56" t="str">
        <f t="shared" si="16"/>
        <v/>
      </c>
    </row>
    <row r="785" spans="1:2" ht="22.8" thickBot="1" x14ac:dyDescent="0.35">
      <c r="A785" s="55" t="e" cm="1">
        <f t="array" ref="A785">(IF($P$3='بيان ع'!D779,ROW('بيان ع'!779:779)-1,yyyyy))</f>
        <v>#NAME?</v>
      </c>
      <c r="B785" s="56" t="str">
        <f t="shared" si="16"/>
        <v/>
      </c>
    </row>
    <row r="786" spans="1:2" ht="22.8" thickBot="1" x14ac:dyDescent="0.35">
      <c r="A786" s="55" t="e" cm="1">
        <f t="array" ref="A786">(IF($P$3='بيان ع'!D780,ROW('بيان ع'!780:780)-1,yyyyy))</f>
        <v>#NAME?</v>
      </c>
      <c r="B786" s="56" t="str">
        <f t="shared" si="16"/>
        <v/>
      </c>
    </row>
    <row r="787" spans="1:2" ht="22.8" thickBot="1" x14ac:dyDescent="0.35">
      <c r="A787" s="55" t="e" cm="1">
        <f t="array" ref="A787">(IF($P$3='بيان ع'!D781,ROW('بيان ع'!781:781)-1,yyyyy))</f>
        <v>#NAME?</v>
      </c>
      <c r="B787" s="56" t="str">
        <f t="shared" si="16"/>
        <v/>
      </c>
    </row>
    <row r="788" spans="1:2" ht="22.8" thickBot="1" x14ac:dyDescent="0.35">
      <c r="A788" s="55" t="e" cm="1">
        <f t="array" ref="A788">(IF($P$3='بيان ع'!D782,ROW('بيان ع'!782:782)-1,yyyyy))</f>
        <v>#NAME?</v>
      </c>
      <c r="B788" s="56" t="str">
        <f t="shared" si="16"/>
        <v/>
      </c>
    </row>
    <row r="789" spans="1:2" ht="22.8" thickBot="1" x14ac:dyDescent="0.35">
      <c r="A789" s="55" t="e" cm="1">
        <f t="array" ref="A789">(IF($P$3='بيان ع'!D783,ROW('بيان ع'!783:783)-1,yyyyy))</f>
        <v>#NAME?</v>
      </c>
      <c r="B789" s="56" t="str">
        <f t="shared" si="16"/>
        <v/>
      </c>
    </row>
    <row r="790" spans="1:2" ht="22.8" thickBot="1" x14ac:dyDescent="0.35">
      <c r="A790" s="55" t="e" cm="1">
        <f t="array" ref="A790">(IF($P$3='بيان ع'!D784,ROW('بيان ع'!784:784)-1,yyyyy))</f>
        <v>#NAME?</v>
      </c>
      <c r="B790" s="56" t="str">
        <f t="shared" si="16"/>
        <v/>
      </c>
    </row>
    <row r="791" spans="1:2" ht="22.8" thickBot="1" x14ac:dyDescent="0.35">
      <c r="A791" s="55" t="e" cm="1">
        <f t="array" ref="A791">(IF($P$3='بيان ع'!D785,ROW('بيان ع'!785:785)-1,yyyyy))</f>
        <v>#NAME?</v>
      </c>
      <c r="B791" s="56" t="str">
        <f t="shared" si="16"/>
        <v/>
      </c>
    </row>
    <row r="792" spans="1:2" ht="22.8" thickBot="1" x14ac:dyDescent="0.35">
      <c r="A792" s="55" t="e" cm="1">
        <f t="array" ref="A792">(IF($P$3='بيان ع'!D786,ROW('بيان ع'!786:786)-1,yyyyy))</f>
        <v>#NAME?</v>
      </c>
      <c r="B792" s="56" t="str">
        <f t="shared" si="16"/>
        <v/>
      </c>
    </row>
    <row r="793" spans="1:2" ht="22.8" thickBot="1" x14ac:dyDescent="0.35">
      <c r="A793" s="55" t="e" cm="1">
        <f t="array" ref="A793">(IF($P$3='بيان ع'!D787,ROW('بيان ع'!787:787)-1,yyyyy))</f>
        <v>#NAME?</v>
      </c>
      <c r="B793" s="56" t="str">
        <f t="shared" si="16"/>
        <v/>
      </c>
    </row>
    <row r="794" spans="1:2" ht="22.8" thickBot="1" x14ac:dyDescent="0.35">
      <c r="A794" s="55" t="e" cm="1">
        <f t="array" ref="A794">(IF($P$3='بيان ع'!D788,ROW('بيان ع'!788:788)-1,yyyyy))</f>
        <v>#NAME?</v>
      </c>
      <c r="B794" s="56" t="str">
        <f t="shared" si="16"/>
        <v/>
      </c>
    </row>
    <row r="795" spans="1:2" ht="22.8" thickBot="1" x14ac:dyDescent="0.35">
      <c r="A795" s="55" t="e" cm="1">
        <f t="array" ref="A795">(IF($P$3='بيان ع'!D789,ROW('بيان ع'!789:789)-1,yyyyy))</f>
        <v>#NAME?</v>
      </c>
      <c r="B795" s="56" t="str">
        <f t="shared" si="16"/>
        <v/>
      </c>
    </row>
    <row r="796" spans="1:2" ht="22.8" thickBot="1" x14ac:dyDescent="0.35">
      <c r="A796" s="55" t="e" cm="1">
        <f t="array" ref="A796">(IF($P$3='بيان ع'!D790,ROW('بيان ع'!790:790)-1,yyyyy))</f>
        <v>#NAME?</v>
      </c>
      <c r="B796" s="56" t="str">
        <f t="shared" si="16"/>
        <v/>
      </c>
    </row>
    <row r="797" spans="1:2" ht="22.8" thickBot="1" x14ac:dyDescent="0.35">
      <c r="A797" s="55" t="e" cm="1">
        <f t="array" ref="A797">(IF($P$3='بيان ع'!D791,ROW('بيان ع'!791:791)-1,yyyyy))</f>
        <v>#NAME?</v>
      </c>
      <c r="B797" s="56" t="str">
        <f t="shared" si="16"/>
        <v/>
      </c>
    </row>
    <row r="798" spans="1:2" ht="22.8" thickBot="1" x14ac:dyDescent="0.35">
      <c r="A798" s="55" t="e" cm="1">
        <f t="array" ref="A798">(IF($P$3='بيان ع'!D792,ROW('بيان ع'!792:792)-1,yyyyy))</f>
        <v>#NAME?</v>
      </c>
      <c r="B798" s="56" t="str">
        <f t="shared" si="16"/>
        <v/>
      </c>
    </row>
    <row r="799" spans="1:2" ht="22.8" thickBot="1" x14ac:dyDescent="0.35">
      <c r="A799" s="55" t="e" cm="1">
        <f t="array" ref="A799">(IF($P$3='بيان ع'!D793,ROW('بيان ع'!793:793)-1,yyyyy))</f>
        <v>#NAME?</v>
      </c>
      <c r="B799" s="56" t="str">
        <f t="shared" si="16"/>
        <v/>
      </c>
    </row>
    <row r="800" spans="1:2" ht="22.8" thickBot="1" x14ac:dyDescent="0.35">
      <c r="A800" s="55" t="e" cm="1">
        <f t="array" ref="A800">(IF($P$3='بيان ع'!D794,ROW('بيان ع'!794:794)-1,yyyyy))</f>
        <v>#NAME?</v>
      </c>
      <c r="B800" s="56" t="str">
        <f t="shared" si="16"/>
        <v/>
      </c>
    </row>
    <row r="801" spans="1:2" ht="22.8" thickBot="1" x14ac:dyDescent="0.35">
      <c r="A801" s="55" t="e" cm="1">
        <f t="array" ref="A801">(IF($P$3='بيان ع'!D795,ROW('بيان ع'!795:795)-1,yyyyy))</f>
        <v>#NAME?</v>
      </c>
      <c r="B801" s="56" t="str">
        <f t="shared" si="16"/>
        <v/>
      </c>
    </row>
    <row r="802" spans="1:2" ht="22.8" thickBot="1" x14ac:dyDescent="0.35">
      <c r="A802" s="55" t="e" cm="1">
        <f t="array" ref="A802">(IF($P$3='بيان ع'!D796,ROW('بيان ع'!796:796)-1,yyyyy))</f>
        <v>#NAME?</v>
      </c>
      <c r="B802" s="56" t="str">
        <f t="shared" si="16"/>
        <v/>
      </c>
    </row>
    <row r="803" spans="1:2" ht="22.8" thickBot="1" x14ac:dyDescent="0.35">
      <c r="A803" s="55" t="e" cm="1">
        <f t="array" ref="A803">(IF($P$3='بيان ع'!D797,ROW('بيان ع'!797:797)-1,yyyyy))</f>
        <v>#NAME?</v>
      </c>
      <c r="B803" s="56" t="str">
        <f t="shared" si="16"/>
        <v/>
      </c>
    </row>
    <row r="804" spans="1:2" ht="22.8" thickBot="1" x14ac:dyDescent="0.35">
      <c r="A804" s="55" t="e" cm="1">
        <f t="array" ref="A804">(IF($P$3='بيان ع'!D798,ROW('بيان ع'!798:798)-1,yyyyy))</f>
        <v>#NAME?</v>
      </c>
      <c r="B804" s="56" t="str">
        <f t="shared" si="16"/>
        <v/>
      </c>
    </row>
    <row r="805" spans="1:2" ht="22.8" thickBot="1" x14ac:dyDescent="0.35">
      <c r="A805" s="55" t="e" cm="1">
        <f t="array" ref="A805">(IF($P$3='بيان ع'!D799,ROW('بيان ع'!799:799)-1,yyyyy))</f>
        <v>#NAME?</v>
      </c>
      <c r="B805" s="56" t="str">
        <f t="shared" si="16"/>
        <v/>
      </c>
    </row>
    <row r="806" spans="1:2" ht="22.8" thickBot="1" x14ac:dyDescent="0.35">
      <c r="A806" s="55" t="e" cm="1">
        <f t="array" ref="A806">(IF($P$3='بيان ع'!D800,ROW('بيان ع'!800:800)-1,yyyyy))</f>
        <v>#NAME?</v>
      </c>
      <c r="B806" s="56" t="str">
        <f t="shared" si="16"/>
        <v/>
      </c>
    </row>
    <row r="807" spans="1:2" ht="22.8" thickBot="1" x14ac:dyDescent="0.35">
      <c r="A807" s="55" t="e" cm="1">
        <f t="array" ref="A807">(IF($P$3='بيان ع'!D801,ROW('بيان ع'!801:801)-1,yyyyy))</f>
        <v>#NAME?</v>
      </c>
      <c r="B807" s="56" t="str">
        <f t="shared" si="16"/>
        <v/>
      </c>
    </row>
    <row r="808" spans="1:2" ht="22.8" thickBot="1" x14ac:dyDescent="0.35">
      <c r="A808" s="55" t="e" cm="1">
        <f t="array" ref="A808">(IF($P$3='بيان ع'!D802,ROW('بيان ع'!802:802)-1,yyyyy))</f>
        <v>#NAME?</v>
      </c>
      <c r="B808" s="56" t="str">
        <f t="shared" si="16"/>
        <v/>
      </c>
    </row>
    <row r="809" spans="1:2" ht="22.8" thickBot="1" x14ac:dyDescent="0.35">
      <c r="A809" s="55" t="e" cm="1">
        <f t="array" ref="A809">(IF($P$3='بيان ع'!D803,ROW('بيان ع'!803:803)-1,yyyyy))</f>
        <v>#NAME?</v>
      </c>
      <c r="B809" s="56" t="str">
        <f t="shared" si="16"/>
        <v/>
      </c>
    </row>
    <row r="810" spans="1:2" ht="22.8" thickBot="1" x14ac:dyDescent="0.35">
      <c r="A810" s="55" t="e" cm="1">
        <f t="array" ref="A810">(IF($P$3='بيان ع'!D804,ROW('بيان ع'!804:804)-1,yyyyy))</f>
        <v>#NAME?</v>
      </c>
      <c r="B810" s="56" t="str">
        <f t="shared" si="16"/>
        <v/>
      </c>
    </row>
    <row r="811" spans="1:2" ht="22.8" thickBot="1" x14ac:dyDescent="0.35">
      <c r="A811" s="55" t="e" cm="1">
        <f t="array" ref="A811">(IF($P$3='بيان ع'!D805,ROW('بيان ع'!805:805)-1,yyyyy))</f>
        <v>#NAME?</v>
      </c>
      <c r="B811" s="56" t="str">
        <f t="shared" si="16"/>
        <v/>
      </c>
    </row>
    <row r="812" spans="1:2" ht="22.8" thickBot="1" x14ac:dyDescent="0.35">
      <c r="A812" s="55" t="e" cm="1">
        <f t="array" ref="A812">(IF($P$3='بيان ع'!D806,ROW('بيان ع'!806:806)-1,yyyyy))</f>
        <v>#NAME?</v>
      </c>
      <c r="B812" s="56" t="str">
        <f t="shared" si="16"/>
        <v/>
      </c>
    </row>
    <row r="813" spans="1:2" ht="22.8" thickBot="1" x14ac:dyDescent="0.35">
      <c r="A813" s="55" t="e" cm="1">
        <f t="array" ref="A813">(IF($P$3='بيان ع'!D807,ROW('بيان ع'!807:807)-1,yyyyy))</f>
        <v>#NAME?</v>
      </c>
      <c r="B813" s="56" t="str">
        <f t="shared" si="16"/>
        <v/>
      </c>
    </row>
    <row r="814" spans="1:2" ht="22.8" thickBot="1" x14ac:dyDescent="0.35">
      <c r="A814" s="55" t="e" cm="1">
        <f t="array" ref="A814">(IF($P$3='بيان ع'!D808,ROW('بيان ع'!808:808)-1,yyyyy))</f>
        <v>#NAME?</v>
      </c>
      <c r="B814" s="56" t="str">
        <f t="shared" si="16"/>
        <v/>
      </c>
    </row>
    <row r="815" spans="1:2" ht="22.8" thickBot="1" x14ac:dyDescent="0.35">
      <c r="A815" s="55" t="e" cm="1">
        <f t="array" ref="A815">(IF($P$3='بيان ع'!D809,ROW('بيان ع'!809:809)-1,yyyyy))</f>
        <v>#NAME?</v>
      </c>
      <c r="B815" s="56" t="str">
        <f t="shared" si="16"/>
        <v/>
      </c>
    </row>
    <row r="816" spans="1:2" ht="22.8" thickBot="1" x14ac:dyDescent="0.35">
      <c r="A816" s="55" t="e" cm="1">
        <f t="array" ref="A816">(IF($P$3='بيان ع'!D810,ROW('بيان ع'!810:810)-1,yyyyy))</f>
        <v>#NAME?</v>
      </c>
      <c r="B816" s="56" t="str">
        <f t="shared" si="16"/>
        <v/>
      </c>
    </row>
    <row r="817" spans="1:2" ht="22.8" thickBot="1" x14ac:dyDescent="0.35">
      <c r="A817" s="55" t="e" cm="1">
        <f t="array" ref="A817">(IF($P$3='بيان ع'!D811,ROW('بيان ع'!811:811)-1,yyyyy))</f>
        <v>#NAME?</v>
      </c>
      <c r="B817" s="56" t="str">
        <f t="shared" si="16"/>
        <v/>
      </c>
    </row>
    <row r="818" spans="1:2" ht="22.8" thickBot="1" x14ac:dyDescent="0.35">
      <c r="A818" s="55" t="e" cm="1">
        <f t="array" ref="A818">(IF($P$3='بيان ع'!D812,ROW('بيان ع'!812:812)-1,yyyyy))</f>
        <v>#NAME?</v>
      </c>
      <c r="B818" s="56" t="str">
        <f t="shared" si="16"/>
        <v/>
      </c>
    </row>
    <row r="819" spans="1:2" ht="22.8" thickBot="1" x14ac:dyDescent="0.35">
      <c r="A819" s="55" t="e" cm="1">
        <f t="array" ref="A819">(IF($P$3='بيان ع'!D813,ROW('بيان ع'!813:813)-1,yyyyy))</f>
        <v>#NAME?</v>
      </c>
      <c r="B819" s="56" t="str">
        <f t="shared" si="16"/>
        <v/>
      </c>
    </row>
    <row r="820" spans="1:2" ht="22.8" thickBot="1" x14ac:dyDescent="0.35">
      <c r="A820" s="55" t="e" cm="1">
        <f t="array" ref="A820">(IF($P$3='بيان ع'!D814,ROW('بيان ع'!814:814)-1,yyyyy))</f>
        <v>#NAME?</v>
      </c>
      <c r="B820" s="56" t="str">
        <f t="shared" si="16"/>
        <v/>
      </c>
    </row>
    <row r="821" spans="1:2" ht="22.8" thickBot="1" x14ac:dyDescent="0.35">
      <c r="A821" s="55" t="e" cm="1">
        <f t="array" ref="A821">(IF($P$3='بيان ع'!D815,ROW('بيان ع'!815:815)-1,yyyyy))</f>
        <v>#NAME?</v>
      </c>
      <c r="B821" s="56" t="str">
        <f t="shared" si="16"/>
        <v/>
      </c>
    </row>
    <row r="822" spans="1:2" ht="22.8" thickBot="1" x14ac:dyDescent="0.35">
      <c r="A822" s="55" t="e" cm="1">
        <f t="array" ref="A822">(IF($P$3='بيان ع'!D816,ROW('بيان ع'!816:816)-1,yyyyy))</f>
        <v>#NAME?</v>
      </c>
      <c r="B822" s="56" t="str">
        <f t="shared" si="16"/>
        <v/>
      </c>
    </row>
    <row r="823" spans="1:2" ht="22.8" thickBot="1" x14ac:dyDescent="0.35">
      <c r="A823" s="55" t="e" cm="1">
        <f t="array" ref="A823">(IF($P$3='بيان ع'!D817,ROW('بيان ع'!817:817)-1,yyyyy))</f>
        <v>#NAME?</v>
      </c>
      <c r="B823" s="56" t="str">
        <f t="shared" si="16"/>
        <v/>
      </c>
    </row>
    <row r="824" spans="1:2" ht="22.8" thickBot="1" x14ac:dyDescent="0.35">
      <c r="A824" s="55" t="e" cm="1">
        <f t="array" ref="A824">(IF($P$3='بيان ع'!D818,ROW('بيان ع'!818:818)-1,yyyyy))</f>
        <v>#NAME?</v>
      </c>
      <c r="B824" s="56" t="str">
        <f t="shared" si="16"/>
        <v/>
      </c>
    </row>
    <row r="825" spans="1:2" ht="22.8" thickBot="1" x14ac:dyDescent="0.35">
      <c r="A825" s="55" t="e" cm="1">
        <f t="array" ref="A825">(IF($P$3='بيان ع'!D819,ROW('بيان ع'!819:819)-1,yyyyy))</f>
        <v>#NAME?</v>
      </c>
      <c r="B825" s="56" t="str">
        <f t="shared" si="16"/>
        <v/>
      </c>
    </row>
    <row r="826" spans="1:2" ht="22.8" thickBot="1" x14ac:dyDescent="0.35">
      <c r="A826" s="55" t="e" cm="1">
        <f t="array" ref="A826">(IF($P$3='بيان ع'!D820,ROW('بيان ع'!820:820)-1,yyyyy))</f>
        <v>#NAME?</v>
      </c>
      <c r="B826" s="56" t="str">
        <f t="shared" si="16"/>
        <v/>
      </c>
    </row>
    <row r="827" spans="1:2" ht="22.8" thickBot="1" x14ac:dyDescent="0.35">
      <c r="A827" s="55" t="e" cm="1">
        <f t="array" ref="A827">(IF($P$3='بيان ع'!D821,ROW('بيان ع'!821:821)-1,yyyyy))</f>
        <v>#NAME?</v>
      </c>
      <c r="B827" s="56" t="str">
        <f t="shared" si="16"/>
        <v/>
      </c>
    </row>
    <row r="828" spans="1:2" ht="22.8" thickBot="1" x14ac:dyDescent="0.35">
      <c r="A828" s="55" t="e" cm="1">
        <f t="array" ref="A828">(IF($P$3='بيان ع'!D822,ROW('بيان ع'!822:822)-1,yyyyy))</f>
        <v>#NAME?</v>
      </c>
      <c r="B828" s="56" t="str">
        <f t="shared" si="16"/>
        <v/>
      </c>
    </row>
    <row r="829" spans="1:2" ht="22.8" thickBot="1" x14ac:dyDescent="0.35">
      <c r="A829" s="55" t="e" cm="1">
        <f t="array" ref="A829">(IF($P$3='بيان ع'!D823,ROW('بيان ع'!823:823)-1,yyyyy))</f>
        <v>#NAME?</v>
      </c>
      <c r="B829" s="56" t="str">
        <f t="shared" si="16"/>
        <v/>
      </c>
    </row>
    <row r="830" spans="1:2" ht="22.8" thickBot="1" x14ac:dyDescent="0.35">
      <c r="A830" s="55" t="e" cm="1">
        <f t="array" ref="A830">(IF($P$3='بيان ع'!D824,ROW('بيان ع'!824:824)-1,yyyyy))</f>
        <v>#NAME?</v>
      </c>
      <c r="B830" s="56" t="str">
        <f t="shared" si="16"/>
        <v/>
      </c>
    </row>
    <row r="831" spans="1:2" ht="22.8" thickBot="1" x14ac:dyDescent="0.35">
      <c r="A831" s="55" t="e" cm="1">
        <f t="array" ref="A831">(IF($P$3='بيان ع'!D825,ROW('بيان ع'!825:825)-1,yyyyy))</f>
        <v>#NAME?</v>
      </c>
      <c r="B831" s="56" t="str">
        <f t="shared" si="16"/>
        <v/>
      </c>
    </row>
    <row r="832" spans="1:2" ht="22.8" thickBot="1" x14ac:dyDescent="0.35">
      <c r="A832" s="55" t="e" cm="1">
        <f t="array" ref="A832">(IF($P$3='بيان ع'!D826,ROW('بيان ع'!826:826)-1,yyyyy))</f>
        <v>#NAME?</v>
      </c>
      <c r="B832" s="56" t="str">
        <f t="shared" si="16"/>
        <v/>
      </c>
    </row>
    <row r="833" spans="1:2" ht="22.8" thickBot="1" x14ac:dyDescent="0.35">
      <c r="A833" s="55" t="e" cm="1">
        <f t="array" ref="A833">(IF($P$3='بيان ع'!D827,ROW('بيان ع'!827:827)-1,yyyyy))</f>
        <v>#NAME?</v>
      </c>
      <c r="B833" s="56" t="str">
        <f t="shared" si="16"/>
        <v/>
      </c>
    </row>
    <row r="834" spans="1:2" ht="22.8" thickBot="1" x14ac:dyDescent="0.35">
      <c r="A834" s="55" t="e" cm="1">
        <f t="array" ref="A834">(IF($P$3='بيان ع'!D828,ROW('بيان ع'!828:828)-1,yyyyy))</f>
        <v>#NAME?</v>
      </c>
      <c r="B834" s="56" t="str">
        <f t="shared" si="16"/>
        <v/>
      </c>
    </row>
    <row r="835" spans="1:2" ht="22.8" thickBot="1" x14ac:dyDescent="0.35">
      <c r="A835" s="55" t="e" cm="1">
        <f t="array" ref="A835">(IF($P$3='بيان ع'!D829,ROW('بيان ع'!829:829)-1,yyyyy))</f>
        <v>#NAME?</v>
      </c>
      <c r="B835" s="56" t="str">
        <f t="shared" si="16"/>
        <v/>
      </c>
    </row>
    <row r="836" spans="1:2" ht="22.8" thickBot="1" x14ac:dyDescent="0.35">
      <c r="A836" s="55" t="e" cm="1">
        <f t="array" ref="A836">(IF($P$3='بيان ع'!D830,ROW('بيان ع'!830:830)-1,yyyyy))</f>
        <v>#NAME?</v>
      </c>
      <c r="B836" s="56" t="str">
        <f t="shared" si="16"/>
        <v/>
      </c>
    </row>
    <row r="837" spans="1:2" ht="22.8" thickBot="1" x14ac:dyDescent="0.35">
      <c r="A837" s="55" t="e" cm="1">
        <f t="array" ref="A837">(IF($P$3='بيان ع'!D831,ROW('بيان ع'!831:831)-1,yyyyy))</f>
        <v>#NAME?</v>
      </c>
      <c r="B837" s="56" t="str">
        <f t="shared" si="16"/>
        <v/>
      </c>
    </row>
    <row r="838" spans="1:2" ht="22.8" thickBot="1" x14ac:dyDescent="0.35">
      <c r="A838" s="55" t="e" cm="1">
        <f t="array" ref="A838">(IF($P$3='بيان ع'!D832,ROW('بيان ع'!832:832)-1,yyyyy))</f>
        <v>#NAME?</v>
      </c>
      <c r="B838" s="56" t="str">
        <f t="shared" si="16"/>
        <v/>
      </c>
    </row>
    <row r="839" spans="1:2" ht="22.8" thickBot="1" x14ac:dyDescent="0.35">
      <c r="A839" s="55" t="e" cm="1">
        <f t="array" ref="A839">(IF($P$3='بيان ع'!D833,ROW('بيان ع'!833:833)-1,yyyyy))</f>
        <v>#NAME?</v>
      </c>
      <c r="B839" s="56" t="str">
        <f t="shared" si="16"/>
        <v/>
      </c>
    </row>
    <row r="840" spans="1:2" ht="22.8" thickBot="1" x14ac:dyDescent="0.35">
      <c r="A840" s="55" t="e" cm="1">
        <f t="array" ref="A840">(IF($P$3='بيان ع'!D834,ROW('بيان ع'!834:834)-1,yyyyy))</f>
        <v>#NAME?</v>
      </c>
      <c r="B840" s="56" t="str">
        <f t="shared" ref="B840:B903" si="17">IFERROR(_xlfn.AGGREGATE(15,6,$A$8:$A$1010,ROW(A833)),"")</f>
        <v/>
      </c>
    </row>
    <row r="841" spans="1:2" ht="22.8" thickBot="1" x14ac:dyDescent="0.35">
      <c r="A841" s="55" t="e" cm="1">
        <f t="array" ref="A841">(IF($P$3='بيان ع'!D835,ROW('بيان ع'!835:835)-1,yyyyy))</f>
        <v>#NAME?</v>
      </c>
      <c r="B841" s="56" t="str">
        <f t="shared" si="17"/>
        <v/>
      </c>
    </row>
    <row r="842" spans="1:2" ht="22.8" thickBot="1" x14ac:dyDescent="0.35">
      <c r="A842" s="55" t="e" cm="1">
        <f t="array" ref="A842">(IF($P$3='بيان ع'!D836,ROW('بيان ع'!836:836)-1,yyyyy))</f>
        <v>#NAME?</v>
      </c>
      <c r="B842" s="56" t="str">
        <f t="shared" si="17"/>
        <v/>
      </c>
    </row>
    <row r="843" spans="1:2" ht="22.8" thickBot="1" x14ac:dyDescent="0.35">
      <c r="A843" s="55" t="e" cm="1">
        <f t="array" ref="A843">(IF($P$3='بيان ع'!D837,ROW('بيان ع'!837:837)-1,yyyyy))</f>
        <v>#NAME?</v>
      </c>
      <c r="B843" s="56" t="str">
        <f t="shared" si="17"/>
        <v/>
      </c>
    </row>
    <row r="844" spans="1:2" ht="22.8" thickBot="1" x14ac:dyDescent="0.35">
      <c r="A844" s="55" t="e" cm="1">
        <f t="array" ref="A844">(IF($P$3='بيان ع'!D838,ROW('بيان ع'!838:838)-1,yyyyy))</f>
        <v>#NAME?</v>
      </c>
      <c r="B844" s="56" t="str">
        <f t="shared" si="17"/>
        <v/>
      </c>
    </row>
    <row r="845" spans="1:2" ht="22.8" thickBot="1" x14ac:dyDescent="0.35">
      <c r="A845" s="55" t="e" cm="1">
        <f t="array" ref="A845">(IF($P$3='بيان ع'!D839,ROW('بيان ع'!839:839)-1,yyyyy))</f>
        <v>#NAME?</v>
      </c>
      <c r="B845" s="56" t="str">
        <f t="shared" si="17"/>
        <v/>
      </c>
    </row>
    <row r="846" spans="1:2" ht="22.8" thickBot="1" x14ac:dyDescent="0.35">
      <c r="A846" s="55" t="e" cm="1">
        <f t="array" ref="A846">(IF($P$3='بيان ع'!D840,ROW('بيان ع'!840:840)-1,yyyyy))</f>
        <v>#NAME?</v>
      </c>
      <c r="B846" s="56" t="str">
        <f t="shared" si="17"/>
        <v/>
      </c>
    </row>
    <row r="847" spans="1:2" ht="22.8" thickBot="1" x14ac:dyDescent="0.35">
      <c r="A847" s="55" t="e" cm="1">
        <f t="array" ref="A847">(IF($P$3='بيان ع'!D841,ROW('بيان ع'!841:841)-1,yyyyy))</f>
        <v>#NAME?</v>
      </c>
      <c r="B847" s="56" t="str">
        <f t="shared" si="17"/>
        <v/>
      </c>
    </row>
    <row r="848" spans="1:2" ht="22.8" thickBot="1" x14ac:dyDescent="0.35">
      <c r="A848" s="55" t="e" cm="1">
        <f t="array" ref="A848">(IF($P$3='بيان ع'!D842,ROW('بيان ع'!842:842)-1,yyyyy))</f>
        <v>#NAME?</v>
      </c>
      <c r="B848" s="56" t="str">
        <f t="shared" si="17"/>
        <v/>
      </c>
    </row>
    <row r="849" spans="1:2" ht="22.8" thickBot="1" x14ac:dyDescent="0.35">
      <c r="A849" s="55" t="e" cm="1">
        <f t="array" ref="A849">(IF($P$3='بيان ع'!D843,ROW('بيان ع'!843:843)-1,yyyyy))</f>
        <v>#NAME?</v>
      </c>
      <c r="B849" s="56" t="str">
        <f t="shared" si="17"/>
        <v/>
      </c>
    </row>
    <row r="850" spans="1:2" ht="22.8" thickBot="1" x14ac:dyDescent="0.35">
      <c r="A850" s="55" t="e" cm="1">
        <f t="array" ref="A850">(IF($P$3='بيان ع'!D844,ROW('بيان ع'!844:844)-1,yyyyy))</f>
        <v>#NAME?</v>
      </c>
      <c r="B850" s="56" t="str">
        <f t="shared" si="17"/>
        <v/>
      </c>
    </row>
    <row r="851" spans="1:2" ht="22.8" thickBot="1" x14ac:dyDescent="0.35">
      <c r="A851" s="55" t="e" cm="1">
        <f t="array" ref="A851">(IF($P$3='بيان ع'!D845,ROW('بيان ع'!845:845)-1,yyyyy))</f>
        <v>#NAME?</v>
      </c>
      <c r="B851" s="56" t="str">
        <f t="shared" si="17"/>
        <v/>
      </c>
    </row>
    <row r="852" spans="1:2" ht="22.8" thickBot="1" x14ac:dyDescent="0.35">
      <c r="A852" s="55" t="e" cm="1">
        <f t="array" ref="A852">(IF($P$3='بيان ع'!D846,ROW('بيان ع'!846:846)-1,yyyyy))</f>
        <v>#NAME?</v>
      </c>
      <c r="B852" s="56" t="str">
        <f t="shared" si="17"/>
        <v/>
      </c>
    </row>
    <row r="853" spans="1:2" ht="22.8" thickBot="1" x14ac:dyDescent="0.35">
      <c r="A853" s="55" t="e" cm="1">
        <f t="array" ref="A853">(IF($P$3='بيان ع'!D847,ROW('بيان ع'!847:847)-1,yyyyy))</f>
        <v>#NAME?</v>
      </c>
      <c r="B853" s="56" t="str">
        <f t="shared" si="17"/>
        <v/>
      </c>
    </row>
    <row r="854" spans="1:2" ht="22.8" thickBot="1" x14ac:dyDescent="0.35">
      <c r="A854" s="55" t="e" cm="1">
        <f t="array" ref="A854">(IF($P$3='بيان ع'!D848,ROW('بيان ع'!848:848)-1,yyyyy))</f>
        <v>#NAME?</v>
      </c>
      <c r="B854" s="56" t="str">
        <f t="shared" si="17"/>
        <v/>
      </c>
    </row>
    <row r="855" spans="1:2" ht="22.8" thickBot="1" x14ac:dyDescent="0.35">
      <c r="A855" s="55" t="e" cm="1">
        <f t="array" ref="A855">(IF($P$3='بيان ع'!D849,ROW('بيان ع'!849:849)-1,yyyyy))</f>
        <v>#NAME?</v>
      </c>
      <c r="B855" s="56" t="str">
        <f t="shared" si="17"/>
        <v/>
      </c>
    </row>
    <row r="856" spans="1:2" ht="22.8" thickBot="1" x14ac:dyDescent="0.35">
      <c r="A856" s="55" t="e" cm="1">
        <f t="array" ref="A856">(IF($P$3='بيان ع'!D850,ROW('بيان ع'!850:850)-1,yyyyy))</f>
        <v>#NAME?</v>
      </c>
      <c r="B856" s="56" t="str">
        <f t="shared" si="17"/>
        <v/>
      </c>
    </row>
    <row r="857" spans="1:2" ht="22.8" thickBot="1" x14ac:dyDescent="0.35">
      <c r="A857" s="55" t="e" cm="1">
        <f t="array" ref="A857">(IF($P$3='بيان ع'!D851,ROW('بيان ع'!851:851)-1,yyyyy))</f>
        <v>#NAME?</v>
      </c>
      <c r="B857" s="56" t="str">
        <f t="shared" si="17"/>
        <v/>
      </c>
    </row>
    <row r="858" spans="1:2" ht="22.8" thickBot="1" x14ac:dyDescent="0.35">
      <c r="A858" s="55" t="e" cm="1">
        <f t="array" ref="A858">(IF($P$3='بيان ع'!D852,ROW('بيان ع'!852:852)-1,yyyyy))</f>
        <v>#NAME?</v>
      </c>
      <c r="B858" s="56" t="str">
        <f t="shared" si="17"/>
        <v/>
      </c>
    </row>
    <row r="859" spans="1:2" ht="22.8" thickBot="1" x14ac:dyDescent="0.35">
      <c r="A859" s="55" t="e" cm="1">
        <f t="array" ref="A859">(IF($P$3='بيان ع'!D853,ROW('بيان ع'!853:853)-1,yyyyy))</f>
        <v>#NAME?</v>
      </c>
      <c r="B859" s="56" t="str">
        <f t="shared" si="17"/>
        <v/>
      </c>
    </row>
    <row r="860" spans="1:2" ht="22.8" thickBot="1" x14ac:dyDescent="0.35">
      <c r="A860" s="55" t="e" cm="1">
        <f t="array" ref="A860">(IF($P$3='بيان ع'!D854,ROW('بيان ع'!854:854)-1,yyyyy))</f>
        <v>#NAME?</v>
      </c>
      <c r="B860" s="56" t="str">
        <f t="shared" si="17"/>
        <v/>
      </c>
    </row>
    <row r="861" spans="1:2" ht="22.8" thickBot="1" x14ac:dyDescent="0.35">
      <c r="A861" s="55" t="e" cm="1">
        <f t="array" ref="A861">(IF($P$3='بيان ع'!D855,ROW('بيان ع'!855:855)-1,yyyyy))</f>
        <v>#NAME?</v>
      </c>
      <c r="B861" s="56" t="str">
        <f t="shared" si="17"/>
        <v/>
      </c>
    </row>
    <row r="862" spans="1:2" ht="22.8" thickBot="1" x14ac:dyDescent="0.35">
      <c r="A862" s="55" t="e" cm="1">
        <f t="array" ref="A862">(IF($P$3='بيان ع'!D856,ROW('بيان ع'!856:856)-1,yyyyy))</f>
        <v>#NAME?</v>
      </c>
      <c r="B862" s="56" t="str">
        <f t="shared" si="17"/>
        <v/>
      </c>
    </row>
    <row r="863" spans="1:2" ht="22.8" thickBot="1" x14ac:dyDescent="0.35">
      <c r="A863" s="55" t="e" cm="1">
        <f t="array" ref="A863">(IF($P$3='بيان ع'!D857,ROW('بيان ع'!857:857)-1,yyyyy))</f>
        <v>#NAME?</v>
      </c>
      <c r="B863" s="56" t="str">
        <f t="shared" si="17"/>
        <v/>
      </c>
    </row>
    <row r="864" spans="1:2" ht="22.8" thickBot="1" x14ac:dyDescent="0.35">
      <c r="A864" s="55" t="e" cm="1">
        <f t="array" ref="A864">(IF($P$3='بيان ع'!D858,ROW('بيان ع'!858:858)-1,yyyyy))</f>
        <v>#NAME?</v>
      </c>
      <c r="B864" s="56" t="str">
        <f t="shared" si="17"/>
        <v/>
      </c>
    </row>
    <row r="865" spans="1:2" ht="22.8" thickBot="1" x14ac:dyDescent="0.35">
      <c r="A865" s="55" t="e" cm="1">
        <f t="array" ref="A865">(IF($P$3='بيان ع'!D859,ROW('بيان ع'!859:859)-1,yyyyy))</f>
        <v>#NAME?</v>
      </c>
      <c r="B865" s="56" t="str">
        <f t="shared" si="17"/>
        <v/>
      </c>
    </row>
    <row r="866" spans="1:2" ht="22.8" thickBot="1" x14ac:dyDescent="0.35">
      <c r="A866" s="55" t="e" cm="1">
        <f t="array" ref="A866">(IF($P$3='بيان ع'!D860,ROW('بيان ع'!860:860)-1,yyyyy))</f>
        <v>#NAME?</v>
      </c>
      <c r="B866" s="56" t="str">
        <f t="shared" si="17"/>
        <v/>
      </c>
    </row>
    <row r="867" spans="1:2" ht="22.8" thickBot="1" x14ac:dyDescent="0.35">
      <c r="A867" s="55" t="e" cm="1">
        <f t="array" ref="A867">(IF($P$3='بيان ع'!D861,ROW('بيان ع'!861:861)-1,yyyyy))</f>
        <v>#NAME?</v>
      </c>
      <c r="B867" s="56" t="str">
        <f t="shared" si="17"/>
        <v/>
      </c>
    </row>
    <row r="868" spans="1:2" ht="22.8" thickBot="1" x14ac:dyDescent="0.35">
      <c r="A868" s="55" t="e" cm="1">
        <f t="array" ref="A868">(IF($P$3='بيان ع'!D862,ROW('بيان ع'!862:862)-1,yyyyy))</f>
        <v>#NAME?</v>
      </c>
      <c r="B868" s="56" t="str">
        <f t="shared" si="17"/>
        <v/>
      </c>
    </row>
    <row r="869" spans="1:2" ht="22.8" thickBot="1" x14ac:dyDescent="0.35">
      <c r="A869" s="55" t="e" cm="1">
        <f t="array" ref="A869">(IF($P$3='بيان ع'!D863,ROW('بيان ع'!863:863)-1,yyyyy))</f>
        <v>#NAME?</v>
      </c>
      <c r="B869" s="56" t="str">
        <f t="shared" si="17"/>
        <v/>
      </c>
    </row>
    <row r="870" spans="1:2" ht="22.8" thickBot="1" x14ac:dyDescent="0.35">
      <c r="A870" s="55" t="e" cm="1">
        <f t="array" ref="A870">(IF($P$3='بيان ع'!D864,ROW('بيان ع'!864:864)-1,yyyyy))</f>
        <v>#NAME?</v>
      </c>
      <c r="B870" s="56" t="str">
        <f t="shared" si="17"/>
        <v/>
      </c>
    </row>
    <row r="871" spans="1:2" ht="22.8" thickBot="1" x14ac:dyDescent="0.35">
      <c r="A871" s="55" t="e" cm="1">
        <f t="array" ref="A871">(IF($P$3='بيان ع'!D865,ROW('بيان ع'!865:865)-1,yyyyy))</f>
        <v>#NAME?</v>
      </c>
      <c r="B871" s="56" t="str">
        <f t="shared" si="17"/>
        <v/>
      </c>
    </row>
    <row r="872" spans="1:2" ht="22.8" thickBot="1" x14ac:dyDescent="0.35">
      <c r="A872" s="55" t="e" cm="1">
        <f t="array" ref="A872">(IF($P$3='بيان ع'!D866,ROW('بيان ع'!866:866)-1,yyyyy))</f>
        <v>#NAME?</v>
      </c>
      <c r="B872" s="56" t="str">
        <f t="shared" si="17"/>
        <v/>
      </c>
    </row>
    <row r="873" spans="1:2" ht="22.8" thickBot="1" x14ac:dyDescent="0.35">
      <c r="A873" s="55" t="e" cm="1">
        <f t="array" ref="A873">(IF($P$3='بيان ع'!D867,ROW('بيان ع'!867:867)-1,yyyyy))</f>
        <v>#NAME?</v>
      </c>
      <c r="B873" s="56" t="str">
        <f t="shared" si="17"/>
        <v/>
      </c>
    </row>
    <row r="874" spans="1:2" ht="22.8" thickBot="1" x14ac:dyDescent="0.35">
      <c r="A874" s="55" t="e" cm="1">
        <f t="array" ref="A874">(IF($P$3='بيان ع'!D868,ROW('بيان ع'!868:868)-1,yyyyy))</f>
        <v>#NAME?</v>
      </c>
      <c r="B874" s="56" t="str">
        <f t="shared" si="17"/>
        <v/>
      </c>
    </row>
    <row r="875" spans="1:2" ht="22.8" thickBot="1" x14ac:dyDescent="0.35">
      <c r="A875" s="55" t="e" cm="1">
        <f t="array" ref="A875">(IF($P$3='بيان ع'!D869,ROW('بيان ع'!869:869)-1,yyyyy))</f>
        <v>#NAME?</v>
      </c>
      <c r="B875" s="56" t="str">
        <f t="shared" si="17"/>
        <v/>
      </c>
    </row>
    <row r="876" spans="1:2" ht="22.8" thickBot="1" x14ac:dyDescent="0.35">
      <c r="A876" s="55" t="e" cm="1">
        <f t="array" ref="A876">(IF($P$3='بيان ع'!D870,ROW('بيان ع'!870:870)-1,yyyyy))</f>
        <v>#NAME?</v>
      </c>
      <c r="B876" s="56" t="str">
        <f t="shared" si="17"/>
        <v/>
      </c>
    </row>
    <row r="877" spans="1:2" ht="22.8" thickBot="1" x14ac:dyDescent="0.35">
      <c r="A877" s="55" t="e" cm="1">
        <f t="array" ref="A877">(IF($P$3='بيان ع'!D871,ROW('بيان ع'!871:871)-1,yyyyy))</f>
        <v>#NAME?</v>
      </c>
      <c r="B877" s="56" t="str">
        <f t="shared" si="17"/>
        <v/>
      </c>
    </row>
    <row r="878" spans="1:2" ht="22.8" thickBot="1" x14ac:dyDescent="0.35">
      <c r="A878" s="55" t="e" cm="1">
        <f t="array" ref="A878">(IF($P$3='بيان ع'!D872,ROW('بيان ع'!872:872)-1,yyyyy))</f>
        <v>#NAME?</v>
      </c>
      <c r="B878" s="56" t="str">
        <f t="shared" si="17"/>
        <v/>
      </c>
    </row>
    <row r="879" spans="1:2" ht="22.8" thickBot="1" x14ac:dyDescent="0.35">
      <c r="A879" s="55" t="e" cm="1">
        <f t="array" ref="A879">(IF($P$3='بيان ع'!D873,ROW('بيان ع'!873:873)-1,yyyyy))</f>
        <v>#NAME?</v>
      </c>
      <c r="B879" s="56" t="str">
        <f t="shared" si="17"/>
        <v/>
      </c>
    </row>
    <row r="880" spans="1:2" ht="22.8" thickBot="1" x14ac:dyDescent="0.35">
      <c r="A880" s="55" t="e" cm="1">
        <f t="array" ref="A880">(IF($P$3='بيان ع'!D874,ROW('بيان ع'!874:874)-1,yyyyy))</f>
        <v>#NAME?</v>
      </c>
      <c r="B880" s="56" t="str">
        <f t="shared" si="17"/>
        <v/>
      </c>
    </row>
    <row r="881" spans="1:2" ht="22.8" thickBot="1" x14ac:dyDescent="0.35">
      <c r="A881" s="55" t="e" cm="1">
        <f t="array" ref="A881">(IF($P$3='بيان ع'!D875,ROW('بيان ع'!875:875)-1,yyyyy))</f>
        <v>#NAME?</v>
      </c>
      <c r="B881" s="56" t="str">
        <f t="shared" si="17"/>
        <v/>
      </c>
    </row>
    <row r="882" spans="1:2" ht="22.8" thickBot="1" x14ac:dyDescent="0.35">
      <c r="A882" s="55" t="e" cm="1">
        <f t="array" ref="A882">(IF($P$3='بيان ع'!D876,ROW('بيان ع'!876:876)-1,yyyyy))</f>
        <v>#NAME?</v>
      </c>
      <c r="B882" s="56" t="str">
        <f t="shared" si="17"/>
        <v/>
      </c>
    </row>
    <row r="883" spans="1:2" ht="22.8" thickBot="1" x14ac:dyDescent="0.35">
      <c r="A883" s="55" t="e" cm="1">
        <f t="array" ref="A883">(IF($P$3='بيان ع'!D877,ROW('بيان ع'!877:877)-1,yyyyy))</f>
        <v>#NAME?</v>
      </c>
      <c r="B883" s="56" t="str">
        <f t="shared" si="17"/>
        <v/>
      </c>
    </row>
    <row r="884" spans="1:2" ht="22.8" thickBot="1" x14ac:dyDescent="0.35">
      <c r="A884" s="55" t="e" cm="1">
        <f t="array" ref="A884">(IF($P$3='بيان ع'!D878,ROW('بيان ع'!878:878)-1,yyyyy))</f>
        <v>#NAME?</v>
      </c>
      <c r="B884" s="56" t="str">
        <f t="shared" si="17"/>
        <v/>
      </c>
    </row>
    <row r="885" spans="1:2" ht="22.8" thickBot="1" x14ac:dyDescent="0.35">
      <c r="A885" s="55" t="e" cm="1">
        <f t="array" ref="A885">(IF($P$3='بيان ع'!D879,ROW('بيان ع'!879:879)-1,yyyyy))</f>
        <v>#NAME?</v>
      </c>
      <c r="B885" s="56" t="str">
        <f t="shared" si="17"/>
        <v/>
      </c>
    </row>
    <row r="886" spans="1:2" ht="22.8" thickBot="1" x14ac:dyDescent="0.35">
      <c r="A886" s="55" t="e" cm="1">
        <f t="array" ref="A886">(IF($P$3='بيان ع'!D880,ROW('بيان ع'!880:880)-1,yyyyy))</f>
        <v>#NAME?</v>
      </c>
      <c r="B886" s="56" t="str">
        <f t="shared" si="17"/>
        <v/>
      </c>
    </row>
    <row r="887" spans="1:2" ht="22.8" thickBot="1" x14ac:dyDescent="0.35">
      <c r="A887" s="55" t="e" cm="1">
        <f t="array" ref="A887">(IF($P$3='بيان ع'!D881,ROW('بيان ع'!881:881)-1,yyyyy))</f>
        <v>#NAME?</v>
      </c>
      <c r="B887" s="56" t="str">
        <f t="shared" si="17"/>
        <v/>
      </c>
    </row>
    <row r="888" spans="1:2" ht="22.8" thickBot="1" x14ac:dyDescent="0.35">
      <c r="A888" s="55" t="e" cm="1">
        <f t="array" ref="A888">(IF($P$3='بيان ع'!D882,ROW('بيان ع'!882:882)-1,yyyyy))</f>
        <v>#NAME?</v>
      </c>
      <c r="B888" s="56" t="str">
        <f t="shared" si="17"/>
        <v/>
      </c>
    </row>
    <row r="889" spans="1:2" ht="22.8" thickBot="1" x14ac:dyDescent="0.35">
      <c r="A889" s="55" t="e" cm="1">
        <f t="array" ref="A889">(IF($P$3='بيان ع'!D883,ROW('بيان ع'!883:883)-1,yyyyy))</f>
        <v>#NAME?</v>
      </c>
      <c r="B889" s="56" t="str">
        <f t="shared" si="17"/>
        <v/>
      </c>
    </row>
    <row r="890" spans="1:2" ht="22.8" thickBot="1" x14ac:dyDescent="0.35">
      <c r="A890" s="55" t="e" cm="1">
        <f t="array" ref="A890">(IF($P$3='بيان ع'!D884,ROW('بيان ع'!884:884)-1,yyyyy))</f>
        <v>#NAME?</v>
      </c>
      <c r="B890" s="56" t="str">
        <f t="shared" si="17"/>
        <v/>
      </c>
    </row>
    <row r="891" spans="1:2" ht="22.8" thickBot="1" x14ac:dyDescent="0.35">
      <c r="A891" s="55" t="e" cm="1">
        <f t="array" ref="A891">(IF($P$3='بيان ع'!D885,ROW('بيان ع'!885:885)-1,yyyyy))</f>
        <v>#NAME?</v>
      </c>
      <c r="B891" s="56" t="str">
        <f t="shared" si="17"/>
        <v/>
      </c>
    </row>
    <row r="892" spans="1:2" ht="22.8" thickBot="1" x14ac:dyDescent="0.35">
      <c r="A892" s="55" t="e" cm="1">
        <f t="array" ref="A892">(IF($P$3='بيان ع'!D886,ROW('بيان ع'!886:886)-1,yyyyy))</f>
        <v>#NAME?</v>
      </c>
      <c r="B892" s="56" t="str">
        <f t="shared" si="17"/>
        <v/>
      </c>
    </row>
    <row r="893" spans="1:2" ht="22.8" thickBot="1" x14ac:dyDescent="0.35">
      <c r="A893" s="55" t="e" cm="1">
        <f t="array" ref="A893">(IF($P$3='بيان ع'!D887,ROW('بيان ع'!887:887)-1,yyyyy))</f>
        <v>#NAME?</v>
      </c>
      <c r="B893" s="56" t="str">
        <f t="shared" si="17"/>
        <v/>
      </c>
    </row>
    <row r="894" spans="1:2" ht="22.8" thickBot="1" x14ac:dyDescent="0.35">
      <c r="A894" s="55" t="e" cm="1">
        <f t="array" ref="A894">(IF($P$3='بيان ع'!D888,ROW('بيان ع'!888:888)-1,yyyyy))</f>
        <v>#NAME?</v>
      </c>
      <c r="B894" s="56" t="str">
        <f t="shared" si="17"/>
        <v/>
      </c>
    </row>
    <row r="895" spans="1:2" ht="22.8" thickBot="1" x14ac:dyDescent="0.35">
      <c r="A895" s="55" t="e" cm="1">
        <f t="array" ref="A895">(IF($P$3='بيان ع'!D889,ROW('بيان ع'!889:889)-1,yyyyy))</f>
        <v>#NAME?</v>
      </c>
      <c r="B895" s="56" t="str">
        <f t="shared" si="17"/>
        <v/>
      </c>
    </row>
    <row r="896" spans="1:2" ht="22.8" thickBot="1" x14ac:dyDescent="0.35">
      <c r="A896" s="55" t="e" cm="1">
        <f t="array" ref="A896">(IF($P$3='بيان ع'!D890,ROW('بيان ع'!890:890)-1,yyyyy))</f>
        <v>#NAME?</v>
      </c>
      <c r="B896" s="56" t="str">
        <f t="shared" si="17"/>
        <v/>
      </c>
    </row>
    <row r="897" spans="1:2" ht="22.8" thickBot="1" x14ac:dyDescent="0.35">
      <c r="A897" s="55" t="e" cm="1">
        <f t="array" ref="A897">(IF($P$3='بيان ع'!D891,ROW('بيان ع'!891:891)-1,yyyyy))</f>
        <v>#NAME?</v>
      </c>
      <c r="B897" s="56" t="str">
        <f t="shared" si="17"/>
        <v/>
      </c>
    </row>
    <row r="898" spans="1:2" ht="22.8" thickBot="1" x14ac:dyDescent="0.35">
      <c r="A898" s="55" t="e" cm="1">
        <f t="array" ref="A898">(IF($P$3='بيان ع'!D892,ROW('بيان ع'!892:892)-1,yyyyy))</f>
        <v>#NAME?</v>
      </c>
      <c r="B898" s="56" t="str">
        <f t="shared" si="17"/>
        <v/>
      </c>
    </row>
    <row r="899" spans="1:2" ht="22.8" thickBot="1" x14ac:dyDescent="0.35">
      <c r="A899" s="55" t="e" cm="1">
        <f t="array" ref="A899">(IF($P$3='بيان ع'!D893,ROW('بيان ع'!893:893)-1,yyyyy))</f>
        <v>#NAME?</v>
      </c>
      <c r="B899" s="56" t="str">
        <f t="shared" si="17"/>
        <v/>
      </c>
    </row>
    <row r="900" spans="1:2" ht="22.8" thickBot="1" x14ac:dyDescent="0.35">
      <c r="A900" s="55" t="e" cm="1">
        <f t="array" ref="A900">(IF($P$3='بيان ع'!D894,ROW('بيان ع'!894:894)-1,yyyyy))</f>
        <v>#NAME?</v>
      </c>
      <c r="B900" s="56" t="str">
        <f t="shared" si="17"/>
        <v/>
      </c>
    </row>
    <row r="901" spans="1:2" ht="22.8" thickBot="1" x14ac:dyDescent="0.35">
      <c r="A901" s="55" t="e" cm="1">
        <f t="array" ref="A901">(IF($P$3='بيان ع'!D895,ROW('بيان ع'!895:895)-1,yyyyy))</f>
        <v>#NAME?</v>
      </c>
      <c r="B901" s="56" t="str">
        <f t="shared" si="17"/>
        <v/>
      </c>
    </row>
    <row r="902" spans="1:2" ht="22.8" thickBot="1" x14ac:dyDescent="0.35">
      <c r="A902" s="55" t="e" cm="1">
        <f t="array" ref="A902">(IF($P$3='بيان ع'!D896,ROW('بيان ع'!896:896)-1,yyyyy))</f>
        <v>#NAME?</v>
      </c>
      <c r="B902" s="56" t="str">
        <f t="shared" si="17"/>
        <v/>
      </c>
    </row>
    <row r="903" spans="1:2" ht="22.8" thickBot="1" x14ac:dyDescent="0.35">
      <c r="A903" s="55" t="e" cm="1">
        <f t="array" ref="A903">(IF($P$3='بيان ع'!D897,ROW('بيان ع'!897:897)-1,yyyyy))</f>
        <v>#NAME?</v>
      </c>
      <c r="B903" s="56" t="str">
        <f t="shared" si="17"/>
        <v/>
      </c>
    </row>
    <row r="904" spans="1:2" ht="22.8" thickBot="1" x14ac:dyDescent="0.35">
      <c r="A904" s="55" t="e" cm="1">
        <f t="array" ref="A904">(IF($P$3='بيان ع'!D898,ROW('بيان ع'!898:898)-1,yyyyy))</f>
        <v>#NAME?</v>
      </c>
      <c r="B904" s="56" t="str">
        <f t="shared" ref="B904:B967" si="18">IFERROR(_xlfn.AGGREGATE(15,6,$A$8:$A$1010,ROW(A897)),"")</f>
        <v/>
      </c>
    </row>
    <row r="905" spans="1:2" ht="22.8" thickBot="1" x14ac:dyDescent="0.35">
      <c r="A905" s="55" t="e" cm="1">
        <f t="array" ref="A905">(IF($P$3='بيان ع'!D899,ROW('بيان ع'!899:899)-1,yyyyy))</f>
        <v>#NAME?</v>
      </c>
      <c r="B905" s="56" t="str">
        <f t="shared" si="18"/>
        <v/>
      </c>
    </row>
    <row r="906" spans="1:2" ht="22.8" thickBot="1" x14ac:dyDescent="0.35">
      <c r="A906" s="55" t="e" cm="1">
        <f t="array" ref="A906">(IF($P$3='بيان ع'!D900,ROW('بيان ع'!900:900)-1,yyyyy))</f>
        <v>#NAME?</v>
      </c>
      <c r="B906" s="56" t="str">
        <f t="shared" si="18"/>
        <v/>
      </c>
    </row>
    <row r="907" spans="1:2" ht="22.8" thickBot="1" x14ac:dyDescent="0.35">
      <c r="A907" s="55" t="e" cm="1">
        <f t="array" ref="A907">(IF($P$3='بيان ع'!D901,ROW('بيان ع'!901:901)-1,yyyyy))</f>
        <v>#NAME?</v>
      </c>
      <c r="B907" s="56" t="str">
        <f t="shared" si="18"/>
        <v/>
      </c>
    </row>
    <row r="908" spans="1:2" ht="22.8" thickBot="1" x14ac:dyDescent="0.35">
      <c r="A908" s="55" t="e" cm="1">
        <f t="array" ref="A908">(IF($P$3='بيان ع'!D902,ROW('بيان ع'!902:902)-1,yyyyy))</f>
        <v>#NAME?</v>
      </c>
      <c r="B908" s="56" t="str">
        <f t="shared" si="18"/>
        <v/>
      </c>
    </row>
    <row r="909" spans="1:2" ht="22.8" thickBot="1" x14ac:dyDescent="0.35">
      <c r="A909" s="55" t="e" cm="1">
        <f t="array" ref="A909">(IF($P$3='بيان ع'!D903,ROW('بيان ع'!903:903)-1,yyyyy))</f>
        <v>#NAME?</v>
      </c>
      <c r="B909" s="56" t="str">
        <f t="shared" si="18"/>
        <v/>
      </c>
    </row>
    <row r="910" spans="1:2" ht="22.8" thickBot="1" x14ac:dyDescent="0.35">
      <c r="A910" s="55" t="e" cm="1">
        <f t="array" ref="A910">(IF($P$3='بيان ع'!D904,ROW('بيان ع'!904:904)-1,yyyyy))</f>
        <v>#NAME?</v>
      </c>
      <c r="B910" s="56" t="str">
        <f t="shared" si="18"/>
        <v/>
      </c>
    </row>
    <row r="911" spans="1:2" ht="22.8" thickBot="1" x14ac:dyDescent="0.35">
      <c r="A911" s="55" t="e" cm="1">
        <f t="array" ref="A911">(IF($P$3='بيان ع'!D905,ROW('بيان ع'!905:905)-1,yyyyy))</f>
        <v>#NAME?</v>
      </c>
      <c r="B911" s="56" t="str">
        <f t="shared" si="18"/>
        <v/>
      </c>
    </row>
    <row r="912" spans="1:2" ht="22.8" thickBot="1" x14ac:dyDescent="0.35">
      <c r="A912" s="55" t="e" cm="1">
        <f t="array" ref="A912">(IF($P$3='بيان ع'!D906,ROW('بيان ع'!906:906)-1,yyyyy))</f>
        <v>#NAME?</v>
      </c>
      <c r="B912" s="56" t="str">
        <f t="shared" si="18"/>
        <v/>
      </c>
    </row>
    <row r="913" spans="1:2" ht="22.8" thickBot="1" x14ac:dyDescent="0.35">
      <c r="A913" s="55" t="e" cm="1">
        <f t="array" ref="A913">(IF($P$3='بيان ع'!D907,ROW('بيان ع'!907:907)-1,yyyyy))</f>
        <v>#NAME?</v>
      </c>
      <c r="B913" s="56" t="str">
        <f t="shared" si="18"/>
        <v/>
      </c>
    </row>
    <row r="914" spans="1:2" ht="22.8" thickBot="1" x14ac:dyDescent="0.35">
      <c r="A914" s="55" t="e" cm="1">
        <f t="array" ref="A914">(IF($P$3='بيان ع'!D908,ROW('بيان ع'!908:908)-1,yyyyy))</f>
        <v>#NAME?</v>
      </c>
      <c r="B914" s="56" t="str">
        <f t="shared" si="18"/>
        <v/>
      </c>
    </row>
    <row r="915" spans="1:2" ht="22.8" thickBot="1" x14ac:dyDescent="0.35">
      <c r="A915" s="55" t="e" cm="1">
        <f t="array" ref="A915">(IF($P$3='بيان ع'!D909,ROW('بيان ع'!909:909)-1,yyyyy))</f>
        <v>#NAME?</v>
      </c>
      <c r="B915" s="56" t="str">
        <f t="shared" si="18"/>
        <v/>
      </c>
    </row>
    <row r="916" spans="1:2" ht="22.8" thickBot="1" x14ac:dyDescent="0.35">
      <c r="A916" s="55" t="e" cm="1">
        <f t="array" ref="A916">(IF($P$3='بيان ع'!D910,ROW('بيان ع'!910:910)-1,yyyyy))</f>
        <v>#NAME?</v>
      </c>
      <c r="B916" s="56" t="str">
        <f t="shared" si="18"/>
        <v/>
      </c>
    </row>
    <row r="917" spans="1:2" ht="22.8" thickBot="1" x14ac:dyDescent="0.35">
      <c r="A917" s="55" t="e" cm="1">
        <f t="array" ref="A917">(IF($P$3='بيان ع'!D911,ROW('بيان ع'!911:911)-1,yyyyy))</f>
        <v>#NAME?</v>
      </c>
      <c r="B917" s="56" t="str">
        <f t="shared" si="18"/>
        <v/>
      </c>
    </row>
    <row r="918" spans="1:2" ht="22.8" thickBot="1" x14ac:dyDescent="0.35">
      <c r="A918" s="55" t="e" cm="1">
        <f t="array" ref="A918">(IF($P$3='بيان ع'!D912,ROW('بيان ع'!912:912)-1,yyyyy))</f>
        <v>#NAME?</v>
      </c>
      <c r="B918" s="56" t="str">
        <f t="shared" si="18"/>
        <v/>
      </c>
    </row>
    <row r="919" spans="1:2" ht="22.8" thickBot="1" x14ac:dyDescent="0.35">
      <c r="A919" s="55" t="e" cm="1">
        <f t="array" ref="A919">(IF($P$3='بيان ع'!D913,ROW('بيان ع'!913:913)-1,yyyyy))</f>
        <v>#NAME?</v>
      </c>
      <c r="B919" s="56" t="str">
        <f t="shared" si="18"/>
        <v/>
      </c>
    </row>
    <row r="920" spans="1:2" ht="22.8" thickBot="1" x14ac:dyDescent="0.35">
      <c r="A920" s="55" t="e" cm="1">
        <f t="array" ref="A920">(IF($P$3='بيان ع'!D914,ROW('بيان ع'!914:914)-1,yyyyy))</f>
        <v>#NAME?</v>
      </c>
      <c r="B920" s="56" t="str">
        <f t="shared" si="18"/>
        <v/>
      </c>
    </row>
    <row r="921" spans="1:2" ht="22.8" thickBot="1" x14ac:dyDescent="0.35">
      <c r="A921" s="55" t="e" cm="1">
        <f t="array" ref="A921">(IF($P$3='بيان ع'!D915,ROW('بيان ع'!915:915)-1,yyyyy))</f>
        <v>#NAME?</v>
      </c>
      <c r="B921" s="56" t="str">
        <f t="shared" si="18"/>
        <v/>
      </c>
    </row>
    <row r="922" spans="1:2" ht="22.8" thickBot="1" x14ac:dyDescent="0.35">
      <c r="A922" s="55" t="e" cm="1">
        <f t="array" ref="A922">(IF($P$3='بيان ع'!D916,ROW('بيان ع'!916:916)-1,yyyyy))</f>
        <v>#NAME?</v>
      </c>
      <c r="B922" s="56" t="str">
        <f t="shared" si="18"/>
        <v/>
      </c>
    </row>
    <row r="923" spans="1:2" ht="22.8" thickBot="1" x14ac:dyDescent="0.35">
      <c r="A923" s="55" t="e" cm="1">
        <f t="array" ref="A923">(IF($P$3='بيان ع'!D917,ROW('بيان ع'!917:917)-1,yyyyy))</f>
        <v>#NAME?</v>
      </c>
      <c r="B923" s="56" t="str">
        <f t="shared" si="18"/>
        <v/>
      </c>
    </row>
    <row r="924" spans="1:2" ht="22.8" thickBot="1" x14ac:dyDescent="0.35">
      <c r="A924" s="55" t="e" cm="1">
        <f t="array" ref="A924">(IF($P$3='بيان ع'!D918,ROW('بيان ع'!918:918)-1,yyyyy))</f>
        <v>#NAME?</v>
      </c>
      <c r="B924" s="56" t="str">
        <f t="shared" si="18"/>
        <v/>
      </c>
    </row>
    <row r="925" spans="1:2" ht="22.8" thickBot="1" x14ac:dyDescent="0.35">
      <c r="A925" s="55" t="e" cm="1">
        <f t="array" ref="A925">(IF($P$3='بيان ع'!D919,ROW('بيان ع'!919:919)-1,yyyyy))</f>
        <v>#NAME?</v>
      </c>
      <c r="B925" s="56" t="str">
        <f t="shared" si="18"/>
        <v/>
      </c>
    </row>
    <row r="926" spans="1:2" ht="22.8" thickBot="1" x14ac:dyDescent="0.35">
      <c r="A926" s="55" t="e" cm="1">
        <f t="array" ref="A926">(IF($P$3='بيان ع'!D920,ROW('بيان ع'!920:920)-1,yyyyy))</f>
        <v>#NAME?</v>
      </c>
      <c r="B926" s="56" t="str">
        <f t="shared" si="18"/>
        <v/>
      </c>
    </row>
    <row r="927" spans="1:2" ht="22.8" thickBot="1" x14ac:dyDescent="0.35">
      <c r="A927" s="55" t="e" cm="1">
        <f t="array" ref="A927">(IF($P$3='بيان ع'!D921,ROW('بيان ع'!921:921)-1,yyyyy))</f>
        <v>#NAME?</v>
      </c>
      <c r="B927" s="56" t="str">
        <f t="shared" si="18"/>
        <v/>
      </c>
    </row>
    <row r="928" spans="1:2" ht="22.8" thickBot="1" x14ac:dyDescent="0.35">
      <c r="A928" s="55" t="e" cm="1">
        <f t="array" ref="A928">(IF($P$3='بيان ع'!D922,ROW('بيان ع'!922:922)-1,yyyyy))</f>
        <v>#NAME?</v>
      </c>
      <c r="B928" s="56" t="str">
        <f t="shared" si="18"/>
        <v/>
      </c>
    </row>
    <row r="929" spans="1:2" ht="22.8" thickBot="1" x14ac:dyDescent="0.35">
      <c r="A929" s="55" t="e" cm="1">
        <f t="array" ref="A929">(IF($P$3='بيان ع'!D923,ROW('بيان ع'!923:923)-1,yyyyy))</f>
        <v>#NAME?</v>
      </c>
      <c r="B929" s="56" t="str">
        <f t="shared" si="18"/>
        <v/>
      </c>
    </row>
    <row r="930" spans="1:2" ht="22.8" thickBot="1" x14ac:dyDescent="0.35">
      <c r="A930" s="55" t="e" cm="1">
        <f t="array" ref="A930">(IF($P$3='بيان ع'!D924,ROW('بيان ع'!924:924)-1,yyyyy))</f>
        <v>#NAME?</v>
      </c>
      <c r="B930" s="56" t="str">
        <f t="shared" si="18"/>
        <v/>
      </c>
    </row>
    <row r="931" spans="1:2" ht="22.8" thickBot="1" x14ac:dyDescent="0.35">
      <c r="A931" s="55" t="e" cm="1">
        <f t="array" ref="A931">(IF($P$3='بيان ع'!D925,ROW('بيان ع'!925:925)-1,yyyyy))</f>
        <v>#NAME?</v>
      </c>
      <c r="B931" s="56" t="str">
        <f t="shared" si="18"/>
        <v/>
      </c>
    </row>
    <row r="932" spans="1:2" ht="22.8" thickBot="1" x14ac:dyDescent="0.35">
      <c r="A932" s="55" t="e" cm="1">
        <f t="array" ref="A932">(IF($P$3='بيان ع'!D926,ROW('بيان ع'!926:926)-1,yyyyy))</f>
        <v>#NAME?</v>
      </c>
      <c r="B932" s="56" t="str">
        <f t="shared" si="18"/>
        <v/>
      </c>
    </row>
    <row r="933" spans="1:2" ht="22.8" thickBot="1" x14ac:dyDescent="0.35">
      <c r="A933" s="55" t="e" cm="1">
        <f t="array" ref="A933">(IF($P$3='بيان ع'!D927,ROW('بيان ع'!927:927)-1,yyyyy))</f>
        <v>#NAME?</v>
      </c>
      <c r="B933" s="56" t="str">
        <f t="shared" si="18"/>
        <v/>
      </c>
    </row>
    <row r="934" spans="1:2" ht="22.8" thickBot="1" x14ac:dyDescent="0.35">
      <c r="A934" s="55" t="e" cm="1">
        <f t="array" ref="A934">(IF($P$3='بيان ع'!D928,ROW('بيان ع'!928:928)-1,yyyyy))</f>
        <v>#NAME?</v>
      </c>
      <c r="B934" s="56" t="str">
        <f t="shared" si="18"/>
        <v/>
      </c>
    </row>
    <row r="935" spans="1:2" ht="22.8" thickBot="1" x14ac:dyDescent="0.35">
      <c r="A935" s="55" t="e" cm="1">
        <f t="array" ref="A935">(IF($P$3='بيان ع'!D929,ROW('بيان ع'!929:929)-1,yyyyy))</f>
        <v>#NAME?</v>
      </c>
      <c r="B935" s="56" t="str">
        <f t="shared" si="18"/>
        <v/>
      </c>
    </row>
    <row r="936" spans="1:2" ht="22.8" thickBot="1" x14ac:dyDescent="0.35">
      <c r="A936" s="55" t="e" cm="1">
        <f t="array" ref="A936">(IF($P$3='بيان ع'!D930,ROW('بيان ع'!930:930)-1,yyyyy))</f>
        <v>#NAME?</v>
      </c>
      <c r="B936" s="56" t="str">
        <f t="shared" si="18"/>
        <v/>
      </c>
    </row>
    <row r="937" spans="1:2" ht="22.8" thickBot="1" x14ac:dyDescent="0.35">
      <c r="A937" s="55" t="e" cm="1">
        <f t="array" ref="A937">(IF($P$3='بيان ع'!D931,ROW('بيان ع'!931:931)-1,yyyyy))</f>
        <v>#NAME?</v>
      </c>
      <c r="B937" s="56" t="str">
        <f t="shared" si="18"/>
        <v/>
      </c>
    </row>
    <row r="938" spans="1:2" ht="22.8" thickBot="1" x14ac:dyDescent="0.35">
      <c r="A938" s="55" t="e" cm="1">
        <f t="array" ref="A938">(IF($P$3='بيان ع'!D932,ROW('بيان ع'!932:932)-1,yyyyy))</f>
        <v>#NAME?</v>
      </c>
      <c r="B938" s="56" t="str">
        <f t="shared" si="18"/>
        <v/>
      </c>
    </row>
    <row r="939" spans="1:2" ht="22.8" thickBot="1" x14ac:dyDescent="0.35">
      <c r="A939" s="55" t="e" cm="1">
        <f t="array" ref="A939">(IF($P$3='بيان ع'!D933,ROW('بيان ع'!933:933)-1,yyyyy))</f>
        <v>#NAME?</v>
      </c>
      <c r="B939" s="56" t="str">
        <f t="shared" si="18"/>
        <v/>
      </c>
    </row>
    <row r="940" spans="1:2" ht="22.8" thickBot="1" x14ac:dyDescent="0.35">
      <c r="A940" s="55" t="e" cm="1">
        <f t="array" ref="A940">(IF($P$3='بيان ع'!D934,ROW('بيان ع'!934:934)-1,yyyyy))</f>
        <v>#NAME?</v>
      </c>
      <c r="B940" s="56" t="str">
        <f t="shared" si="18"/>
        <v/>
      </c>
    </row>
    <row r="941" spans="1:2" ht="22.8" thickBot="1" x14ac:dyDescent="0.35">
      <c r="A941" s="55" t="e" cm="1">
        <f t="array" ref="A941">(IF($P$3='بيان ع'!D935,ROW('بيان ع'!935:935)-1,yyyyy))</f>
        <v>#NAME?</v>
      </c>
      <c r="B941" s="56" t="str">
        <f t="shared" si="18"/>
        <v/>
      </c>
    </row>
    <row r="942" spans="1:2" ht="22.8" thickBot="1" x14ac:dyDescent="0.35">
      <c r="A942" s="55" t="e" cm="1">
        <f t="array" ref="A942">(IF($P$3='بيان ع'!D936,ROW('بيان ع'!936:936)-1,yyyyy))</f>
        <v>#NAME?</v>
      </c>
      <c r="B942" s="56" t="str">
        <f t="shared" si="18"/>
        <v/>
      </c>
    </row>
    <row r="943" spans="1:2" ht="22.8" thickBot="1" x14ac:dyDescent="0.35">
      <c r="A943" s="55" t="e" cm="1">
        <f t="array" ref="A943">(IF($P$3='بيان ع'!D937,ROW('بيان ع'!937:937)-1,yyyyy))</f>
        <v>#NAME?</v>
      </c>
      <c r="B943" s="56" t="str">
        <f t="shared" si="18"/>
        <v/>
      </c>
    </row>
    <row r="944" spans="1:2" ht="22.8" thickBot="1" x14ac:dyDescent="0.35">
      <c r="A944" s="55" t="e" cm="1">
        <f t="array" ref="A944">(IF($P$3='بيان ع'!D938,ROW('بيان ع'!938:938)-1,yyyyy))</f>
        <v>#NAME?</v>
      </c>
      <c r="B944" s="56" t="str">
        <f t="shared" si="18"/>
        <v/>
      </c>
    </row>
    <row r="945" spans="1:2" ht="22.8" thickBot="1" x14ac:dyDescent="0.35">
      <c r="A945" s="55" t="e" cm="1">
        <f t="array" ref="A945">(IF($P$3='بيان ع'!D939,ROW('بيان ع'!939:939)-1,yyyyy))</f>
        <v>#NAME?</v>
      </c>
      <c r="B945" s="56" t="str">
        <f t="shared" si="18"/>
        <v/>
      </c>
    </row>
    <row r="946" spans="1:2" ht="22.8" thickBot="1" x14ac:dyDescent="0.35">
      <c r="A946" s="55" t="e" cm="1">
        <f t="array" ref="A946">(IF($P$3='بيان ع'!D940,ROW('بيان ع'!940:940)-1,yyyyy))</f>
        <v>#NAME?</v>
      </c>
      <c r="B946" s="56" t="str">
        <f t="shared" si="18"/>
        <v/>
      </c>
    </row>
    <row r="947" spans="1:2" ht="22.8" thickBot="1" x14ac:dyDescent="0.35">
      <c r="A947" s="55" t="e" cm="1">
        <f t="array" ref="A947">(IF($P$3='بيان ع'!D941,ROW('بيان ع'!941:941)-1,yyyyy))</f>
        <v>#NAME?</v>
      </c>
      <c r="B947" s="56" t="str">
        <f t="shared" si="18"/>
        <v/>
      </c>
    </row>
    <row r="948" spans="1:2" ht="22.8" thickBot="1" x14ac:dyDescent="0.35">
      <c r="A948" s="55" t="e" cm="1">
        <f t="array" ref="A948">(IF($P$3='بيان ع'!D942,ROW('بيان ع'!942:942)-1,yyyyy))</f>
        <v>#NAME?</v>
      </c>
      <c r="B948" s="56" t="str">
        <f t="shared" si="18"/>
        <v/>
      </c>
    </row>
    <row r="949" spans="1:2" ht="22.8" thickBot="1" x14ac:dyDescent="0.35">
      <c r="A949" s="55" t="e" cm="1">
        <f t="array" ref="A949">(IF($P$3='بيان ع'!D943,ROW('بيان ع'!943:943)-1,yyyyy))</f>
        <v>#NAME?</v>
      </c>
      <c r="B949" s="56" t="str">
        <f t="shared" si="18"/>
        <v/>
      </c>
    </row>
    <row r="950" spans="1:2" ht="22.8" thickBot="1" x14ac:dyDescent="0.35">
      <c r="A950" s="55" t="e" cm="1">
        <f t="array" ref="A950">(IF($P$3='بيان ع'!D944,ROW('بيان ع'!944:944)-1,yyyyy))</f>
        <v>#NAME?</v>
      </c>
      <c r="B950" s="56" t="str">
        <f t="shared" si="18"/>
        <v/>
      </c>
    </row>
    <row r="951" spans="1:2" ht="22.8" thickBot="1" x14ac:dyDescent="0.35">
      <c r="A951" s="55" t="e" cm="1">
        <f t="array" ref="A951">(IF($P$3='بيان ع'!D945,ROW('بيان ع'!945:945)-1,yyyyy))</f>
        <v>#NAME?</v>
      </c>
      <c r="B951" s="56" t="str">
        <f t="shared" si="18"/>
        <v/>
      </c>
    </row>
    <row r="952" spans="1:2" ht="22.8" thickBot="1" x14ac:dyDescent="0.35">
      <c r="A952" s="55" t="e" cm="1">
        <f t="array" ref="A952">(IF($P$3='بيان ع'!D946,ROW('بيان ع'!946:946)-1,yyyyy))</f>
        <v>#NAME?</v>
      </c>
      <c r="B952" s="56" t="str">
        <f t="shared" si="18"/>
        <v/>
      </c>
    </row>
    <row r="953" spans="1:2" ht="22.8" thickBot="1" x14ac:dyDescent="0.35">
      <c r="A953" s="55" t="e" cm="1">
        <f t="array" ref="A953">(IF($P$3='بيان ع'!D947,ROW('بيان ع'!947:947)-1,yyyyy))</f>
        <v>#NAME?</v>
      </c>
      <c r="B953" s="56" t="str">
        <f t="shared" si="18"/>
        <v/>
      </c>
    </row>
    <row r="954" spans="1:2" ht="22.8" thickBot="1" x14ac:dyDescent="0.35">
      <c r="A954" s="55" t="e" cm="1">
        <f t="array" ref="A954">(IF($P$3='بيان ع'!D948,ROW('بيان ع'!948:948)-1,yyyyy))</f>
        <v>#NAME?</v>
      </c>
      <c r="B954" s="56" t="str">
        <f t="shared" si="18"/>
        <v/>
      </c>
    </row>
    <row r="955" spans="1:2" ht="22.8" thickBot="1" x14ac:dyDescent="0.35">
      <c r="A955" s="55" t="e" cm="1">
        <f t="array" ref="A955">(IF($P$3='بيان ع'!D949,ROW('بيان ع'!949:949)-1,yyyyy))</f>
        <v>#NAME?</v>
      </c>
      <c r="B955" s="56" t="str">
        <f t="shared" si="18"/>
        <v/>
      </c>
    </row>
    <row r="956" spans="1:2" ht="22.8" thickBot="1" x14ac:dyDescent="0.35">
      <c r="A956" s="55" t="e" cm="1">
        <f t="array" ref="A956">(IF($P$3='بيان ع'!D950,ROW('بيان ع'!950:950)-1,yyyyy))</f>
        <v>#NAME?</v>
      </c>
      <c r="B956" s="56" t="str">
        <f t="shared" si="18"/>
        <v/>
      </c>
    </row>
    <row r="957" spans="1:2" ht="22.8" thickBot="1" x14ac:dyDescent="0.35">
      <c r="A957" s="55" t="e" cm="1">
        <f t="array" ref="A957">(IF($P$3='بيان ع'!D951,ROW('بيان ع'!951:951)-1,yyyyy))</f>
        <v>#NAME?</v>
      </c>
      <c r="B957" s="56" t="str">
        <f t="shared" si="18"/>
        <v/>
      </c>
    </row>
    <row r="958" spans="1:2" ht="22.8" thickBot="1" x14ac:dyDescent="0.35">
      <c r="A958" s="55" t="e" cm="1">
        <f t="array" ref="A958">(IF($P$3='بيان ع'!D952,ROW('بيان ع'!952:952)-1,yyyyy))</f>
        <v>#NAME?</v>
      </c>
      <c r="B958" s="56" t="str">
        <f t="shared" si="18"/>
        <v/>
      </c>
    </row>
    <row r="959" spans="1:2" ht="22.8" thickBot="1" x14ac:dyDescent="0.35">
      <c r="A959" s="55" t="e" cm="1">
        <f t="array" ref="A959">(IF($P$3='بيان ع'!D953,ROW('بيان ع'!953:953)-1,yyyyy))</f>
        <v>#NAME?</v>
      </c>
      <c r="B959" s="56" t="str">
        <f t="shared" si="18"/>
        <v/>
      </c>
    </row>
    <row r="960" spans="1:2" ht="22.8" thickBot="1" x14ac:dyDescent="0.35">
      <c r="A960" s="55" t="e" cm="1">
        <f t="array" ref="A960">(IF($P$3='بيان ع'!D954,ROW('بيان ع'!954:954)-1,yyyyy))</f>
        <v>#NAME?</v>
      </c>
      <c r="B960" s="56" t="str">
        <f t="shared" si="18"/>
        <v/>
      </c>
    </row>
    <row r="961" spans="1:2" ht="22.8" thickBot="1" x14ac:dyDescent="0.35">
      <c r="A961" s="55" t="e" cm="1">
        <f t="array" ref="A961">(IF($P$3='بيان ع'!D955,ROW('بيان ع'!955:955)-1,yyyyy))</f>
        <v>#NAME?</v>
      </c>
      <c r="B961" s="56" t="str">
        <f t="shared" si="18"/>
        <v/>
      </c>
    </row>
    <row r="962" spans="1:2" ht="22.8" thickBot="1" x14ac:dyDescent="0.35">
      <c r="A962" s="55" t="e" cm="1">
        <f t="array" ref="A962">(IF($P$3='بيان ع'!D956,ROW('بيان ع'!956:956)-1,yyyyy))</f>
        <v>#NAME?</v>
      </c>
      <c r="B962" s="56" t="str">
        <f t="shared" si="18"/>
        <v/>
      </c>
    </row>
    <row r="963" spans="1:2" ht="22.8" thickBot="1" x14ac:dyDescent="0.35">
      <c r="A963" s="55" t="e" cm="1">
        <f t="array" ref="A963">(IF($P$3='بيان ع'!D957,ROW('بيان ع'!957:957)-1,yyyyy))</f>
        <v>#NAME?</v>
      </c>
      <c r="B963" s="56" t="str">
        <f t="shared" si="18"/>
        <v/>
      </c>
    </row>
    <row r="964" spans="1:2" ht="22.8" thickBot="1" x14ac:dyDescent="0.35">
      <c r="A964" s="55" t="e" cm="1">
        <f t="array" ref="A964">(IF($P$3='بيان ع'!D958,ROW('بيان ع'!958:958)-1,yyyyy))</f>
        <v>#NAME?</v>
      </c>
      <c r="B964" s="56" t="str">
        <f t="shared" si="18"/>
        <v/>
      </c>
    </row>
    <row r="965" spans="1:2" ht="22.8" thickBot="1" x14ac:dyDescent="0.35">
      <c r="A965" s="55" t="e" cm="1">
        <f t="array" ref="A965">(IF($P$3='بيان ع'!D959,ROW('بيان ع'!959:959)-1,yyyyy))</f>
        <v>#NAME?</v>
      </c>
      <c r="B965" s="56" t="str">
        <f t="shared" si="18"/>
        <v/>
      </c>
    </row>
    <row r="966" spans="1:2" ht="22.8" thickBot="1" x14ac:dyDescent="0.35">
      <c r="A966" s="55" t="e" cm="1">
        <f t="array" ref="A966">(IF($P$3='بيان ع'!D960,ROW('بيان ع'!960:960)-1,yyyyy))</f>
        <v>#NAME?</v>
      </c>
      <c r="B966" s="56" t="str">
        <f t="shared" si="18"/>
        <v/>
      </c>
    </row>
    <row r="967" spans="1:2" ht="22.8" thickBot="1" x14ac:dyDescent="0.35">
      <c r="A967" s="55" t="e" cm="1">
        <f t="array" ref="A967">(IF($P$3='بيان ع'!D961,ROW('بيان ع'!961:961)-1,yyyyy))</f>
        <v>#NAME?</v>
      </c>
      <c r="B967" s="56" t="str">
        <f t="shared" si="18"/>
        <v/>
      </c>
    </row>
    <row r="968" spans="1:2" ht="22.8" thickBot="1" x14ac:dyDescent="0.35">
      <c r="A968" s="55" t="e" cm="1">
        <f t="array" ref="A968">(IF($P$3='بيان ع'!D962,ROW('بيان ع'!962:962)-1,yyyyy))</f>
        <v>#NAME?</v>
      </c>
      <c r="B968" s="56" t="str">
        <f t="shared" ref="B968:B1031" si="19">IFERROR(_xlfn.AGGREGATE(15,6,$A$8:$A$1010,ROW(A961)),"")</f>
        <v/>
      </c>
    </row>
    <row r="969" spans="1:2" ht="22.8" thickBot="1" x14ac:dyDescent="0.35">
      <c r="A969" s="55" t="e" cm="1">
        <f t="array" ref="A969">(IF($P$3='بيان ع'!D963,ROW('بيان ع'!963:963)-1,yyyyy))</f>
        <v>#NAME?</v>
      </c>
      <c r="B969" s="56" t="str">
        <f t="shared" si="19"/>
        <v/>
      </c>
    </row>
    <row r="970" spans="1:2" ht="22.8" thickBot="1" x14ac:dyDescent="0.35">
      <c r="A970" s="55" t="e" cm="1">
        <f t="array" ref="A970">(IF($P$3='بيان ع'!D964,ROW('بيان ع'!964:964)-1,yyyyy))</f>
        <v>#NAME?</v>
      </c>
      <c r="B970" s="56" t="str">
        <f t="shared" si="19"/>
        <v/>
      </c>
    </row>
    <row r="971" spans="1:2" ht="22.8" thickBot="1" x14ac:dyDescent="0.35">
      <c r="A971" s="55" t="e" cm="1">
        <f t="array" ref="A971">(IF($P$3='بيان ع'!D965,ROW('بيان ع'!965:965)-1,yyyyy))</f>
        <v>#NAME?</v>
      </c>
      <c r="B971" s="56" t="str">
        <f t="shared" si="19"/>
        <v/>
      </c>
    </row>
    <row r="972" spans="1:2" ht="22.8" thickBot="1" x14ac:dyDescent="0.35">
      <c r="A972" s="55" t="e" cm="1">
        <f t="array" ref="A972">(IF($P$3='بيان ع'!D966,ROW('بيان ع'!966:966)-1,yyyyy))</f>
        <v>#NAME?</v>
      </c>
      <c r="B972" s="56" t="str">
        <f t="shared" si="19"/>
        <v/>
      </c>
    </row>
    <row r="973" spans="1:2" ht="22.8" thickBot="1" x14ac:dyDescent="0.35">
      <c r="A973" s="55" t="e" cm="1">
        <f t="array" ref="A973">(IF($P$3='بيان ع'!D967,ROW('بيان ع'!967:967)-1,yyyyy))</f>
        <v>#NAME?</v>
      </c>
      <c r="B973" s="56" t="str">
        <f t="shared" si="19"/>
        <v/>
      </c>
    </row>
    <row r="974" spans="1:2" ht="22.8" thickBot="1" x14ac:dyDescent="0.35">
      <c r="A974" s="55" t="e" cm="1">
        <f t="array" ref="A974">(IF($P$3='بيان ع'!D968,ROW('بيان ع'!968:968)-1,yyyyy))</f>
        <v>#NAME?</v>
      </c>
      <c r="B974" s="56" t="str">
        <f t="shared" si="19"/>
        <v/>
      </c>
    </row>
    <row r="975" spans="1:2" ht="22.8" thickBot="1" x14ac:dyDescent="0.35">
      <c r="A975" s="55" t="e" cm="1">
        <f t="array" ref="A975">(IF($P$3='بيان ع'!D969,ROW('بيان ع'!969:969)-1,yyyyy))</f>
        <v>#NAME?</v>
      </c>
      <c r="B975" s="56" t="str">
        <f t="shared" si="19"/>
        <v/>
      </c>
    </row>
    <row r="976" spans="1:2" ht="22.8" thickBot="1" x14ac:dyDescent="0.35">
      <c r="A976" s="55" t="e" cm="1">
        <f t="array" ref="A976">(IF($P$3='بيان ع'!D970,ROW('بيان ع'!970:970)-1,yyyyy))</f>
        <v>#NAME?</v>
      </c>
      <c r="B976" s="56" t="str">
        <f t="shared" si="19"/>
        <v/>
      </c>
    </row>
    <row r="977" spans="1:2" ht="22.8" thickBot="1" x14ac:dyDescent="0.35">
      <c r="A977" s="55" t="e" cm="1">
        <f t="array" ref="A977">(IF($P$3='بيان ع'!D971,ROW('بيان ع'!971:971)-1,yyyyy))</f>
        <v>#NAME?</v>
      </c>
      <c r="B977" s="56" t="str">
        <f t="shared" si="19"/>
        <v/>
      </c>
    </row>
    <row r="978" spans="1:2" ht="22.8" thickBot="1" x14ac:dyDescent="0.35">
      <c r="A978" s="55" t="e" cm="1">
        <f t="array" ref="A978">(IF($P$3='بيان ع'!D972,ROW('بيان ع'!972:972)-1,yyyyy))</f>
        <v>#NAME?</v>
      </c>
      <c r="B978" s="56" t="str">
        <f t="shared" si="19"/>
        <v/>
      </c>
    </row>
    <row r="979" spans="1:2" ht="22.8" thickBot="1" x14ac:dyDescent="0.35">
      <c r="A979" s="55" t="e" cm="1">
        <f t="array" ref="A979">(IF($P$3='بيان ع'!D973,ROW('بيان ع'!973:973)-1,yyyyy))</f>
        <v>#NAME?</v>
      </c>
      <c r="B979" s="56" t="str">
        <f t="shared" si="19"/>
        <v/>
      </c>
    </row>
    <row r="980" spans="1:2" ht="22.8" thickBot="1" x14ac:dyDescent="0.35">
      <c r="A980" s="55" t="e" cm="1">
        <f t="array" ref="A980">(IF($P$3='بيان ع'!D974,ROW('بيان ع'!974:974)-1,yyyyy))</f>
        <v>#NAME?</v>
      </c>
      <c r="B980" s="56" t="str">
        <f t="shared" si="19"/>
        <v/>
      </c>
    </row>
    <row r="981" spans="1:2" ht="22.8" thickBot="1" x14ac:dyDescent="0.35">
      <c r="A981" s="55" t="e" cm="1">
        <f t="array" ref="A981">(IF($P$3='بيان ع'!D975,ROW('بيان ع'!975:975)-1,yyyyy))</f>
        <v>#NAME?</v>
      </c>
      <c r="B981" s="56" t="str">
        <f t="shared" si="19"/>
        <v/>
      </c>
    </row>
    <row r="982" spans="1:2" ht="22.8" thickBot="1" x14ac:dyDescent="0.35">
      <c r="A982" s="55" t="e" cm="1">
        <f t="array" ref="A982">(IF($P$3='بيان ع'!D976,ROW('بيان ع'!976:976)-1,yyyyy))</f>
        <v>#NAME?</v>
      </c>
      <c r="B982" s="56" t="str">
        <f t="shared" si="19"/>
        <v/>
      </c>
    </row>
    <row r="983" spans="1:2" ht="22.8" thickBot="1" x14ac:dyDescent="0.35">
      <c r="A983" s="55" t="e" cm="1">
        <f t="array" ref="A983">(IF($P$3='بيان ع'!D977,ROW('بيان ع'!977:977)-1,yyyyy))</f>
        <v>#NAME?</v>
      </c>
      <c r="B983" s="56" t="str">
        <f t="shared" si="19"/>
        <v/>
      </c>
    </row>
    <row r="984" spans="1:2" ht="22.8" thickBot="1" x14ac:dyDescent="0.35">
      <c r="A984" s="55" t="e" cm="1">
        <f t="array" ref="A984">(IF($P$3='بيان ع'!D978,ROW('بيان ع'!978:978)-1,yyyyy))</f>
        <v>#NAME?</v>
      </c>
      <c r="B984" s="56" t="str">
        <f t="shared" si="19"/>
        <v/>
      </c>
    </row>
    <row r="985" spans="1:2" ht="22.8" thickBot="1" x14ac:dyDescent="0.35">
      <c r="A985" s="55" t="e" cm="1">
        <f t="array" ref="A985">(IF($P$3='بيان ع'!D979,ROW('بيان ع'!979:979)-1,yyyyy))</f>
        <v>#NAME?</v>
      </c>
      <c r="B985" s="56" t="str">
        <f t="shared" si="19"/>
        <v/>
      </c>
    </row>
    <row r="986" spans="1:2" ht="22.8" thickBot="1" x14ac:dyDescent="0.35">
      <c r="A986" s="55" t="e" cm="1">
        <f t="array" ref="A986">(IF($P$3='بيان ع'!D980,ROW('بيان ع'!980:980)-1,yyyyy))</f>
        <v>#NAME?</v>
      </c>
      <c r="B986" s="56" t="str">
        <f t="shared" si="19"/>
        <v/>
      </c>
    </row>
    <row r="987" spans="1:2" ht="22.8" thickBot="1" x14ac:dyDescent="0.35">
      <c r="A987" s="55" t="e" cm="1">
        <f t="array" ref="A987">(IF($P$3='بيان ع'!D981,ROW('بيان ع'!981:981)-1,yyyyy))</f>
        <v>#NAME?</v>
      </c>
      <c r="B987" s="56" t="str">
        <f t="shared" si="19"/>
        <v/>
      </c>
    </row>
    <row r="988" spans="1:2" ht="22.8" thickBot="1" x14ac:dyDescent="0.35">
      <c r="A988" s="55" t="e" cm="1">
        <f t="array" ref="A988">(IF($P$3='بيان ع'!D982,ROW('بيان ع'!982:982)-1,yyyyy))</f>
        <v>#NAME?</v>
      </c>
      <c r="B988" s="56" t="str">
        <f t="shared" si="19"/>
        <v/>
      </c>
    </row>
    <row r="989" spans="1:2" ht="22.8" thickBot="1" x14ac:dyDescent="0.35">
      <c r="A989" s="55" t="e" cm="1">
        <f t="array" ref="A989">(IF($P$3='بيان ع'!D983,ROW('بيان ع'!983:983)-1,yyyyy))</f>
        <v>#NAME?</v>
      </c>
      <c r="B989" s="56" t="str">
        <f t="shared" si="19"/>
        <v/>
      </c>
    </row>
    <row r="990" spans="1:2" ht="22.8" thickBot="1" x14ac:dyDescent="0.35">
      <c r="A990" s="55" t="e" cm="1">
        <f t="array" ref="A990">(IF($P$3='بيان ع'!D984,ROW('بيان ع'!984:984)-1,yyyyy))</f>
        <v>#NAME?</v>
      </c>
      <c r="B990" s="56" t="str">
        <f t="shared" si="19"/>
        <v/>
      </c>
    </row>
    <row r="991" spans="1:2" ht="22.8" thickBot="1" x14ac:dyDescent="0.35">
      <c r="A991" s="55" t="e" cm="1">
        <f t="array" ref="A991">(IF($P$3='بيان ع'!D985,ROW('بيان ع'!985:985)-1,yyyyy))</f>
        <v>#NAME?</v>
      </c>
      <c r="B991" s="56" t="str">
        <f t="shared" si="19"/>
        <v/>
      </c>
    </row>
    <row r="992" spans="1:2" ht="22.8" thickBot="1" x14ac:dyDescent="0.35">
      <c r="A992" s="55" t="e" cm="1">
        <f t="array" ref="A992">(IF($P$3='بيان ع'!D986,ROW('بيان ع'!986:986)-1,yyyyy))</f>
        <v>#NAME?</v>
      </c>
      <c r="B992" s="56" t="str">
        <f t="shared" si="19"/>
        <v/>
      </c>
    </row>
    <row r="993" spans="1:2" ht="22.8" thickBot="1" x14ac:dyDescent="0.35">
      <c r="A993" s="55" t="e" cm="1">
        <f t="array" ref="A993">(IF($P$3='بيان ع'!D987,ROW('بيان ع'!987:987)-1,yyyyy))</f>
        <v>#NAME?</v>
      </c>
      <c r="B993" s="56" t="str">
        <f t="shared" si="19"/>
        <v/>
      </c>
    </row>
    <row r="994" spans="1:2" ht="22.8" thickBot="1" x14ac:dyDescent="0.35">
      <c r="A994" s="55" t="e" cm="1">
        <f t="array" ref="A994">(IF($P$3='بيان ع'!D988,ROW('بيان ع'!988:988)-1,yyyyy))</f>
        <v>#NAME?</v>
      </c>
      <c r="B994" s="56" t="str">
        <f t="shared" si="19"/>
        <v/>
      </c>
    </row>
    <row r="995" spans="1:2" ht="22.8" thickBot="1" x14ac:dyDescent="0.35">
      <c r="A995" s="55" t="e" cm="1">
        <f t="array" ref="A995">(IF($P$3='بيان ع'!D989,ROW('بيان ع'!989:989)-1,yyyyy))</f>
        <v>#NAME?</v>
      </c>
      <c r="B995" s="56" t="str">
        <f t="shared" si="19"/>
        <v/>
      </c>
    </row>
    <row r="996" spans="1:2" ht="22.8" thickBot="1" x14ac:dyDescent="0.35">
      <c r="A996" s="55" t="e" cm="1">
        <f t="array" ref="A996">(IF($P$3='بيان ع'!D990,ROW('بيان ع'!990:990)-1,yyyyy))</f>
        <v>#NAME?</v>
      </c>
      <c r="B996" s="56" t="str">
        <f t="shared" si="19"/>
        <v/>
      </c>
    </row>
    <row r="997" spans="1:2" ht="22.8" thickBot="1" x14ac:dyDescent="0.35">
      <c r="A997" s="55" t="e" cm="1">
        <f t="array" ref="A997">(IF($P$3='بيان ع'!D991,ROW('بيان ع'!991:991)-1,yyyyy))</f>
        <v>#NAME?</v>
      </c>
      <c r="B997" s="56" t="str">
        <f t="shared" si="19"/>
        <v/>
      </c>
    </row>
    <row r="998" spans="1:2" ht="22.8" thickBot="1" x14ac:dyDescent="0.35">
      <c r="A998" s="55" t="e" cm="1">
        <f t="array" ref="A998">(IF($P$3='بيان ع'!D992,ROW('بيان ع'!992:992)-1,yyyyy))</f>
        <v>#NAME?</v>
      </c>
      <c r="B998" s="56" t="str">
        <f t="shared" si="19"/>
        <v/>
      </c>
    </row>
    <row r="999" spans="1:2" ht="22.8" thickBot="1" x14ac:dyDescent="0.35">
      <c r="A999" s="55" t="e" cm="1">
        <f t="array" ref="A999">(IF($P$3='بيان ع'!D993,ROW('بيان ع'!993:993)-1,yyyyy))</f>
        <v>#NAME?</v>
      </c>
      <c r="B999" s="56" t="str">
        <f t="shared" si="19"/>
        <v/>
      </c>
    </row>
    <row r="1000" spans="1:2" ht="22.8" thickBot="1" x14ac:dyDescent="0.35">
      <c r="A1000" s="55" t="e" cm="1">
        <f t="array" ref="A1000">(IF($P$3='بيان ع'!D994,ROW('بيان ع'!994:994)-1,yyyyy))</f>
        <v>#NAME?</v>
      </c>
      <c r="B1000" s="56" t="str">
        <f t="shared" si="19"/>
        <v/>
      </c>
    </row>
    <row r="1001" spans="1:2" ht="22.8" thickBot="1" x14ac:dyDescent="0.35">
      <c r="A1001" s="55" t="e" cm="1">
        <f t="array" ref="A1001">(IF($P$3='بيان ع'!D995,ROW('بيان ع'!995:995)-1,yyyyy))</f>
        <v>#NAME?</v>
      </c>
      <c r="B1001" s="56" t="str">
        <f t="shared" si="19"/>
        <v/>
      </c>
    </row>
    <row r="1002" spans="1:2" ht="22.8" thickBot="1" x14ac:dyDescent="0.35">
      <c r="A1002" s="55" t="e" cm="1">
        <f t="array" ref="A1002">(IF($P$3='بيان ع'!D996,ROW('بيان ع'!996:996)-1,yyyyy))</f>
        <v>#NAME?</v>
      </c>
      <c r="B1002" s="56" t="str">
        <f t="shared" si="19"/>
        <v/>
      </c>
    </row>
    <row r="1003" spans="1:2" ht="22.8" thickBot="1" x14ac:dyDescent="0.35">
      <c r="A1003" s="55" t="e" cm="1">
        <f t="array" ref="A1003">(IF($P$3='بيان ع'!D997,ROW('بيان ع'!997:997)-1,yyyyy))</f>
        <v>#NAME?</v>
      </c>
      <c r="B1003" s="56" t="str">
        <f t="shared" si="19"/>
        <v/>
      </c>
    </row>
    <row r="1004" spans="1:2" ht="22.8" thickBot="1" x14ac:dyDescent="0.35">
      <c r="A1004" s="55" t="e" cm="1">
        <f t="array" ref="A1004">(IF($P$3='بيان ع'!D998,ROW('بيان ع'!998:998)-1,yyyyy))</f>
        <v>#NAME?</v>
      </c>
      <c r="B1004" s="56" t="str">
        <f t="shared" si="19"/>
        <v/>
      </c>
    </row>
    <row r="1005" spans="1:2" ht="22.8" thickBot="1" x14ac:dyDescent="0.35">
      <c r="A1005" s="55" t="e" cm="1">
        <f t="array" ref="A1005">(IF($P$3='بيان ع'!D999,ROW('بيان ع'!999:999)-1,yyyyy))</f>
        <v>#NAME?</v>
      </c>
      <c r="B1005" s="56" t="str">
        <f t="shared" si="19"/>
        <v/>
      </c>
    </row>
    <row r="1006" spans="1:2" ht="22.8" thickBot="1" x14ac:dyDescent="0.35">
      <c r="A1006" s="55" t="e" cm="1">
        <f t="array" ref="A1006">(IF($P$3='بيان ع'!D1000,ROW('بيان ع'!1000:1000)-1,yyyyy))</f>
        <v>#NAME?</v>
      </c>
      <c r="B1006" s="56" t="str">
        <f t="shared" si="19"/>
        <v/>
      </c>
    </row>
    <row r="1007" spans="1:2" ht="22.8" thickBot="1" x14ac:dyDescent="0.35">
      <c r="A1007" s="55" t="e" cm="1">
        <f t="array" ref="A1007">(IF($P$3='بيان ع'!D1001,ROW('بيان ع'!1001:1001)-1,yyyyy))</f>
        <v>#NAME?</v>
      </c>
      <c r="B1007" s="56" t="str">
        <f t="shared" si="19"/>
        <v/>
      </c>
    </row>
    <row r="1008" spans="1:2" ht="22.8" thickBot="1" x14ac:dyDescent="0.35">
      <c r="A1008" s="55" t="e" cm="1">
        <f t="array" ref="A1008">(IF($P$3='بيان ع'!D1002,ROW('بيان ع'!1002:1002)-1,yyyyy))</f>
        <v>#NAME?</v>
      </c>
      <c r="B1008" s="56" t="str">
        <f t="shared" si="19"/>
        <v/>
      </c>
    </row>
    <row r="1009" spans="1:2" ht="22.8" thickBot="1" x14ac:dyDescent="0.35">
      <c r="A1009" s="55" t="e" cm="1">
        <f t="array" ref="A1009">(IF($P$3='بيان ع'!D1003,ROW('بيان ع'!1003:1003)-1,yyyyy))</f>
        <v>#NAME?</v>
      </c>
      <c r="B1009" s="56" t="str">
        <f t="shared" si="19"/>
        <v/>
      </c>
    </row>
    <row r="1010" spans="1:2" ht="22.8" thickBot="1" x14ac:dyDescent="0.35">
      <c r="A1010" s="55" t="e" cm="1">
        <f t="array" ref="A1010">(IF($P$3='بيان ع'!D1004,ROW('بيان ع'!1004:1004)-1,yyyyy))</f>
        <v>#NAME?</v>
      </c>
      <c r="B1010" s="56" t="str">
        <f t="shared" si="19"/>
        <v/>
      </c>
    </row>
    <row r="1011" spans="1:2" ht="22.8" thickBot="1" x14ac:dyDescent="0.35">
      <c r="A1011" s="55" t="e" cm="1">
        <f t="array" ref="A1011">(IF($P$3='بيان ع'!D1005,ROW('بيان ع'!1005:1005)-1,yyyyy))</f>
        <v>#NAME?</v>
      </c>
      <c r="B1011" s="56" t="str">
        <f t="shared" si="19"/>
        <v/>
      </c>
    </row>
    <row r="1012" spans="1:2" ht="22.8" thickBot="1" x14ac:dyDescent="0.35">
      <c r="A1012" s="55" t="e" cm="1">
        <f t="array" ref="A1012">(IF($P$3='بيان ع'!D1006,ROW('بيان ع'!1006:1006)-1,yyyyy))</f>
        <v>#NAME?</v>
      </c>
      <c r="B1012" s="56" t="str">
        <f t="shared" si="19"/>
        <v/>
      </c>
    </row>
    <row r="1013" spans="1:2" ht="22.8" thickBot="1" x14ac:dyDescent="0.35">
      <c r="A1013" s="55" t="e" cm="1">
        <f t="array" ref="A1013">(IF($P$3='بيان ع'!D1007,ROW('بيان ع'!1007:1007)-1,yyyyy))</f>
        <v>#NAME?</v>
      </c>
      <c r="B1013" s="56" t="str">
        <f t="shared" si="19"/>
        <v/>
      </c>
    </row>
    <row r="1014" spans="1:2" ht="22.8" thickBot="1" x14ac:dyDescent="0.35">
      <c r="A1014" s="55" t="e" cm="1">
        <f t="array" ref="A1014">(IF($P$3='بيان ع'!D1008,ROW('بيان ع'!1008:1008)-1,yyyyy))</f>
        <v>#NAME?</v>
      </c>
      <c r="B1014" s="56" t="str">
        <f t="shared" si="19"/>
        <v/>
      </c>
    </row>
    <row r="1015" spans="1:2" ht="22.8" thickBot="1" x14ac:dyDescent="0.35">
      <c r="A1015" s="55" t="e" cm="1">
        <f t="array" ref="A1015">(IF($P$3='بيان ع'!D1009,ROW('بيان ع'!1009:1009)-1,yyyyy))</f>
        <v>#NAME?</v>
      </c>
      <c r="B1015" s="56" t="str">
        <f t="shared" si="19"/>
        <v/>
      </c>
    </row>
    <row r="1016" spans="1:2" ht="22.8" thickBot="1" x14ac:dyDescent="0.35">
      <c r="A1016" s="55" t="e" cm="1">
        <f t="array" ref="A1016">(IF($P$3='بيان ع'!D1010,ROW('بيان ع'!1010:1010)-1,yyyyy))</f>
        <v>#NAME?</v>
      </c>
      <c r="B1016" s="56" t="str">
        <f t="shared" si="19"/>
        <v/>
      </c>
    </row>
    <row r="1017" spans="1:2" ht="22.8" thickBot="1" x14ac:dyDescent="0.35">
      <c r="A1017" s="55" t="e" cm="1">
        <f t="array" ref="A1017">(IF($P$3='بيان ع'!D1011,ROW('بيان ع'!1011:1011)-1,yyyyy))</f>
        <v>#NAME?</v>
      </c>
      <c r="B1017" s="56" t="str">
        <f t="shared" si="19"/>
        <v/>
      </c>
    </row>
    <row r="1018" spans="1:2" ht="22.8" thickBot="1" x14ac:dyDescent="0.35">
      <c r="A1018" s="55" t="e" cm="1">
        <f t="array" ref="A1018">(IF($P$3='بيان ع'!D1012,ROW('بيان ع'!1012:1012)-1,yyyyy))</f>
        <v>#NAME?</v>
      </c>
      <c r="B1018" s="56" t="str">
        <f t="shared" si="19"/>
        <v/>
      </c>
    </row>
    <row r="1019" spans="1:2" ht="22.8" thickBot="1" x14ac:dyDescent="0.35">
      <c r="A1019" s="55" t="e" cm="1">
        <f t="array" ref="A1019">(IF($P$3='بيان ع'!D1013,ROW('بيان ع'!1013:1013)-1,yyyyy))</f>
        <v>#NAME?</v>
      </c>
      <c r="B1019" s="56" t="str">
        <f t="shared" si="19"/>
        <v/>
      </c>
    </row>
    <row r="1020" spans="1:2" ht="22.8" thickBot="1" x14ac:dyDescent="0.35">
      <c r="A1020" s="55" t="e" cm="1">
        <f t="array" ref="A1020">(IF($P$3='بيان ع'!D1014,ROW('بيان ع'!1014:1014)-1,yyyyy))</f>
        <v>#NAME?</v>
      </c>
      <c r="B1020" s="56" t="str">
        <f t="shared" si="19"/>
        <v/>
      </c>
    </row>
    <row r="1021" spans="1:2" ht="22.8" thickBot="1" x14ac:dyDescent="0.35">
      <c r="A1021" s="55" t="e" cm="1">
        <f t="array" ref="A1021">(IF($P$3='بيان ع'!D1015,ROW('بيان ع'!1015:1015)-1,yyyyy))</f>
        <v>#NAME?</v>
      </c>
      <c r="B1021" s="56" t="str">
        <f t="shared" si="19"/>
        <v/>
      </c>
    </row>
    <row r="1022" spans="1:2" ht="22.8" thickBot="1" x14ac:dyDescent="0.35">
      <c r="A1022" s="55" t="e" cm="1">
        <f t="array" ref="A1022">(IF($P$3='بيان ع'!D1016,ROW('بيان ع'!1016:1016)-1,yyyyy))</f>
        <v>#NAME?</v>
      </c>
      <c r="B1022" s="56" t="str">
        <f t="shared" si="19"/>
        <v/>
      </c>
    </row>
    <row r="1023" spans="1:2" ht="22.8" thickBot="1" x14ac:dyDescent="0.35">
      <c r="A1023" s="55" t="e" cm="1">
        <f t="array" ref="A1023">(IF($P$3='بيان ع'!D1017,ROW('بيان ع'!1017:1017)-1,yyyyy))</f>
        <v>#NAME?</v>
      </c>
      <c r="B1023" s="56" t="str">
        <f t="shared" si="19"/>
        <v/>
      </c>
    </row>
    <row r="1024" spans="1:2" ht="22.8" thickBot="1" x14ac:dyDescent="0.35">
      <c r="A1024" s="55" t="e" cm="1">
        <f t="array" ref="A1024">(IF($P$3='بيان ع'!D1018,ROW('بيان ع'!1018:1018)-1,yyyyy))</f>
        <v>#NAME?</v>
      </c>
      <c r="B1024" s="56" t="str">
        <f t="shared" si="19"/>
        <v/>
      </c>
    </row>
    <row r="1025" spans="1:2" ht="22.8" thickBot="1" x14ac:dyDescent="0.35">
      <c r="A1025" s="55" t="e" cm="1">
        <f t="array" ref="A1025">(IF($P$3='بيان ع'!D1019,ROW('بيان ع'!1019:1019)-1,yyyyy))</f>
        <v>#NAME?</v>
      </c>
      <c r="B1025" s="56" t="str">
        <f t="shared" si="19"/>
        <v/>
      </c>
    </row>
    <row r="1026" spans="1:2" ht="22.8" thickBot="1" x14ac:dyDescent="0.35">
      <c r="A1026" s="55" t="e" cm="1">
        <f t="array" ref="A1026">(IF($P$3='بيان ع'!D1020,ROW('بيان ع'!1020:1020)-1,yyyyy))</f>
        <v>#NAME?</v>
      </c>
      <c r="B1026" s="56" t="str">
        <f t="shared" si="19"/>
        <v/>
      </c>
    </row>
    <row r="1027" spans="1:2" ht="22.8" thickBot="1" x14ac:dyDescent="0.35">
      <c r="A1027" s="55" t="e" cm="1">
        <f t="array" ref="A1027">(IF($P$3='بيان ع'!D1021,ROW('بيان ع'!1021:1021)-1,yyyyy))</f>
        <v>#NAME?</v>
      </c>
      <c r="B1027" s="56" t="str">
        <f t="shared" si="19"/>
        <v/>
      </c>
    </row>
    <row r="1028" spans="1:2" ht="22.8" thickBot="1" x14ac:dyDescent="0.35">
      <c r="A1028" s="55" t="e" cm="1">
        <f t="array" ref="A1028">(IF($P$3='بيان ع'!D1022,ROW('بيان ع'!1022:1022)-1,yyyyy))</f>
        <v>#NAME?</v>
      </c>
      <c r="B1028" s="56" t="str">
        <f t="shared" si="19"/>
        <v/>
      </c>
    </row>
    <row r="1029" spans="1:2" ht="22.8" thickBot="1" x14ac:dyDescent="0.35">
      <c r="A1029" s="55" t="e" cm="1">
        <f t="array" ref="A1029">(IF($P$3='بيان ع'!D1023,ROW('بيان ع'!1023:1023)-1,yyyyy))</f>
        <v>#NAME?</v>
      </c>
      <c r="B1029" s="56" t="str">
        <f t="shared" si="19"/>
        <v/>
      </c>
    </row>
    <row r="1030" spans="1:2" ht="22.8" thickBot="1" x14ac:dyDescent="0.35">
      <c r="A1030" s="55" t="e" cm="1">
        <f t="array" ref="A1030">(IF($P$3='بيان ع'!D1024,ROW('بيان ع'!1024:1024)-1,yyyyy))</f>
        <v>#NAME?</v>
      </c>
      <c r="B1030" s="56" t="str">
        <f t="shared" si="19"/>
        <v/>
      </c>
    </row>
    <row r="1031" spans="1:2" ht="22.8" thickBot="1" x14ac:dyDescent="0.35">
      <c r="A1031" s="55" t="e" cm="1">
        <f t="array" ref="A1031">(IF($P$3='بيان ع'!D1025,ROW('بيان ع'!1025:1025)-1,yyyyy))</f>
        <v>#NAME?</v>
      </c>
      <c r="B1031" s="56" t="str">
        <f t="shared" si="19"/>
        <v/>
      </c>
    </row>
    <row r="1032" spans="1:2" ht="22.8" thickBot="1" x14ac:dyDescent="0.35">
      <c r="A1032" s="55" t="e" cm="1">
        <f t="array" ref="A1032">(IF($P$3='بيان ع'!D1026,ROW('بيان ع'!1026:1026)-1,yyyyy))</f>
        <v>#NAME?</v>
      </c>
      <c r="B1032" s="56" t="str">
        <f t="shared" ref="B1032:B1095" si="20">IFERROR(_xlfn.AGGREGATE(15,6,$A$8:$A$1010,ROW(A1025)),"")</f>
        <v/>
      </c>
    </row>
    <row r="1033" spans="1:2" ht="22.8" thickBot="1" x14ac:dyDescent="0.35">
      <c r="A1033" s="55" t="e" cm="1">
        <f t="array" ref="A1033">(IF($P$3='بيان ع'!D1027,ROW('بيان ع'!1027:1027)-1,yyyyy))</f>
        <v>#NAME?</v>
      </c>
      <c r="B1033" s="56" t="str">
        <f t="shared" si="20"/>
        <v/>
      </c>
    </row>
    <row r="1034" spans="1:2" ht="22.8" thickBot="1" x14ac:dyDescent="0.35">
      <c r="A1034" s="55" t="e" cm="1">
        <f t="array" ref="A1034">(IF($P$3='بيان ع'!D1028,ROW('بيان ع'!1028:1028)-1,yyyyy))</f>
        <v>#NAME?</v>
      </c>
      <c r="B1034" s="56" t="str">
        <f t="shared" si="20"/>
        <v/>
      </c>
    </row>
    <row r="1035" spans="1:2" ht="22.8" thickBot="1" x14ac:dyDescent="0.35">
      <c r="A1035" s="55" t="e" cm="1">
        <f t="array" ref="A1035">(IF($P$3='بيان ع'!D1029,ROW('بيان ع'!1029:1029)-1,yyyyy))</f>
        <v>#NAME?</v>
      </c>
      <c r="B1035" s="56" t="str">
        <f t="shared" si="20"/>
        <v/>
      </c>
    </row>
    <row r="1036" spans="1:2" ht="22.8" thickBot="1" x14ac:dyDescent="0.35">
      <c r="A1036" s="55" t="e" cm="1">
        <f t="array" ref="A1036">(IF($P$3='بيان ع'!D1030,ROW('بيان ع'!1030:1030)-1,yyyyy))</f>
        <v>#NAME?</v>
      </c>
      <c r="B1036" s="56" t="str">
        <f t="shared" si="20"/>
        <v/>
      </c>
    </row>
    <row r="1037" spans="1:2" ht="22.8" thickBot="1" x14ac:dyDescent="0.35">
      <c r="A1037" s="55" t="e" cm="1">
        <f t="array" ref="A1037">(IF($P$3='بيان ع'!D1031,ROW('بيان ع'!1031:1031)-1,yyyyy))</f>
        <v>#NAME?</v>
      </c>
      <c r="B1037" s="56" t="str">
        <f t="shared" si="20"/>
        <v/>
      </c>
    </row>
    <row r="1038" spans="1:2" ht="22.8" thickBot="1" x14ac:dyDescent="0.35">
      <c r="A1038" s="55" t="e" cm="1">
        <f t="array" ref="A1038">(IF($P$3='بيان ع'!D1032,ROW('بيان ع'!1032:1032)-1,yyyyy))</f>
        <v>#NAME?</v>
      </c>
      <c r="B1038" s="56" t="str">
        <f t="shared" si="20"/>
        <v/>
      </c>
    </row>
    <row r="1039" spans="1:2" ht="22.8" thickBot="1" x14ac:dyDescent="0.35">
      <c r="A1039" s="55" t="e" cm="1">
        <f t="array" ref="A1039">(IF($P$3='بيان ع'!D1033,ROW('بيان ع'!1033:1033)-1,yyyyy))</f>
        <v>#NAME?</v>
      </c>
      <c r="B1039" s="56" t="str">
        <f t="shared" si="20"/>
        <v/>
      </c>
    </row>
    <row r="1040" spans="1:2" ht="22.8" thickBot="1" x14ac:dyDescent="0.35">
      <c r="A1040" s="55" t="e" cm="1">
        <f t="array" ref="A1040">(IF($P$3='بيان ع'!D1034,ROW('بيان ع'!1034:1034)-1,yyyyy))</f>
        <v>#NAME?</v>
      </c>
      <c r="B1040" s="56" t="str">
        <f t="shared" si="20"/>
        <v/>
      </c>
    </row>
    <row r="1041" spans="1:2" ht="22.8" thickBot="1" x14ac:dyDescent="0.35">
      <c r="A1041" s="55" t="e" cm="1">
        <f t="array" ref="A1041">(IF($P$3='بيان ع'!D1035,ROW('بيان ع'!1035:1035)-1,yyyyy))</f>
        <v>#NAME?</v>
      </c>
      <c r="B1041" s="56" t="str">
        <f t="shared" si="20"/>
        <v/>
      </c>
    </row>
    <row r="1042" spans="1:2" ht="22.8" thickBot="1" x14ac:dyDescent="0.35">
      <c r="A1042" s="55" t="e" cm="1">
        <f t="array" ref="A1042">(IF($P$3='بيان ع'!D1036,ROW('بيان ع'!1036:1036)-1,yyyyy))</f>
        <v>#NAME?</v>
      </c>
      <c r="B1042" s="56" t="str">
        <f t="shared" si="20"/>
        <v/>
      </c>
    </row>
    <row r="1043" spans="1:2" ht="22.8" thickBot="1" x14ac:dyDescent="0.35">
      <c r="A1043" s="55" t="e" cm="1">
        <f t="array" ref="A1043">(IF($P$3='بيان ع'!D1037,ROW('بيان ع'!1037:1037)-1,yyyyy))</f>
        <v>#NAME?</v>
      </c>
      <c r="B1043" s="56" t="str">
        <f t="shared" si="20"/>
        <v/>
      </c>
    </row>
    <row r="1044" spans="1:2" ht="22.8" thickBot="1" x14ac:dyDescent="0.35">
      <c r="A1044" s="55" t="e" cm="1">
        <f t="array" ref="A1044">(IF($P$3='بيان ع'!D1038,ROW('بيان ع'!1038:1038)-1,yyyyy))</f>
        <v>#NAME?</v>
      </c>
      <c r="B1044" s="56" t="str">
        <f t="shared" si="20"/>
        <v/>
      </c>
    </row>
    <row r="1045" spans="1:2" ht="22.8" thickBot="1" x14ac:dyDescent="0.35">
      <c r="A1045" s="55" t="e" cm="1">
        <f t="array" ref="A1045">(IF($P$3='بيان ع'!D1039,ROW('بيان ع'!1039:1039)-1,yyyyy))</f>
        <v>#NAME?</v>
      </c>
      <c r="B1045" s="56" t="str">
        <f t="shared" si="20"/>
        <v/>
      </c>
    </row>
    <row r="1046" spans="1:2" ht="22.8" thickBot="1" x14ac:dyDescent="0.35">
      <c r="A1046" s="55" t="e" cm="1">
        <f t="array" ref="A1046">(IF($P$3='بيان ع'!D1040,ROW('بيان ع'!1040:1040)-1,yyyyy))</f>
        <v>#NAME?</v>
      </c>
      <c r="B1046" s="56" t="str">
        <f t="shared" si="20"/>
        <v/>
      </c>
    </row>
    <row r="1047" spans="1:2" ht="22.8" thickBot="1" x14ac:dyDescent="0.35">
      <c r="A1047" s="55" t="e" cm="1">
        <f t="array" ref="A1047">(IF($P$3='بيان ع'!D1041,ROW('بيان ع'!1041:1041)-1,yyyyy))</f>
        <v>#NAME?</v>
      </c>
      <c r="B1047" s="56" t="str">
        <f t="shared" si="20"/>
        <v/>
      </c>
    </row>
    <row r="1048" spans="1:2" ht="22.8" thickBot="1" x14ac:dyDescent="0.35">
      <c r="A1048" s="55" t="e" cm="1">
        <f t="array" ref="A1048">(IF($P$3='بيان ع'!D1042,ROW('بيان ع'!1042:1042)-1,yyyyy))</f>
        <v>#NAME?</v>
      </c>
      <c r="B1048" s="56" t="str">
        <f t="shared" si="20"/>
        <v/>
      </c>
    </row>
    <row r="1049" spans="1:2" ht="22.8" thickBot="1" x14ac:dyDescent="0.35">
      <c r="A1049" s="55" t="e" cm="1">
        <f t="array" ref="A1049">(IF($P$3='بيان ع'!D1043,ROW('بيان ع'!1043:1043)-1,yyyyy))</f>
        <v>#NAME?</v>
      </c>
      <c r="B1049" s="56" t="str">
        <f t="shared" si="20"/>
        <v/>
      </c>
    </row>
    <row r="1050" spans="1:2" ht="22.8" thickBot="1" x14ac:dyDescent="0.35">
      <c r="A1050" s="55" t="e" cm="1">
        <f t="array" ref="A1050">(IF($P$3='بيان ع'!D1044,ROW('بيان ع'!1044:1044)-1,yyyyy))</f>
        <v>#NAME?</v>
      </c>
      <c r="B1050" s="56" t="str">
        <f t="shared" si="20"/>
        <v/>
      </c>
    </row>
    <row r="1051" spans="1:2" ht="22.8" thickBot="1" x14ac:dyDescent="0.35">
      <c r="A1051" s="55" t="e" cm="1">
        <f t="array" ref="A1051">(IF($P$3='بيان ع'!D1045,ROW('بيان ع'!1045:1045)-1,yyyyy))</f>
        <v>#NAME?</v>
      </c>
      <c r="B1051" s="56" t="str">
        <f t="shared" si="20"/>
        <v/>
      </c>
    </row>
    <row r="1052" spans="1:2" ht="22.8" thickBot="1" x14ac:dyDescent="0.35">
      <c r="A1052" s="55" t="e" cm="1">
        <f t="array" ref="A1052">(IF($P$3='بيان ع'!D1046,ROW('بيان ع'!1046:1046)-1,yyyyy))</f>
        <v>#NAME?</v>
      </c>
      <c r="B1052" s="56" t="str">
        <f t="shared" si="20"/>
        <v/>
      </c>
    </row>
    <row r="1053" spans="1:2" ht="22.8" thickBot="1" x14ac:dyDescent="0.35">
      <c r="A1053" s="55" t="e" cm="1">
        <f t="array" ref="A1053">(IF($P$3='بيان ع'!D1047,ROW('بيان ع'!1047:1047)-1,yyyyy))</f>
        <v>#NAME?</v>
      </c>
      <c r="B1053" s="56" t="str">
        <f t="shared" si="20"/>
        <v/>
      </c>
    </row>
    <row r="1054" spans="1:2" ht="22.8" thickBot="1" x14ac:dyDescent="0.35">
      <c r="A1054" s="55" t="e" cm="1">
        <f t="array" ref="A1054">(IF($P$3='بيان ع'!D1048,ROW('بيان ع'!1048:1048)-1,yyyyy))</f>
        <v>#NAME?</v>
      </c>
      <c r="B1054" s="56" t="str">
        <f t="shared" si="20"/>
        <v/>
      </c>
    </row>
    <row r="1055" spans="1:2" ht="22.8" thickBot="1" x14ac:dyDescent="0.35">
      <c r="A1055" s="55" t="e" cm="1">
        <f t="array" ref="A1055">(IF($P$3='بيان ع'!D1049,ROW('بيان ع'!1049:1049)-1,yyyyy))</f>
        <v>#NAME?</v>
      </c>
      <c r="B1055" s="56" t="str">
        <f t="shared" si="20"/>
        <v/>
      </c>
    </row>
    <row r="1056" spans="1:2" ht="22.8" thickBot="1" x14ac:dyDescent="0.35">
      <c r="A1056" s="55" t="e" cm="1">
        <f t="array" ref="A1056">(IF($P$3='بيان ع'!D1050,ROW('بيان ع'!1050:1050)-1,yyyyy))</f>
        <v>#NAME?</v>
      </c>
      <c r="B1056" s="56" t="str">
        <f t="shared" si="20"/>
        <v/>
      </c>
    </row>
    <row r="1057" spans="1:2" ht="22.8" thickBot="1" x14ac:dyDescent="0.35">
      <c r="A1057" s="55" t="e" cm="1">
        <f t="array" ref="A1057">(IF($P$3='بيان ع'!D1051,ROW('بيان ع'!1051:1051)-1,yyyyy))</f>
        <v>#NAME?</v>
      </c>
      <c r="B1057" s="56" t="str">
        <f t="shared" si="20"/>
        <v/>
      </c>
    </row>
    <row r="1058" spans="1:2" ht="22.8" thickBot="1" x14ac:dyDescent="0.35">
      <c r="A1058" s="55" t="e" cm="1">
        <f t="array" ref="A1058">(IF($P$3='بيان ع'!D1052,ROW('بيان ع'!1052:1052)-1,yyyyy))</f>
        <v>#NAME?</v>
      </c>
      <c r="B1058" s="56" t="str">
        <f t="shared" si="20"/>
        <v/>
      </c>
    </row>
    <row r="1059" spans="1:2" ht="22.8" thickBot="1" x14ac:dyDescent="0.35">
      <c r="A1059" s="55" t="e" cm="1">
        <f t="array" ref="A1059">(IF($P$3='بيان ع'!D1053,ROW('بيان ع'!1053:1053)-1,yyyyy))</f>
        <v>#NAME?</v>
      </c>
      <c r="B1059" s="56" t="str">
        <f t="shared" si="20"/>
        <v/>
      </c>
    </row>
    <row r="1060" spans="1:2" ht="22.8" thickBot="1" x14ac:dyDescent="0.35">
      <c r="A1060" s="55" t="e" cm="1">
        <f t="array" ref="A1060">(IF($P$3='بيان ع'!D1054,ROW('بيان ع'!1054:1054)-1,yyyyy))</f>
        <v>#NAME?</v>
      </c>
      <c r="B1060" s="56" t="str">
        <f t="shared" si="20"/>
        <v/>
      </c>
    </row>
    <row r="1061" spans="1:2" ht="22.8" thickBot="1" x14ac:dyDescent="0.35">
      <c r="A1061" s="55" t="e" cm="1">
        <f t="array" ref="A1061">(IF($P$3='بيان ع'!D1055,ROW('بيان ع'!1055:1055)-1,yyyyy))</f>
        <v>#NAME?</v>
      </c>
      <c r="B1061" s="56" t="str">
        <f t="shared" si="20"/>
        <v/>
      </c>
    </row>
    <row r="1062" spans="1:2" ht="22.8" thickBot="1" x14ac:dyDescent="0.35">
      <c r="A1062" s="55" t="e" cm="1">
        <f t="array" ref="A1062">(IF($P$3='بيان ع'!D1056,ROW('بيان ع'!1056:1056)-1,yyyyy))</f>
        <v>#NAME?</v>
      </c>
      <c r="B1062" s="56" t="str">
        <f t="shared" si="20"/>
        <v/>
      </c>
    </row>
    <row r="1063" spans="1:2" ht="22.8" thickBot="1" x14ac:dyDescent="0.35">
      <c r="A1063" s="55" t="e" cm="1">
        <f t="array" ref="A1063">(IF($P$3='بيان ع'!D1057,ROW('بيان ع'!1057:1057)-1,yyyyy))</f>
        <v>#NAME?</v>
      </c>
      <c r="B1063" s="56" t="str">
        <f t="shared" si="20"/>
        <v/>
      </c>
    </row>
    <row r="1064" spans="1:2" ht="22.8" thickBot="1" x14ac:dyDescent="0.35">
      <c r="A1064" s="55" t="e" cm="1">
        <f t="array" ref="A1064">(IF($P$3='بيان ع'!D1058,ROW('بيان ع'!1058:1058)-1,yyyyy))</f>
        <v>#NAME?</v>
      </c>
      <c r="B1064" s="56" t="str">
        <f t="shared" si="20"/>
        <v/>
      </c>
    </row>
    <row r="1065" spans="1:2" ht="22.8" thickBot="1" x14ac:dyDescent="0.35">
      <c r="A1065" s="55" t="e" cm="1">
        <f t="array" ref="A1065">(IF($P$3='بيان ع'!D1059,ROW('بيان ع'!1059:1059)-1,yyyyy))</f>
        <v>#NAME?</v>
      </c>
      <c r="B1065" s="56" t="str">
        <f t="shared" si="20"/>
        <v/>
      </c>
    </row>
    <row r="1066" spans="1:2" ht="22.8" thickBot="1" x14ac:dyDescent="0.35">
      <c r="A1066" s="55" t="e" cm="1">
        <f t="array" ref="A1066">(IF($P$3='بيان ع'!D1060,ROW('بيان ع'!1060:1060)-1,yyyyy))</f>
        <v>#NAME?</v>
      </c>
      <c r="B1066" s="56" t="str">
        <f t="shared" si="20"/>
        <v/>
      </c>
    </row>
    <row r="1067" spans="1:2" ht="22.8" thickBot="1" x14ac:dyDescent="0.35">
      <c r="A1067" s="55" t="e" cm="1">
        <f t="array" ref="A1067">(IF($P$3='بيان ع'!D1061,ROW('بيان ع'!1061:1061)-1,yyyyy))</f>
        <v>#NAME?</v>
      </c>
      <c r="B1067" s="56" t="str">
        <f t="shared" si="20"/>
        <v/>
      </c>
    </row>
    <row r="1068" spans="1:2" ht="22.8" thickBot="1" x14ac:dyDescent="0.35">
      <c r="A1068" s="55" t="e" cm="1">
        <f t="array" ref="A1068">(IF($P$3='بيان ع'!D1062,ROW('بيان ع'!1062:1062)-1,yyyyy))</f>
        <v>#NAME?</v>
      </c>
      <c r="B1068" s="56" t="str">
        <f t="shared" si="20"/>
        <v/>
      </c>
    </row>
    <row r="1069" spans="1:2" ht="22.8" thickBot="1" x14ac:dyDescent="0.35">
      <c r="A1069" s="55" t="e" cm="1">
        <f t="array" ref="A1069">(IF($P$3='بيان ع'!D1063,ROW('بيان ع'!1063:1063)-1,yyyyy))</f>
        <v>#NAME?</v>
      </c>
      <c r="B1069" s="56" t="str">
        <f t="shared" si="20"/>
        <v/>
      </c>
    </row>
    <row r="1070" spans="1:2" ht="22.8" thickBot="1" x14ac:dyDescent="0.35">
      <c r="A1070" s="55" t="e" cm="1">
        <f t="array" ref="A1070">(IF($P$3='بيان ع'!D1064,ROW('بيان ع'!1064:1064)-1,yyyyy))</f>
        <v>#NAME?</v>
      </c>
      <c r="B1070" s="56" t="str">
        <f t="shared" si="20"/>
        <v/>
      </c>
    </row>
    <row r="1071" spans="1:2" ht="22.8" thickBot="1" x14ac:dyDescent="0.35">
      <c r="A1071" s="55" t="e" cm="1">
        <f t="array" ref="A1071">(IF($P$3='بيان ع'!D1065,ROW('بيان ع'!1065:1065)-1,yyyyy))</f>
        <v>#NAME?</v>
      </c>
      <c r="B1071" s="56" t="str">
        <f t="shared" si="20"/>
        <v/>
      </c>
    </row>
    <row r="1072" spans="1:2" ht="22.8" thickBot="1" x14ac:dyDescent="0.35">
      <c r="A1072" s="55" t="e" cm="1">
        <f t="array" ref="A1072">(IF($P$3='بيان ع'!D1066,ROW('بيان ع'!1066:1066)-1,yyyyy))</f>
        <v>#NAME?</v>
      </c>
      <c r="B1072" s="56" t="str">
        <f t="shared" si="20"/>
        <v/>
      </c>
    </row>
    <row r="1073" spans="1:2" ht="22.8" thickBot="1" x14ac:dyDescent="0.35">
      <c r="A1073" s="55" t="e" cm="1">
        <f t="array" ref="A1073">(IF($P$3='بيان ع'!D1067,ROW('بيان ع'!1067:1067)-1,yyyyy))</f>
        <v>#NAME?</v>
      </c>
      <c r="B1073" s="56" t="str">
        <f t="shared" si="20"/>
        <v/>
      </c>
    </row>
    <row r="1074" spans="1:2" ht="22.8" thickBot="1" x14ac:dyDescent="0.35">
      <c r="A1074" s="55" t="e" cm="1">
        <f t="array" ref="A1074">(IF($P$3='بيان ع'!D1068,ROW('بيان ع'!1068:1068)-1,yyyyy))</f>
        <v>#NAME?</v>
      </c>
      <c r="B1074" s="56" t="str">
        <f t="shared" si="20"/>
        <v/>
      </c>
    </row>
    <row r="1075" spans="1:2" ht="22.8" thickBot="1" x14ac:dyDescent="0.35">
      <c r="A1075" s="55" t="e" cm="1">
        <f t="array" ref="A1075">(IF($P$3='بيان ع'!D1069,ROW('بيان ع'!1069:1069)-1,yyyyy))</f>
        <v>#NAME?</v>
      </c>
      <c r="B1075" s="56" t="str">
        <f t="shared" si="20"/>
        <v/>
      </c>
    </row>
    <row r="1076" spans="1:2" ht="22.8" thickBot="1" x14ac:dyDescent="0.35">
      <c r="A1076" s="55" t="e" cm="1">
        <f t="array" ref="A1076">(IF($P$3='بيان ع'!D1070,ROW('بيان ع'!1070:1070)-1,yyyyy))</f>
        <v>#NAME?</v>
      </c>
      <c r="B1076" s="56" t="str">
        <f t="shared" si="20"/>
        <v/>
      </c>
    </row>
    <row r="1077" spans="1:2" ht="22.8" thickBot="1" x14ac:dyDescent="0.35">
      <c r="A1077" s="55" t="e" cm="1">
        <f t="array" ref="A1077">(IF($P$3='بيان ع'!D1071,ROW('بيان ع'!1071:1071)-1,yyyyy))</f>
        <v>#NAME?</v>
      </c>
      <c r="B1077" s="56" t="str">
        <f t="shared" si="20"/>
        <v/>
      </c>
    </row>
    <row r="1078" spans="1:2" ht="22.8" thickBot="1" x14ac:dyDescent="0.35">
      <c r="A1078" s="55" t="e" cm="1">
        <f t="array" ref="A1078">(IF($P$3='بيان ع'!D1072,ROW('بيان ع'!1072:1072)-1,yyyyy))</f>
        <v>#NAME?</v>
      </c>
      <c r="B1078" s="56" t="str">
        <f t="shared" si="20"/>
        <v/>
      </c>
    </row>
    <row r="1079" spans="1:2" ht="22.8" thickBot="1" x14ac:dyDescent="0.35">
      <c r="A1079" s="55" t="e" cm="1">
        <f t="array" ref="A1079">(IF($P$3='بيان ع'!D1073,ROW('بيان ع'!1073:1073)-1,yyyyy))</f>
        <v>#NAME?</v>
      </c>
      <c r="B1079" s="56" t="str">
        <f t="shared" si="20"/>
        <v/>
      </c>
    </row>
    <row r="1080" spans="1:2" ht="22.8" thickBot="1" x14ac:dyDescent="0.35">
      <c r="A1080" s="55" t="e" cm="1">
        <f t="array" ref="A1080">(IF($P$3='بيان ع'!D1074,ROW('بيان ع'!1074:1074)-1,yyyyy))</f>
        <v>#NAME?</v>
      </c>
      <c r="B1080" s="56" t="str">
        <f t="shared" si="20"/>
        <v/>
      </c>
    </row>
    <row r="1081" spans="1:2" ht="22.8" thickBot="1" x14ac:dyDescent="0.35">
      <c r="A1081" s="55" t="e" cm="1">
        <f t="array" ref="A1081">(IF($P$3='بيان ع'!D1075,ROW('بيان ع'!1075:1075)-1,yyyyy))</f>
        <v>#NAME?</v>
      </c>
      <c r="B1081" s="56" t="str">
        <f t="shared" si="20"/>
        <v/>
      </c>
    </row>
    <row r="1082" spans="1:2" ht="22.8" thickBot="1" x14ac:dyDescent="0.35">
      <c r="A1082" s="55" t="e" cm="1">
        <f t="array" ref="A1082">(IF($P$3='بيان ع'!D1076,ROW('بيان ع'!1076:1076)-1,yyyyy))</f>
        <v>#NAME?</v>
      </c>
      <c r="B1082" s="56" t="str">
        <f t="shared" si="20"/>
        <v/>
      </c>
    </row>
    <row r="1083" spans="1:2" ht="22.8" thickBot="1" x14ac:dyDescent="0.35">
      <c r="A1083" s="55" t="e" cm="1">
        <f t="array" ref="A1083">(IF($P$3='بيان ع'!D1077,ROW('بيان ع'!1077:1077)-1,yyyyy))</f>
        <v>#NAME?</v>
      </c>
      <c r="B1083" s="56" t="str">
        <f t="shared" si="20"/>
        <v/>
      </c>
    </row>
    <row r="1084" spans="1:2" ht="22.8" thickBot="1" x14ac:dyDescent="0.35">
      <c r="A1084" s="55" t="e" cm="1">
        <f t="array" ref="A1084">(IF($P$3='بيان ع'!D1078,ROW('بيان ع'!1078:1078)-1,yyyyy))</f>
        <v>#NAME?</v>
      </c>
      <c r="B1084" s="56" t="str">
        <f t="shared" si="20"/>
        <v/>
      </c>
    </row>
    <row r="1085" spans="1:2" ht="22.8" thickBot="1" x14ac:dyDescent="0.35">
      <c r="A1085" s="55" t="e" cm="1">
        <f t="array" ref="A1085">(IF($P$3='بيان ع'!D1079,ROW('بيان ع'!1079:1079)-1,yyyyy))</f>
        <v>#NAME?</v>
      </c>
      <c r="B1085" s="56" t="str">
        <f t="shared" si="20"/>
        <v/>
      </c>
    </row>
    <row r="1086" spans="1:2" ht="22.8" thickBot="1" x14ac:dyDescent="0.35">
      <c r="A1086" s="55" t="e" cm="1">
        <f t="array" ref="A1086">(IF($P$3='بيان ع'!D1080,ROW('بيان ع'!1080:1080)-1,yyyyy))</f>
        <v>#NAME?</v>
      </c>
      <c r="B1086" s="56" t="str">
        <f t="shared" si="20"/>
        <v/>
      </c>
    </row>
    <row r="1087" spans="1:2" ht="22.8" thickBot="1" x14ac:dyDescent="0.35">
      <c r="A1087" s="55" t="e" cm="1">
        <f t="array" ref="A1087">(IF($P$3='بيان ع'!D1081,ROW('بيان ع'!1081:1081)-1,yyyyy))</f>
        <v>#NAME?</v>
      </c>
      <c r="B1087" s="56" t="str">
        <f t="shared" si="20"/>
        <v/>
      </c>
    </row>
    <row r="1088" spans="1:2" ht="22.8" thickBot="1" x14ac:dyDescent="0.35">
      <c r="A1088" s="55" t="e" cm="1">
        <f t="array" ref="A1088">(IF($P$3='بيان ع'!D1082,ROW('بيان ع'!1082:1082)-1,yyyyy))</f>
        <v>#NAME?</v>
      </c>
      <c r="B1088" s="56" t="str">
        <f t="shared" si="20"/>
        <v/>
      </c>
    </row>
    <row r="1089" spans="1:2" ht="22.8" thickBot="1" x14ac:dyDescent="0.35">
      <c r="A1089" s="55" t="e" cm="1">
        <f t="array" ref="A1089">(IF($P$3='بيان ع'!D1083,ROW('بيان ع'!1083:1083)-1,yyyyy))</f>
        <v>#NAME?</v>
      </c>
      <c r="B1089" s="56" t="str">
        <f t="shared" si="20"/>
        <v/>
      </c>
    </row>
    <row r="1090" spans="1:2" ht="22.8" thickBot="1" x14ac:dyDescent="0.35">
      <c r="A1090" s="55" t="e" cm="1">
        <f t="array" ref="A1090">(IF($P$3='بيان ع'!D1084,ROW('بيان ع'!1084:1084)-1,yyyyy))</f>
        <v>#NAME?</v>
      </c>
      <c r="B1090" s="56" t="str">
        <f t="shared" si="20"/>
        <v/>
      </c>
    </row>
    <row r="1091" spans="1:2" ht="22.8" thickBot="1" x14ac:dyDescent="0.35">
      <c r="A1091" s="55" t="e" cm="1">
        <f t="array" ref="A1091">(IF($P$3='بيان ع'!D1085,ROW('بيان ع'!1085:1085)-1,yyyyy))</f>
        <v>#NAME?</v>
      </c>
      <c r="B1091" s="56" t="str">
        <f t="shared" si="20"/>
        <v/>
      </c>
    </row>
    <row r="1092" spans="1:2" ht="22.8" thickBot="1" x14ac:dyDescent="0.35">
      <c r="A1092" s="55" t="e" cm="1">
        <f t="array" ref="A1092">(IF($P$3='بيان ع'!D1086,ROW('بيان ع'!1086:1086)-1,yyyyy))</f>
        <v>#NAME?</v>
      </c>
      <c r="B1092" s="56" t="str">
        <f t="shared" si="20"/>
        <v/>
      </c>
    </row>
    <row r="1093" spans="1:2" ht="22.8" thickBot="1" x14ac:dyDescent="0.35">
      <c r="A1093" s="55" t="e" cm="1">
        <f t="array" ref="A1093">(IF($P$3='بيان ع'!D1087,ROW('بيان ع'!1087:1087)-1,yyyyy))</f>
        <v>#NAME?</v>
      </c>
      <c r="B1093" s="56" t="str">
        <f t="shared" si="20"/>
        <v/>
      </c>
    </row>
    <row r="1094" spans="1:2" ht="22.8" thickBot="1" x14ac:dyDescent="0.35">
      <c r="A1094" s="55" t="e" cm="1">
        <f t="array" ref="A1094">(IF($P$3='بيان ع'!D1088,ROW('بيان ع'!1088:1088)-1,yyyyy))</f>
        <v>#NAME?</v>
      </c>
      <c r="B1094" s="56" t="str">
        <f t="shared" si="20"/>
        <v/>
      </c>
    </row>
    <row r="1095" spans="1:2" ht="22.8" thickBot="1" x14ac:dyDescent="0.35">
      <c r="A1095" s="55" t="e" cm="1">
        <f t="array" ref="A1095">(IF($P$3='بيان ع'!D1089,ROW('بيان ع'!1089:1089)-1,yyyyy))</f>
        <v>#NAME?</v>
      </c>
      <c r="B1095" s="56" t="str">
        <f t="shared" si="20"/>
        <v/>
      </c>
    </row>
    <row r="1096" spans="1:2" ht="22.8" thickBot="1" x14ac:dyDescent="0.35">
      <c r="A1096" s="55" t="e" cm="1">
        <f t="array" ref="A1096">(IF($P$3='بيان ع'!D1090,ROW('بيان ع'!1090:1090)-1,yyyyy))</f>
        <v>#NAME?</v>
      </c>
      <c r="B1096" s="56" t="str">
        <f t="shared" ref="B1096:B1105" si="21">IFERROR(_xlfn.AGGREGATE(15,6,$A$8:$A$1010,ROW(A1089)),"")</f>
        <v/>
      </c>
    </row>
    <row r="1097" spans="1:2" ht="22.8" thickBot="1" x14ac:dyDescent="0.35">
      <c r="A1097" s="55" t="e" cm="1">
        <f t="array" ref="A1097">(IF($P$3='بيان ع'!D1091,ROW('بيان ع'!1091:1091)-1,yyyyy))</f>
        <v>#NAME?</v>
      </c>
      <c r="B1097" s="56" t="str">
        <f t="shared" si="21"/>
        <v/>
      </c>
    </row>
    <row r="1098" spans="1:2" ht="22.8" thickBot="1" x14ac:dyDescent="0.35">
      <c r="A1098" s="55" t="e" cm="1">
        <f t="array" ref="A1098">(IF($P$3='بيان ع'!D1092,ROW('بيان ع'!1092:1092)-1,yyyyy))</f>
        <v>#NAME?</v>
      </c>
      <c r="B1098" s="56" t="str">
        <f t="shared" si="21"/>
        <v/>
      </c>
    </row>
    <row r="1099" spans="1:2" ht="22.8" thickBot="1" x14ac:dyDescent="0.35">
      <c r="A1099" s="55" t="e" cm="1">
        <f t="array" ref="A1099">(IF($P$3='بيان ع'!D1093,ROW('بيان ع'!1093:1093)-1,yyyyy))</f>
        <v>#NAME?</v>
      </c>
      <c r="B1099" s="56" t="str">
        <f t="shared" si="21"/>
        <v/>
      </c>
    </row>
    <row r="1100" spans="1:2" ht="22.8" thickBot="1" x14ac:dyDescent="0.35">
      <c r="A1100" s="55" t="e" cm="1">
        <f t="array" ref="A1100">(IF($P$3='بيان ع'!D1094,ROW('بيان ع'!1094:1094)-1,yyyyy))</f>
        <v>#NAME?</v>
      </c>
      <c r="B1100" s="56" t="str">
        <f t="shared" si="21"/>
        <v/>
      </c>
    </row>
    <row r="1101" spans="1:2" ht="22.8" thickBot="1" x14ac:dyDescent="0.35">
      <c r="A1101" s="55" t="e" cm="1">
        <f t="array" ref="A1101">(IF($P$3='بيان ع'!D1095,ROW('بيان ع'!1095:1095)-1,yyyyy))</f>
        <v>#NAME?</v>
      </c>
      <c r="B1101" s="56" t="str">
        <f t="shared" si="21"/>
        <v/>
      </c>
    </row>
    <row r="1102" spans="1:2" ht="22.8" thickBot="1" x14ac:dyDescent="0.35">
      <c r="A1102" s="55" t="e" cm="1">
        <f t="array" ref="A1102">(IF($P$3='بيان ع'!D1096,ROW('بيان ع'!1096:1096)-1,yyyyy))</f>
        <v>#NAME?</v>
      </c>
      <c r="B1102" s="56" t="str">
        <f t="shared" si="21"/>
        <v/>
      </c>
    </row>
    <row r="1103" spans="1:2" ht="22.8" thickBot="1" x14ac:dyDescent="0.35">
      <c r="A1103" s="55" t="e" cm="1">
        <f t="array" ref="A1103">(IF($P$3='بيان ع'!D1097,ROW('بيان ع'!1097:1097)-1,yyyyy))</f>
        <v>#NAME?</v>
      </c>
      <c r="B1103" s="56" t="str">
        <f t="shared" si="21"/>
        <v/>
      </c>
    </row>
    <row r="1104" spans="1:2" ht="22.8" thickBot="1" x14ac:dyDescent="0.35">
      <c r="A1104" s="55" t="e" cm="1">
        <f t="array" ref="A1104">(IF($P$3='بيان ع'!D1098,ROW('بيان ع'!1098:1098)-1,yyyyy))</f>
        <v>#NAME?</v>
      </c>
      <c r="B1104" s="56" t="str">
        <f t="shared" si="21"/>
        <v/>
      </c>
    </row>
    <row r="1105" spans="1:2" ht="22.8" thickBot="1" x14ac:dyDescent="0.35">
      <c r="A1105" s="55" t="e" cm="1">
        <f t="array" ref="A1105">(IF($P$3='بيان ع'!D1099,ROW('بيان ع'!1099:1099)-1,yyyyy))</f>
        <v>#NAME?</v>
      </c>
      <c r="B1105" s="56" t="str">
        <f t="shared" si="21"/>
        <v/>
      </c>
    </row>
  </sheetData>
  <sheetProtection password="CEA6" sheet="1" objects="1" scenarios="1" formatCells="0" formatColumns="0" formatRows="0"/>
  <mergeCells count="20">
    <mergeCell ref="C78:D78"/>
    <mergeCell ref="F78:H78"/>
    <mergeCell ref="K78:L78"/>
    <mergeCell ref="C79:D79"/>
    <mergeCell ref="F79:H79"/>
    <mergeCell ref="K79:L79"/>
    <mergeCell ref="C4:C7"/>
    <mergeCell ref="D4:D7"/>
    <mergeCell ref="E4:J4"/>
    <mergeCell ref="K4:K5"/>
    <mergeCell ref="L4:M5"/>
    <mergeCell ref="E5:G5"/>
    <mergeCell ref="H5:J5"/>
    <mergeCell ref="K6:K7"/>
    <mergeCell ref="C1:D1"/>
    <mergeCell ref="K1:L1"/>
    <mergeCell ref="I2:J2"/>
    <mergeCell ref="K2:L2"/>
    <mergeCell ref="I3:J3"/>
    <mergeCell ref="K3:L3"/>
  </mergeCells>
  <conditionalFormatting sqref="E8:M77">
    <cfRule type="cellIs" dxfId="6" priority="1" operator="equal">
      <formula>"معيد"</formula>
    </cfRule>
  </conditionalFormatting>
  <printOptions horizontalCentered="1"/>
  <pageMargins left="0.19685039370078741" right="0.19685039370078741" top="0.19685039370078741" bottom="0.19685039370078741" header="0" footer="0"/>
  <pageSetup paperSize="9" scale="74" orientation="portrait" r:id="rId1"/>
  <rowBreaks count="2" manualBreakCount="2">
    <brk id="41" min="2" max="12" man="1"/>
    <brk id="79" min="2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'بيان ع'!$V$1:$V$60</xm:f>
          </x14:formula1>
          <xm:sqref>P3</xm:sqref>
        </x14:dataValidation>
        <x14:dataValidation type="list" allowBlank="1" showInputMessage="1" showErrorMessage="1">
          <x14:formula1>
            <xm:f>'بيان ع'!$V$1:$V$10</xm:f>
          </x14:formula1>
          <xm:sqref>P4:P5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05"/>
  <sheetViews>
    <sheetView showZeros="0" rightToLeft="1" topLeftCell="C1" zoomScaleNormal="100" workbookViewId="0">
      <selection activeCell="K8" sqref="K8"/>
    </sheetView>
  </sheetViews>
  <sheetFormatPr defaultColWidth="8.88671875" defaultRowHeight="14.4" x14ac:dyDescent="0.3"/>
  <cols>
    <col min="1" max="1" width="3.33203125" style="7" hidden="1" customWidth="1"/>
    <col min="2" max="2" width="6.6640625" style="7" hidden="1" customWidth="1"/>
    <col min="3" max="3" width="7.109375" style="6" customWidth="1"/>
    <col min="4" max="4" width="27.88671875" style="4" customWidth="1"/>
    <col min="5" max="7" width="9.6640625" style="1" customWidth="1"/>
    <col min="8" max="8" width="8.88671875" style="1" customWidth="1"/>
    <col min="9" max="12" width="9.6640625" style="1" customWidth="1"/>
    <col min="13" max="13" width="13.109375" style="1" customWidth="1"/>
    <col min="14" max="14" width="1.33203125" style="1" customWidth="1"/>
    <col min="15" max="15" width="11.77734375" style="1" customWidth="1"/>
    <col min="16" max="16" width="8.6640625" style="24" customWidth="1"/>
    <col min="17" max="19" width="8.88671875" style="1"/>
    <col min="20" max="20" width="8.6640625" style="6" customWidth="1"/>
    <col min="21" max="23" width="8.88671875" style="7" hidden="1" customWidth="1"/>
    <col min="24" max="24" width="8.88671875" style="6"/>
    <col min="25" max="30" width="8.88671875" style="1"/>
    <col min="31" max="31" width="8.88671875" style="6"/>
    <col min="32" max="33" width="8.88671875" style="6" hidden="1" customWidth="1"/>
    <col min="34" max="34" width="8.88671875" style="6"/>
    <col min="35" max="16384" width="8.88671875" style="1"/>
  </cols>
  <sheetData>
    <row r="1" spans="1:34" s="18" customFormat="1" ht="32.25" customHeight="1" x14ac:dyDescent="0.5">
      <c r="A1" s="17"/>
      <c r="B1" s="17"/>
      <c r="C1" s="237" t="s">
        <v>312</v>
      </c>
      <c r="D1" s="237"/>
      <c r="E1" s="51"/>
      <c r="F1" s="51"/>
      <c r="G1" s="51"/>
      <c r="H1" s="51"/>
      <c r="I1" s="51"/>
      <c r="J1" s="51"/>
      <c r="K1" s="248" t="s">
        <v>326</v>
      </c>
      <c r="L1" s="248"/>
      <c r="M1" s="51"/>
      <c r="N1" s="19"/>
      <c r="O1" s="17" t="s">
        <v>329</v>
      </c>
      <c r="P1" s="113"/>
      <c r="Q1" s="17" t="s">
        <v>329</v>
      </c>
      <c r="R1" s="17">
        <v>1</v>
      </c>
      <c r="S1" s="22">
        <f>SUM(Q1:R1)+SUM(O1:P1)</f>
        <v>1</v>
      </c>
      <c r="T1" s="22">
        <f>S1/2</f>
        <v>0.5</v>
      </c>
      <c r="U1" s="17" t="s">
        <v>6</v>
      </c>
      <c r="V1" s="17" t="s">
        <v>9</v>
      </c>
      <c r="W1" s="17"/>
      <c r="X1" s="21"/>
      <c r="AE1" s="21"/>
      <c r="AF1" s="21"/>
      <c r="AG1" s="17" t="s">
        <v>19</v>
      </c>
      <c r="AH1" s="21"/>
    </row>
    <row r="2" spans="1:34" s="18" customFormat="1" ht="33.75" customHeight="1" thickBot="1" x14ac:dyDescent="0.5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19" t="str">
        <f>P3</f>
        <v>1/1</v>
      </c>
      <c r="J2" s="219"/>
      <c r="K2" s="246" t="str">
        <f>'بيان ع'!K7</f>
        <v xml:space="preserve"> 2026م/ 2027م</v>
      </c>
      <c r="L2" s="246"/>
      <c r="M2" s="73"/>
      <c r="N2" s="24"/>
      <c r="P2" s="20"/>
      <c r="T2" s="21"/>
      <c r="U2" s="22">
        <f>COUNTIF($E$8:$E$41,W2)</f>
        <v>0</v>
      </c>
      <c r="V2" s="22">
        <f>COUNTIF($E$8:$E$41,W3)</f>
        <v>0</v>
      </c>
      <c r="W2" s="17" t="s">
        <v>6</v>
      </c>
      <c r="X2" s="21"/>
      <c r="AE2" s="21"/>
      <c r="AF2" s="21"/>
      <c r="AG2" s="21"/>
      <c r="AH2" s="21"/>
    </row>
    <row r="3" spans="1:34" s="18" customFormat="1" ht="49.5" customHeight="1" thickBot="1" x14ac:dyDescent="0.35">
      <c r="A3" s="17"/>
      <c r="B3" s="17"/>
      <c r="C3" s="80" t="s">
        <v>16</v>
      </c>
      <c r="D3" s="117">
        <f>'بيان ع'!K4</f>
        <v>0</v>
      </c>
      <c r="E3" s="74"/>
      <c r="F3" s="74"/>
      <c r="G3" s="74"/>
      <c r="H3" s="74"/>
      <c r="I3" s="247"/>
      <c r="J3" s="247"/>
      <c r="K3" s="247"/>
      <c r="L3" s="253"/>
      <c r="M3" s="133"/>
      <c r="N3" s="24"/>
      <c r="O3" s="131" t="s">
        <v>15</v>
      </c>
      <c r="P3" s="132" t="s">
        <v>7</v>
      </c>
      <c r="T3" s="21"/>
      <c r="U3" s="22" t="e">
        <f>COUNTIF(#REF!,W2)</f>
        <v>#REF!</v>
      </c>
      <c r="V3" s="22" t="e">
        <f>COUNTIF(#REF!,W3)</f>
        <v>#REF!</v>
      </c>
      <c r="W3" s="17" t="s">
        <v>9</v>
      </c>
      <c r="X3" s="21"/>
      <c r="AE3" s="21"/>
      <c r="AF3" s="21"/>
      <c r="AG3" s="21"/>
      <c r="AH3" s="21"/>
    </row>
    <row r="4" spans="1:34" s="18" customFormat="1" ht="49.5" customHeight="1" thickBot="1" x14ac:dyDescent="0.35">
      <c r="A4" s="17"/>
      <c r="B4" s="17"/>
      <c r="C4" s="241" t="s">
        <v>0</v>
      </c>
      <c r="D4" s="240" t="s">
        <v>18</v>
      </c>
      <c r="E4" s="243" t="s">
        <v>330</v>
      </c>
      <c r="F4" s="243"/>
      <c r="G4" s="243"/>
      <c r="H4" s="243"/>
      <c r="I4" s="243"/>
      <c r="J4" s="243"/>
      <c r="K4" s="238" t="s">
        <v>336</v>
      </c>
      <c r="L4" s="249" t="s">
        <v>334</v>
      </c>
      <c r="M4" s="250"/>
      <c r="N4" s="24"/>
      <c r="O4" s="1"/>
      <c r="P4" s="1"/>
      <c r="T4" s="21"/>
      <c r="U4" s="17"/>
      <c r="V4" s="17"/>
      <c r="W4" s="17"/>
      <c r="X4" s="21"/>
      <c r="AE4" s="21"/>
      <c r="AF4" s="21"/>
      <c r="AG4" s="21"/>
      <c r="AH4" s="21"/>
    </row>
    <row r="5" spans="1:34" ht="26.4" customHeight="1" thickBot="1" x14ac:dyDescent="0.35">
      <c r="C5" s="241"/>
      <c r="D5" s="240"/>
      <c r="E5" s="254" t="s">
        <v>313</v>
      </c>
      <c r="F5" s="244"/>
      <c r="G5" s="244"/>
      <c r="H5" s="244" t="s">
        <v>316</v>
      </c>
      <c r="I5" s="244"/>
      <c r="J5" s="245"/>
      <c r="K5" s="238"/>
      <c r="L5" s="251"/>
      <c r="M5" s="252"/>
      <c r="P5" s="1"/>
    </row>
    <row r="6" spans="1:34" ht="32.25" customHeight="1" thickBot="1" x14ac:dyDescent="0.5">
      <c r="B6" s="52"/>
      <c r="C6" s="241"/>
      <c r="D6" s="240"/>
      <c r="E6" s="121" t="s">
        <v>331</v>
      </c>
      <c r="F6" s="122" t="s">
        <v>332</v>
      </c>
      <c r="G6" s="123" t="s">
        <v>333</v>
      </c>
      <c r="H6" s="121" t="s">
        <v>331</v>
      </c>
      <c r="I6" s="122" t="s">
        <v>332</v>
      </c>
      <c r="J6" s="124" t="s">
        <v>333</v>
      </c>
      <c r="K6" s="260">
        <v>30</v>
      </c>
      <c r="L6" s="121" t="s">
        <v>331</v>
      </c>
      <c r="M6" s="125" t="s">
        <v>332</v>
      </c>
      <c r="N6" s="23"/>
    </row>
    <row r="7" spans="1:34" ht="22.5" customHeight="1" thickBot="1" x14ac:dyDescent="0.6">
      <c r="A7" s="53" t="s">
        <v>2</v>
      </c>
      <c r="B7" s="54" t="s">
        <v>2</v>
      </c>
      <c r="C7" s="242"/>
      <c r="D7" s="240"/>
      <c r="E7" s="126">
        <v>5</v>
      </c>
      <c r="F7" s="127">
        <v>10</v>
      </c>
      <c r="G7" s="128">
        <v>15</v>
      </c>
      <c r="H7" s="126">
        <v>5</v>
      </c>
      <c r="I7" s="127">
        <v>10</v>
      </c>
      <c r="J7" s="130">
        <v>15</v>
      </c>
      <c r="K7" s="260"/>
      <c r="L7" s="127">
        <v>20</v>
      </c>
      <c r="M7" s="129">
        <v>50</v>
      </c>
      <c r="N7" s="25"/>
    </row>
    <row r="8" spans="1:34" s="3" customFormat="1" ht="25.05" customHeight="1" thickBot="1" x14ac:dyDescent="0.45">
      <c r="A8" s="99" cm="1">
        <f t="array" ref="A8">(IF($P$3='بيان ع'!D2,ROW('بيان ع'!2:2)-1,yyyyy))</f>
        <v>1</v>
      </c>
      <c r="B8" s="100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118"/>
      <c r="G8" s="119"/>
      <c r="H8" s="89"/>
      <c r="I8" s="91"/>
      <c r="J8" s="92"/>
      <c r="K8" s="152"/>
      <c r="L8" s="91"/>
      <c r="M8" s="120"/>
      <c r="N8" s="138"/>
      <c r="P8" s="27"/>
      <c r="T8" s="28"/>
      <c r="U8" s="29"/>
      <c r="V8" s="29"/>
      <c r="W8" s="29"/>
      <c r="X8" s="28"/>
      <c r="AE8" s="28"/>
      <c r="AF8" s="28"/>
      <c r="AG8" s="28"/>
      <c r="AH8" s="28"/>
    </row>
    <row r="9" spans="1:34" s="3" customFormat="1" ht="25.05" customHeight="1" thickBot="1" x14ac:dyDescent="0.45">
      <c r="A9" s="99" t="e" cm="1">
        <f t="array" ref="A9">(IF($P$3='بيان ع'!D3,ROW('بيان ع'!3:3)-1,yyyyy))</f>
        <v>#NAME?</v>
      </c>
      <c r="B9" s="100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2"/>
      <c r="H9" s="90"/>
      <c r="I9" s="94"/>
      <c r="J9" s="92"/>
      <c r="K9" s="153"/>
      <c r="L9" s="94"/>
      <c r="M9" s="120"/>
      <c r="N9" s="138"/>
      <c r="P9" s="27"/>
      <c r="T9" s="28"/>
      <c r="U9" s="29"/>
      <c r="V9" s="29"/>
      <c r="W9" s="29"/>
      <c r="X9" s="28"/>
      <c r="AE9" s="28"/>
      <c r="AF9" s="28"/>
      <c r="AG9" s="28"/>
      <c r="AH9" s="28"/>
    </row>
    <row r="10" spans="1:34" s="3" customFormat="1" ht="25.05" customHeight="1" thickBot="1" x14ac:dyDescent="0.45">
      <c r="A10" s="99" t="e" cm="1">
        <f t="array" ref="A10">(IF($P$3='بيان ع'!D4,ROW('بيان ع'!4:4)-1,yyyyy))</f>
        <v>#NAME?</v>
      </c>
      <c r="B10" s="100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2"/>
      <c r="H10" s="90"/>
      <c r="I10" s="94"/>
      <c r="J10" s="92"/>
      <c r="K10" s="153"/>
      <c r="L10" s="94"/>
      <c r="M10" s="120"/>
      <c r="N10" s="138"/>
      <c r="P10" s="27"/>
      <c r="T10" s="28"/>
      <c r="U10" s="29"/>
      <c r="V10" s="29"/>
      <c r="W10" s="29"/>
      <c r="X10" s="28"/>
      <c r="AE10" s="28"/>
      <c r="AF10" s="28"/>
      <c r="AG10" s="28"/>
      <c r="AH10" s="28"/>
    </row>
    <row r="11" spans="1:34" s="3" customFormat="1" ht="25.05" customHeight="1" thickBot="1" x14ac:dyDescent="0.45">
      <c r="A11" s="99" t="e" cm="1">
        <f t="array" ref="A11">(IF($P$3='بيان ع'!D5,ROW('بيان ع'!5:5)-1,yyyyy))</f>
        <v>#NAME?</v>
      </c>
      <c r="B11" s="100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2"/>
      <c r="H11" s="90"/>
      <c r="I11" s="94"/>
      <c r="J11" s="92"/>
      <c r="K11" s="153"/>
      <c r="L11" s="94"/>
      <c r="M11" s="120"/>
      <c r="N11" s="138"/>
      <c r="P11" s="27"/>
      <c r="T11" s="28"/>
      <c r="U11" s="29"/>
      <c r="V11" s="29"/>
      <c r="W11" s="29"/>
      <c r="X11" s="28"/>
      <c r="AE11" s="28"/>
      <c r="AF11" s="28"/>
      <c r="AG11" s="28"/>
      <c r="AH11" s="28"/>
    </row>
    <row r="12" spans="1:34" s="3" customFormat="1" ht="25.05" customHeight="1" thickBot="1" x14ac:dyDescent="0.45">
      <c r="A12" s="99" t="e" cm="1">
        <f t="array" ref="A12">(IF($P$3='بيان ع'!D6,ROW('بيان ع'!6:6)-1,yyyyy))</f>
        <v>#NAME?</v>
      </c>
      <c r="B12" s="100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2"/>
      <c r="H12" s="90"/>
      <c r="I12" s="94"/>
      <c r="J12" s="92"/>
      <c r="K12" s="153"/>
      <c r="L12" s="94"/>
      <c r="M12" s="120"/>
      <c r="N12" s="138"/>
      <c r="P12" s="27"/>
      <c r="T12" s="28"/>
      <c r="U12" s="29"/>
      <c r="V12" s="29"/>
      <c r="W12" s="29"/>
      <c r="X12" s="28"/>
      <c r="AE12" s="28"/>
      <c r="AF12" s="28"/>
      <c r="AG12" s="28"/>
      <c r="AH12" s="28"/>
    </row>
    <row r="13" spans="1:34" s="3" customFormat="1" ht="25.05" customHeight="1" thickBot="1" x14ac:dyDescent="0.45">
      <c r="A13" s="99" t="e" cm="1">
        <f t="array" ref="A13">(IF($P$3='بيان ع'!D7,ROW('بيان ع'!7:7)-1,yyyyy))</f>
        <v>#NAME?</v>
      </c>
      <c r="B13" s="100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2"/>
      <c r="H13" s="90"/>
      <c r="I13" s="94"/>
      <c r="J13" s="92"/>
      <c r="K13" s="153"/>
      <c r="L13" s="94"/>
      <c r="M13" s="120"/>
      <c r="N13" s="138"/>
      <c r="P13" s="27"/>
      <c r="T13" s="28"/>
      <c r="U13" s="29"/>
      <c r="V13" s="29"/>
      <c r="W13" s="29"/>
      <c r="X13" s="28"/>
      <c r="AE13" s="28"/>
      <c r="AF13" s="28"/>
      <c r="AG13" s="28"/>
      <c r="AH13" s="28"/>
    </row>
    <row r="14" spans="1:34" s="3" customFormat="1" ht="25.05" customHeight="1" thickBot="1" x14ac:dyDescent="0.45">
      <c r="A14" s="99" t="e" cm="1">
        <f t="array" ref="A14">(IF($P$3='بيان ع'!D8,ROW('بيان ع'!8:8)-1,yyyyy))</f>
        <v>#NAME?</v>
      </c>
      <c r="B14" s="100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2"/>
      <c r="H14" s="90"/>
      <c r="I14" s="94"/>
      <c r="J14" s="92"/>
      <c r="K14" s="153"/>
      <c r="L14" s="94"/>
      <c r="M14" s="120"/>
      <c r="N14" s="138"/>
      <c r="P14" s="27"/>
      <c r="T14" s="28"/>
      <c r="U14" s="29"/>
      <c r="V14" s="29"/>
      <c r="W14" s="29"/>
      <c r="X14" s="28"/>
      <c r="AE14" s="28"/>
      <c r="AF14" s="28"/>
      <c r="AG14" s="28"/>
      <c r="AH14" s="28"/>
    </row>
    <row r="15" spans="1:34" s="3" customFormat="1" ht="25.05" customHeight="1" thickBot="1" x14ac:dyDescent="0.45">
      <c r="A15" s="99" t="e" cm="1">
        <f t="array" ref="A15">(IF($P$3='بيان ع'!D9,ROW('بيان ع'!9:9)-1,yyyyy))</f>
        <v>#NAME?</v>
      </c>
      <c r="B15" s="100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2"/>
      <c r="H15" s="90"/>
      <c r="I15" s="94"/>
      <c r="J15" s="92"/>
      <c r="K15" s="153"/>
      <c r="L15" s="94"/>
      <c r="M15" s="120"/>
      <c r="N15" s="138"/>
      <c r="P15" s="27"/>
      <c r="T15" s="28"/>
      <c r="U15" s="29"/>
      <c r="V15" s="29"/>
      <c r="W15" s="29"/>
      <c r="X15" s="28"/>
      <c r="AE15" s="28"/>
      <c r="AF15" s="28"/>
      <c r="AG15" s="28"/>
      <c r="AH15" s="28"/>
    </row>
    <row r="16" spans="1:34" s="3" customFormat="1" ht="25.05" customHeight="1" thickBot="1" x14ac:dyDescent="0.45">
      <c r="A16" s="99" t="e" cm="1">
        <f t="array" ref="A16">(IF($P$3='بيان ع'!D10,ROW('بيان ع'!10:10)-1,yyyyy))</f>
        <v>#NAME?</v>
      </c>
      <c r="B16" s="100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2"/>
      <c r="H16" s="90"/>
      <c r="I16" s="94"/>
      <c r="J16" s="92"/>
      <c r="K16" s="153"/>
      <c r="L16" s="94"/>
      <c r="M16" s="120"/>
      <c r="N16" s="138"/>
      <c r="P16" s="27"/>
      <c r="T16" s="28"/>
      <c r="U16" s="29"/>
      <c r="V16" s="29"/>
      <c r="W16" s="29"/>
      <c r="X16" s="28"/>
      <c r="AE16" s="28"/>
      <c r="AF16" s="28"/>
      <c r="AG16" s="28"/>
      <c r="AH16" s="28"/>
    </row>
    <row r="17" spans="1:34" s="3" customFormat="1" ht="25.05" customHeight="1" thickBot="1" x14ac:dyDescent="0.45">
      <c r="A17" s="99" t="e" cm="1">
        <f t="array" ref="A17">(IF($P$3='بيان ع'!D11,ROW('بيان ع'!11:11)-1,yyyyy))</f>
        <v>#NAME?</v>
      </c>
      <c r="B17" s="100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2"/>
      <c r="H17" s="90"/>
      <c r="I17" s="94"/>
      <c r="J17" s="92"/>
      <c r="K17" s="153"/>
      <c r="L17" s="94"/>
      <c r="M17" s="120"/>
      <c r="N17" s="138"/>
      <c r="P17" s="27"/>
      <c r="T17" s="28"/>
      <c r="U17" s="29"/>
      <c r="V17" s="29"/>
      <c r="W17" s="29"/>
      <c r="X17" s="28"/>
      <c r="AE17" s="28"/>
      <c r="AF17" s="28"/>
      <c r="AG17" s="28"/>
      <c r="AH17" s="28"/>
    </row>
    <row r="18" spans="1:34" s="3" customFormat="1" ht="25.05" customHeight="1" thickBot="1" x14ac:dyDescent="0.45">
      <c r="A18" s="99" t="e" cm="1">
        <f t="array" ref="A18">(IF($P$3='بيان ع'!D12,ROW('بيان ع'!12:12)-1,yyyyy))</f>
        <v>#NAME?</v>
      </c>
      <c r="B18" s="100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2"/>
      <c r="H18" s="90"/>
      <c r="I18" s="94"/>
      <c r="J18" s="92"/>
      <c r="K18" s="153"/>
      <c r="L18" s="94"/>
      <c r="M18" s="120"/>
      <c r="N18" s="138"/>
      <c r="P18" s="27"/>
      <c r="T18" s="28"/>
      <c r="U18" s="29"/>
      <c r="V18" s="29"/>
      <c r="W18" s="29"/>
      <c r="X18" s="28"/>
      <c r="AE18" s="28"/>
      <c r="AF18" s="28"/>
      <c r="AG18" s="28"/>
      <c r="AH18" s="28"/>
    </row>
    <row r="19" spans="1:34" s="3" customFormat="1" ht="25.05" customHeight="1" thickBot="1" x14ac:dyDescent="0.45">
      <c r="A19" s="99" t="e" cm="1">
        <f t="array" ref="A19">(IF($P$3='بيان ع'!D13,ROW('بيان ع'!13:13)-1,yyyyy))</f>
        <v>#NAME?</v>
      </c>
      <c r="B19" s="100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2"/>
      <c r="H19" s="90"/>
      <c r="I19" s="94"/>
      <c r="J19" s="92"/>
      <c r="K19" s="153"/>
      <c r="L19" s="94"/>
      <c r="M19" s="120"/>
      <c r="N19" s="138"/>
      <c r="P19" s="27"/>
      <c r="T19" s="28"/>
      <c r="U19" s="29"/>
      <c r="V19" s="29"/>
      <c r="W19" s="29"/>
      <c r="X19" s="28"/>
      <c r="AE19" s="28"/>
      <c r="AF19" s="28"/>
      <c r="AG19" s="28"/>
      <c r="AH19" s="28"/>
    </row>
    <row r="20" spans="1:34" s="3" customFormat="1" ht="25.05" customHeight="1" thickBot="1" x14ac:dyDescent="0.45">
      <c r="A20" s="99" t="e" cm="1">
        <f t="array" ref="A20">(IF($P$3='بيان ع'!D14,ROW('بيان ع'!14:14)-1,yyyyy))</f>
        <v>#NAME?</v>
      </c>
      <c r="B20" s="100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2"/>
      <c r="H20" s="90"/>
      <c r="I20" s="94"/>
      <c r="J20" s="92"/>
      <c r="K20" s="153"/>
      <c r="L20" s="94"/>
      <c r="M20" s="120"/>
      <c r="N20" s="138"/>
      <c r="P20" s="27"/>
      <c r="T20" s="28"/>
      <c r="U20" s="29"/>
      <c r="V20" s="29"/>
      <c r="W20" s="29"/>
      <c r="X20" s="28"/>
      <c r="AE20" s="28"/>
      <c r="AF20" s="28"/>
      <c r="AG20" s="28"/>
      <c r="AH20" s="28"/>
    </row>
    <row r="21" spans="1:34" s="3" customFormat="1" ht="25.05" customHeight="1" thickBot="1" x14ac:dyDescent="0.45">
      <c r="A21" s="99" t="e" cm="1">
        <f t="array" ref="A21">(IF($P$3='بيان ع'!D15,ROW('بيان ع'!15:15)-1,yyyyy))</f>
        <v>#NAME?</v>
      </c>
      <c r="B21" s="100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2"/>
      <c r="H21" s="90"/>
      <c r="I21" s="94"/>
      <c r="J21" s="92"/>
      <c r="K21" s="153"/>
      <c r="L21" s="94"/>
      <c r="M21" s="120"/>
      <c r="N21" s="138"/>
      <c r="P21" s="27"/>
      <c r="T21" s="28"/>
      <c r="U21" s="29"/>
      <c r="V21" s="29"/>
      <c r="W21" s="29"/>
      <c r="X21" s="28"/>
      <c r="AE21" s="28"/>
      <c r="AF21" s="28"/>
      <c r="AG21" s="28"/>
      <c r="AH21" s="28"/>
    </row>
    <row r="22" spans="1:34" s="3" customFormat="1" ht="25.05" customHeight="1" thickBot="1" x14ac:dyDescent="0.45">
      <c r="A22" s="99" t="e" cm="1">
        <f t="array" ref="A22">(IF($P$3='بيان ع'!D16,ROW('بيان ع'!16:16)-1,yyyyy))</f>
        <v>#NAME?</v>
      </c>
      <c r="B22" s="100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2"/>
      <c r="H22" s="90"/>
      <c r="I22" s="94"/>
      <c r="J22" s="92"/>
      <c r="K22" s="153"/>
      <c r="L22" s="94"/>
      <c r="M22" s="120"/>
      <c r="N22" s="138"/>
      <c r="P22" s="27"/>
      <c r="T22" s="28"/>
      <c r="U22" s="29"/>
      <c r="V22" s="29"/>
      <c r="W22" s="29"/>
      <c r="X22" s="28"/>
      <c r="AE22" s="28"/>
      <c r="AF22" s="28"/>
      <c r="AG22" s="28"/>
      <c r="AH22" s="28"/>
    </row>
    <row r="23" spans="1:34" s="3" customFormat="1" ht="25.05" customHeight="1" thickBot="1" x14ac:dyDescent="0.45">
      <c r="A23" s="99" t="e" cm="1">
        <f t="array" ref="A23">(IF($P$3='بيان ع'!D17,ROW('بيان ع'!17:17)-1,yyyyy))</f>
        <v>#NAME?</v>
      </c>
      <c r="B23" s="100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2"/>
      <c r="H23" s="90"/>
      <c r="I23" s="94"/>
      <c r="J23" s="92"/>
      <c r="K23" s="153"/>
      <c r="L23" s="94"/>
      <c r="M23" s="120"/>
      <c r="N23" s="138"/>
      <c r="P23" s="27"/>
      <c r="T23" s="28"/>
      <c r="U23" s="29"/>
      <c r="V23" s="29"/>
      <c r="W23" s="29"/>
      <c r="X23" s="28"/>
      <c r="AE23" s="28"/>
      <c r="AF23" s="28"/>
      <c r="AG23" s="28"/>
      <c r="AH23" s="28"/>
    </row>
    <row r="24" spans="1:34" s="3" customFormat="1" ht="25.05" customHeight="1" thickBot="1" x14ac:dyDescent="0.45">
      <c r="A24" s="99" t="e" cm="1">
        <f t="array" ref="A24">(IF($P$3='بيان ع'!D18,ROW('بيان ع'!18:18)-1,yyyyy))</f>
        <v>#NAME?</v>
      </c>
      <c r="B24" s="100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2"/>
      <c r="H24" s="90"/>
      <c r="I24" s="94"/>
      <c r="J24" s="92"/>
      <c r="K24" s="153"/>
      <c r="L24" s="94"/>
      <c r="M24" s="120"/>
      <c r="N24" s="138"/>
      <c r="P24" s="27"/>
      <c r="T24" s="28"/>
      <c r="U24" s="29"/>
      <c r="V24" s="29"/>
      <c r="W24" s="29"/>
      <c r="X24" s="28"/>
      <c r="AE24" s="28"/>
      <c r="AF24" s="28"/>
      <c r="AG24" s="28"/>
      <c r="AH24" s="28"/>
    </row>
    <row r="25" spans="1:34" s="3" customFormat="1" ht="25.05" customHeight="1" thickBot="1" x14ac:dyDescent="0.45">
      <c r="A25" s="99" t="e" cm="1">
        <f t="array" ref="A25">(IF($P$3='بيان ع'!D19,ROW('بيان ع'!19:19)-1,yyyyy))</f>
        <v>#NAME?</v>
      </c>
      <c r="B25" s="100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2"/>
      <c r="H25" s="90"/>
      <c r="I25" s="94"/>
      <c r="J25" s="92"/>
      <c r="K25" s="153"/>
      <c r="L25" s="94"/>
      <c r="M25" s="120"/>
      <c r="N25" s="138"/>
      <c r="P25" s="27"/>
      <c r="T25" s="28"/>
      <c r="U25" s="29"/>
      <c r="V25" s="29"/>
      <c r="W25" s="29"/>
      <c r="X25" s="28"/>
      <c r="AE25" s="28"/>
      <c r="AF25" s="28"/>
      <c r="AG25" s="28"/>
      <c r="AH25" s="28"/>
    </row>
    <row r="26" spans="1:34" s="3" customFormat="1" ht="25.05" customHeight="1" thickBot="1" x14ac:dyDescent="0.45">
      <c r="A26" s="99" t="e" cm="1">
        <f t="array" ref="A26">(IF($P$3='بيان ع'!D20,ROW('بيان ع'!20:20)-1,yyyyy))</f>
        <v>#NAME?</v>
      </c>
      <c r="B26" s="100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2"/>
      <c r="H26" s="90"/>
      <c r="I26" s="94"/>
      <c r="J26" s="92"/>
      <c r="K26" s="153"/>
      <c r="L26" s="94"/>
      <c r="M26" s="120"/>
      <c r="N26" s="138"/>
      <c r="P26" s="27"/>
      <c r="T26" s="28"/>
      <c r="U26" s="29"/>
      <c r="V26" s="29"/>
      <c r="W26" s="29"/>
      <c r="X26" s="28"/>
      <c r="AE26" s="28"/>
      <c r="AF26" s="28"/>
      <c r="AG26" s="28"/>
      <c r="AH26" s="28"/>
    </row>
    <row r="27" spans="1:34" s="3" customFormat="1" ht="25.05" customHeight="1" thickBot="1" x14ac:dyDescent="0.45">
      <c r="A27" s="99" t="e" cm="1">
        <f t="array" ref="A27">(IF($P$3='بيان ع'!D21,ROW('بيان ع'!21:21)-1,yyyyy))</f>
        <v>#NAME?</v>
      </c>
      <c r="B27" s="100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2"/>
      <c r="H27" s="90"/>
      <c r="I27" s="94"/>
      <c r="J27" s="92"/>
      <c r="K27" s="153"/>
      <c r="L27" s="94"/>
      <c r="M27" s="120"/>
      <c r="N27" s="138"/>
      <c r="P27" s="27"/>
      <c r="T27" s="28"/>
      <c r="U27" s="29"/>
      <c r="V27" s="29"/>
      <c r="W27" s="29"/>
      <c r="X27" s="28"/>
      <c r="AE27" s="28"/>
      <c r="AF27" s="28"/>
      <c r="AG27" s="28"/>
      <c r="AH27" s="28"/>
    </row>
    <row r="28" spans="1:34" s="3" customFormat="1" ht="25.05" customHeight="1" thickBot="1" x14ac:dyDescent="0.45">
      <c r="A28" s="99" t="e" cm="1">
        <f t="array" ref="A28">(IF($P$3='بيان ع'!D22,ROW('بيان ع'!22:22)-1,yyyyy))</f>
        <v>#NAME?</v>
      </c>
      <c r="B28" s="100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2"/>
      <c r="H28" s="90"/>
      <c r="I28" s="94"/>
      <c r="J28" s="92"/>
      <c r="K28" s="153"/>
      <c r="L28" s="94"/>
      <c r="M28" s="120"/>
      <c r="N28" s="138"/>
      <c r="P28" s="27"/>
      <c r="T28" s="28"/>
      <c r="U28" s="29"/>
      <c r="V28" s="29"/>
      <c r="W28" s="29"/>
      <c r="X28" s="28"/>
      <c r="AE28" s="28"/>
      <c r="AF28" s="28"/>
      <c r="AG28" s="28"/>
      <c r="AH28" s="28"/>
    </row>
    <row r="29" spans="1:34" s="3" customFormat="1" ht="25.05" customHeight="1" thickBot="1" x14ac:dyDescent="0.45">
      <c r="A29" s="99" t="e" cm="1">
        <f t="array" ref="A29">(IF($P$3='بيان ع'!D23,ROW('بيان ع'!23:23)-1,yyyyy))</f>
        <v>#NAME?</v>
      </c>
      <c r="B29" s="100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2"/>
      <c r="H29" s="90"/>
      <c r="I29" s="94"/>
      <c r="J29" s="92"/>
      <c r="K29" s="153"/>
      <c r="L29" s="94"/>
      <c r="M29" s="120"/>
      <c r="N29" s="138"/>
      <c r="P29" s="27"/>
      <c r="T29" s="28"/>
      <c r="U29" s="29"/>
      <c r="V29" s="29"/>
      <c r="W29" s="29"/>
      <c r="X29" s="28"/>
      <c r="AE29" s="28"/>
      <c r="AF29" s="28"/>
      <c r="AG29" s="28"/>
      <c r="AH29" s="28"/>
    </row>
    <row r="30" spans="1:34" s="3" customFormat="1" ht="25.05" customHeight="1" thickBot="1" x14ac:dyDescent="0.45">
      <c r="A30" s="99" t="e" cm="1">
        <f t="array" ref="A30">(IF($P$3='بيان ع'!D24,ROW('بيان ع'!24:24)-1,yyyyy))</f>
        <v>#NAME?</v>
      </c>
      <c r="B30" s="100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2"/>
      <c r="H30" s="90"/>
      <c r="I30" s="94"/>
      <c r="J30" s="92"/>
      <c r="K30" s="153"/>
      <c r="L30" s="94"/>
      <c r="M30" s="120"/>
      <c r="N30" s="138"/>
      <c r="P30" s="27"/>
      <c r="T30" s="28"/>
      <c r="U30" s="29"/>
      <c r="V30" s="29"/>
      <c r="W30" s="29"/>
      <c r="X30" s="28"/>
      <c r="AE30" s="28"/>
      <c r="AF30" s="28"/>
      <c r="AG30" s="28"/>
      <c r="AH30" s="28"/>
    </row>
    <row r="31" spans="1:34" s="3" customFormat="1" ht="25.05" customHeight="1" thickBot="1" x14ac:dyDescent="0.45">
      <c r="A31" s="99" t="e" cm="1">
        <f t="array" ref="A31">(IF($P$3='بيان ع'!D25,ROW('بيان ع'!25:25)-1,yyyyy))</f>
        <v>#NAME?</v>
      </c>
      <c r="B31" s="100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2"/>
      <c r="H31" s="90"/>
      <c r="I31" s="94"/>
      <c r="J31" s="92"/>
      <c r="K31" s="153"/>
      <c r="L31" s="94"/>
      <c r="M31" s="120"/>
      <c r="N31" s="138"/>
      <c r="P31" s="27"/>
      <c r="T31" s="28"/>
      <c r="U31" s="29"/>
      <c r="V31" s="29"/>
      <c r="W31" s="29"/>
      <c r="X31" s="28"/>
      <c r="AE31" s="28"/>
      <c r="AF31" s="28"/>
      <c r="AG31" s="28"/>
      <c r="AH31" s="28"/>
    </row>
    <row r="32" spans="1:34" s="3" customFormat="1" ht="25.05" customHeight="1" thickBot="1" x14ac:dyDescent="0.45">
      <c r="A32" s="99" t="e" cm="1">
        <f t="array" ref="A32">(IF($P$3='بيان ع'!D26,ROW('بيان ع'!26:26)-1,yyyyy))</f>
        <v>#NAME?</v>
      </c>
      <c r="B32" s="100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2"/>
      <c r="H32" s="90"/>
      <c r="I32" s="94"/>
      <c r="J32" s="92"/>
      <c r="K32" s="153"/>
      <c r="L32" s="94"/>
      <c r="M32" s="120"/>
      <c r="N32" s="138"/>
      <c r="P32" s="27"/>
      <c r="T32" s="28"/>
      <c r="U32" s="29"/>
      <c r="V32" s="29"/>
      <c r="W32" s="29"/>
      <c r="X32" s="28"/>
      <c r="AE32" s="28"/>
      <c r="AF32" s="28"/>
      <c r="AG32" s="28"/>
      <c r="AH32" s="28"/>
    </row>
    <row r="33" spans="1:34" s="3" customFormat="1" ht="25.05" customHeight="1" thickBot="1" x14ac:dyDescent="0.45">
      <c r="A33" s="99" t="e" cm="1">
        <f t="array" ref="A33">(IF($P$3='بيان ع'!D27,ROW('بيان ع'!27:27)-1,yyyyy))</f>
        <v>#NAME?</v>
      </c>
      <c r="B33" s="100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2"/>
      <c r="H33" s="90"/>
      <c r="I33" s="94"/>
      <c r="J33" s="92"/>
      <c r="K33" s="153"/>
      <c r="L33" s="94"/>
      <c r="M33" s="120"/>
      <c r="N33" s="138"/>
      <c r="P33" s="27"/>
      <c r="T33" s="28"/>
      <c r="U33" s="29"/>
      <c r="V33" s="29"/>
      <c r="W33" s="29"/>
      <c r="X33" s="28"/>
      <c r="AE33" s="28"/>
      <c r="AF33" s="28"/>
      <c r="AG33" s="28"/>
      <c r="AH33" s="28"/>
    </row>
    <row r="34" spans="1:34" s="3" customFormat="1" ht="25.05" customHeight="1" thickBot="1" x14ac:dyDescent="0.45">
      <c r="A34" s="99" t="e" cm="1">
        <f t="array" ref="A34">(IF($P$3='بيان ع'!D28,ROW('بيان ع'!28:28)-1,yyyyy))</f>
        <v>#NAME?</v>
      </c>
      <c r="B34" s="100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2"/>
      <c r="H34" s="90"/>
      <c r="I34" s="94"/>
      <c r="J34" s="92"/>
      <c r="K34" s="153"/>
      <c r="L34" s="94"/>
      <c r="M34" s="120"/>
      <c r="N34" s="138"/>
      <c r="P34" s="27"/>
      <c r="T34" s="28"/>
      <c r="U34" s="29"/>
      <c r="V34" s="29"/>
      <c r="W34" s="29"/>
      <c r="X34" s="28"/>
      <c r="AE34" s="28"/>
      <c r="AF34" s="28"/>
      <c r="AG34" s="28"/>
      <c r="AH34" s="28"/>
    </row>
    <row r="35" spans="1:34" s="3" customFormat="1" ht="25.05" customHeight="1" thickBot="1" x14ac:dyDescent="0.45">
      <c r="A35" s="99" t="e" cm="1">
        <f t="array" ref="A35">(IF($P$3='بيان ع'!D29,ROW('بيان ع'!29:29)-1,yyyyy))</f>
        <v>#NAME?</v>
      </c>
      <c r="B35" s="100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2"/>
      <c r="H35" s="90"/>
      <c r="I35" s="94"/>
      <c r="J35" s="92"/>
      <c r="K35" s="153"/>
      <c r="L35" s="94"/>
      <c r="M35" s="120"/>
      <c r="N35" s="138"/>
      <c r="P35" s="27"/>
      <c r="T35" s="28"/>
      <c r="U35" s="29"/>
      <c r="V35" s="29"/>
      <c r="W35" s="29"/>
      <c r="X35" s="28"/>
      <c r="AE35" s="28"/>
      <c r="AF35" s="28"/>
      <c r="AG35" s="28"/>
      <c r="AH35" s="28"/>
    </row>
    <row r="36" spans="1:34" s="3" customFormat="1" ht="25.05" customHeight="1" thickBot="1" x14ac:dyDescent="0.45">
      <c r="A36" s="99" t="e" cm="1">
        <f t="array" ref="A36">(IF($P$3='بيان ع'!D30,ROW('بيان ع'!30:30)-1,yyyyy))</f>
        <v>#NAME?</v>
      </c>
      <c r="B36" s="100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2"/>
      <c r="H36" s="90"/>
      <c r="I36" s="94"/>
      <c r="J36" s="92"/>
      <c r="K36" s="153"/>
      <c r="L36" s="94"/>
      <c r="M36" s="120"/>
      <c r="N36" s="138"/>
      <c r="P36" s="27"/>
      <c r="T36" s="28"/>
      <c r="U36" s="29"/>
      <c r="V36" s="29"/>
      <c r="W36" s="29"/>
      <c r="X36" s="28"/>
      <c r="AE36" s="28"/>
      <c r="AF36" s="28"/>
      <c r="AG36" s="28"/>
      <c r="AH36" s="28"/>
    </row>
    <row r="37" spans="1:34" s="3" customFormat="1" ht="25.05" customHeight="1" thickBot="1" x14ac:dyDescent="0.45">
      <c r="A37" s="99" t="e" cm="1">
        <f t="array" ref="A37">(IF($P$3='بيان ع'!D31,ROW('بيان ع'!31:31)-1,yyyyy))</f>
        <v>#NAME?</v>
      </c>
      <c r="B37" s="100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2"/>
      <c r="H37" s="90"/>
      <c r="I37" s="94"/>
      <c r="J37" s="92"/>
      <c r="K37" s="153"/>
      <c r="L37" s="94"/>
      <c r="M37" s="120"/>
      <c r="N37" s="138"/>
      <c r="P37" s="27"/>
      <c r="T37" s="28"/>
      <c r="U37" s="29"/>
      <c r="V37" s="29"/>
      <c r="W37" s="29"/>
      <c r="X37" s="28"/>
      <c r="AE37" s="28"/>
      <c r="AF37" s="28"/>
      <c r="AG37" s="28"/>
      <c r="AH37" s="28"/>
    </row>
    <row r="38" spans="1:34" s="3" customFormat="1" ht="25.05" customHeight="1" thickBot="1" x14ac:dyDescent="0.45">
      <c r="A38" s="99" t="e" cm="1">
        <f t="array" ref="A38">(IF($P$3='بيان ع'!D32,ROW('بيان ع'!32:32)-1,yyyyy))</f>
        <v>#NAME?</v>
      </c>
      <c r="B38" s="100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2"/>
      <c r="H38" s="90"/>
      <c r="I38" s="94"/>
      <c r="J38" s="92"/>
      <c r="K38" s="153"/>
      <c r="L38" s="94"/>
      <c r="M38" s="120"/>
      <c r="N38" s="138"/>
      <c r="P38" s="27"/>
      <c r="T38" s="28"/>
      <c r="U38" s="29"/>
      <c r="V38" s="29"/>
      <c r="W38" s="29"/>
      <c r="X38" s="28"/>
      <c r="AE38" s="28"/>
      <c r="AF38" s="28"/>
      <c r="AG38" s="28"/>
      <c r="AH38" s="28"/>
    </row>
    <row r="39" spans="1:34" s="3" customFormat="1" ht="25.05" customHeight="1" thickBot="1" x14ac:dyDescent="0.45">
      <c r="A39" s="99" t="e" cm="1">
        <f t="array" ref="A39">(IF($P$3='بيان ع'!D33,ROW('بيان ع'!33:33)-1,yyyyy))</f>
        <v>#NAME?</v>
      </c>
      <c r="B39" s="100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2"/>
      <c r="H39" s="90"/>
      <c r="I39" s="94"/>
      <c r="J39" s="92"/>
      <c r="K39" s="153"/>
      <c r="L39" s="94"/>
      <c r="M39" s="120"/>
      <c r="N39" s="138"/>
      <c r="P39" s="27"/>
      <c r="T39" s="28"/>
      <c r="U39" s="29"/>
      <c r="V39" s="29"/>
      <c r="W39" s="29"/>
      <c r="X39" s="28"/>
      <c r="AE39" s="28"/>
      <c r="AF39" s="28"/>
      <c r="AG39" s="28"/>
      <c r="AH39" s="28"/>
    </row>
    <row r="40" spans="1:34" s="3" customFormat="1" ht="25.05" customHeight="1" thickBot="1" x14ac:dyDescent="0.45">
      <c r="A40" s="99" t="e" cm="1">
        <f t="array" ref="A40">(IF($P$3='بيان ع'!D34,ROW('بيان ع'!34:34)-1,yyyyy))</f>
        <v>#NAME?</v>
      </c>
      <c r="B40" s="100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2"/>
      <c r="H40" s="90"/>
      <c r="I40" s="94"/>
      <c r="J40" s="92"/>
      <c r="K40" s="153"/>
      <c r="L40" s="94"/>
      <c r="M40" s="120"/>
      <c r="N40" s="26"/>
      <c r="P40" s="27"/>
      <c r="T40" s="28"/>
      <c r="U40" s="29"/>
      <c r="V40" s="29"/>
      <c r="W40" s="29"/>
      <c r="X40" s="28"/>
      <c r="AE40" s="28"/>
      <c r="AF40" s="28"/>
      <c r="AG40" s="28"/>
      <c r="AH40" s="28"/>
    </row>
    <row r="41" spans="1:34" s="3" customFormat="1" ht="25.05" customHeight="1" thickBot="1" x14ac:dyDescent="0.45">
      <c r="A41" s="99" t="e" cm="1">
        <f t="array" ref="A41">(IF($P$3='بيان ع'!D35,ROW('بيان ع'!35:35)-1,yyyyy))</f>
        <v>#NAME?</v>
      </c>
      <c r="B41" s="100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2"/>
      <c r="H41" s="90"/>
      <c r="I41" s="94"/>
      <c r="J41" s="92"/>
      <c r="K41" s="153"/>
      <c r="L41" s="94"/>
      <c r="M41" s="120"/>
      <c r="N41" s="30"/>
      <c r="P41" s="27"/>
      <c r="T41" s="28"/>
      <c r="U41" s="29"/>
      <c r="V41" s="29"/>
      <c r="W41" s="29"/>
      <c r="X41" s="28"/>
      <c r="AE41" s="28"/>
      <c r="AF41" s="28"/>
      <c r="AG41" s="28"/>
      <c r="AH41" s="28"/>
    </row>
    <row r="42" spans="1:34" s="3" customFormat="1" ht="25.05" customHeight="1" thickBot="1" x14ac:dyDescent="0.45">
      <c r="A42" s="99" t="e" cm="1">
        <f t="array" ref="A42">(IF($P$3='بيان ع'!D36,ROW('بيان ع'!36:36)-1,yyyyy))</f>
        <v>#NAME?</v>
      </c>
      <c r="B42" s="100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2"/>
      <c r="H42" s="90"/>
      <c r="I42" s="94"/>
      <c r="J42" s="92"/>
      <c r="K42" s="153"/>
      <c r="L42" s="94"/>
      <c r="M42" s="120"/>
      <c r="P42" s="27"/>
      <c r="T42" s="28"/>
      <c r="U42" s="29"/>
      <c r="V42" s="29"/>
      <c r="W42" s="29"/>
      <c r="X42" s="28"/>
      <c r="AE42" s="28"/>
      <c r="AF42" s="28"/>
      <c r="AG42" s="28"/>
      <c r="AH42" s="28"/>
    </row>
    <row r="43" spans="1:34" s="3" customFormat="1" ht="25.05" customHeight="1" thickBot="1" x14ac:dyDescent="0.45">
      <c r="A43" s="99" t="e" cm="1">
        <f t="array" ref="A43">(IF($P$3='بيان ع'!D37,ROW('بيان ع'!37:37)-1,yyyyy))</f>
        <v>#NAME?</v>
      </c>
      <c r="B43" s="100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2"/>
      <c r="H43" s="90"/>
      <c r="I43" s="94"/>
      <c r="J43" s="92"/>
      <c r="K43" s="153"/>
      <c r="L43" s="94"/>
      <c r="M43" s="120"/>
      <c r="P43" s="27"/>
      <c r="T43" s="28"/>
      <c r="U43" s="29"/>
      <c r="V43" s="29"/>
      <c r="W43" s="29"/>
      <c r="X43" s="28"/>
      <c r="AE43" s="28"/>
      <c r="AF43" s="28"/>
      <c r="AG43" s="28"/>
      <c r="AH43" s="28"/>
    </row>
    <row r="44" spans="1:34" s="3" customFormat="1" ht="25.05" customHeight="1" thickBot="1" x14ac:dyDescent="0.45">
      <c r="A44" s="99" t="e" cm="1">
        <f t="array" ref="A44">(IF($P$3='بيان ع'!D38,ROW('بيان ع'!38:38)-1,yyyyy))</f>
        <v>#NAME?</v>
      </c>
      <c r="B44" s="100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2"/>
      <c r="H44" s="90"/>
      <c r="I44" s="94"/>
      <c r="J44" s="92"/>
      <c r="K44" s="153"/>
      <c r="L44" s="94"/>
      <c r="M44" s="120"/>
      <c r="P44" s="27"/>
      <c r="T44" s="28"/>
      <c r="U44" s="29"/>
      <c r="V44" s="29"/>
      <c r="W44" s="29"/>
      <c r="X44" s="28"/>
      <c r="AE44" s="28"/>
      <c r="AF44" s="28"/>
      <c r="AG44" s="28"/>
      <c r="AH44" s="28"/>
    </row>
    <row r="45" spans="1:34" s="3" customFormat="1" ht="25.05" customHeight="1" thickBot="1" x14ac:dyDescent="0.45">
      <c r="A45" s="99" t="e" cm="1">
        <f t="array" ref="A45">(IF($P$3='بيان ع'!D39,ROW('بيان ع'!39:39)-1,yyyyy))</f>
        <v>#NAME?</v>
      </c>
      <c r="B45" s="100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2"/>
      <c r="H45" s="90"/>
      <c r="I45" s="94"/>
      <c r="J45" s="92"/>
      <c r="K45" s="153"/>
      <c r="L45" s="94"/>
      <c r="M45" s="120"/>
      <c r="P45" s="27"/>
      <c r="T45" s="28"/>
      <c r="U45" s="29"/>
      <c r="V45" s="29"/>
      <c r="W45" s="29"/>
      <c r="X45" s="28"/>
      <c r="AE45" s="28"/>
      <c r="AF45" s="28"/>
      <c r="AG45" s="28"/>
      <c r="AH45" s="28"/>
    </row>
    <row r="46" spans="1:34" s="3" customFormat="1" ht="25.05" customHeight="1" thickBot="1" x14ac:dyDescent="0.45">
      <c r="A46" s="99" t="e" cm="1">
        <f t="array" ref="A46">(IF($P$3='بيان ع'!D40,ROW('بيان ع'!40:40)-1,yyyyy))</f>
        <v>#NAME?</v>
      </c>
      <c r="B46" s="100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2"/>
      <c r="H46" s="90"/>
      <c r="I46" s="94"/>
      <c r="J46" s="92"/>
      <c r="K46" s="153"/>
      <c r="L46" s="94"/>
      <c r="M46" s="120"/>
      <c r="P46" s="27"/>
      <c r="T46" s="28"/>
      <c r="U46" s="29"/>
      <c r="V46" s="29"/>
      <c r="W46" s="29"/>
      <c r="X46" s="28"/>
      <c r="AE46" s="28"/>
      <c r="AF46" s="28"/>
      <c r="AG46" s="28"/>
      <c r="AH46" s="28"/>
    </row>
    <row r="47" spans="1:34" s="3" customFormat="1" ht="25.05" customHeight="1" thickBot="1" x14ac:dyDescent="0.45">
      <c r="A47" s="99" t="e" cm="1">
        <f t="array" ref="A47">(IF($P$3='بيان ع'!D41,ROW('بيان ع'!41:41)-1,yyyyy))</f>
        <v>#NAME?</v>
      </c>
      <c r="B47" s="100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2"/>
      <c r="H47" s="90"/>
      <c r="I47" s="94"/>
      <c r="J47" s="92"/>
      <c r="K47" s="153"/>
      <c r="L47" s="94"/>
      <c r="M47" s="120"/>
      <c r="P47" s="27"/>
      <c r="T47" s="28"/>
      <c r="U47" s="29"/>
      <c r="V47" s="29"/>
      <c r="W47" s="29"/>
      <c r="X47" s="28"/>
      <c r="AE47" s="28"/>
      <c r="AF47" s="28"/>
      <c r="AG47" s="28"/>
      <c r="AH47" s="28"/>
    </row>
    <row r="48" spans="1:34" s="3" customFormat="1" ht="25.05" customHeight="1" thickBot="1" x14ac:dyDescent="0.45">
      <c r="A48" s="99" t="e" cm="1">
        <f t="array" ref="A48">(IF($P$3='بيان ع'!D42,ROW('بيان ع'!42:42)-1,yyyyy))</f>
        <v>#NAME?</v>
      </c>
      <c r="B48" s="100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2"/>
      <c r="H48" s="90"/>
      <c r="I48" s="94"/>
      <c r="J48" s="92"/>
      <c r="K48" s="153"/>
      <c r="L48" s="94"/>
      <c r="M48" s="120"/>
      <c r="P48" s="27"/>
      <c r="T48" s="28"/>
      <c r="U48" s="29"/>
      <c r="V48" s="29"/>
      <c r="W48" s="29"/>
      <c r="X48" s="28"/>
      <c r="AE48" s="28"/>
      <c r="AF48" s="28"/>
      <c r="AG48" s="28"/>
      <c r="AH48" s="28"/>
    </row>
    <row r="49" spans="1:34" s="3" customFormat="1" ht="25.05" customHeight="1" thickBot="1" x14ac:dyDescent="0.45">
      <c r="A49" s="99" t="e" cm="1">
        <f t="array" ref="A49">(IF($P$3='بيان ع'!D43,ROW('بيان ع'!43:43)-1,yyyyy))</f>
        <v>#NAME?</v>
      </c>
      <c r="B49" s="100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2"/>
      <c r="H49" s="90"/>
      <c r="I49" s="94"/>
      <c r="J49" s="92"/>
      <c r="K49" s="153"/>
      <c r="L49" s="94"/>
      <c r="M49" s="120"/>
      <c r="P49" s="27"/>
      <c r="T49" s="28"/>
      <c r="U49" s="29"/>
      <c r="V49" s="29"/>
      <c r="W49" s="29"/>
      <c r="X49" s="28"/>
      <c r="AE49" s="28"/>
      <c r="AF49" s="28"/>
      <c r="AG49" s="28"/>
      <c r="AH49" s="28"/>
    </row>
    <row r="50" spans="1:34" s="3" customFormat="1" ht="25.05" customHeight="1" thickBot="1" x14ac:dyDescent="0.45">
      <c r="A50" s="99" t="e" cm="1">
        <f t="array" ref="A50">(IF($P$3='بيان ع'!D44,ROW('بيان ع'!44:44)-1,yyyyy))</f>
        <v>#NAME?</v>
      </c>
      <c r="B50" s="100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2"/>
      <c r="H50" s="90"/>
      <c r="I50" s="94"/>
      <c r="J50" s="92"/>
      <c r="K50" s="153"/>
      <c r="L50" s="94"/>
      <c r="M50" s="120"/>
      <c r="P50" s="27"/>
      <c r="T50" s="28"/>
      <c r="U50" s="29"/>
      <c r="V50" s="29"/>
      <c r="W50" s="29"/>
      <c r="X50" s="28"/>
      <c r="AE50" s="28"/>
      <c r="AF50" s="28"/>
      <c r="AG50" s="28"/>
      <c r="AH50" s="28"/>
    </row>
    <row r="51" spans="1:34" s="3" customFormat="1" ht="25.05" customHeight="1" thickBot="1" x14ac:dyDescent="0.45">
      <c r="A51" s="99" t="e" cm="1">
        <f t="array" ref="A51">(IF($P$3='بيان ع'!D45,ROW('بيان ع'!45:45)-1,yyyyy))</f>
        <v>#NAME?</v>
      </c>
      <c r="B51" s="100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2"/>
      <c r="H51" s="90"/>
      <c r="I51" s="94"/>
      <c r="J51" s="92"/>
      <c r="K51" s="153"/>
      <c r="L51" s="94"/>
      <c r="M51" s="120"/>
      <c r="P51" s="27"/>
      <c r="T51" s="28"/>
      <c r="U51" s="29"/>
      <c r="V51" s="29"/>
      <c r="W51" s="29"/>
      <c r="X51" s="28"/>
      <c r="AE51" s="28"/>
      <c r="AF51" s="28"/>
      <c r="AG51" s="28"/>
      <c r="AH51" s="28"/>
    </row>
    <row r="52" spans="1:34" s="3" customFormat="1" ht="25.05" customHeight="1" thickBot="1" x14ac:dyDescent="0.45">
      <c r="A52" s="99" t="e" cm="1">
        <f t="array" ref="A52">(IF($P$3='بيان ع'!D46,ROW('بيان ع'!46:46)-1,yyyyy))</f>
        <v>#NAME?</v>
      </c>
      <c r="B52" s="100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2"/>
      <c r="H52" s="90"/>
      <c r="I52" s="94"/>
      <c r="J52" s="92"/>
      <c r="K52" s="153"/>
      <c r="L52" s="94"/>
      <c r="M52" s="120"/>
      <c r="P52" s="27"/>
      <c r="T52" s="28"/>
      <c r="U52" s="29"/>
      <c r="V52" s="29"/>
      <c r="W52" s="29"/>
      <c r="X52" s="28"/>
      <c r="AE52" s="28"/>
      <c r="AF52" s="28"/>
      <c r="AG52" s="28"/>
      <c r="AH52" s="28"/>
    </row>
    <row r="53" spans="1:34" s="3" customFormat="1" ht="25.05" customHeight="1" thickBot="1" x14ac:dyDescent="0.45">
      <c r="A53" s="99" t="e" cm="1">
        <f t="array" ref="A53">(IF($P$3='بيان ع'!D47,ROW('بيان ع'!47:47)-1,yyyyy))</f>
        <v>#NAME?</v>
      </c>
      <c r="B53" s="100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2"/>
      <c r="H53" s="90"/>
      <c r="I53" s="94"/>
      <c r="J53" s="92"/>
      <c r="K53" s="153"/>
      <c r="L53" s="94"/>
      <c r="M53" s="120"/>
      <c r="P53" s="27"/>
      <c r="T53" s="28"/>
      <c r="U53" s="29"/>
      <c r="V53" s="29"/>
      <c r="W53" s="29"/>
      <c r="X53" s="28"/>
      <c r="AE53" s="28"/>
      <c r="AF53" s="28"/>
      <c r="AG53" s="28"/>
      <c r="AH53" s="28"/>
    </row>
    <row r="54" spans="1:34" s="3" customFormat="1" ht="25.05" customHeight="1" thickBot="1" x14ac:dyDescent="0.45">
      <c r="A54" s="99" t="e" cm="1">
        <f t="array" ref="A54">(IF($P$3='بيان ع'!D48,ROW('بيان ع'!48:48)-1,yyyyy))</f>
        <v>#NAME?</v>
      </c>
      <c r="B54" s="100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2"/>
      <c r="H54" s="90"/>
      <c r="I54" s="94"/>
      <c r="J54" s="92"/>
      <c r="K54" s="153"/>
      <c r="L54" s="94"/>
      <c r="M54" s="120"/>
      <c r="P54" s="27"/>
      <c r="T54" s="28"/>
      <c r="U54" s="29"/>
      <c r="V54" s="29"/>
      <c r="W54" s="29"/>
      <c r="X54" s="28"/>
      <c r="AE54" s="28"/>
      <c r="AF54" s="28"/>
      <c r="AG54" s="28"/>
      <c r="AH54" s="28"/>
    </row>
    <row r="55" spans="1:34" s="3" customFormat="1" ht="25.05" customHeight="1" thickBot="1" x14ac:dyDescent="0.45">
      <c r="A55" s="99" t="e" cm="1">
        <f t="array" ref="A55">(IF($P$3='بيان ع'!D49,ROW('بيان ع'!49:49)-1,yyyyy))</f>
        <v>#NAME?</v>
      </c>
      <c r="B55" s="100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2"/>
      <c r="H55" s="90"/>
      <c r="I55" s="94"/>
      <c r="J55" s="92"/>
      <c r="K55" s="153"/>
      <c r="L55" s="94"/>
      <c r="M55" s="120"/>
      <c r="P55" s="27"/>
      <c r="T55" s="28"/>
      <c r="U55" s="29"/>
      <c r="V55" s="29"/>
      <c r="W55" s="29"/>
      <c r="X55" s="28"/>
      <c r="AE55" s="28"/>
      <c r="AF55" s="28"/>
      <c r="AG55" s="28"/>
      <c r="AH55" s="28"/>
    </row>
    <row r="56" spans="1:34" s="3" customFormat="1" ht="25.05" customHeight="1" thickBot="1" x14ac:dyDescent="0.45">
      <c r="A56" s="99" t="e" cm="1">
        <f t="array" ref="A56">(IF($P$3='بيان ع'!D50,ROW('بيان ع'!50:50)-1,yyyyy))</f>
        <v>#NAME?</v>
      </c>
      <c r="B56" s="100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2"/>
      <c r="H56" s="90"/>
      <c r="I56" s="94"/>
      <c r="J56" s="92"/>
      <c r="K56" s="153"/>
      <c r="L56" s="94"/>
      <c r="M56" s="120"/>
      <c r="P56" s="27"/>
      <c r="T56" s="28"/>
      <c r="U56" s="29"/>
      <c r="V56" s="29"/>
      <c r="W56" s="29"/>
      <c r="X56" s="28"/>
      <c r="AE56" s="28"/>
      <c r="AF56" s="28"/>
      <c r="AG56" s="28"/>
      <c r="AH56" s="28"/>
    </row>
    <row r="57" spans="1:34" s="3" customFormat="1" ht="25.05" customHeight="1" thickBot="1" x14ac:dyDescent="0.45">
      <c r="A57" s="99" t="e" cm="1">
        <f t="array" ref="A57">(IF($P$3='بيان ع'!D51,ROW('بيان ع'!51:51)-1,yyyyy))</f>
        <v>#NAME?</v>
      </c>
      <c r="B57" s="100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2"/>
      <c r="H57" s="90"/>
      <c r="I57" s="94"/>
      <c r="J57" s="92"/>
      <c r="K57" s="153"/>
      <c r="L57" s="94"/>
      <c r="M57" s="120"/>
      <c r="P57" s="27"/>
      <c r="T57" s="28"/>
      <c r="U57" s="29"/>
      <c r="V57" s="29"/>
      <c r="W57" s="29"/>
      <c r="X57" s="28"/>
      <c r="AE57" s="28"/>
      <c r="AF57" s="28"/>
      <c r="AG57" s="28"/>
      <c r="AH57" s="28"/>
    </row>
    <row r="58" spans="1:34" s="3" customFormat="1" ht="25.05" customHeight="1" thickBot="1" x14ac:dyDescent="0.45">
      <c r="A58" s="99" t="e" cm="1">
        <f t="array" ref="A58">(IF($P$3='بيان ع'!D52,ROW('بيان ع'!52:52)-1,yyyyy))</f>
        <v>#NAME?</v>
      </c>
      <c r="B58" s="100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2"/>
      <c r="H58" s="90"/>
      <c r="I58" s="94"/>
      <c r="J58" s="92"/>
      <c r="K58" s="153"/>
      <c r="L58" s="94"/>
      <c r="M58" s="120"/>
      <c r="P58" s="27"/>
      <c r="T58" s="28"/>
      <c r="U58" s="29"/>
      <c r="V58" s="29"/>
      <c r="W58" s="29"/>
      <c r="X58" s="28"/>
      <c r="AE58" s="28"/>
      <c r="AF58" s="28"/>
      <c r="AG58" s="28"/>
      <c r="AH58" s="28"/>
    </row>
    <row r="59" spans="1:34" s="3" customFormat="1" ht="25.05" customHeight="1" thickBot="1" x14ac:dyDescent="0.45">
      <c r="A59" s="99" t="e" cm="1">
        <f t="array" ref="A59">(IF($P$3='بيان ع'!D53,ROW('بيان ع'!53:53)-1,yyyyy))</f>
        <v>#NAME?</v>
      </c>
      <c r="B59" s="100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2"/>
      <c r="H59" s="90"/>
      <c r="I59" s="94"/>
      <c r="J59" s="92"/>
      <c r="K59" s="153"/>
      <c r="L59" s="94"/>
      <c r="M59" s="120"/>
      <c r="P59" s="27"/>
      <c r="T59" s="28"/>
      <c r="U59" s="29"/>
      <c r="V59" s="29"/>
      <c r="W59" s="29"/>
      <c r="X59" s="28"/>
      <c r="AE59" s="28"/>
      <c r="AF59" s="28"/>
      <c r="AG59" s="28"/>
      <c r="AH59" s="28"/>
    </row>
    <row r="60" spans="1:34" s="3" customFormat="1" ht="25.05" customHeight="1" thickBot="1" x14ac:dyDescent="0.45">
      <c r="A60" s="99" t="e" cm="1">
        <f t="array" ref="A60">(IF($P$3='بيان ع'!D54,ROW('بيان ع'!54:54)-1,yyyyy))</f>
        <v>#NAME?</v>
      </c>
      <c r="B60" s="100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2"/>
      <c r="H60" s="90"/>
      <c r="I60" s="94"/>
      <c r="J60" s="92"/>
      <c r="K60" s="153"/>
      <c r="L60" s="94"/>
      <c r="M60" s="120"/>
      <c r="P60" s="27"/>
      <c r="T60" s="28"/>
      <c r="U60" s="29"/>
      <c r="V60" s="29"/>
      <c r="W60" s="29"/>
      <c r="X60" s="28"/>
      <c r="AE60" s="28"/>
      <c r="AF60" s="28"/>
      <c r="AG60" s="28"/>
      <c r="AH60" s="28"/>
    </row>
    <row r="61" spans="1:34" s="3" customFormat="1" ht="25.05" customHeight="1" thickBot="1" x14ac:dyDescent="0.45">
      <c r="A61" s="99" t="e" cm="1">
        <f t="array" ref="A61">(IF($P$3='بيان ع'!D55,ROW('بيان ع'!55:55)-1,yyyyy))</f>
        <v>#NAME?</v>
      </c>
      <c r="B61" s="100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2"/>
      <c r="H61" s="90"/>
      <c r="I61" s="94"/>
      <c r="J61" s="92"/>
      <c r="K61" s="153"/>
      <c r="L61" s="94"/>
      <c r="M61" s="120"/>
      <c r="P61" s="27"/>
      <c r="T61" s="28"/>
      <c r="U61" s="29"/>
      <c r="V61" s="29"/>
      <c r="W61" s="29"/>
      <c r="X61" s="28"/>
      <c r="AE61" s="28"/>
      <c r="AF61" s="28"/>
      <c r="AG61" s="28"/>
      <c r="AH61" s="28"/>
    </row>
    <row r="62" spans="1:34" s="3" customFormat="1" ht="25.05" customHeight="1" thickBot="1" x14ac:dyDescent="0.45">
      <c r="A62" s="99" t="e" cm="1">
        <f t="array" ref="A62">(IF($P$3='بيان ع'!D56,ROW('بيان ع'!56:56)-1,yyyyy))</f>
        <v>#NAME?</v>
      </c>
      <c r="B62" s="100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2"/>
      <c r="H62" s="90"/>
      <c r="I62" s="94"/>
      <c r="J62" s="92"/>
      <c r="K62" s="153"/>
      <c r="L62" s="94"/>
      <c r="M62" s="120"/>
      <c r="P62" s="27"/>
      <c r="T62" s="28"/>
      <c r="U62" s="29"/>
      <c r="V62" s="29"/>
      <c r="W62" s="29"/>
      <c r="X62" s="28"/>
      <c r="AE62" s="28"/>
      <c r="AF62" s="28"/>
      <c r="AG62" s="28"/>
      <c r="AH62" s="28"/>
    </row>
    <row r="63" spans="1:34" s="3" customFormat="1" ht="25.05" customHeight="1" thickBot="1" x14ac:dyDescent="0.45">
      <c r="A63" s="99" t="e" cm="1">
        <f t="array" ref="A63">(IF($P$3='بيان ع'!D57,ROW('بيان ع'!57:57)-1,yyyyy))</f>
        <v>#NAME?</v>
      </c>
      <c r="B63" s="100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2"/>
      <c r="H63" s="90"/>
      <c r="I63" s="94"/>
      <c r="J63" s="92"/>
      <c r="K63" s="153"/>
      <c r="L63" s="94"/>
      <c r="M63" s="120"/>
      <c r="P63" s="27"/>
      <c r="T63" s="28"/>
      <c r="U63" s="29"/>
      <c r="V63" s="29"/>
      <c r="W63" s="29"/>
      <c r="X63" s="28"/>
      <c r="AE63" s="28"/>
      <c r="AF63" s="28"/>
      <c r="AG63" s="28"/>
      <c r="AH63" s="28"/>
    </row>
    <row r="64" spans="1:34" s="3" customFormat="1" ht="25.05" customHeight="1" thickBot="1" x14ac:dyDescent="0.45">
      <c r="A64" s="99" t="e" cm="1">
        <f t="array" ref="A64">(IF($P$3='بيان ع'!D58,ROW('بيان ع'!58:58)-1,yyyyy))</f>
        <v>#NAME?</v>
      </c>
      <c r="B64" s="100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2"/>
      <c r="H64" s="90"/>
      <c r="I64" s="94"/>
      <c r="J64" s="92"/>
      <c r="K64" s="153"/>
      <c r="L64" s="94"/>
      <c r="M64" s="120"/>
      <c r="P64" s="27"/>
      <c r="T64" s="28"/>
      <c r="U64" s="29"/>
      <c r="V64" s="29"/>
      <c r="W64" s="29"/>
      <c r="X64" s="28"/>
      <c r="AE64" s="28"/>
      <c r="AF64" s="28"/>
      <c r="AG64" s="28"/>
      <c r="AH64" s="28"/>
    </row>
    <row r="65" spans="1:34" s="3" customFormat="1" ht="25.05" customHeight="1" thickBot="1" x14ac:dyDescent="0.45">
      <c r="A65" s="99" t="e" cm="1">
        <f t="array" ref="A65">(IF($P$3='بيان ع'!D59,ROW('بيان ع'!59:59)-1,yyyyy))</f>
        <v>#NAME?</v>
      </c>
      <c r="B65" s="100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2"/>
      <c r="H65" s="90"/>
      <c r="I65" s="94"/>
      <c r="J65" s="92"/>
      <c r="K65" s="153"/>
      <c r="L65" s="94"/>
      <c r="M65" s="120"/>
      <c r="P65" s="27"/>
      <c r="T65" s="28"/>
      <c r="U65" s="29"/>
      <c r="V65" s="29"/>
      <c r="W65" s="29"/>
      <c r="X65" s="28"/>
      <c r="AE65" s="28"/>
      <c r="AF65" s="28"/>
      <c r="AG65" s="28"/>
      <c r="AH65" s="28"/>
    </row>
    <row r="66" spans="1:34" s="3" customFormat="1" ht="25.05" customHeight="1" thickBot="1" x14ac:dyDescent="0.45">
      <c r="A66" s="99" t="e" cm="1">
        <f t="array" ref="A66">(IF($P$3='بيان ع'!D60,ROW('بيان ع'!60:60)-1,yyyyy))</f>
        <v>#NAME?</v>
      </c>
      <c r="B66" s="100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2"/>
      <c r="H66" s="90"/>
      <c r="I66" s="94"/>
      <c r="J66" s="92"/>
      <c r="K66" s="153"/>
      <c r="L66" s="94"/>
      <c r="M66" s="120"/>
      <c r="P66" s="27"/>
      <c r="T66" s="28"/>
      <c r="U66" s="29"/>
      <c r="V66" s="29"/>
      <c r="W66" s="29"/>
      <c r="X66" s="28"/>
      <c r="AE66" s="28"/>
      <c r="AF66" s="28"/>
      <c r="AG66" s="28"/>
      <c r="AH66" s="28"/>
    </row>
    <row r="67" spans="1:34" s="3" customFormat="1" ht="25.05" customHeight="1" thickBot="1" x14ac:dyDescent="0.45">
      <c r="A67" s="99" t="e" cm="1">
        <f t="array" ref="A67">(IF($P$3='بيان ع'!D61,ROW('بيان ع'!61:61)-1,yyyyy))</f>
        <v>#NAME?</v>
      </c>
      <c r="B67" s="100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2"/>
      <c r="H67" s="90"/>
      <c r="I67" s="94"/>
      <c r="J67" s="92"/>
      <c r="K67" s="153"/>
      <c r="L67" s="94"/>
      <c r="M67" s="120"/>
      <c r="P67" s="27"/>
      <c r="T67" s="28"/>
      <c r="U67" s="29"/>
      <c r="V67" s="29"/>
      <c r="W67" s="29"/>
      <c r="X67" s="28"/>
      <c r="AE67" s="28"/>
      <c r="AF67" s="28"/>
      <c r="AG67" s="28"/>
      <c r="AH67" s="28"/>
    </row>
    <row r="68" spans="1:34" s="3" customFormat="1" ht="25.05" customHeight="1" thickBot="1" x14ac:dyDescent="0.4">
      <c r="A68" s="77" t="e" cm="1">
        <f t="array" ref="A68">(IF($P$3='بيان ع'!D62,ROW('بيان ع'!62:62)-1,yyyyy))</f>
        <v>#NAME?</v>
      </c>
      <c r="B68" s="78" t="str">
        <f t="shared" si="0"/>
        <v/>
      </c>
      <c r="C68" s="81" t="str">
        <f t="shared" si="1"/>
        <v/>
      </c>
      <c r="D68" s="83" t="str">
        <f t="shared" si="2"/>
        <v/>
      </c>
      <c r="E68" s="90"/>
      <c r="F68" s="94"/>
      <c r="G68" s="92"/>
      <c r="H68" s="90"/>
      <c r="I68" s="94"/>
      <c r="J68" s="92"/>
      <c r="K68" s="153"/>
      <c r="L68" s="94"/>
      <c r="M68" s="120"/>
      <c r="P68" s="27"/>
      <c r="T68" s="28"/>
      <c r="U68" s="29"/>
      <c r="V68" s="29"/>
      <c r="W68" s="29"/>
      <c r="X68" s="28"/>
      <c r="AE68" s="28"/>
      <c r="AF68" s="28"/>
      <c r="AG68" s="28"/>
      <c r="AH68" s="28"/>
    </row>
    <row r="69" spans="1:34" s="3" customFormat="1" ht="25.05" customHeight="1" thickBot="1" x14ac:dyDescent="0.4">
      <c r="A69" s="77" t="e" cm="1">
        <f t="array" ref="A69">(IF($P$3='بيان ع'!D63,ROW('بيان ع'!63:63)-1,yyyyy))</f>
        <v>#NAME?</v>
      </c>
      <c r="B69" s="78" t="str">
        <f t="shared" si="0"/>
        <v/>
      </c>
      <c r="C69" s="81" t="str">
        <f t="shared" si="1"/>
        <v/>
      </c>
      <c r="D69" s="83" t="str">
        <f t="shared" si="2"/>
        <v/>
      </c>
      <c r="E69" s="90"/>
      <c r="F69" s="94"/>
      <c r="G69" s="92"/>
      <c r="H69" s="90"/>
      <c r="I69" s="94"/>
      <c r="J69" s="92"/>
      <c r="K69" s="153"/>
      <c r="L69" s="94"/>
      <c r="M69" s="120"/>
      <c r="P69" s="27"/>
      <c r="T69" s="28"/>
      <c r="U69" s="29"/>
      <c r="V69" s="29"/>
      <c r="W69" s="29"/>
      <c r="X69" s="28"/>
      <c r="AE69" s="28"/>
      <c r="AF69" s="28"/>
      <c r="AG69" s="28"/>
      <c r="AH69" s="28"/>
    </row>
    <row r="70" spans="1:34" s="3" customFormat="1" ht="25.05" customHeight="1" thickBot="1" x14ac:dyDescent="0.4">
      <c r="A70" s="77" t="e" cm="1">
        <f t="array" ref="A70">(IF($P$3='بيان ع'!D64,ROW('بيان ع'!64:64)-1,yyyyy))</f>
        <v>#NAME?</v>
      </c>
      <c r="B70" s="78" t="str">
        <f t="shared" si="0"/>
        <v/>
      </c>
      <c r="C70" s="81" t="str">
        <f t="shared" si="1"/>
        <v/>
      </c>
      <c r="D70" s="83" t="str">
        <f t="shared" si="2"/>
        <v/>
      </c>
      <c r="E70" s="90"/>
      <c r="F70" s="94"/>
      <c r="G70" s="92"/>
      <c r="H70" s="90"/>
      <c r="I70" s="94"/>
      <c r="J70" s="92"/>
      <c r="K70" s="153"/>
      <c r="L70" s="94"/>
      <c r="M70" s="120"/>
      <c r="P70" s="27"/>
      <c r="T70" s="28"/>
      <c r="U70" s="29"/>
      <c r="V70" s="29"/>
      <c r="W70" s="29"/>
      <c r="X70" s="28"/>
      <c r="AE70" s="28"/>
      <c r="AF70" s="28"/>
      <c r="AG70" s="28"/>
      <c r="AH70" s="28"/>
    </row>
    <row r="71" spans="1:34" s="3" customFormat="1" ht="25.05" customHeight="1" thickBot="1" x14ac:dyDescent="0.4">
      <c r="A71" s="77" t="e" cm="1">
        <f t="array" ref="A71">(IF($P$3='بيان ع'!D65,ROW('بيان ع'!65:65)-1,yyyyy))</f>
        <v>#NAME?</v>
      </c>
      <c r="B71" s="78" t="str">
        <f t="shared" si="0"/>
        <v/>
      </c>
      <c r="C71" s="81" t="str">
        <f t="shared" si="1"/>
        <v/>
      </c>
      <c r="D71" s="83" t="str">
        <f t="shared" si="2"/>
        <v/>
      </c>
      <c r="E71" s="90"/>
      <c r="F71" s="94"/>
      <c r="G71" s="92"/>
      <c r="H71" s="90"/>
      <c r="I71" s="94"/>
      <c r="J71" s="92"/>
      <c r="K71" s="153"/>
      <c r="L71" s="94"/>
      <c r="M71" s="120"/>
      <c r="P71" s="27"/>
      <c r="T71" s="28"/>
      <c r="U71" s="29"/>
      <c r="V71" s="29"/>
      <c r="W71" s="29"/>
      <c r="X71" s="28"/>
      <c r="AE71" s="28"/>
      <c r="AF71" s="28"/>
      <c r="AG71" s="28"/>
      <c r="AH71" s="28"/>
    </row>
    <row r="72" spans="1:34" s="3" customFormat="1" ht="25.05" customHeight="1" thickBot="1" x14ac:dyDescent="0.4">
      <c r="A72" s="77" t="e" cm="1">
        <f t="array" ref="A72">(IF($P$3='بيان ع'!D66,ROW('بيان ع'!66:66)-1,yyyyy))</f>
        <v>#NAME?</v>
      </c>
      <c r="B72" s="78" t="str">
        <f t="shared" ref="B72:B135" si="3">IFERROR(_xlfn.AGGREGATE(15,6,$A$8:$A$1010,ROW(A65)),"")</f>
        <v/>
      </c>
      <c r="C72" s="81" t="str">
        <f t="shared" ref="C72:C77" si="4">IFERROR(VLOOKUP(B72,m,2,0),"")</f>
        <v/>
      </c>
      <c r="D72" s="83" t="str">
        <f t="shared" ref="D72:D77" si="5">IFERROR(VLOOKUP(B72,m,3,0),"")</f>
        <v/>
      </c>
      <c r="E72" s="90"/>
      <c r="F72" s="94"/>
      <c r="G72" s="92"/>
      <c r="H72" s="90"/>
      <c r="I72" s="94"/>
      <c r="J72" s="92"/>
      <c r="K72" s="153"/>
      <c r="L72" s="94"/>
      <c r="M72" s="120"/>
      <c r="P72" s="27"/>
      <c r="T72" s="28"/>
      <c r="U72" s="29"/>
      <c r="V72" s="29"/>
      <c r="W72" s="29"/>
      <c r="X72" s="28"/>
      <c r="AE72" s="28"/>
      <c r="AF72" s="28"/>
      <c r="AG72" s="28"/>
      <c r="AH72" s="28"/>
    </row>
    <row r="73" spans="1:34" s="3" customFormat="1" ht="25.05" customHeight="1" thickBot="1" x14ac:dyDescent="0.4">
      <c r="A73" s="77" t="e" cm="1">
        <f t="array" ref="A73">(IF($P$3='بيان ع'!D67,ROW('بيان ع'!67:67)-1,yyyyy))</f>
        <v>#NAME?</v>
      </c>
      <c r="B73" s="78" t="str">
        <f t="shared" si="3"/>
        <v/>
      </c>
      <c r="C73" s="82" t="str">
        <f t="shared" si="4"/>
        <v/>
      </c>
      <c r="D73" s="83" t="str">
        <f t="shared" si="5"/>
        <v/>
      </c>
      <c r="E73" s="90"/>
      <c r="F73" s="94"/>
      <c r="G73" s="92"/>
      <c r="H73" s="90"/>
      <c r="I73" s="94"/>
      <c r="J73" s="92"/>
      <c r="K73" s="153"/>
      <c r="L73" s="94"/>
      <c r="M73" s="120"/>
      <c r="P73" s="27"/>
      <c r="T73" s="28"/>
      <c r="U73" s="29"/>
      <c r="V73" s="29"/>
      <c r="W73" s="29"/>
      <c r="X73" s="28"/>
      <c r="AE73" s="28"/>
      <c r="AF73" s="28"/>
      <c r="AG73" s="28"/>
      <c r="AH73" s="28"/>
    </row>
    <row r="74" spans="1:34" ht="25.05" customHeight="1" thickBot="1" x14ac:dyDescent="0.35">
      <c r="A74" s="55" t="e" cm="1">
        <f t="array" ref="A74">(IF($P$3='بيان ع'!D68,ROW('بيان ع'!68:68)-1,yyyyy))</f>
        <v>#NAME?</v>
      </c>
      <c r="B74" s="57" t="str">
        <f t="shared" si="3"/>
        <v/>
      </c>
      <c r="C74" s="82" t="str">
        <f t="shared" si="4"/>
        <v/>
      </c>
      <c r="D74" s="83" t="str">
        <f t="shared" si="5"/>
        <v/>
      </c>
      <c r="E74" s="90"/>
      <c r="F74" s="94"/>
      <c r="G74" s="92"/>
      <c r="H74" s="90"/>
      <c r="I74" s="94"/>
      <c r="J74" s="92"/>
      <c r="K74" s="153"/>
      <c r="L74" s="94"/>
      <c r="M74" s="120"/>
    </row>
    <row r="75" spans="1:34" ht="25.05" customHeight="1" thickBot="1" x14ac:dyDescent="0.35">
      <c r="A75" s="55" t="e" cm="1">
        <f t="array" ref="A75">(IF($P$3='بيان ع'!D69,ROW('بيان ع'!69:69)-1,yyyyy))</f>
        <v>#NAME?</v>
      </c>
      <c r="B75" s="57" t="str">
        <f t="shared" si="3"/>
        <v/>
      </c>
      <c r="C75" s="82" t="str">
        <f t="shared" si="4"/>
        <v/>
      </c>
      <c r="D75" s="83" t="str">
        <f t="shared" si="5"/>
        <v/>
      </c>
      <c r="E75" s="90"/>
      <c r="F75" s="94"/>
      <c r="G75" s="92"/>
      <c r="H75" s="90"/>
      <c r="I75" s="94"/>
      <c r="J75" s="92"/>
      <c r="K75" s="153"/>
      <c r="L75" s="94"/>
      <c r="M75" s="120"/>
    </row>
    <row r="76" spans="1:34" ht="25.05" customHeight="1" thickBot="1" x14ac:dyDescent="0.35">
      <c r="A76" s="55" t="e" cm="1">
        <f t="array" ref="A76">(IF($P$3='بيان ع'!D70,ROW('بيان ع'!70:70)-1,yyyyy))</f>
        <v>#NAME?</v>
      </c>
      <c r="B76" s="56" t="str">
        <f t="shared" si="3"/>
        <v/>
      </c>
      <c r="C76" s="82" t="str">
        <f t="shared" si="4"/>
        <v/>
      </c>
      <c r="D76" s="83" t="str">
        <f t="shared" si="5"/>
        <v/>
      </c>
      <c r="E76" s="90"/>
      <c r="F76" s="94"/>
      <c r="G76" s="92"/>
      <c r="H76" s="90"/>
      <c r="I76" s="94"/>
      <c r="J76" s="92"/>
      <c r="K76" s="153"/>
      <c r="L76" s="94"/>
      <c r="M76" s="120"/>
    </row>
    <row r="77" spans="1:34" ht="25.05" customHeight="1" thickBot="1" x14ac:dyDescent="0.35">
      <c r="A77" s="55" t="e" cm="1">
        <f t="array" ref="A77">(IF($P$3='بيان ع'!D71,ROW('بيان ع'!71:71)-1,yyyyy))</f>
        <v>#NAME?</v>
      </c>
      <c r="B77" s="56" t="str">
        <f t="shared" si="3"/>
        <v/>
      </c>
      <c r="C77" s="82" t="str">
        <f t="shared" si="4"/>
        <v/>
      </c>
      <c r="D77" s="83" t="str">
        <f t="shared" si="5"/>
        <v/>
      </c>
      <c r="E77" s="90"/>
      <c r="F77" s="94"/>
      <c r="G77" s="92"/>
      <c r="H77" s="90"/>
      <c r="I77" s="94"/>
      <c r="J77" s="92"/>
      <c r="K77" s="153"/>
      <c r="L77" s="94"/>
      <c r="M77" s="120"/>
    </row>
    <row r="78" spans="1:34" ht="22.8" thickBot="1" x14ac:dyDescent="0.35">
      <c r="A78" s="55" t="e" cm="1">
        <f t="array" ref="A78">(IF($P$3='بيان ع'!D72,ROW('بيان ع'!72:72)-1,yyyyy))</f>
        <v>#NAME?</v>
      </c>
      <c r="B78" s="56" t="str">
        <f t="shared" si="3"/>
        <v/>
      </c>
      <c r="C78" s="255" t="s">
        <v>20</v>
      </c>
      <c r="D78" s="256"/>
      <c r="E78" s="150"/>
      <c r="F78" s="259" t="s">
        <v>324</v>
      </c>
      <c r="G78" s="259"/>
      <c r="H78" s="259"/>
      <c r="I78" s="150"/>
      <c r="J78" s="150"/>
      <c r="K78" s="259" t="s">
        <v>327</v>
      </c>
      <c r="L78" s="259"/>
    </row>
    <row r="79" spans="1:34" ht="22.8" thickBot="1" x14ac:dyDescent="0.35">
      <c r="A79" s="55" t="e" cm="1">
        <f t="array" ref="A79">(IF($P$3='بيان ع'!D73,ROW('بيان ع'!73:73)-1,yyyyy))</f>
        <v>#NAME?</v>
      </c>
      <c r="B79" s="56" t="str">
        <f t="shared" si="3"/>
        <v/>
      </c>
      <c r="C79" s="257" t="s">
        <v>352</v>
      </c>
      <c r="D79" s="258"/>
      <c r="F79" s="209">
        <f>'بيان ع'!K5</f>
        <v>0</v>
      </c>
      <c r="G79" s="209"/>
      <c r="H79" s="209"/>
      <c r="I79" s="151"/>
      <c r="J79" s="151"/>
      <c r="K79" s="209">
        <f>'بيان ع'!K6</f>
        <v>0</v>
      </c>
      <c r="L79" s="209"/>
    </row>
    <row r="80" spans="1:34" ht="22.8" thickBot="1" x14ac:dyDescent="0.35">
      <c r="A80" s="55" t="e" cm="1">
        <f t="array" ref="A80">(IF($P$3='بيان ع'!D74,ROW('بيان ع'!74:74)-1,yyyyy))</f>
        <v>#NAME?</v>
      </c>
      <c r="B80" s="56" t="str">
        <f t="shared" si="3"/>
        <v/>
      </c>
    </row>
    <row r="81" spans="1:2" ht="22.8" thickBot="1" x14ac:dyDescent="0.35">
      <c r="A81" s="55" t="e" cm="1">
        <f t="array" ref="A81">(IF($P$3='بيان ع'!D75,ROW('بيان ع'!75:75)-1,yyyyy))</f>
        <v>#NAME?</v>
      </c>
      <c r="B81" s="56" t="str">
        <f t="shared" si="3"/>
        <v/>
      </c>
    </row>
    <row r="82" spans="1:2" ht="22.8" thickBot="1" x14ac:dyDescent="0.35">
      <c r="A82" s="55" t="e" cm="1">
        <f t="array" ref="A82">(IF($P$3='بيان ع'!D76,ROW('بيان ع'!76:76)-1,yyyyy))</f>
        <v>#NAME?</v>
      </c>
      <c r="B82" s="56" t="str">
        <f t="shared" si="3"/>
        <v/>
      </c>
    </row>
    <row r="83" spans="1:2" ht="22.8" thickBot="1" x14ac:dyDescent="0.35">
      <c r="A83" s="55" t="e" cm="1">
        <f t="array" ref="A83">(IF($P$3='بيان ع'!D77,ROW('بيان ع'!77:77)-1,yyyyy))</f>
        <v>#NAME?</v>
      </c>
      <c r="B83" s="56" t="str">
        <f t="shared" si="3"/>
        <v/>
      </c>
    </row>
    <row r="84" spans="1:2" ht="22.8" thickBot="1" x14ac:dyDescent="0.35">
      <c r="A84" s="55" t="e" cm="1">
        <f t="array" ref="A84">(IF($P$3='بيان ع'!D78,ROW('بيان ع'!78:78)-1,yyyyy))</f>
        <v>#NAME?</v>
      </c>
      <c r="B84" s="56" t="str">
        <f t="shared" si="3"/>
        <v/>
      </c>
    </row>
    <row r="85" spans="1:2" ht="22.8" thickBot="1" x14ac:dyDescent="0.35">
      <c r="A85" s="55" t="e" cm="1">
        <f t="array" ref="A85">(IF($P$3='بيان ع'!D79,ROW('بيان ع'!79:79)-1,yyyyy))</f>
        <v>#NAME?</v>
      </c>
      <c r="B85" s="56" t="str">
        <f t="shared" si="3"/>
        <v/>
      </c>
    </row>
    <row r="86" spans="1:2" ht="22.8" thickBot="1" x14ac:dyDescent="0.35">
      <c r="A86" s="55" t="e" cm="1">
        <f t="array" ref="A86">(IF($P$3='بيان ع'!D80,ROW('بيان ع'!80:80)-1,yyyyy))</f>
        <v>#NAME?</v>
      </c>
      <c r="B86" s="56" t="str">
        <f t="shared" si="3"/>
        <v/>
      </c>
    </row>
    <row r="87" spans="1:2" ht="22.8" thickBot="1" x14ac:dyDescent="0.35">
      <c r="A87" s="55" t="e" cm="1">
        <f t="array" ref="A87">(IF($P$3='بيان ع'!D81,ROW('بيان ع'!81:81)-1,yyyyy))</f>
        <v>#NAME?</v>
      </c>
      <c r="B87" s="56" t="str">
        <f t="shared" si="3"/>
        <v/>
      </c>
    </row>
    <row r="88" spans="1:2" ht="22.8" thickBot="1" x14ac:dyDescent="0.35">
      <c r="A88" s="55" t="e" cm="1">
        <f t="array" ref="A88">(IF($P$3='بيان ع'!D82,ROW('بيان ع'!82:82)-1,yyyyy))</f>
        <v>#NAME?</v>
      </c>
      <c r="B88" s="56" t="str">
        <f t="shared" si="3"/>
        <v/>
      </c>
    </row>
    <row r="89" spans="1:2" ht="22.8" thickBot="1" x14ac:dyDescent="0.35">
      <c r="A89" s="55" t="e" cm="1">
        <f t="array" ref="A89">(IF($P$3='بيان ع'!D83,ROW('بيان ع'!83:83)-1,yyyyy))</f>
        <v>#NAME?</v>
      </c>
      <c r="B89" s="56" t="str">
        <f t="shared" si="3"/>
        <v/>
      </c>
    </row>
    <row r="90" spans="1:2" ht="22.8" thickBot="1" x14ac:dyDescent="0.35">
      <c r="A90" s="55" t="e" cm="1">
        <f t="array" ref="A90">(IF($P$3='بيان ع'!D84,ROW('بيان ع'!84:84)-1,yyyyy))</f>
        <v>#NAME?</v>
      </c>
      <c r="B90" s="56" t="str">
        <f t="shared" si="3"/>
        <v/>
      </c>
    </row>
    <row r="91" spans="1:2" ht="22.8" thickBot="1" x14ac:dyDescent="0.35">
      <c r="A91" s="55" t="e" cm="1">
        <f t="array" ref="A91">(IF($P$3='بيان ع'!D85,ROW('بيان ع'!85:85)-1,yyyyy))</f>
        <v>#NAME?</v>
      </c>
      <c r="B91" s="56" t="str">
        <f t="shared" si="3"/>
        <v/>
      </c>
    </row>
    <row r="92" spans="1:2" ht="22.8" thickBot="1" x14ac:dyDescent="0.35">
      <c r="A92" s="55" t="e" cm="1">
        <f t="array" ref="A92">(IF($P$3='بيان ع'!D86,ROW('بيان ع'!86:86)-1,yyyyy))</f>
        <v>#NAME?</v>
      </c>
      <c r="B92" s="56" t="str">
        <f t="shared" si="3"/>
        <v/>
      </c>
    </row>
    <row r="93" spans="1:2" ht="22.8" thickBot="1" x14ac:dyDescent="0.35">
      <c r="A93" s="55" t="e" cm="1">
        <f t="array" ref="A93">(IF($P$3='بيان ع'!D87,ROW('بيان ع'!87:87)-1,yyyyy))</f>
        <v>#NAME?</v>
      </c>
      <c r="B93" s="56" t="str">
        <f t="shared" si="3"/>
        <v/>
      </c>
    </row>
    <row r="94" spans="1:2" ht="22.8" thickBot="1" x14ac:dyDescent="0.35">
      <c r="A94" s="55" t="e" cm="1">
        <f t="array" ref="A94">(IF($P$3='بيان ع'!D88,ROW('بيان ع'!88:88)-1,yyyyy))</f>
        <v>#NAME?</v>
      </c>
      <c r="B94" s="56" t="str">
        <f t="shared" si="3"/>
        <v/>
      </c>
    </row>
    <row r="95" spans="1:2" ht="22.8" thickBot="1" x14ac:dyDescent="0.35">
      <c r="A95" s="55" t="e" cm="1">
        <f t="array" ref="A95">(IF($P$3='بيان ع'!D89,ROW('بيان ع'!89:89)-1,yyyyy))</f>
        <v>#NAME?</v>
      </c>
      <c r="B95" s="56" t="str">
        <f t="shared" si="3"/>
        <v/>
      </c>
    </row>
    <row r="96" spans="1:2" ht="22.8" thickBot="1" x14ac:dyDescent="0.35">
      <c r="A96" s="55" t="e" cm="1">
        <f t="array" ref="A96">(IF($P$3='بيان ع'!D90,ROW('بيان ع'!90:90)-1,yyyyy))</f>
        <v>#NAME?</v>
      </c>
      <c r="B96" s="56" t="str">
        <f t="shared" si="3"/>
        <v/>
      </c>
    </row>
    <row r="97" spans="1:2" ht="22.8" thickBot="1" x14ac:dyDescent="0.35">
      <c r="A97" s="55" t="e" cm="1">
        <f t="array" ref="A97">(IF($P$3='بيان ع'!D91,ROW('بيان ع'!91:91)-1,yyyyy))</f>
        <v>#NAME?</v>
      </c>
      <c r="B97" s="56" t="str">
        <f t="shared" si="3"/>
        <v/>
      </c>
    </row>
    <row r="98" spans="1:2" ht="22.8" thickBot="1" x14ac:dyDescent="0.35">
      <c r="A98" s="55" t="e" cm="1">
        <f t="array" ref="A98">(IF($P$3='بيان ع'!D92,ROW('بيان ع'!92:92)-1,yyyyy))</f>
        <v>#NAME?</v>
      </c>
      <c r="B98" s="56" t="str">
        <f t="shared" si="3"/>
        <v/>
      </c>
    </row>
    <row r="99" spans="1:2" ht="22.8" thickBot="1" x14ac:dyDescent="0.35">
      <c r="A99" s="55" t="e" cm="1">
        <f t="array" ref="A99">(IF($P$3='بيان ع'!D93,ROW('بيان ع'!93:93)-1,yyyyy))</f>
        <v>#NAME?</v>
      </c>
      <c r="B99" s="56" t="str">
        <f t="shared" si="3"/>
        <v/>
      </c>
    </row>
    <row r="100" spans="1:2" ht="22.8" thickBot="1" x14ac:dyDescent="0.35">
      <c r="A100" s="55" t="e" cm="1">
        <f t="array" ref="A100">(IF($P$3='بيان ع'!D94,ROW('بيان ع'!94:94)-1,yyyyy))</f>
        <v>#NAME?</v>
      </c>
      <c r="B100" s="56" t="str">
        <f t="shared" si="3"/>
        <v/>
      </c>
    </row>
    <row r="101" spans="1:2" ht="22.8" thickBot="1" x14ac:dyDescent="0.35">
      <c r="A101" s="55" t="e" cm="1">
        <f t="array" ref="A101">(IF($P$3='بيان ع'!D95,ROW('بيان ع'!95:95)-1,yyyyy))</f>
        <v>#NAME?</v>
      </c>
      <c r="B101" s="56" t="str">
        <f t="shared" si="3"/>
        <v/>
      </c>
    </row>
    <row r="102" spans="1:2" ht="22.8" thickBot="1" x14ac:dyDescent="0.35">
      <c r="A102" s="55" t="e" cm="1">
        <f t="array" ref="A102">(IF($P$3='بيان ع'!D96,ROW('بيان ع'!96:96)-1,yyyyy))</f>
        <v>#NAME?</v>
      </c>
      <c r="B102" s="56" t="str">
        <f t="shared" si="3"/>
        <v/>
      </c>
    </row>
    <row r="103" spans="1:2" ht="22.8" thickBot="1" x14ac:dyDescent="0.35">
      <c r="A103" s="55" t="e" cm="1">
        <f t="array" ref="A103">(IF($P$3='بيان ع'!D97,ROW('بيان ع'!97:97)-1,yyyyy))</f>
        <v>#NAME?</v>
      </c>
      <c r="B103" s="56" t="str">
        <f t="shared" si="3"/>
        <v/>
      </c>
    </row>
    <row r="104" spans="1:2" ht="22.8" thickBot="1" x14ac:dyDescent="0.35">
      <c r="A104" s="55" t="e" cm="1">
        <f t="array" ref="A104">(IF($P$3='بيان ع'!D98,ROW('بيان ع'!98:98)-1,yyyyy))</f>
        <v>#NAME?</v>
      </c>
      <c r="B104" s="56" t="str">
        <f t="shared" si="3"/>
        <v/>
      </c>
    </row>
    <row r="105" spans="1:2" ht="22.8" thickBot="1" x14ac:dyDescent="0.35">
      <c r="A105" s="55" t="e" cm="1">
        <f t="array" ref="A105">(IF($P$3='بيان ع'!D99,ROW('بيان ع'!99:99)-1,yyyyy))</f>
        <v>#NAME?</v>
      </c>
      <c r="B105" s="56" t="str">
        <f t="shared" si="3"/>
        <v/>
      </c>
    </row>
    <row r="106" spans="1:2" ht="22.8" thickBot="1" x14ac:dyDescent="0.35">
      <c r="A106" s="55" t="e" cm="1">
        <f t="array" ref="A106">(IF($P$3='بيان ع'!D100,ROW('بيان ع'!100:100)-1,yyyyy))</f>
        <v>#NAME?</v>
      </c>
      <c r="B106" s="56" t="str">
        <f t="shared" si="3"/>
        <v/>
      </c>
    </row>
    <row r="107" spans="1:2" ht="22.8" thickBot="1" x14ac:dyDescent="0.35">
      <c r="A107" s="55" t="e" cm="1">
        <f t="array" ref="A107">(IF($P$3='بيان ع'!D101,ROW('بيان ع'!101:101)-1,yyyyy))</f>
        <v>#NAME?</v>
      </c>
      <c r="B107" s="56" t="str">
        <f t="shared" si="3"/>
        <v/>
      </c>
    </row>
    <row r="108" spans="1:2" ht="22.8" thickBot="1" x14ac:dyDescent="0.35">
      <c r="A108" s="55" t="e" cm="1">
        <f t="array" ref="A108">(IF($P$3='بيان ع'!D102,ROW('بيان ع'!102:102)-1,yyyyy))</f>
        <v>#NAME?</v>
      </c>
      <c r="B108" s="56" t="str">
        <f t="shared" si="3"/>
        <v/>
      </c>
    </row>
    <row r="109" spans="1:2" ht="22.8" thickBot="1" x14ac:dyDescent="0.35">
      <c r="A109" s="55" t="e" cm="1">
        <f t="array" ref="A109">(IF($P$3='بيان ع'!D103,ROW('بيان ع'!103:103)-1,yyyyy))</f>
        <v>#NAME?</v>
      </c>
      <c r="B109" s="56" t="str">
        <f t="shared" si="3"/>
        <v/>
      </c>
    </row>
    <row r="110" spans="1:2" ht="22.8" thickBot="1" x14ac:dyDescent="0.35">
      <c r="A110" s="55" t="e" cm="1">
        <f t="array" ref="A110">(IF($P$3='بيان ع'!D104,ROW('بيان ع'!104:104)-1,yyyyy))</f>
        <v>#NAME?</v>
      </c>
      <c r="B110" s="56" t="str">
        <f t="shared" si="3"/>
        <v/>
      </c>
    </row>
    <row r="111" spans="1:2" ht="22.8" thickBot="1" x14ac:dyDescent="0.35">
      <c r="A111" s="55" t="e" cm="1">
        <f t="array" ref="A111">(IF($P$3='بيان ع'!D105,ROW('بيان ع'!105:105)-1,yyyyy))</f>
        <v>#NAME?</v>
      </c>
      <c r="B111" s="56" t="str">
        <f t="shared" si="3"/>
        <v/>
      </c>
    </row>
    <row r="112" spans="1:2" ht="22.8" thickBot="1" x14ac:dyDescent="0.35">
      <c r="A112" s="55" t="e" cm="1">
        <f t="array" ref="A112">(IF($P$3='بيان ع'!D106,ROW('بيان ع'!106:106)-1,yyyyy))</f>
        <v>#NAME?</v>
      </c>
      <c r="B112" s="56" t="str">
        <f t="shared" si="3"/>
        <v/>
      </c>
    </row>
    <row r="113" spans="1:2" ht="22.8" thickBot="1" x14ac:dyDescent="0.35">
      <c r="A113" s="55" t="e" cm="1">
        <f t="array" ref="A113">(IF($P$3='بيان ع'!D107,ROW('بيان ع'!107:107)-1,yyyyy))</f>
        <v>#NAME?</v>
      </c>
      <c r="B113" s="56" t="str">
        <f t="shared" si="3"/>
        <v/>
      </c>
    </row>
    <row r="114" spans="1:2" ht="22.8" thickBot="1" x14ac:dyDescent="0.35">
      <c r="A114" s="55" t="e" cm="1">
        <f t="array" ref="A114">(IF($P$3='بيان ع'!D108,ROW('بيان ع'!108:108)-1,yyyyy))</f>
        <v>#NAME?</v>
      </c>
      <c r="B114" s="56" t="str">
        <f t="shared" si="3"/>
        <v/>
      </c>
    </row>
    <row r="115" spans="1:2" ht="22.8" thickBot="1" x14ac:dyDescent="0.35">
      <c r="A115" s="55" t="e" cm="1">
        <f t="array" ref="A115">(IF($P$3='بيان ع'!D109,ROW('بيان ع'!109:109)-1,yyyyy))</f>
        <v>#NAME?</v>
      </c>
      <c r="B115" s="56" t="str">
        <f t="shared" si="3"/>
        <v/>
      </c>
    </row>
    <row r="116" spans="1:2" ht="22.8" thickBot="1" x14ac:dyDescent="0.35">
      <c r="A116" s="55" t="e" cm="1">
        <f t="array" ref="A116">(IF($P$3='بيان ع'!D110,ROW('بيان ع'!110:110)-1,yyyyy))</f>
        <v>#NAME?</v>
      </c>
      <c r="B116" s="56" t="str">
        <f t="shared" si="3"/>
        <v/>
      </c>
    </row>
    <row r="117" spans="1:2" ht="22.8" thickBot="1" x14ac:dyDescent="0.35">
      <c r="A117" s="55" t="e" cm="1">
        <f t="array" ref="A117">(IF($P$3='بيان ع'!D111,ROW('بيان ع'!111:111)-1,yyyyy))</f>
        <v>#NAME?</v>
      </c>
      <c r="B117" s="56" t="str">
        <f t="shared" si="3"/>
        <v/>
      </c>
    </row>
    <row r="118" spans="1:2" ht="22.8" thickBot="1" x14ac:dyDescent="0.35">
      <c r="A118" s="55" t="e" cm="1">
        <f t="array" ref="A118">(IF($P$3='بيان ع'!D112,ROW('بيان ع'!112:112)-1,yyyyy))</f>
        <v>#NAME?</v>
      </c>
      <c r="B118" s="56" t="str">
        <f t="shared" si="3"/>
        <v/>
      </c>
    </row>
    <row r="119" spans="1:2" ht="22.8" thickBot="1" x14ac:dyDescent="0.35">
      <c r="A119" s="55" t="e" cm="1">
        <f t="array" ref="A119">(IF($P$3='بيان ع'!D113,ROW('بيان ع'!113:113)-1,yyyyy))</f>
        <v>#NAME?</v>
      </c>
      <c r="B119" s="56" t="str">
        <f t="shared" si="3"/>
        <v/>
      </c>
    </row>
    <row r="120" spans="1:2" ht="22.8" thickBot="1" x14ac:dyDescent="0.35">
      <c r="A120" s="55" t="e" cm="1">
        <f t="array" ref="A120">(IF($P$3='بيان ع'!D114,ROW('بيان ع'!114:114)-1,yyyyy))</f>
        <v>#NAME?</v>
      </c>
      <c r="B120" s="56" t="str">
        <f t="shared" si="3"/>
        <v/>
      </c>
    </row>
    <row r="121" spans="1:2" ht="22.8" thickBot="1" x14ac:dyDescent="0.35">
      <c r="A121" s="55" t="e" cm="1">
        <f t="array" ref="A121">(IF($P$3='بيان ع'!D115,ROW('بيان ع'!115:115)-1,yyyyy))</f>
        <v>#NAME?</v>
      </c>
      <c r="B121" s="56" t="str">
        <f t="shared" si="3"/>
        <v/>
      </c>
    </row>
    <row r="122" spans="1:2" ht="22.8" thickBot="1" x14ac:dyDescent="0.35">
      <c r="A122" s="55" t="e" cm="1">
        <f t="array" ref="A122">(IF($P$3='بيان ع'!D116,ROW('بيان ع'!116:116)-1,yyyyy))</f>
        <v>#NAME?</v>
      </c>
      <c r="B122" s="56" t="str">
        <f t="shared" si="3"/>
        <v/>
      </c>
    </row>
    <row r="123" spans="1:2" ht="22.8" thickBot="1" x14ac:dyDescent="0.35">
      <c r="A123" s="55" t="e" cm="1">
        <f t="array" ref="A123">(IF($P$3='بيان ع'!D117,ROW('بيان ع'!117:117)-1,yyyyy))</f>
        <v>#NAME?</v>
      </c>
      <c r="B123" s="56" t="str">
        <f t="shared" si="3"/>
        <v/>
      </c>
    </row>
    <row r="124" spans="1:2" ht="22.8" thickBot="1" x14ac:dyDescent="0.35">
      <c r="A124" s="55" t="e" cm="1">
        <f t="array" ref="A124">(IF($P$3='بيان ع'!D118,ROW('بيان ع'!118:118)-1,yyyyy))</f>
        <v>#NAME?</v>
      </c>
      <c r="B124" s="56" t="str">
        <f t="shared" si="3"/>
        <v/>
      </c>
    </row>
    <row r="125" spans="1:2" ht="22.8" thickBot="1" x14ac:dyDescent="0.35">
      <c r="A125" s="55" t="e" cm="1">
        <f t="array" ref="A125">(IF($P$3='بيان ع'!D119,ROW('بيان ع'!119:119)-1,yyyyy))</f>
        <v>#NAME?</v>
      </c>
      <c r="B125" s="56" t="str">
        <f t="shared" si="3"/>
        <v/>
      </c>
    </row>
    <row r="126" spans="1:2" ht="22.8" thickBot="1" x14ac:dyDescent="0.35">
      <c r="A126" s="55" t="e" cm="1">
        <f t="array" ref="A126">(IF($P$3='بيان ع'!D120,ROW('بيان ع'!120:120)-1,yyyyy))</f>
        <v>#NAME?</v>
      </c>
      <c r="B126" s="56" t="str">
        <f t="shared" si="3"/>
        <v/>
      </c>
    </row>
    <row r="127" spans="1:2" ht="22.8" thickBot="1" x14ac:dyDescent="0.35">
      <c r="A127" s="55" t="e" cm="1">
        <f t="array" ref="A127">(IF($P$3='بيان ع'!D121,ROW('بيان ع'!121:121)-1,yyyyy))</f>
        <v>#NAME?</v>
      </c>
      <c r="B127" s="56" t="str">
        <f t="shared" si="3"/>
        <v/>
      </c>
    </row>
    <row r="128" spans="1:2" ht="22.8" thickBot="1" x14ac:dyDescent="0.35">
      <c r="A128" s="55" t="e" cm="1">
        <f t="array" ref="A128">(IF($P$3='بيان ع'!D122,ROW('بيان ع'!122:122)-1,yyyyy))</f>
        <v>#NAME?</v>
      </c>
      <c r="B128" s="56" t="str">
        <f t="shared" si="3"/>
        <v/>
      </c>
    </row>
    <row r="129" spans="1:2" ht="22.8" thickBot="1" x14ac:dyDescent="0.35">
      <c r="A129" s="55" t="e" cm="1">
        <f t="array" ref="A129">(IF($P$3='بيان ع'!D123,ROW('بيان ع'!123:123)-1,yyyyy))</f>
        <v>#NAME?</v>
      </c>
      <c r="B129" s="56" t="str">
        <f t="shared" si="3"/>
        <v/>
      </c>
    </row>
    <row r="130" spans="1:2" ht="22.8" thickBot="1" x14ac:dyDescent="0.35">
      <c r="A130" s="55" t="e" cm="1">
        <f t="array" ref="A130">(IF($P$3='بيان ع'!D124,ROW('بيان ع'!124:124)-1,yyyyy))</f>
        <v>#NAME?</v>
      </c>
      <c r="B130" s="56" t="str">
        <f t="shared" si="3"/>
        <v/>
      </c>
    </row>
    <row r="131" spans="1:2" ht="22.8" thickBot="1" x14ac:dyDescent="0.35">
      <c r="A131" s="55" t="e" cm="1">
        <f t="array" ref="A131">(IF($P$3='بيان ع'!D125,ROW('بيان ع'!125:125)-1,yyyyy))</f>
        <v>#NAME?</v>
      </c>
      <c r="B131" s="56" t="str">
        <f t="shared" si="3"/>
        <v/>
      </c>
    </row>
    <row r="132" spans="1:2" ht="22.8" thickBot="1" x14ac:dyDescent="0.35">
      <c r="A132" s="55" t="e" cm="1">
        <f t="array" ref="A132">(IF($P$3='بيان ع'!D126,ROW('بيان ع'!126:126)-1,yyyyy))</f>
        <v>#NAME?</v>
      </c>
      <c r="B132" s="56" t="str">
        <f t="shared" si="3"/>
        <v/>
      </c>
    </row>
    <row r="133" spans="1:2" ht="22.8" thickBot="1" x14ac:dyDescent="0.35">
      <c r="A133" s="55" t="e" cm="1">
        <f t="array" ref="A133">(IF($P$3='بيان ع'!D127,ROW('بيان ع'!127:127)-1,yyyyy))</f>
        <v>#NAME?</v>
      </c>
      <c r="B133" s="56" t="str">
        <f t="shared" si="3"/>
        <v/>
      </c>
    </row>
    <row r="134" spans="1:2" ht="22.8" thickBot="1" x14ac:dyDescent="0.35">
      <c r="A134" s="55" t="e" cm="1">
        <f t="array" ref="A134">(IF($P$3='بيان ع'!D128,ROW('بيان ع'!128:128)-1,yyyyy))</f>
        <v>#NAME?</v>
      </c>
      <c r="B134" s="56" t="str">
        <f t="shared" si="3"/>
        <v/>
      </c>
    </row>
    <row r="135" spans="1:2" ht="22.8" thickBot="1" x14ac:dyDescent="0.35">
      <c r="A135" s="55" t="e" cm="1">
        <f t="array" ref="A135">(IF($P$3='بيان ع'!D129,ROW('بيان ع'!129:129)-1,yyyyy))</f>
        <v>#NAME?</v>
      </c>
      <c r="B135" s="56" t="str">
        <f t="shared" si="3"/>
        <v/>
      </c>
    </row>
    <row r="136" spans="1:2" ht="22.8" thickBot="1" x14ac:dyDescent="0.35">
      <c r="A136" s="55" t="e" cm="1">
        <f t="array" ref="A136">(IF($P$3='بيان ع'!D130,ROW('بيان ع'!130:130)-1,yyyyy))</f>
        <v>#NAME?</v>
      </c>
      <c r="B136" s="56" t="str">
        <f t="shared" ref="B136:B199" si="6">IFERROR(_xlfn.AGGREGATE(15,6,$A$8:$A$1010,ROW(A129)),"")</f>
        <v/>
      </c>
    </row>
    <row r="137" spans="1:2" ht="22.8" thickBot="1" x14ac:dyDescent="0.35">
      <c r="A137" s="55" t="e" cm="1">
        <f t="array" ref="A137">(IF($P$3='بيان ع'!D131,ROW('بيان ع'!131:131)-1,yyyyy))</f>
        <v>#NAME?</v>
      </c>
      <c r="B137" s="56" t="str">
        <f t="shared" si="6"/>
        <v/>
      </c>
    </row>
    <row r="138" spans="1:2" ht="22.8" thickBot="1" x14ac:dyDescent="0.35">
      <c r="A138" s="55" t="e" cm="1">
        <f t="array" ref="A138">(IF($P$3='بيان ع'!D132,ROW('بيان ع'!132:132)-1,yyyyy))</f>
        <v>#NAME?</v>
      </c>
      <c r="B138" s="56" t="str">
        <f t="shared" si="6"/>
        <v/>
      </c>
    </row>
    <row r="139" spans="1:2" ht="22.8" thickBot="1" x14ac:dyDescent="0.35">
      <c r="A139" s="55" t="e" cm="1">
        <f t="array" ref="A139">(IF($P$3='بيان ع'!D133,ROW('بيان ع'!133:133)-1,yyyyy))</f>
        <v>#NAME?</v>
      </c>
      <c r="B139" s="56" t="str">
        <f t="shared" si="6"/>
        <v/>
      </c>
    </row>
    <row r="140" spans="1:2" ht="22.8" thickBot="1" x14ac:dyDescent="0.35">
      <c r="A140" s="55" t="e" cm="1">
        <f t="array" ref="A140">(IF($P$3='بيان ع'!D134,ROW('بيان ع'!134:134)-1,yyyyy))</f>
        <v>#NAME?</v>
      </c>
      <c r="B140" s="56" t="str">
        <f t="shared" si="6"/>
        <v/>
      </c>
    </row>
    <row r="141" spans="1:2" ht="22.8" thickBot="1" x14ac:dyDescent="0.35">
      <c r="A141" s="55" t="e" cm="1">
        <f t="array" ref="A141">(IF($P$3='بيان ع'!D135,ROW('بيان ع'!135:135)-1,yyyyy))</f>
        <v>#NAME?</v>
      </c>
      <c r="B141" s="56" t="str">
        <f t="shared" si="6"/>
        <v/>
      </c>
    </row>
    <row r="142" spans="1:2" ht="22.8" thickBot="1" x14ac:dyDescent="0.35">
      <c r="A142" s="55" t="e" cm="1">
        <f t="array" ref="A142">(IF($P$3='بيان ع'!D136,ROW('بيان ع'!136:136)-1,yyyyy))</f>
        <v>#NAME?</v>
      </c>
      <c r="B142" s="56" t="str">
        <f t="shared" si="6"/>
        <v/>
      </c>
    </row>
    <row r="143" spans="1:2" ht="22.8" thickBot="1" x14ac:dyDescent="0.35">
      <c r="A143" s="55" t="e" cm="1">
        <f t="array" ref="A143">(IF($P$3='بيان ع'!D137,ROW('بيان ع'!137:137)-1,yyyyy))</f>
        <v>#NAME?</v>
      </c>
      <c r="B143" s="56" t="str">
        <f t="shared" si="6"/>
        <v/>
      </c>
    </row>
    <row r="144" spans="1:2" ht="22.8" thickBot="1" x14ac:dyDescent="0.35">
      <c r="A144" s="55" t="e" cm="1">
        <f t="array" ref="A144">(IF($P$3='بيان ع'!D138,ROW('بيان ع'!138:138)-1,yyyyy))</f>
        <v>#NAME?</v>
      </c>
      <c r="B144" s="56" t="str">
        <f t="shared" si="6"/>
        <v/>
      </c>
    </row>
    <row r="145" spans="1:2" ht="22.8" thickBot="1" x14ac:dyDescent="0.35">
      <c r="A145" s="55" t="e" cm="1">
        <f t="array" ref="A145">(IF($P$3='بيان ع'!D139,ROW('بيان ع'!139:139)-1,yyyyy))</f>
        <v>#NAME?</v>
      </c>
      <c r="B145" s="56" t="str">
        <f t="shared" si="6"/>
        <v/>
      </c>
    </row>
    <row r="146" spans="1:2" ht="22.8" thickBot="1" x14ac:dyDescent="0.35">
      <c r="A146" s="55" t="e" cm="1">
        <f t="array" ref="A146">(IF($P$3='بيان ع'!D140,ROW('بيان ع'!140:140)-1,yyyyy))</f>
        <v>#NAME?</v>
      </c>
      <c r="B146" s="56" t="str">
        <f t="shared" si="6"/>
        <v/>
      </c>
    </row>
    <row r="147" spans="1:2" ht="22.8" thickBot="1" x14ac:dyDescent="0.35">
      <c r="A147" s="55" t="e" cm="1">
        <f t="array" ref="A147">(IF($P$3='بيان ع'!D141,ROW('بيان ع'!141:141)-1,yyyyy))</f>
        <v>#NAME?</v>
      </c>
      <c r="B147" s="56" t="str">
        <f t="shared" si="6"/>
        <v/>
      </c>
    </row>
    <row r="148" spans="1:2" ht="22.8" thickBot="1" x14ac:dyDescent="0.35">
      <c r="A148" s="55" t="e" cm="1">
        <f t="array" ref="A148">(IF($P$3='بيان ع'!D142,ROW('بيان ع'!142:142)-1,yyyyy))</f>
        <v>#NAME?</v>
      </c>
      <c r="B148" s="56" t="str">
        <f t="shared" si="6"/>
        <v/>
      </c>
    </row>
    <row r="149" spans="1:2" ht="22.8" thickBot="1" x14ac:dyDescent="0.35">
      <c r="A149" s="55" t="e" cm="1">
        <f t="array" ref="A149">(IF($P$3='بيان ع'!D143,ROW('بيان ع'!143:143)-1,yyyyy))</f>
        <v>#NAME?</v>
      </c>
      <c r="B149" s="56" t="str">
        <f t="shared" si="6"/>
        <v/>
      </c>
    </row>
    <row r="150" spans="1:2" ht="22.8" thickBot="1" x14ac:dyDescent="0.35">
      <c r="A150" s="55" t="e" cm="1">
        <f t="array" ref="A150">(IF($P$3='بيان ع'!D144,ROW('بيان ع'!144:144)-1,yyyyy))</f>
        <v>#NAME?</v>
      </c>
      <c r="B150" s="56" t="str">
        <f t="shared" si="6"/>
        <v/>
      </c>
    </row>
    <row r="151" spans="1:2" ht="22.8" thickBot="1" x14ac:dyDescent="0.35">
      <c r="A151" s="55" t="e" cm="1">
        <f t="array" ref="A151">(IF($P$3='بيان ع'!D145,ROW('بيان ع'!145:145)-1,yyyyy))</f>
        <v>#NAME?</v>
      </c>
      <c r="B151" s="56" t="str">
        <f t="shared" si="6"/>
        <v/>
      </c>
    </row>
    <row r="152" spans="1:2" ht="22.8" thickBot="1" x14ac:dyDescent="0.35">
      <c r="A152" s="55" t="e" cm="1">
        <f t="array" ref="A152">(IF($P$3='بيان ع'!D146,ROW('بيان ع'!146:146)-1,yyyyy))</f>
        <v>#NAME?</v>
      </c>
      <c r="B152" s="56" t="str">
        <f t="shared" si="6"/>
        <v/>
      </c>
    </row>
    <row r="153" spans="1:2" ht="22.8" thickBot="1" x14ac:dyDescent="0.35">
      <c r="A153" s="55" t="e" cm="1">
        <f t="array" ref="A153">(IF($P$3='بيان ع'!D147,ROW('بيان ع'!147:147)-1,yyyyy))</f>
        <v>#NAME?</v>
      </c>
      <c r="B153" s="56" t="str">
        <f t="shared" si="6"/>
        <v/>
      </c>
    </row>
    <row r="154" spans="1:2" ht="22.8" thickBot="1" x14ac:dyDescent="0.35">
      <c r="A154" s="55" t="e" cm="1">
        <f t="array" ref="A154">(IF($P$3='بيان ع'!D148,ROW('بيان ع'!148:148)-1,yyyyy))</f>
        <v>#NAME?</v>
      </c>
      <c r="B154" s="56" t="str">
        <f t="shared" si="6"/>
        <v/>
      </c>
    </row>
    <row r="155" spans="1:2" ht="22.8" thickBot="1" x14ac:dyDescent="0.35">
      <c r="A155" s="55" t="e" cm="1">
        <f t="array" ref="A155">(IF($P$3='بيان ع'!D149,ROW('بيان ع'!149:149)-1,yyyyy))</f>
        <v>#NAME?</v>
      </c>
      <c r="B155" s="56" t="str">
        <f t="shared" si="6"/>
        <v/>
      </c>
    </row>
    <row r="156" spans="1:2" ht="22.8" thickBot="1" x14ac:dyDescent="0.35">
      <c r="A156" s="55" t="e" cm="1">
        <f t="array" ref="A156">(IF($P$3='بيان ع'!D150,ROW('بيان ع'!150:150)-1,yyyyy))</f>
        <v>#NAME?</v>
      </c>
      <c r="B156" s="56" t="str">
        <f t="shared" si="6"/>
        <v/>
      </c>
    </row>
    <row r="157" spans="1:2" ht="22.8" thickBot="1" x14ac:dyDescent="0.35">
      <c r="A157" s="55" t="e" cm="1">
        <f t="array" ref="A157">(IF($P$3='بيان ع'!D151,ROW('بيان ع'!151:151)-1,yyyyy))</f>
        <v>#NAME?</v>
      </c>
      <c r="B157" s="56" t="str">
        <f t="shared" si="6"/>
        <v/>
      </c>
    </row>
    <row r="158" spans="1:2" ht="22.8" thickBot="1" x14ac:dyDescent="0.35">
      <c r="A158" s="55" t="e" cm="1">
        <f t="array" ref="A158">(IF($P$3='بيان ع'!D152,ROW('بيان ع'!152:152)-1,yyyyy))</f>
        <v>#NAME?</v>
      </c>
      <c r="B158" s="56" t="str">
        <f t="shared" si="6"/>
        <v/>
      </c>
    </row>
    <row r="159" spans="1:2" ht="22.8" thickBot="1" x14ac:dyDescent="0.35">
      <c r="A159" s="55" t="e" cm="1">
        <f t="array" ref="A159">(IF($P$3='بيان ع'!D153,ROW('بيان ع'!153:153)-1,yyyyy))</f>
        <v>#NAME?</v>
      </c>
      <c r="B159" s="56" t="str">
        <f t="shared" si="6"/>
        <v/>
      </c>
    </row>
    <row r="160" spans="1:2" ht="22.8" thickBot="1" x14ac:dyDescent="0.35">
      <c r="A160" s="55" t="e" cm="1">
        <f t="array" ref="A160">(IF($P$3='بيان ع'!D154,ROW('بيان ع'!154:154)-1,yyyyy))</f>
        <v>#NAME?</v>
      </c>
      <c r="B160" s="56" t="str">
        <f t="shared" si="6"/>
        <v/>
      </c>
    </row>
    <row r="161" spans="1:2" ht="22.8" thickBot="1" x14ac:dyDescent="0.35">
      <c r="A161" s="55" t="e" cm="1">
        <f t="array" ref="A161">(IF($P$3='بيان ع'!D155,ROW('بيان ع'!155:155)-1,yyyyy))</f>
        <v>#NAME?</v>
      </c>
      <c r="B161" s="56" t="str">
        <f t="shared" si="6"/>
        <v/>
      </c>
    </row>
    <row r="162" spans="1:2" ht="22.8" thickBot="1" x14ac:dyDescent="0.35">
      <c r="A162" s="55" t="e" cm="1">
        <f t="array" ref="A162">(IF($P$3='بيان ع'!D156,ROW('بيان ع'!156:156)-1,yyyyy))</f>
        <v>#NAME?</v>
      </c>
      <c r="B162" s="56" t="str">
        <f t="shared" si="6"/>
        <v/>
      </c>
    </row>
    <row r="163" spans="1:2" ht="22.8" thickBot="1" x14ac:dyDescent="0.35">
      <c r="A163" s="55" t="e" cm="1">
        <f t="array" ref="A163">(IF($P$3='بيان ع'!D157,ROW('بيان ع'!157:157)-1,yyyyy))</f>
        <v>#NAME?</v>
      </c>
      <c r="B163" s="56" t="str">
        <f t="shared" si="6"/>
        <v/>
      </c>
    </row>
    <row r="164" spans="1:2" ht="22.8" thickBot="1" x14ac:dyDescent="0.35">
      <c r="A164" s="55" t="e" cm="1">
        <f t="array" ref="A164">(IF($P$3='بيان ع'!D158,ROW('بيان ع'!158:158)-1,yyyyy))</f>
        <v>#NAME?</v>
      </c>
      <c r="B164" s="56" t="str">
        <f t="shared" si="6"/>
        <v/>
      </c>
    </row>
    <row r="165" spans="1:2" ht="22.8" thickBot="1" x14ac:dyDescent="0.35">
      <c r="A165" s="55" t="e" cm="1">
        <f t="array" ref="A165">(IF($P$3='بيان ع'!D159,ROW('بيان ع'!159:159)-1,yyyyy))</f>
        <v>#NAME?</v>
      </c>
      <c r="B165" s="56" t="str">
        <f t="shared" si="6"/>
        <v/>
      </c>
    </row>
    <row r="166" spans="1:2" ht="22.8" thickBot="1" x14ac:dyDescent="0.35">
      <c r="A166" s="55" t="e" cm="1">
        <f t="array" ref="A166">(IF($P$3='بيان ع'!D160,ROW('بيان ع'!160:160)-1,yyyyy))</f>
        <v>#NAME?</v>
      </c>
      <c r="B166" s="56" t="str">
        <f t="shared" si="6"/>
        <v/>
      </c>
    </row>
    <row r="167" spans="1:2" ht="22.8" thickBot="1" x14ac:dyDescent="0.35">
      <c r="A167" s="55" t="e" cm="1">
        <f t="array" ref="A167">(IF($P$3='بيان ع'!D161,ROW('بيان ع'!161:161)-1,yyyyy))</f>
        <v>#NAME?</v>
      </c>
      <c r="B167" s="56" t="str">
        <f t="shared" si="6"/>
        <v/>
      </c>
    </row>
    <row r="168" spans="1:2" ht="22.8" thickBot="1" x14ac:dyDescent="0.35">
      <c r="A168" s="55" t="e" cm="1">
        <f t="array" ref="A168">(IF($P$3='بيان ع'!D162,ROW('بيان ع'!162:162)-1,yyyyy))</f>
        <v>#NAME?</v>
      </c>
      <c r="B168" s="56" t="str">
        <f t="shared" si="6"/>
        <v/>
      </c>
    </row>
    <row r="169" spans="1:2" ht="22.8" thickBot="1" x14ac:dyDescent="0.35">
      <c r="A169" s="55" t="e" cm="1">
        <f t="array" ref="A169">(IF($P$3='بيان ع'!D163,ROW('بيان ع'!163:163)-1,yyyyy))</f>
        <v>#NAME?</v>
      </c>
      <c r="B169" s="56" t="str">
        <f t="shared" si="6"/>
        <v/>
      </c>
    </row>
    <row r="170" spans="1:2" ht="22.8" thickBot="1" x14ac:dyDescent="0.35">
      <c r="A170" s="55" t="e" cm="1">
        <f t="array" ref="A170">(IF($P$3='بيان ع'!D164,ROW('بيان ع'!164:164)-1,yyyyy))</f>
        <v>#NAME?</v>
      </c>
      <c r="B170" s="56" t="str">
        <f t="shared" si="6"/>
        <v/>
      </c>
    </row>
    <row r="171" spans="1:2" ht="22.8" thickBot="1" x14ac:dyDescent="0.35">
      <c r="A171" s="55" t="e" cm="1">
        <f t="array" ref="A171">(IF($P$3='بيان ع'!D165,ROW('بيان ع'!165:165)-1,yyyyy))</f>
        <v>#NAME?</v>
      </c>
      <c r="B171" s="56" t="str">
        <f t="shared" si="6"/>
        <v/>
      </c>
    </row>
    <row r="172" spans="1:2" ht="22.8" thickBot="1" x14ac:dyDescent="0.35">
      <c r="A172" s="55" t="e" cm="1">
        <f t="array" ref="A172">(IF($P$3='بيان ع'!D166,ROW('بيان ع'!166:166)-1,yyyyy))</f>
        <v>#NAME?</v>
      </c>
      <c r="B172" s="56" t="str">
        <f t="shared" si="6"/>
        <v/>
      </c>
    </row>
    <row r="173" spans="1:2" ht="22.8" thickBot="1" x14ac:dyDescent="0.35">
      <c r="A173" s="55" t="e" cm="1">
        <f t="array" ref="A173">(IF($P$3='بيان ع'!D167,ROW('بيان ع'!167:167)-1,yyyyy))</f>
        <v>#NAME?</v>
      </c>
      <c r="B173" s="56" t="str">
        <f t="shared" si="6"/>
        <v/>
      </c>
    </row>
    <row r="174" spans="1:2" ht="22.8" thickBot="1" x14ac:dyDescent="0.35">
      <c r="A174" s="55" t="e" cm="1">
        <f t="array" ref="A174">(IF($P$3='بيان ع'!D168,ROW('بيان ع'!168:168)-1,yyyyy))</f>
        <v>#NAME?</v>
      </c>
      <c r="B174" s="56" t="str">
        <f t="shared" si="6"/>
        <v/>
      </c>
    </row>
    <row r="175" spans="1:2" ht="22.8" thickBot="1" x14ac:dyDescent="0.35">
      <c r="A175" s="55" t="e" cm="1">
        <f t="array" ref="A175">(IF($P$3='بيان ع'!D169,ROW('بيان ع'!169:169)-1,yyyyy))</f>
        <v>#NAME?</v>
      </c>
      <c r="B175" s="56" t="str">
        <f t="shared" si="6"/>
        <v/>
      </c>
    </row>
    <row r="176" spans="1:2" ht="22.8" thickBot="1" x14ac:dyDescent="0.35">
      <c r="A176" s="55" t="e" cm="1">
        <f t="array" ref="A176">(IF($P$3='بيان ع'!D170,ROW('بيان ع'!170:170)-1,yyyyy))</f>
        <v>#NAME?</v>
      </c>
      <c r="B176" s="56" t="str">
        <f t="shared" si="6"/>
        <v/>
      </c>
    </row>
    <row r="177" spans="1:2" ht="22.8" thickBot="1" x14ac:dyDescent="0.35">
      <c r="A177" s="55" t="e" cm="1">
        <f t="array" ref="A177">(IF($P$3='بيان ع'!D171,ROW('بيان ع'!171:171)-1,yyyyy))</f>
        <v>#NAME?</v>
      </c>
      <c r="B177" s="56" t="str">
        <f t="shared" si="6"/>
        <v/>
      </c>
    </row>
    <row r="178" spans="1:2" ht="22.8" thickBot="1" x14ac:dyDescent="0.35">
      <c r="A178" s="55" t="e" cm="1">
        <f t="array" ref="A178">(IF($P$3='بيان ع'!D172,ROW('بيان ع'!172:172)-1,yyyyy))</f>
        <v>#NAME?</v>
      </c>
      <c r="B178" s="56" t="str">
        <f t="shared" si="6"/>
        <v/>
      </c>
    </row>
    <row r="179" spans="1:2" ht="22.8" thickBot="1" x14ac:dyDescent="0.35">
      <c r="A179" s="55" t="e" cm="1">
        <f t="array" ref="A179">(IF($P$3='بيان ع'!D173,ROW('بيان ع'!173:173)-1,yyyyy))</f>
        <v>#NAME?</v>
      </c>
      <c r="B179" s="56" t="str">
        <f t="shared" si="6"/>
        <v/>
      </c>
    </row>
    <row r="180" spans="1:2" ht="22.8" thickBot="1" x14ac:dyDescent="0.35">
      <c r="A180" s="55" t="e" cm="1">
        <f t="array" ref="A180">(IF($P$3='بيان ع'!D174,ROW('بيان ع'!174:174)-1,yyyyy))</f>
        <v>#NAME?</v>
      </c>
      <c r="B180" s="56" t="str">
        <f t="shared" si="6"/>
        <v/>
      </c>
    </row>
    <row r="181" spans="1:2" ht="22.8" thickBot="1" x14ac:dyDescent="0.35">
      <c r="A181" s="55" t="e" cm="1">
        <f t="array" ref="A181">(IF($P$3='بيان ع'!D175,ROW('بيان ع'!175:175)-1,yyyyy))</f>
        <v>#NAME?</v>
      </c>
      <c r="B181" s="56" t="str">
        <f t="shared" si="6"/>
        <v/>
      </c>
    </row>
    <row r="182" spans="1:2" ht="22.8" thickBot="1" x14ac:dyDescent="0.35">
      <c r="A182" s="55" t="e" cm="1">
        <f t="array" ref="A182">(IF($P$3='بيان ع'!D176,ROW('بيان ع'!176:176)-1,yyyyy))</f>
        <v>#NAME?</v>
      </c>
      <c r="B182" s="56" t="str">
        <f t="shared" si="6"/>
        <v/>
      </c>
    </row>
    <row r="183" spans="1:2" ht="22.8" thickBot="1" x14ac:dyDescent="0.35">
      <c r="A183" s="55" t="e" cm="1">
        <f t="array" ref="A183">(IF($P$3='بيان ع'!D177,ROW('بيان ع'!177:177)-1,yyyyy))</f>
        <v>#NAME?</v>
      </c>
      <c r="B183" s="56" t="str">
        <f t="shared" si="6"/>
        <v/>
      </c>
    </row>
    <row r="184" spans="1:2" ht="22.8" thickBot="1" x14ac:dyDescent="0.35">
      <c r="A184" s="55" t="e" cm="1">
        <f t="array" ref="A184">(IF($P$3='بيان ع'!D178,ROW('بيان ع'!178:178)-1,yyyyy))</f>
        <v>#NAME?</v>
      </c>
      <c r="B184" s="56" t="str">
        <f t="shared" si="6"/>
        <v/>
      </c>
    </row>
    <row r="185" spans="1:2" ht="22.8" thickBot="1" x14ac:dyDescent="0.35">
      <c r="A185" s="55" t="e" cm="1">
        <f t="array" ref="A185">(IF($P$3='بيان ع'!D179,ROW('بيان ع'!179:179)-1,yyyyy))</f>
        <v>#NAME?</v>
      </c>
      <c r="B185" s="56" t="str">
        <f t="shared" si="6"/>
        <v/>
      </c>
    </row>
    <row r="186" spans="1:2" ht="22.8" thickBot="1" x14ac:dyDescent="0.35">
      <c r="A186" s="55" t="e" cm="1">
        <f t="array" ref="A186">(IF($P$3='بيان ع'!D180,ROW('بيان ع'!180:180)-1,yyyyy))</f>
        <v>#NAME?</v>
      </c>
      <c r="B186" s="56" t="str">
        <f t="shared" si="6"/>
        <v/>
      </c>
    </row>
    <row r="187" spans="1:2" ht="22.8" thickBot="1" x14ac:dyDescent="0.35">
      <c r="A187" s="55" t="e" cm="1">
        <f t="array" ref="A187">(IF($P$3='بيان ع'!D181,ROW('بيان ع'!181:181)-1,yyyyy))</f>
        <v>#NAME?</v>
      </c>
      <c r="B187" s="56" t="str">
        <f t="shared" si="6"/>
        <v/>
      </c>
    </row>
    <row r="188" spans="1:2" ht="22.8" thickBot="1" x14ac:dyDescent="0.35">
      <c r="A188" s="55" t="e" cm="1">
        <f t="array" ref="A188">(IF($P$3='بيان ع'!D182,ROW('بيان ع'!182:182)-1,yyyyy))</f>
        <v>#NAME?</v>
      </c>
      <c r="B188" s="56" t="str">
        <f t="shared" si="6"/>
        <v/>
      </c>
    </row>
    <row r="189" spans="1:2" ht="22.8" thickBot="1" x14ac:dyDescent="0.35">
      <c r="A189" s="55" t="e" cm="1">
        <f t="array" ref="A189">(IF($P$3='بيان ع'!D183,ROW('بيان ع'!183:183)-1,yyyyy))</f>
        <v>#NAME?</v>
      </c>
      <c r="B189" s="56" t="str">
        <f t="shared" si="6"/>
        <v/>
      </c>
    </row>
    <row r="190" spans="1:2" ht="22.8" thickBot="1" x14ac:dyDescent="0.35">
      <c r="A190" s="55" t="e" cm="1">
        <f t="array" ref="A190">(IF($P$3='بيان ع'!D184,ROW('بيان ع'!184:184)-1,yyyyy))</f>
        <v>#NAME?</v>
      </c>
      <c r="B190" s="56" t="str">
        <f t="shared" si="6"/>
        <v/>
      </c>
    </row>
    <row r="191" spans="1:2" ht="22.8" thickBot="1" x14ac:dyDescent="0.35">
      <c r="A191" s="55" t="e" cm="1">
        <f t="array" ref="A191">(IF($P$3='بيان ع'!D185,ROW('بيان ع'!185:185)-1,yyyyy))</f>
        <v>#NAME?</v>
      </c>
      <c r="B191" s="56" t="str">
        <f t="shared" si="6"/>
        <v/>
      </c>
    </row>
    <row r="192" spans="1:2" ht="22.8" thickBot="1" x14ac:dyDescent="0.35">
      <c r="A192" s="55" t="e" cm="1">
        <f t="array" ref="A192">(IF($P$3='بيان ع'!D186,ROW('بيان ع'!186:186)-1,yyyyy))</f>
        <v>#NAME?</v>
      </c>
      <c r="B192" s="56" t="str">
        <f t="shared" si="6"/>
        <v/>
      </c>
    </row>
    <row r="193" spans="1:2" ht="22.8" thickBot="1" x14ac:dyDescent="0.35">
      <c r="A193" s="55" t="e" cm="1">
        <f t="array" ref="A193">(IF($P$3='بيان ع'!D187,ROW('بيان ع'!187:187)-1,yyyyy))</f>
        <v>#NAME?</v>
      </c>
      <c r="B193" s="56" t="str">
        <f t="shared" si="6"/>
        <v/>
      </c>
    </row>
    <row r="194" spans="1:2" ht="22.8" thickBot="1" x14ac:dyDescent="0.35">
      <c r="A194" s="55" t="e" cm="1">
        <f t="array" ref="A194">(IF($P$3='بيان ع'!D188,ROW('بيان ع'!188:188)-1,yyyyy))</f>
        <v>#NAME?</v>
      </c>
      <c r="B194" s="56" t="str">
        <f t="shared" si="6"/>
        <v/>
      </c>
    </row>
    <row r="195" spans="1:2" ht="22.8" thickBot="1" x14ac:dyDescent="0.35">
      <c r="A195" s="55" t="e" cm="1">
        <f t="array" ref="A195">(IF($P$3='بيان ع'!D189,ROW('بيان ع'!189:189)-1,yyyyy))</f>
        <v>#NAME?</v>
      </c>
      <c r="B195" s="56" t="str">
        <f t="shared" si="6"/>
        <v/>
      </c>
    </row>
    <row r="196" spans="1:2" ht="22.8" thickBot="1" x14ac:dyDescent="0.35">
      <c r="A196" s="55" t="e" cm="1">
        <f t="array" ref="A196">(IF($P$3='بيان ع'!D190,ROW('بيان ع'!190:190)-1,yyyyy))</f>
        <v>#NAME?</v>
      </c>
      <c r="B196" s="56" t="str">
        <f t="shared" si="6"/>
        <v/>
      </c>
    </row>
    <row r="197" spans="1:2" ht="22.8" thickBot="1" x14ac:dyDescent="0.35">
      <c r="A197" s="55" t="e" cm="1">
        <f t="array" ref="A197">(IF($P$3='بيان ع'!D191,ROW('بيان ع'!191:191)-1,yyyyy))</f>
        <v>#NAME?</v>
      </c>
      <c r="B197" s="56" t="str">
        <f t="shared" si="6"/>
        <v/>
      </c>
    </row>
    <row r="198" spans="1:2" ht="22.8" thickBot="1" x14ac:dyDescent="0.35">
      <c r="A198" s="55" t="e" cm="1">
        <f t="array" ref="A198">(IF($P$3='بيان ع'!D192,ROW('بيان ع'!192:192)-1,yyyyy))</f>
        <v>#NAME?</v>
      </c>
      <c r="B198" s="56" t="str">
        <f t="shared" si="6"/>
        <v/>
      </c>
    </row>
    <row r="199" spans="1:2" ht="22.8" thickBot="1" x14ac:dyDescent="0.35">
      <c r="A199" s="55" t="e" cm="1">
        <f t="array" ref="A199">(IF($P$3='بيان ع'!D193,ROW('بيان ع'!193:193)-1,yyyyy))</f>
        <v>#NAME?</v>
      </c>
      <c r="B199" s="56" t="str">
        <f t="shared" si="6"/>
        <v/>
      </c>
    </row>
    <row r="200" spans="1:2" ht="22.8" thickBot="1" x14ac:dyDescent="0.35">
      <c r="A200" s="55" t="e" cm="1">
        <f t="array" ref="A200">(IF($P$3='بيان ع'!D194,ROW('بيان ع'!194:194)-1,yyyyy))</f>
        <v>#NAME?</v>
      </c>
      <c r="B200" s="56" t="str">
        <f t="shared" ref="B200:B263" si="7">IFERROR(_xlfn.AGGREGATE(15,6,$A$8:$A$1010,ROW(A193)),"")</f>
        <v/>
      </c>
    </row>
    <row r="201" spans="1:2" ht="22.8" thickBot="1" x14ac:dyDescent="0.35">
      <c r="A201" s="55" t="e" cm="1">
        <f t="array" ref="A201">(IF($P$3='بيان ع'!D195,ROW('بيان ع'!195:195)-1,yyyyy))</f>
        <v>#NAME?</v>
      </c>
      <c r="B201" s="56" t="str">
        <f t="shared" si="7"/>
        <v/>
      </c>
    </row>
    <row r="202" spans="1:2" ht="22.8" thickBot="1" x14ac:dyDescent="0.35">
      <c r="A202" s="55" t="e" cm="1">
        <f t="array" ref="A202">(IF($P$3='بيان ع'!D196,ROW('بيان ع'!196:196)-1,yyyyy))</f>
        <v>#NAME?</v>
      </c>
      <c r="B202" s="56" t="str">
        <f t="shared" si="7"/>
        <v/>
      </c>
    </row>
    <row r="203" spans="1:2" ht="22.8" thickBot="1" x14ac:dyDescent="0.35">
      <c r="A203" s="55" t="e" cm="1">
        <f t="array" ref="A203">(IF($P$3='بيان ع'!D197,ROW('بيان ع'!197:197)-1,yyyyy))</f>
        <v>#NAME?</v>
      </c>
      <c r="B203" s="56" t="str">
        <f t="shared" si="7"/>
        <v/>
      </c>
    </row>
    <row r="204" spans="1:2" ht="22.8" thickBot="1" x14ac:dyDescent="0.35">
      <c r="A204" s="55" t="e" cm="1">
        <f t="array" ref="A204">(IF($P$3='بيان ع'!D198,ROW('بيان ع'!198:198)-1,yyyyy))</f>
        <v>#NAME?</v>
      </c>
      <c r="B204" s="56" t="str">
        <f t="shared" si="7"/>
        <v/>
      </c>
    </row>
    <row r="205" spans="1:2" ht="22.8" thickBot="1" x14ac:dyDescent="0.35">
      <c r="A205" s="55" t="e" cm="1">
        <f t="array" ref="A205">(IF($P$3='بيان ع'!D199,ROW('بيان ع'!199:199)-1,yyyyy))</f>
        <v>#NAME?</v>
      </c>
      <c r="B205" s="56" t="str">
        <f t="shared" si="7"/>
        <v/>
      </c>
    </row>
    <row r="206" spans="1:2" ht="22.8" thickBot="1" x14ac:dyDescent="0.35">
      <c r="A206" s="55" t="e" cm="1">
        <f t="array" ref="A206">(IF($P$3='بيان ع'!D200,ROW('بيان ع'!200:200)-1,yyyyy))</f>
        <v>#NAME?</v>
      </c>
      <c r="B206" s="56" t="str">
        <f t="shared" si="7"/>
        <v/>
      </c>
    </row>
    <row r="207" spans="1:2" ht="22.8" thickBot="1" x14ac:dyDescent="0.35">
      <c r="A207" s="55" t="e" cm="1">
        <f t="array" ref="A207">(IF($P$3='بيان ع'!D201,ROW('بيان ع'!201:201)-1,yyyyy))</f>
        <v>#NAME?</v>
      </c>
      <c r="B207" s="56" t="str">
        <f t="shared" si="7"/>
        <v/>
      </c>
    </row>
    <row r="208" spans="1:2" ht="22.8" thickBot="1" x14ac:dyDescent="0.35">
      <c r="A208" s="55" t="e" cm="1">
        <f t="array" ref="A208">(IF($P$3='بيان ع'!D202,ROW('بيان ع'!202:202)-1,yyyyy))</f>
        <v>#NAME?</v>
      </c>
      <c r="B208" s="56" t="str">
        <f t="shared" si="7"/>
        <v/>
      </c>
    </row>
    <row r="209" spans="1:2" ht="22.8" thickBot="1" x14ac:dyDescent="0.35">
      <c r="A209" s="55" t="e" cm="1">
        <f t="array" ref="A209">(IF($P$3='بيان ع'!D203,ROW('بيان ع'!203:203)-1,yyyyy))</f>
        <v>#NAME?</v>
      </c>
      <c r="B209" s="56" t="str">
        <f t="shared" si="7"/>
        <v/>
      </c>
    </row>
    <row r="210" spans="1:2" ht="22.8" thickBot="1" x14ac:dyDescent="0.35">
      <c r="A210" s="55" t="e" cm="1">
        <f t="array" ref="A210">(IF($P$3='بيان ع'!D204,ROW('بيان ع'!204:204)-1,yyyyy))</f>
        <v>#NAME?</v>
      </c>
      <c r="B210" s="56" t="str">
        <f t="shared" si="7"/>
        <v/>
      </c>
    </row>
    <row r="211" spans="1:2" ht="22.8" thickBot="1" x14ac:dyDescent="0.35">
      <c r="A211" s="55" t="e" cm="1">
        <f t="array" ref="A211">(IF($P$3='بيان ع'!D205,ROW('بيان ع'!205:205)-1,yyyyy))</f>
        <v>#NAME?</v>
      </c>
      <c r="B211" s="56" t="str">
        <f t="shared" si="7"/>
        <v/>
      </c>
    </row>
    <row r="212" spans="1:2" ht="22.8" thickBot="1" x14ac:dyDescent="0.35">
      <c r="A212" s="55" t="e" cm="1">
        <f t="array" ref="A212">(IF($P$3='بيان ع'!D206,ROW('بيان ع'!206:206)-1,yyyyy))</f>
        <v>#NAME?</v>
      </c>
      <c r="B212" s="56" t="str">
        <f t="shared" si="7"/>
        <v/>
      </c>
    </row>
    <row r="213" spans="1:2" ht="22.8" thickBot="1" x14ac:dyDescent="0.35">
      <c r="A213" s="55" t="e" cm="1">
        <f t="array" ref="A213">(IF($P$3='بيان ع'!D207,ROW('بيان ع'!207:207)-1,yyyyy))</f>
        <v>#NAME?</v>
      </c>
      <c r="B213" s="56" t="str">
        <f t="shared" si="7"/>
        <v/>
      </c>
    </row>
    <row r="214" spans="1:2" ht="22.8" thickBot="1" x14ac:dyDescent="0.35">
      <c r="A214" s="55" t="e" cm="1">
        <f t="array" ref="A214">(IF($P$3='بيان ع'!D208,ROW('بيان ع'!208:208)-1,yyyyy))</f>
        <v>#NAME?</v>
      </c>
      <c r="B214" s="56" t="str">
        <f t="shared" si="7"/>
        <v/>
      </c>
    </row>
    <row r="215" spans="1:2" ht="22.8" thickBot="1" x14ac:dyDescent="0.35">
      <c r="A215" s="55" t="e" cm="1">
        <f t="array" ref="A215">(IF($P$3='بيان ع'!D209,ROW('بيان ع'!209:209)-1,yyyyy))</f>
        <v>#NAME?</v>
      </c>
      <c r="B215" s="56" t="str">
        <f t="shared" si="7"/>
        <v/>
      </c>
    </row>
    <row r="216" spans="1:2" ht="22.8" thickBot="1" x14ac:dyDescent="0.35">
      <c r="A216" s="55" t="e" cm="1">
        <f t="array" ref="A216">(IF($P$3='بيان ع'!D210,ROW('بيان ع'!210:210)-1,yyyyy))</f>
        <v>#NAME?</v>
      </c>
      <c r="B216" s="56" t="str">
        <f t="shared" si="7"/>
        <v/>
      </c>
    </row>
    <row r="217" spans="1:2" ht="22.8" thickBot="1" x14ac:dyDescent="0.35">
      <c r="A217" s="55" t="e" cm="1">
        <f t="array" ref="A217">(IF($P$3='بيان ع'!D211,ROW('بيان ع'!211:211)-1,yyyyy))</f>
        <v>#NAME?</v>
      </c>
      <c r="B217" s="56" t="str">
        <f t="shared" si="7"/>
        <v/>
      </c>
    </row>
    <row r="218" spans="1:2" ht="22.8" thickBot="1" x14ac:dyDescent="0.35">
      <c r="A218" s="55" t="e" cm="1">
        <f t="array" ref="A218">(IF($P$3='بيان ع'!D212,ROW('بيان ع'!212:212)-1,yyyyy))</f>
        <v>#NAME?</v>
      </c>
      <c r="B218" s="56" t="str">
        <f t="shared" si="7"/>
        <v/>
      </c>
    </row>
    <row r="219" spans="1:2" ht="22.8" thickBot="1" x14ac:dyDescent="0.35">
      <c r="A219" s="55" t="e" cm="1">
        <f t="array" ref="A219">(IF($P$3='بيان ع'!D213,ROW('بيان ع'!213:213)-1,yyyyy))</f>
        <v>#NAME?</v>
      </c>
      <c r="B219" s="56" t="str">
        <f t="shared" si="7"/>
        <v/>
      </c>
    </row>
    <row r="220" spans="1:2" ht="22.8" thickBot="1" x14ac:dyDescent="0.35">
      <c r="A220" s="55" t="e" cm="1">
        <f t="array" ref="A220">(IF($P$3='بيان ع'!D214,ROW('بيان ع'!214:214)-1,yyyyy))</f>
        <v>#NAME?</v>
      </c>
      <c r="B220" s="56" t="str">
        <f t="shared" si="7"/>
        <v/>
      </c>
    </row>
    <row r="221" spans="1:2" ht="22.8" thickBot="1" x14ac:dyDescent="0.35">
      <c r="A221" s="55" t="e" cm="1">
        <f t="array" ref="A221">(IF($P$3='بيان ع'!D215,ROW('بيان ع'!215:215)-1,yyyyy))</f>
        <v>#NAME?</v>
      </c>
      <c r="B221" s="56" t="str">
        <f t="shared" si="7"/>
        <v/>
      </c>
    </row>
    <row r="222" spans="1:2" ht="22.8" thickBot="1" x14ac:dyDescent="0.35">
      <c r="A222" s="55" t="e" cm="1">
        <f t="array" ref="A222">(IF($P$3='بيان ع'!D216,ROW('بيان ع'!216:216)-1,yyyyy))</f>
        <v>#NAME?</v>
      </c>
      <c r="B222" s="56" t="str">
        <f t="shared" si="7"/>
        <v/>
      </c>
    </row>
    <row r="223" spans="1:2" ht="22.8" thickBot="1" x14ac:dyDescent="0.35">
      <c r="A223" s="55" t="e" cm="1">
        <f t="array" ref="A223">(IF($P$3='بيان ع'!D217,ROW('بيان ع'!217:217)-1,yyyyy))</f>
        <v>#NAME?</v>
      </c>
      <c r="B223" s="56" t="str">
        <f t="shared" si="7"/>
        <v/>
      </c>
    </row>
    <row r="224" spans="1:2" ht="22.8" thickBot="1" x14ac:dyDescent="0.35">
      <c r="A224" s="55" t="e" cm="1">
        <f t="array" ref="A224">(IF($P$3='بيان ع'!D218,ROW('بيان ع'!218:218)-1,yyyyy))</f>
        <v>#NAME?</v>
      </c>
      <c r="B224" s="56" t="str">
        <f t="shared" si="7"/>
        <v/>
      </c>
    </row>
    <row r="225" spans="1:2" ht="22.8" thickBot="1" x14ac:dyDescent="0.35">
      <c r="A225" s="55" t="e" cm="1">
        <f t="array" ref="A225">(IF($P$3='بيان ع'!D219,ROW('بيان ع'!219:219)-1,yyyyy))</f>
        <v>#NAME?</v>
      </c>
      <c r="B225" s="56" t="str">
        <f t="shared" si="7"/>
        <v/>
      </c>
    </row>
    <row r="226" spans="1:2" ht="22.8" thickBot="1" x14ac:dyDescent="0.35">
      <c r="A226" s="55" t="e" cm="1">
        <f t="array" ref="A226">(IF($P$3='بيان ع'!D220,ROW('بيان ع'!220:220)-1,yyyyy))</f>
        <v>#NAME?</v>
      </c>
      <c r="B226" s="56" t="str">
        <f t="shared" si="7"/>
        <v/>
      </c>
    </row>
    <row r="227" spans="1:2" ht="22.8" thickBot="1" x14ac:dyDescent="0.35">
      <c r="A227" s="55" t="e" cm="1">
        <f t="array" ref="A227">(IF($P$3='بيان ع'!D221,ROW('بيان ع'!221:221)-1,yyyyy))</f>
        <v>#NAME?</v>
      </c>
      <c r="B227" s="56" t="str">
        <f t="shared" si="7"/>
        <v/>
      </c>
    </row>
    <row r="228" spans="1:2" ht="22.8" thickBot="1" x14ac:dyDescent="0.35">
      <c r="A228" s="55" t="e" cm="1">
        <f t="array" ref="A228">(IF($P$3='بيان ع'!D222,ROW('بيان ع'!222:222)-1,yyyyy))</f>
        <v>#NAME?</v>
      </c>
      <c r="B228" s="56" t="str">
        <f t="shared" si="7"/>
        <v/>
      </c>
    </row>
    <row r="229" spans="1:2" ht="22.8" thickBot="1" x14ac:dyDescent="0.35">
      <c r="A229" s="55" t="e" cm="1">
        <f t="array" ref="A229">(IF($P$3='بيان ع'!D223,ROW('بيان ع'!223:223)-1,yyyyy))</f>
        <v>#NAME?</v>
      </c>
      <c r="B229" s="56" t="str">
        <f t="shared" si="7"/>
        <v/>
      </c>
    </row>
    <row r="230" spans="1:2" ht="22.8" thickBot="1" x14ac:dyDescent="0.35">
      <c r="A230" s="55" t="e" cm="1">
        <f t="array" ref="A230">(IF($P$3='بيان ع'!D224,ROW('بيان ع'!224:224)-1,yyyyy))</f>
        <v>#NAME?</v>
      </c>
      <c r="B230" s="56" t="str">
        <f t="shared" si="7"/>
        <v/>
      </c>
    </row>
    <row r="231" spans="1:2" ht="22.8" thickBot="1" x14ac:dyDescent="0.35">
      <c r="A231" s="55" t="e" cm="1">
        <f t="array" ref="A231">(IF($P$3='بيان ع'!D225,ROW('بيان ع'!225:225)-1,yyyyy))</f>
        <v>#NAME?</v>
      </c>
      <c r="B231" s="56" t="str">
        <f t="shared" si="7"/>
        <v/>
      </c>
    </row>
    <row r="232" spans="1:2" ht="22.8" thickBot="1" x14ac:dyDescent="0.35">
      <c r="A232" s="55" t="e" cm="1">
        <f t="array" ref="A232">(IF($P$3='بيان ع'!D226,ROW('بيان ع'!226:226)-1,yyyyy))</f>
        <v>#NAME?</v>
      </c>
      <c r="B232" s="56" t="str">
        <f t="shared" si="7"/>
        <v/>
      </c>
    </row>
    <row r="233" spans="1:2" ht="22.8" thickBot="1" x14ac:dyDescent="0.35">
      <c r="A233" s="55" t="e" cm="1">
        <f t="array" ref="A233">(IF($P$3='بيان ع'!D227,ROW('بيان ع'!227:227)-1,yyyyy))</f>
        <v>#NAME?</v>
      </c>
      <c r="B233" s="56" t="str">
        <f t="shared" si="7"/>
        <v/>
      </c>
    </row>
    <row r="234" spans="1:2" ht="22.8" thickBot="1" x14ac:dyDescent="0.35">
      <c r="A234" s="55" t="e" cm="1">
        <f t="array" ref="A234">(IF($P$3='بيان ع'!D228,ROW('بيان ع'!228:228)-1,yyyyy))</f>
        <v>#NAME?</v>
      </c>
      <c r="B234" s="56" t="str">
        <f t="shared" si="7"/>
        <v/>
      </c>
    </row>
    <row r="235" spans="1:2" ht="22.8" thickBot="1" x14ac:dyDescent="0.35">
      <c r="A235" s="55" t="e" cm="1">
        <f t="array" ref="A235">(IF($P$3='بيان ع'!D229,ROW('بيان ع'!229:229)-1,yyyyy))</f>
        <v>#NAME?</v>
      </c>
      <c r="B235" s="56" t="str">
        <f t="shared" si="7"/>
        <v/>
      </c>
    </row>
    <row r="236" spans="1:2" ht="22.8" thickBot="1" x14ac:dyDescent="0.35">
      <c r="A236" s="55" t="e" cm="1">
        <f t="array" ref="A236">(IF($P$3='بيان ع'!D230,ROW('بيان ع'!230:230)-1,yyyyy))</f>
        <v>#NAME?</v>
      </c>
      <c r="B236" s="56" t="str">
        <f t="shared" si="7"/>
        <v/>
      </c>
    </row>
    <row r="237" spans="1:2" ht="22.8" thickBot="1" x14ac:dyDescent="0.35">
      <c r="A237" s="55" t="e" cm="1">
        <f t="array" ref="A237">(IF($P$3='بيان ع'!D231,ROW('بيان ع'!231:231)-1,yyyyy))</f>
        <v>#NAME?</v>
      </c>
      <c r="B237" s="56" t="str">
        <f t="shared" si="7"/>
        <v/>
      </c>
    </row>
    <row r="238" spans="1:2" ht="22.8" thickBot="1" x14ac:dyDescent="0.35">
      <c r="A238" s="55" t="e" cm="1">
        <f t="array" ref="A238">(IF($P$3='بيان ع'!D232,ROW('بيان ع'!232:232)-1,yyyyy))</f>
        <v>#NAME?</v>
      </c>
      <c r="B238" s="56" t="str">
        <f t="shared" si="7"/>
        <v/>
      </c>
    </row>
    <row r="239" spans="1:2" ht="22.8" thickBot="1" x14ac:dyDescent="0.35">
      <c r="A239" s="55" t="e" cm="1">
        <f t="array" ref="A239">(IF($P$3='بيان ع'!D233,ROW('بيان ع'!233:233)-1,yyyyy))</f>
        <v>#NAME?</v>
      </c>
      <c r="B239" s="56" t="str">
        <f t="shared" si="7"/>
        <v/>
      </c>
    </row>
    <row r="240" spans="1:2" ht="22.8" thickBot="1" x14ac:dyDescent="0.35">
      <c r="A240" s="55" t="e" cm="1">
        <f t="array" ref="A240">(IF($P$3='بيان ع'!D234,ROW('بيان ع'!234:234)-1,yyyyy))</f>
        <v>#NAME?</v>
      </c>
      <c r="B240" s="56" t="str">
        <f t="shared" si="7"/>
        <v/>
      </c>
    </row>
    <row r="241" spans="1:2" ht="22.8" thickBot="1" x14ac:dyDescent="0.35">
      <c r="A241" s="55" t="e" cm="1">
        <f t="array" ref="A241">(IF($P$3='بيان ع'!D235,ROW('بيان ع'!235:235)-1,yyyyy))</f>
        <v>#NAME?</v>
      </c>
      <c r="B241" s="56" t="str">
        <f t="shared" si="7"/>
        <v/>
      </c>
    </row>
    <row r="242" spans="1:2" ht="22.8" thickBot="1" x14ac:dyDescent="0.35">
      <c r="A242" s="55" t="e" cm="1">
        <f t="array" ref="A242">(IF($P$3='بيان ع'!D236,ROW('بيان ع'!236:236)-1,yyyyy))</f>
        <v>#NAME?</v>
      </c>
      <c r="B242" s="56" t="str">
        <f t="shared" si="7"/>
        <v/>
      </c>
    </row>
    <row r="243" spans="1:2" ht="22.8" thickBot="1" x14ac:dyDescent="0.35">
      <c r="A243" s="55" t="e" cm="1">
        <f t="array" ref="A243">(IF($P$3='بيان ع'!D237,ROW('بيان ع'!237:237)-1,yyyyy))</f>
        <v>#NAME?</v>
      </c>
      <c r="B243" s="56" t="str">
        <f t="shared" si="7"/>
        <v/>
      </c>
    </row>
    <row r="244" spans="1:2" ht="22.8" thickBot="1" x14ac:dyDescent="0.35">
      <c r="A244" s="55" t="e" cm="1">
        <f t="array" ref="A244">(IF($P$3='بيان ع'!D238,ROW('بيان ع'!238:238)-1,yyyyy))</f>
        <v>#NAME?</v>
      </c>
      <c r="B244" s="56" t="str">
        <f t="shared" si="7"/>
        <v/>
      </c>
    </row>
    <row r="245" spans="1:2" ht="22.8" thickBot="1" x14ac:dyDescent="0.35">
      <c r="A245" s="55" t="e" cm="1">
        <f t="array" ref="A245">(IF($P$3='بيان ع'!D239,ROW('بيان ع'!239:239)-1,yyyyy))</f>
        <v>#NAME?</v>
      </c>
      <c r="B245" s="56" t="str">
        <f t="shared" si="7"/>
        <v/>
      </c>
    </row>
    <row r="246" spans="1:2" ht="22.8" thickBot="1" x14ac:dyDescent="0.35">
      <c r="A246" s="55" t="e" cm="1">
        <f t="array" ref="A246">(IF($P$3='بيان ع'!D240,ROW('بيان ع'!240:240)-1,yyyyy))</f>
        <v>#NAME?</v>
      </c>
      <c r="B246" s="56" t="str">
        <f t="shared" si="7"/>
        <v/>
      </c>
    </row>
    <row r="247" spans="1:2" ht="22.8" thickBot="1" x14ac:dyDescent="0.35">
      <c r="A247" s="55" t="e" cm="1">
        <f t="array" ref="A247">(IF($P$3='بيان ع'!D241,ROW('بيان ع'!241:241)-1,yyyyy))</f>
        <v>#NAME?</v>
      </c>
      <c r="B247" s="56" t="str">
        <f t="shared" si="7"/>
        <v/>
      </c>
    </row>
    <row r="248" spans="1:2" ht="22.8" thickBot="1" x14ac:dyDescent="0.35">
      <c r="A248" s="55" t="e" cm="1">
        <f t="array" ref="A248">(IF($P$3='بيان ع'!D242,ROW('بيان ع'!242:242)-1,yyyyy))</f>
        <v>#NAME?</v>
      </c>
      <c r="B248" s="56" t="str">
        <f t="shared" si="7"/>
        <v/>
      </c>
    </row>
    <row r="249" spans="1:2" ht="22.8" thickBot="1" x14ac:dyDescent="0.35">
      <c r="A249" s="55" t="e" cm="1">
        <f t="array" ref="A249">(IF($P$3='بيان ع'!D243,ROW('بيان ع'!243:243)-1,yyyyy))</f>
        <v>#NAME?</v>
      </c>
      <c r="B249" s="56" t="str">
        <f t="shared" si="7"/>
        <v/>
      </c>
    </row>
    <row r="250" spans="1:2" ht="22.8" thickBot="1" x14ac:dyDescent="0.35">
      <c r="A250" s="55" t="e" cm="1">
        <f t="array" ref="A250">(IF($P$3='بيان ع'!D244,ROW('بيان ع'!244:244)-1,yyyyy))</f>
        <v>#NAME?</v>
      </c>
      <c r="B250" s="56" t="str">
        <f t="shared" si="7"/>
        <v/>
      </c>
    </row>
    <row r="251" spans="1:2" ht="22.8" thickBot="1" x14ac:dyDescent="0.35">
      <c r="A251" s="55" t="e" cm="1">
        <f t="array" ref="A251">(IF($P$3='بيان ع'!D245,ROW('بيان ع'!245:245)-1,yyyyy))</f>
        <v>#NAME?</v>
      </c>
      <c r="B251" s="56" t="str">
        <f t="shared" si="7"/>
        <v/>
      </c>
    </row>
    <row r="252" spans="1:2" ht="22.8" thickBot="1" x14ac:dyDescent="0.35">
      <c r="A252" s="55" t="e" cm="1">
        <f t="array" ref="A252">(IF($P$3='بيان ع'!D246,ROW('بيان ع'!246:246)-1,yyyyy))</f>
        <v>#NAME?</v>
      </c>
      <c r="B252" s="56" t="str">
        <f t="shared" si="7"/>
        <v/>
      </c>
    </row>
    <row r="253" spans="1:2" ht="22.8" thickBot="1" x14ac:dyDescent="0.35">
      <c r="A253" s="55" t="e" cm="1">
        <f t="array" ref="A253">(IF($P$3='بيان ع'!D247,ROW('بيان ع'!247:247)-1,yyyyy))</f>
        <v>#NAME?</v>
      </c>
      <c r="B253" s="56" t="str">
        <f t="shared" si="7"/>
        <v/>
      </c>
    </row>
    <row r="254" spans="1:2" ht="22.8" thickBot="1" x14ac:dyDescent="0.35">
      <c r="A254" s="55" t="e" cm="1">
        <f t="array" ref="A254">(IF($P$3='بيان ع'!D248,ROW('بيان ع'!248:248)-1,yyyyy))</f>
        <v>#NAME?</v>
      </c>
      <c r="B254" s="56" t="str">
        <f t="shared" si="7"/>
        <v/>
      </c>
    </row>
    <row r="255" spans="1:2" ht="22.8" thickBot="1" x14ac:dyDescent="0.35">
      <c r="A255" s="55" t="e" cm="1">
        <f t="array" ref="A255">(IF($P$3='بيان ع'!D249,ROW('بيان ع'!249:249)-1,yyyyy))</f>
        <v>#NAME?</v>
      </c>
      <c r="B255" s="56" t="str">
        <f t="shared" si="7"/>
        <v/>
      </c>
    </row>
    <row r="256" spans="1:2" ht="22.8" thickBot="1" x14ac:dyDescent="0.35">
      <c r="A256" s="55" t="e" cm="1">
        <f t="array" ref="A256">(IF($P$3='بيان ع'!D250,ROW('بيان ع'!250:250)-1,yyyyy))</f>
        <v>#NAME?</v>
      </c>
      <c r="B256" s="56" t="str">
        <f t="shared" si="7"/>
        <v/>
      </c>
    </row>
    <row r="257" spans="1:2" ht="22.8" thickBot="1" x14ac:dyDescent="0.35">
      <c r="A257" s="55" t="e" cm="1">
        <f t="array" ref="A257">(IF($P$3='بيان ع'!D251,ROW('بيان ع'!251:251)-1,yyyyy))</f>
        <v>#NAME?</v>
      </c>
      <c r="B257" s="56" t="str">
        <f t="shared" si="7"/>
        <v/>
      </c>
    </row>
    <row r="258" spans="1:2" ht="22.8" thickBot="1" x14ac:dyDescent="0.35">
      <c r="A258" s="55" t="e" cm="1">
        <f t="array" ref="A258">(IF($P$3='بيان ع'!D252,ROW('بيان ع'!252:252)-1,yyyyy))</f>
        <v>#NAME?</v>
      </c>
      <c r="B258" s="56" t="str">
        <f t="shared" si="7"/>
        <v/>
      </c>
    </row>
    <row r="259" spans="1:2" ht="22.8" thickBot="1" x14ac:dyDescent="0.35">
      <c r="A259" s="55" t="e" cm="1">
        <f t="array" ref="A259">(IF($P$3='بيان ع'!D253,ROW('بيان ع'!253:253)-1,yyyyy))</f>
        <v>#NAME?</v>
      </c>
      <c r="B259" s="56" t="str">
        <f t="shared" si="7"/>
        <v/>
      </c>
    </row>
    <row r="260" spans="1:2" ht="22.8" thickBot="1" x14ac:dyDescent="0.35">
      <c r="A260" s="55" t="e" cm="1">
        <f t="array" ref="A260">(IF($P$3='بيان ع'!D254,ROW('بيان ع'!254:254)-1,yyyyy))</f>
        <v>#NAME?</v>
      </c>
      <c r="B260" s="56" t="str">
        <f t="shared" si="7"/>
        <v/>
      </c>
    </row>
    <row r="261" spans="1:2" ht="22.8" thickBot="1" x14ac:dyDescent="0.35">
      <c r="A261" s="55" t="e" cm="1">
        <f t="array" ref="A261">(IF($P$3='بيان ع'!D255,ROW('بيان ع'!255:255)-1,yyyyy))</f>
        <v>#NAME?</v>
      </c>
      <c r="B261" s="56" t="str">
        <f t="shared" si="7"/>
        <v/>
      </c>
    </row>
    <row r="262" spans="1:2" ht="22.8" thickBot="1" x14ac:dyDescent="0.35">
      <c r="A262" s="55" t="e" cm="1">
        <f t="array" ref="A262">(IF($P$3='بيان ع'!D256,ROW('بيان ع'!256:256)-1,yyyyy))</f>
        <v>#NAME?</v>
      </c>
      <c r="B262" s="56" t="str">
        <f t="shared" si="7"/>
        <v/>
      </c>
    </row>
    <row r="263" spans="1:2" ht="22.8" thickBot="1" x14ac:dyDescent="0.35">
      <c r="A263" s="55" t="e" cm="1">
        <f t="array" ref="A263">(IF($P$3='بيان ع'!D257,ROW('بيان ع'!257:257)-1,yyyyy))</f>
        <v>#NAME?</v>
      </c>
      <c r="B263" s="56" t="str">
        <f t="shared" si="7"/>
        <v/>
      </c>
    </row>
    <row r="264" spans="1:2" ht="22.8" thickBot="1" x14ac:dyDescent="0.35">
      <c r="A264" s="55" t="e" cm="1">
        <f t="array" ref="A264">(IF($P$3='بيان ع'!D258,ROW('بيان ع'!258:258)-1,yyyyy))</f>
        <v>#NAME?</v>
      </c>
      <c r="B264" s="56" t="str">
        <f t="shared" ref="B264:B327" si="8">IFERROR(_xlfn.AGGREGATE(15,6,$A$8:$A$1010,ROW(A257)),"")</f>
        <v/>
      </c>
    </row>
    <row r="265" spans="1:2" ht="22.8" thickBot="1" x14ac:dyDescent="0.35">
      <c r="A265" s="55" t="e" cm="1">
        <f t="array" ref="A265">(IF($P$3='بيان ع'!D259,ROW('بيان ع'!259:259)-1,yyyyy))</f>
        <v>#NAME?</v>
      </c>
      <c r="B265" s="56" t="str">
        <f t="shared" si="8"/>
        <v/>
      </c>
    </row>
    <row r="266" spans="1:2" ht="22.8" thickBot="1" x14ac:dyDescent="0.35">
      <c r="A266" s="55" t="e" cm="1">
        <f t="array" ref="A266">(IF($P$3='بيان ع'!D260,ROW('بيان ع'!260:260)-1,yyyyy))</f>
        <v>#NAME?</v>
      </c>
      <c r="B266" s="56" t="str">
        <f t="shared" si="8"/>
        <v/>
      </c>
    </row>
    <row r="267" spans="1:2" ht="22.8" thickBot="1" x14ac:dyDescent="0.35">
      <c r="A267" s="55" t="e" cm="1">
        <f t="array" ref="A267">(IF($P$3='بيان ع'!D261,ROW('بيان ع'!261:261)-1,yyyyy))</f>
        <v>#NAME?</v>
      </c>
      <c r="B267" s="56" t="str">
        <f t="shared" si="8"/>
        <v/>
      </c>
    </row>
    <row r="268" spans="1:2" ht="22.8" thickBot="1" x14ac:dyDescent="0.35">
      <c r="A268" s="55" t="e" cm="1">
        <f t="array" ref="A268">(IF($P$3='بيان ع'!D262,ROW('بيان ع'!262:262)-1,yyyyy))</f>
        <v>#NAME?</v>
      </c>
      <c r="B268" s="56" t="str">
        <f t="shared" si="8"/>
        <v/>
      </c>
    </row>
    <row r="269" spans="1:2" ht="22.8" thickBot="1" x14ac:dyDescent="0.35">
      <c r="A269" s="55" t="e" cm="1">
        <f t="array" ref="A269">(IF($P$3='بيان ع'!D263,ROW('بيان ع'!263:263)-1,yyyyy))</f>
        <v>#NAME?</v>
      </c>
      <c r="B269" s="56" t="str">
        <f t="shared" si="8"/>
        <v/>
      </c>
    </row>
    <row r="270" spans="1:2" ht="22.8" thickBot="1" x14ac:dyDescent="0.35">
      <c r="A270" s="55" t="e" cm="1">
        <f t="array" ref="A270">(IF($P$3='بيان ع'!D264,ROW('بيان ع'!264:264)-1,yyyyy))</f>
        <v>#NAME?</v>
      </c>
      <c r="B270" s="56" t="str">
        <f t="shared" si="8"/>
        <v/>
      </c>
    </row>
    <row r="271" spans="1:2" ht="22.8" thickBot="1" x14ac:dyDescent="0.35">
      <c r="A271" s="55" t="e" cm="1">
        <f t="array" ref="A271">(IF($P$3='بيان ع'!D265,ROW('بيان ع'!265:265)-1,yyyyy))</f>
        <v>#NAME?</v>
      </c>
      <c r="B271" s="56" t="str">
        <f t="shared" si="8"/>
        <v/>
      </c>
    </row>
    <row r="272" spans="1:2" ht="22.8" thickBot="1" x14ac:dyDescent="0.35">
      <c r="A272" s="55" t="e" cm="1">
        <f t="array" ref="A272">(IF($P$3='بيان ع'!D266,ROW('بيان ع'!266:266)-1,yyyyy))</f>
        <v>#NAME?</v>
      </c>
      <c r="B272" s="56" t="str">
        <f t="shared" si="8"/>
        <v/>
      </c>
    </row>
    <row r="273" spans="1:2" ht="22.8" thickBot="1" x14ac:dyDescent="0.35">
      <c r="A273" s="55" t="e" cm="1">
        <f t="array" ref="A273">(IF($P$3='بيان ع'!D267,ROW('بيان ع'!267:267)-1,yyyyy))</f>
        <v>#NAME?</v>
      </c>
      <c r="B273" s="56" t="str">
        <f t="shared" si="8"/>
        <v/>
      </c>
    </row>
    <row r="274" spans="1:2" ht="22.8" thickBot="1" x14ac:dyDescent="0.35">
      <c r="A274" s="55" t="e" cm="1">
        <f t="array" ref="A274">(IF($P$3='بيان ع'!D268,ROW('بيان ع'!268:268)-1,yyyyy))</f>
        <v>#NAME?</v>
      </c>
      <c r="B274" s="56" t="str">
        <f t="shared" si="8"/>
        <v/>
      </c>
    </row>
    <row r="275" spans="1:2" ht="22.8" thickBot="1" x14ac:dyDescent="0.35">
      <c r="A275" s="55" t="e" cm="1">
        <f t="array" ref="A275">(IF($P$3='بيان ع'!D269,ROW('بيان ع'!269:269)-1,yyyyy))</f>
        <v>#NAME?</v>
      </c>
      <c r="B275" s="56" t="str">
        <f t="shared" si="8"/>
        <v/>
      </c>
    </row>
    <row r="276" spans="1:2" ht="22.8" thickBot="1" x14ac:dyDescent="0.35">
      <c r="A276" s="55" t="e" cm="1">
        <f t="array" ref="A276">(IF($P$3='بيان ع'!D270,ROW('بيان ع'!270:270)-1,yyyyy))</f>
        <v>#NAME?</v>
      </c>
      <c r="B276" s="56" t="str">
        <f t="shared" si="8"/>
        <v/>
      </c>
    </row>
    <row r="277" spans="1:2" ht="22.8" thickBot="1" x14ac:dyDescent="0.35">
      <c r="A277" s="55" t="e" cm="1">
        <f t="array" ref="A277">(IF($P$3='بيان ع'!D271,ROW('بيان ع'!271:271)-1,yyyyy))</f>
        <v>#NAME?</v>
      </c>
      <c r="B277" s="56" t="str">
        <f t="shared" si="8"/>
        <v/>
      </c>
    </row>
    <row r="278" spans="1:2" ht="22.8" thickBot="1" x14ac:dyDescent="0.35">
      <c r="A278" s="55" t="e" cm="1">
        <f t="array" ref="A278">(IF($P$3='بيان ع'!D272,ROW('بيان ع'!272:272)-1,yyyyy))</f>
        <v>#NAME?</v>
      </c>
      <c r="B278" s="56" t="str">
        <f t="shared" si="8"/>
        <v/>
      </c>
    </row>
    <row r="279" spans="1:2" ht="22.8" thickBot="1" x14ac:dyDescent="0.35">
      <c r="A279" s="55" t="e" cm="1">
        <f t="array" ref="A279">(IF($P$3='بيان ع'!D273,ROW('بيان ع'!273:273)-1,yyyyy))</f>
        <v>#NAME?</v>
      </c>
      <c r="B279" s="56" t="str">
        <f t="shared" si="8"/>
        <v/>
      </c>
    </row>
    <row r="280" spans="1:2" ht="22.8" thickBot="1" x14ac:dyDescent="0.35">
      <c r="A280" s="55" t="e" cm="1">
        <f t="array" ref="A280">(IF($P$3='بيان ع'!D274,ROW('بيان ع'!274:274)-1,yyyyy))</f>
        <v>#NAME?</v>
      </c>
      <c r="B280" s="56" t="str">
        <f t="shared" si="8"/>
        <v/>
      </c>
    </row>
    <row r="281" spans="1:2" ht="22.8" thickBot="1" x14ac:dyDescent="0.35">
      <c r="A281" s="55" t="e" cm="1">
        <f t="array" ref="A281">(IF($P$3='بيان ع'!D275,ROW('بيان ع'!275:275)-1,yyyyy))</f>
        <v>#NAME?</v>
      </c>
      <c r="B281" s="56" t="str">
        <f t="shared" si="8"/>
        <v/>
      </c>
    </row>
    <row r="282" spans="1:2" ht="22.8" thickBot="1" x14ac:dyDescent="0.35">
      <c r="A282" s="55" t="e" cm="1">
        <f t="array" ref="A282">(IF($P$3='بيان ع'!D276,ROW('بيان ع'!276:276)-1,yyyyy))</f>
        <v>#NAME?</v>
      </c>
      <c r="B282" s="56" t="str">
        <f t="shared" si="8"/>
        <v/>
      </c>
    </row>
    <row r="283" spans="1:2" ht="22.8" thickBot="1" x14ac:dyDescent="0.35">
      <c r="A283" s="55" t="e" cm="1">
        <f t="array" ref="A283">(IF($P$3='بيان ع'!D277,ROW('بيان ع'!277:277)-1,yyyyy))</f>
        <v>#NAME?</v>
      </c>
      <c r="B283" s="56" t="str">
        <f t="shared" si="8"/>
        <v/>
      </c>
    </row>
    <row r="284" spans="1:2" ht="22.8" thickBot="1" x14ac:dyDescent="0.35">
      <c r="A284" s="55" t="e" cm="1">
        <f t="array" ref="A284">(IF($P$3='بيان ع'!D278,ROW('بيان ع'!278:278)-1,yyyyy))</f>
        <v>#NAME?</v>
      </c>
      <c r="B284" s="56" t="str">
        <f t="shared" si="8"/>
        <v/>
      </c>
    </row>
    <row r="285" spans="1:2" ht="22.8" thickBot="1" x14ac:dyDescent="0.35">
      <c r="A285" s="55" t="e" cm="1">
        <f t="array" ref="A285">(IF($P$3='بيان ع'!D279,ROW('بيان ع'!279:279)-1,yyyyy))</f>
        <v>#NAME?</v>
      </c>
      <c r="B285" s="56" t="str">
        <f t="shared" si="8"/>
        <v/>
      </c>
    </row>
    <row r="286" spans="1:2" ht="22.8" thickBot="1" x14ac:dyDescent="0.35">
      <c r="A286" s="55" t="e" cm="1">
        <f t="array" ref="A286">(IF($P$3='بيان ع'!D280,ROW('بيان ع'!280:280)-1,yyyyy))</f>
        <v>#NAME?</v>
      </c>
      <c r="B286" s="56" t="str">
        <f t="shared" si="8"/>
        <v/>
      </c>
    </row>
    <row r="287" spans="1:2" ht="22.8" thickBot="1" x14ac:dyDescent="0.35">
      <c r="A287" s="55" t="e" cm="1">
        <f t="array" ref="A287">(IF($P$3='بيان ع'!D281,ROW('بيان ع'!281:281)-1,yyyyy))</f>
        <v>#NAME?</v>
      </c>
      <c r="B287" s="56" t="str">
        <f t="shared" si="8"/>
        <v/>
      </c>
    </row>
    <row r="288" spans="1:2" ht="22.8" thickBot="1" x14ac:dyDescent="0.35">
      <c r="A288" s="55" t="e" cm="1">
        <f t="array" ref="A288">(IF($P$3='بيان ع'!D282,ROW('بيان ع'!282:282)-1,yyyyy))</f>
        <v>#NAME?</v>
      </c>
      <c r="B288" s="56" t="str">
        <f t="shared" si="8"/>
        <v/>
      </c>
    </row>
    <row r="289" spans="1:2" ht="22.8" thickBot="1" x14ac:dyDescent="0.35">
      <c r="A289" s="55" t="e" cm="1">
        <f t="array" ref="A289">(IF($P$3='بيان ع'!D283,ROW('بيان ع'!283:283)-1,yyyyy))</f>
        <v>#NAME?</v>
      </c>
      <c r="B289" s="56" t="str">
        <f t="shared" si="8"/>
        <v/>
      </c>
    </row>
    <row r="290" spans="1:2" ht="22.8" thickBot="1" x14ac:dyDescent="0.35">
      <c r="A290" s="55" t="e" cm="1">
        <f t="array" ref="A290">(IF($P$3='بيان ع'!D284,ROW('بيان ع'!284:284)-1,yyyyy))</f>
        <v>#NAME?</v>
      </c>
      <c r="B290" s="56" t="str">
        <f t="shared" si="8"/>
        <v/>
      </c>
    </row>
    <row r="291" spans="1:2" ht="22.8" thickBot="1" x14ac:dyDescent="0.35">
      <c r="A291" s="55" t="e" cm="1">
        <f t="array" ref="A291">(IF($P$3='بيان ع'!D285,ROW('بيان ع'!285:285)-1,yyyyy))</f>
        <v>#NAME?</v>
      </c>
      <c r="B291" s="56" t="str">
        <f t="shared" si="8"/>
        <v/>
      </c>
    </row>
    <row r="292" spans="1:2" ht="22.8" thickBot="1" x14ac:dyDescent="0.35">
      <c r="A292" s="55" t="e" cm="1">
        <f t="array" ref="A292">(IF($P$3='بيان ع'!D286,ROW('بيان ع'!286:286)-1,yyyyy))</f>
        <v>#NAME?</v>
      </c>
      <c r="B292" s="56" t="str">
        <f t="shared" si="8"/>
        <v/>
      </c>
    </row>
    <row r="293" spans="1:2" ht="22.8" thickBot="1" x14ac:dyDescent="0.35">
      <c r="A293" s="55" t="e" cm="1">
        <f t="array" ref="A293">(IF($P$3='بيان ع'!D287,ROW('بيان ع'!287:287)-1,yyyyy))</f>
        <v>#NAME?</v>
      </c>
      <c r="B293" s="56" t="str">
        <f t="shared" si="8"/>
        <v/>
      </c>
    </row>
    <row r="294" spans="1:2" ht="22.8" thickBot="1" x14ac:dyDescent="0.35">
      <c r="A294" s="55" t="e" cm="1">
        <f t="array" ref="A294">(IF($P$3='بيان ع'!D288,ROW('بيان ع'!288:288)-1,yyyyy))</f>
        <v>#NAME?</v>
      </c>
      <c r="B294" s="56" t="str">
        <f t="shared" si="8"/>
        <v/>
      </c>
    </row>
    <row r="295" spans="1:2" ht="22.8" thickBot="1" x14ac:dyDescent="0.35">
      <c r="A295" s="55" t="e" cm="1">
        <f t="array" ref="A295">(IF($P$3='بيان ع'!D289,ROW('بيان ع'!289:289)-1,yyyyy))</f>
        <v>#NAME?</v>
      </c>
      <c r="B295" s="56" t="str">
        <f t="shared" si="8"/>
        <v/>
      </c>
    </row>
    <row r="296" spans="1:2" ht="22.8" thickBot="1" x14ac:dyDescent="0.35">
      <c r="A296" s="55" t="e" cm="1">
        <f t="array" ref="A296">(IF($P$3='بيان ع'!D290,ROW('بيان ع'!290:290)-1,yyyyy))</f>
        <v>#NAME?</v>
      </c>
      <c r="B296" s="56" t="str">
        <f t="shared" si="8"/>
        <v/>
      </c>
    </row>
    <row r="297" spans="1:2" ht="22.8" thickBot="1" x14ac:dyDescent="0.35">
      <c r="A297" s="55" t="e" cm="1">
        <f t="array" ref="A297">(IF($P$3='بيان ع'!D291,ROW('بيان ع'!291:291)-1,yyyyy))</f>
        <v>#NAME?</v>
      </c>
      <c r="B297" s="56" t="str">
        <f t="shared" si="8"/>
        <v/>
      </c>
    </row>
    <row r="298" spans="1:2" ht="22.8" thickBot="1" x14ac:dyDescent="0.35">
      <c r="A298" s="55" t="e" cm="1">
        <f t="array" ref="A298">(IF($P$3='بيان ع'!D292,ROW('بيان ع'!292:292)-1,yyyyy))</f>
        <v>#NAME?</v>
      </c>
      <c r="B298" s="56" t="str">
        <f t="shared" si="8"/>
        <v/>
      </c>
    </row>
    <row r="299" spans="1:2" ht="22.8" thickBot="1" x14ac:dyDescent="0.35">
      <c r="A299" s="55" t="e" cm="1">
        <f t="array" ref="A299">(IF($P$3='بيان ع'!D293,ROW('بيان ع'!293:293)-1,yyyyy))</f>
        <v>#NAME?</v>
      </c>
      <c r="B299" s="56" t="str">
        <f t="shared" si="8"/>
        <v/>
      </c>
    </row>
    <row r="300" spans="1:2" ht="22.8" thickBot="1" x14ac:dyDescent="0.35">
      <c r="A300" s="55" t="e" cm="1">
        <f t="array" ref="A300">(IF($P$3='بيان ع'!D294,ROW('بيان ع'!294:294)-1,yyyyy))</f>
        <v>#NAME?</v>
      </c>
      <c r="B300" s="56" t="str">
        <f t="shared" si="8"/>
        <v/>
      </c>
    </row>
    <row r="301" spans="1:2" ht="22.8" thickBot="1" x14ac:dyDescent="0.35">
      <c r="A301" s="55" t="e" cm="1">
        <f t="array" ref="A301">(IF($P$3='بيان ع'!D295,ROW('بيان ع'!295:295)-1,yyyyy))</f>
        <v>#NAME?</v>
      </c>
      <c r="B301" s="56" t="str">
        <f t="shared" si="8"/>
        <v/>
      </c>
    </row>
    <row r="302" spans="1:2" ht="22.8" thickBot="1" x14ac:dyDescent="0.35">
      <c r="A302" s="55" t="e" cm="1">
        <f t="array" ref="A302">(IF($P$3='بيان ع'!D296,ROW('بيان ع'!296:296)-1,yyyyy))</f>
        <v>#NAME?</v>
      </c>
      <c r="B302" s="56" t="str">
        <f t="shared" si="8"/>
        <v/>
      </c>
    </row>
    <row r="303" spans="1:2" ht="22.8" thickBot="1" x14ac:dyDescent="0.35">
      <c r="A303" s="55" t="e" cm="1">
        <f t="array" ref="A303">(IF($P$3='بيان ع'!D297,ROW('بيان ع'!297:297)-1,yyyyy))</f>
        <v>#NAME?</v>
      </c>
      <c r="B303" s="56" t="str">
        <f t="shared" si="8"/>
        <v/>
      </c>
    </row>
    <row r="304" spans="1:2" ht="22.8" thickBot="1" x14ac:dyDescent="0.35">
      <c r="A304" s="55" t="e" cm="1">
        <f t="array" ref="A304">(IF($P$3='بيان ع'!D298,ROW('بيان ع'!298:298)-1,yyyyy))</f>
        <v>#NAME?</v>
      </c>
      <c r="B304" s="56" t="str">
        <f t="shared" si="8"/>
        <v/>
      </c>
    </row>
    <row r="305" spans="1:2" ht="22.8" thickBot="1" x14ac:dyDescent="0.35">
      <c r="A305" s="55" t="e" cm="1">
        <f t="array" ref="A305">(IF($P$3='بيان ع'!D299,ROW('بيان ع'!299:299)-1,yyyyy))</f>
        <v>#NAME?</v>
      </c>
      <c r="B305" s="56" t="str">
        <f t="shared" si="8"/>
        <v/>
      </c>
    </row>
    <row r="306" spans="1:2" ht="22.8" thickBot="1" x14ac:dyDescent="0.35">
      <c r="A306" s="55" t="e" cm="1">
        <f t="array" ref="A306">(IF($P$3='بيان ع'!D300,ROW('بيان ع'!300:300)-1,yyyyy))</f>
        <v>#NAME?</v>
      </c>
      <c r="B306" s="56" t="str">
        <f t="shared" si="8"/>
        <v/>
      </c>
    </row>
    <row r="307" spans="1:2" ht="22.8" thickBot="1" x14ac:dyDescent="0.35">
      <c r="A307" s="55" t="e" cm="1">
        <f t="array" ref="A307">(IF($P$3='بيان ع'!D301,ROW('بيان ع'!301:301)-1,yyyyy))</f>
        <v>#NAME?</v>
      </c>
      <c r="B307" s="56" t="str">
        <f t="shared" si="8"/>
        <v/>
      </c>
    </row>
    <row r="308" spans="1:2" ht="22.8" thickBot="1" x14ac:dyDescent="0.35">
      <c r="A308" s="55" t="e" cm="1">
        <f t="array" ref="A308">(IF($P$3='بيان ع'!D302,ROW('بيان ع'!302:302)-1,yyyyy))</f>
        <v>#NAME?</v>
      </c>
      <c r="B308" s="56" t="str">
        <f t="shared" si="8"/>
        <v/>
      </c>
    </row>
    <row r="309" spans="1:2" ht="22.8" thickBot="1" x14ac:dyDescent="0.35">
      <c r="A309" s="55" t="e" cm="1">
        <f t="array" ref="A309">(IF($P$3='بيان ع'!D303,ROW('بيان ع'!303:303)-1,yyyyy))</f>
        <v>#NAME?</v>
      </c>
      <c r="B309" s="56" t="str">
        <f t="shared" si="8"/>
        <v/>
      </c>
    </row>
    <row r="310" spans="1:2" ht="22.8" thickBot="1" x14ac:dyDescent="0.35">
      <c r="A310" s="55" t="e" cm="1">
        <f t="array" ref="A310">(IF($P$3='بيان ع'!D304,ROW('بيان ع'!304:304)-1,yyyyy))</f>
        <v>#NAME?</v>
      </c>
      <c r="B310" s="56" t="str">
        <f t="shared" si="8"/>
        <v/>
      </c>
    </row>
    <row r="311" spans="1:2" ht="22.8" thickBot="1" x14ac:dyDescent="0.35">
      <c r="A311" s="55" t="e" cm="1">
        <f t="array" ref="A311">(IF($P$3='بيان ع'!D305,ROW('بيان ع'!305:305)-1,yyyyy))</f>
        <v>#NAME?</v>
      </c>
      <c r="B311" s="56" t="str">
        <f t="shared" si="8"/>
        <v/>
      </c>
    </row>
    <row r="312" spans="1:2" ht="22.8" thickBot="1" x14ac:dyDescent="0.35">
      <c r="A312" s="55" t="e" cm="1">
        <f t="array" ref="A312">(IF($P$3='بيان ع'!D306,ROW('بيان ع'!306:306)-1,yyyyy))</f>
        <v>#NAME?</v>
      </c>
      <c r="B312" s="56" t="str">
        <f t="shared" si="8"/>
        <v/>
      </c>
    </row>
    <row r="313" spans="1:2" ht="22.8" thickBot="1" x14ac:dyDescent="0.35">
      <c r="A313" s="55" t="e" cm="1">
        <f t="array" ref="A313">(IF($P$3='بيان ع'!D307,ROW('بيان ع'!307:307)-1,yyyyy))</f>
        <v>#NAME?</v>
      </c>
      <c r="B313" s="56" t="str">
        <f t="shared" si="8"/>
        <v/>
      </c>
    </row>
    <row r="314" spans="1:2" ht="22.8" thickBot="1" x14ac:dyDescent="0.35">
      <c r="A314" s="55" t="e" cm="1">
        <f t="array" ref="A314">(IF($P$3='بيان ع'!D308,ROW('بيان ع'!308:308)-1,yyyyy))</f>
        <v>#NAME?</v>
      </c>
      <c r="B314" s="56" t="str">
        <f t="shared" si="8"/>
        <v/>
      </c>
    </row>
    <row r="315" spans="1:2" ht="22.8" thickBot="1" x14ac:dyDescent="0.35">
      <c r="A315" s="55" t="e" cm="1">
        <f t="array" ref="A315">(IF($P$3='بيان ع'!D309,ROW('بيان ع'!309:309)-1,yyyyy))</f>
        <v>#NAME?</v>
      </c>
      <c r="B315" s="56" t="str">
        <f t="shared" si="8"/>
        <v/>
      </c>
    </row>
    <row r="316" spans="1:2" ht="22.8" thickBot="1" x14ac:dyDescent="0.35">
      <c r="A316" s="55" t="e" cm="1">
        <f t="array" ref="A316">(IF($P$3='بيان ع'!D310,ROW('بيان ع'!310:310)-1,yyyyy))</f>
        <v>#NAME?</v>
      </c>
      <c r="B316" s="56" t="str">
        <f t="shared" si="8"/>
        <v/>
      </c>
    </row>
    <row r="317" spans="1:2" ht="22.8" thickBot="1" x14ac:dyDescent="0.35">
      <c r="A317" s="55" t="e" cm="1">
        <f t="array" ref="A317">(IF($P$3='بيان ع'!D311,ROW('بيان ع'!311:311)-1,yyyyy))</f>
        <v>#NAME?</v>
      </c>
      <c r="B317" s="56" t="str">
        <f t="shared" si="8"/>
        <v/>
      </c>
    </row>
    <row r="318" spans="1:2" ht="22.8" thickBot="1" x14ac:dyDescent="0.35">
      <c r="A318" s="55" t="e" cm="1">
        <f t="array" ref="A318">(IF($P$3='بيان ع'!D312,ROW('بيان ع'!312:312)-1,yyyyy))</f>
        <v>#NAME?</v>
      </c>
      <c r="B318" s="56" t="str">
        <f t="shared" si="8"/>
        <v/>
      </c>
    </row>
    <row r="319" spans="1:2" ht="22.8" thickBot="1" x14ac:dyDescent="0.35">
      <c r="A319" s="55" t="e" cm="1">
        <f t="array" ref="A319">(IF($P$3='بيان ع'!D313,ROW('بيان ع'!313:313)-1,yyyyy))</f>
        <v>#NAME?</v>
      </c>
      <c r="B319" s="56" t="str">
        <f t="shared" si="8"/>
        <v/>
      </c>
    </row>
    <row r="320" spans="1:2" ht="22.8" thickBot="1" x14ac:dyDescent="0.35">
      <c r="A320" s="55" t="e" cm="1">
        <f t="array" ref="A320">(IF($P$3='بيان ع'!D314,ROW('بيان ع'!314:314)-1,yyyyy))</f>
        <v>#NAME?</v>
      </c>
      <c r="B320" s="56" t="str">
        <f t="shared" si="8"/>
        <v/>
      </c>
    </row>
    <row r="321" spans="1:2" ht="22.8" thickBot="1" x14ac:dyDescent="0.35">
      <c r="A321" s="55" t="e" cm="1">
        <f t="array" ref="A321">(IF($P$3='بيان ع'!D315,ROW('بيان ع'!315:315)-1,yyyyy))</f>
        <v>#NAME?</v>
      </c>
      <c r="B321" s="56" t="str">
        <f t="shared" si="8"/>
        <v/>
      </c>
    </row>
    <row r="322" spans="1:2" ht="22.8" thickBot="1" x14ac:dyDescent="0.35">
      <c r="A322" s="55" t="e" cm="1">
        <f t="array" ref="A322">(IF($P$3='بيان ع'!D316,ROW('بيان ع'!316:316)-1,yyyyy))</f>
        <v>#NAME?</v>
      </c>
      <c r="B322" s="56" t="str">
        <f t="shared" si="8"/>
        <v/>
      </c>
    </row>
    <row r="323" spans="1:2" ht="22.8" thickBot="1" x14ac:dyDescent="0.35">
      <c r="A323" s="55" t="e" cm="1">
        <f t="array" ref="A323">(IF($P$3='بيان ع'!D317,ROW('بيان ع'!317:317)-1,yyyyy))</f>
        <v>#NAME?</v>
      </c>
      <c r="B323" s="56" t="str">
        <f t="shared" si="8"/>
        <v/>
      </c>
    </row>
    <row r="324" spans="1:2" ht="22.8" thickBot="1" x14ac:dyDescent="0.35">
      <c r="A324" s="55" t="e" cm="1">
        <f t="array" ref="A324">(IF($P$3='بيان ع'!D318,ROW('بيان ع'!318:318)-1,yyyyy))</f>
        <v>#NAME?</v>
      </c>
      <c r="B324" s="56" t="str">
        <f t="shared" si="8"/>
        <v/>
      </c>
    </row>
    <row r="325" spans="1:2" ht="22.8" thickBot="1" x14ac:dyDescent="0.35">
      <c r="A325" s="55" t="e" cm="1">
        <f t="array" ref="A325">(IF($P$3='بيان ع'!D319,ROW('بيان ع'!319:319)-1,yyyyy))</f>
        <v>#NAME?</v>
      </c>
      <c r="B325" s="56" t="str">
        <f t="shared" si="8"/>
        <v/>
      </c>
    </row>
    <row r="326" spans="1:2" ht="22.8" thickBot="1" x14ac:dyDescent="0.35">
      <c r="A326" s="55" t="e" cm="1">
        <f t="array" ref="A326">(IF($P$3='بيان ع'!D320,ROW('بيان ع'!320:320)-1,yyyyy))</f>
        <v>#NAME?</v>
      </c>
      <c r="B326" s="56" t="str">
        <f t="shared" si="8"/>
        <v/>
      </c>
    </row>
    <row r="327" spans="1:2" ht="22.8" thickBot="1" x14ac:dyDescent="0.35">
      <c r="A327" s="55" t="e" cm="1">
        <f t="array" ref="A327">(IF($P$3='بيان ع'!D321,ROW('بيان ع'!321:321)-1,yyyyy))</f>
        <v>#NAME?</v>
      </c>
      <c r="B327" s="56" t="str">
        <f t="shared" si="8"/>
        <v/>
      </c>
    </row>
    <row r="328" spans="1:2" ht="22.8" thickBot="1" x14ac:dyDescent="0.35">
      <c r="A328" s="55" t="e" cm="1">
        <f t="array" ref="A328">(IF($P$3='بيان ع'!D322,ROW('بيان ع'!322:322)-1,yyyyy))</f>
        <v>#NAME?</v>
      </c>
      <c r="B328" s="56" t="str">
        <f t="shared" ref="B328:B391" si="9">IFERROR(_xlfn.AGGREGATE(15,6,$A$8:$A$1010,ROW(A321)),"")</f>
        <v/>
      </c>
    </row>
    <row r="329" spans="1:2" ht="22.8" thickBot="1" x14ac:dyDescent="0.35">
      <c r="A329" s="55" t="e" cm="1">
        <f t="array" ref="A329">(IF($P$3='بيان ع'!D323,ROW('بيان ع'!323:323)-1,yyyyy))</f>
        <v>#NAME?</v>
      </c>
      <c r="B329" s="56" t="str">
        <f t="shared" si="9"/>
        <v/>
      </c>
    </row>
    <row r="330" spans="1:2" ht="22.8" thickBot="1" x14ac:dyDescent="0.35">
      <c r="A330" s="55" t="e" cm="1">
        <f t="array" ref="A330">(IF($P$3='بيان ع'!D324,ROW('بيان ع'!324:324)-1,yyyyy))</f>
        <v>#NAME?</v>
      </c>
      <c r="B330" s="56" t="str">
        <f t="shared" si="9"/>
        <v/>
      </c>
    </row>
    <row r="331" spans="1:2" ht="22.8" thickBot="1" x14ac:dyDescent="0.35">
      <c r="A331" s="55" t="e" cm="1">
        <f t="array" ref="A331">(IF($P$3='بيان ع'!D325,ROW('بيان ع'!325:325)-1,yyyyy))</f>
        <v>#NAME?</v>
      </c>
      <c r="B331" s="56" t="str">
        <f t="shared" si="9"/>
        <v/>
      </c>
    </row>
    <row r="332" spans="1:2" ht="22.8" thickBot="1" x14ac:dyDescent="0.35">
      <c r="A332" s="55" t="e" cm="1">
        <f t="array" ref="A332">(IF($P$3='بيان ع'!D326,ROW('بيان ع'!326:326)-1,yyyyy))</f>
        <v>#NAME?</v>
      </c>
      <c r="B332" s="56" t="str">
        <f t="shared" si="9"/>
        <v/>
      </c>
    </row>
    <row r="333" spans="1:2" ht="22.8" thickBot="1" x14ac:dyDescent="0.35">
      <c r="A333" s="55" t="e" cm="1">
        <f t="array" ref="A333">(IF($P$3='بيان ع'!D327,ROW('بيان ع'!327:327)-1,yyyyy))</f>
        <v>#NAME?</v>
      </c>
      <c r="B333" s="56" t="str">
        <f t="shared" si="9"/>
        <v/>
      </c>
    </row>
    <row r="334" spans="1:2" ht="22.8" thickBot="1" x14ac:dyDescent="0.35">
      <c r="A334" s="55" t="e" cm="1">
        <f t="array" ref="A334">(IF($P$3='بيان ع'!D328,ROW('بيان ع'!328:328)-1,yyyyy))</f>
        <v>#NAME?</v>
      </c>
      <c r="B334" s="56" t="str">
        <f t="shared" si="9"/>
        <v/>
      </c>
    </row>
    <row r="335" spans="1:2" ht="22.8" thickBot="1" x14ac:dyDescent="0.35">
      <c r="A335" s="55" t="e" cm="1">
        <f t="array" ref="A335">(IF($P$3='بيان ع'!D329,ROW('بيان ع'!329:329)-1,yyyyy))</f>
        <v>#NAME?</v>
      </c>
      <c r="B335" s="56" t="str">
        <f t="shared" si="9"/>
        <v/>
      </c>
    </row>
    <row r="336" spans="1:2" ht="22.8" thickBot="1" x14ac:dyDescent="0.35">
      <c r="A336" s="55" t="e" cm="1">
        <f t="array" ref="A336">(IF($P$3='بيان ع'!D330,ROW('بيان ع'!330:330)-1,yyyyy))</f>
        <v>#NAME?</v>
      </c>
      <c r="B336" s="56" t="str">
        <f t="shared" si="9"/>
        <v/>
      </c>
    </row>
    <row r="337" spans="1:2" ht="22.8" thickBot="1" x14ac:dyDescent="0.35">
      <c r="A337" s="55" t="e" cm="1">
        <f t="array" ref="A337">(IF($P$3='بيان ع'!D331,ROW('بيان ع'!331:331)-1,yyyyy))</f>
        <v>#NAME?</v>
      </c>
      <c r="B337" s="56" t="str">
        <f t="shared" si="9"/>
        <v/>
      </c>
    </row>
    <row r="338" spans="1:2" ht="22.8" thickBot="1" x14ac:dyDescent="0.35">
      <c r="A338" s="55" t="e" cm="1">
        <f t="array" ref="A338">(IF($P$3='بيان ع'!D332,ROW('بيان ع'!332:332)-1,yyyyy))</f>
        <v>#NAME?</v>
      </c>
      <c r="B338" s="56" t="str">
        <f t="shared" si="9"/>
        <v/>
      </c>
    </row>
    <row r="339" spans="1:2" ht="22.8" thickBot="1" x14ac:dyDescent="0.35">
      <c r="A339" s="55" t="e" cm="1">
        <f t="array" ref="A339">(IF($P$3='بيان ع'!D333,ROW('بيان ع'!333:333)-1,yyyyy))</f>
        <v>#NAME?</v>
      </c>
      <c r="B339" s="56" t="str">
        <f t="shared" si="9"/>
        <v/>
      </c>
    </row>
    <row r="340" spans="1:2" ht="22.8" thickBot="1" x14ac:dyDescent="0.35">
      <c r="A340" s="55" t="e" cm="1">
        <f t="array" ref="A340">(IF($P$3='بيان ع'!D334,ROW('بيان ع'!334:334)-1,yyyyy))</f>
        <v>#NAME?</v>
      </c>
      <c r="B340" s="56" t="str">
        <f t="shared" si="9"/>
        <v/>
      </c>
    </row>
    <row r="341" spans="1:2" ht="22.8" thickBot="1" x14ac:dyDescent="0.35">
      <c r="A341" s="55" t="e" cm="1">
        <f t="array" ref="A341">(IF($P$3='بيان ع'!D335,ROW('بيان ع'!335:335)-1,yyyyy))</f>
        <v>#NAME?</v>
      </c>
      <c r="B341" s="56" t="str">
        <f t="shared" si="9"/>
        <v/>
      </c>
    </row>
    <row r="342" spans="1:2" ht="22.8" thickBot="1" x14ac:dyDescent="0.35">
      <c r="A342" s="55" t="e" cm="1">
        <f t="array" ref="A342">(IF($P$3='بيان ع'!D336,ROW('بيان ع'!336:336)-1,yyyyy))</f>
        <v>#NAME?</v>
      </c>
      <c r="B342" s="56" t="str">
        <f t="shared" si="9"/>
        <v/>
      </c>
    </row>
    <row r="343" spans="1:2" ht="22.8" thickBot="1" x14ac:dyDescent="0.35">
      <c r="A343" s="55" t="e" cm="1">
        <f t="array" ref="A343">(IF($P$3='بيان ع'!D337,ROW('بيان ع'!337:337)-1,yyyyy))</f>
        <v>#NAME?</v>
      </c>
      <c r="B343" s="56" t="str">
        <f t="shared" si="9"/>
        <v/>
      </c>
    </row>
    <row r="344" spans="1:2" ht="22.8" thickBot="1" x14ac:dyDescent="0.35">
      <c r="A344" s="55" t="e" cm="1">
        <f t="array" ref="A344">(IF($P$3='بيان ع'!D338,ROW('بيان ع'!338:338)-1,yyyyy))</f>
        <v>#NAME?</v>
      </c>
      <c r="B344" s="56" t="str">
        <f t="shared" si="9"/>
        <v/>
      </c>
    </row>
    <row r="345" spans="1:2" ht="22.8" thickBot="1" x14ac:dyDescent="0.35">
      <c r="A345" s="55" t="e" cm="1">
        <f t="array" ref="A345">(IF($P$3='بيان ع'!D339,ROW('بيان ع'!339:339)-1,yyyyy))</f>
        <v>#NAME?</v>
      </c>
      <c r="B345" s="56" t="str">
        <f t="shared" si="9"/>
        <v/>
      </c>
    </row>
    <row r="346" spans="1:2" ht="22.8" thickBot="1" x14ac:dyDescent="0.35">
      <c r="A346" s="55" t="e" cm="1">
        <f t="array" ref="A346">(IF($P$3='بيان ع'!D340,ROW('بيان ع'!340:340)-1,yyyyy))</f>
        <v>#NAME?</v>
      </c>
      <c r="B346" s="56" t="str">
        <f t="shared" si="9"/>
        <v/>
      </c>
    </row>
    <row r="347" spans="1:2" ht="22.8" thickBot="1" x14ac:dyDescent="0.35">
      <c r="A347" s="55" t="e" cm="1">
        <f t="array" ref="A347">(IF($P$3='بيان ع'!D341,ROW('بيان ع'!341:341)-1,yyyyy))</f>
        <v>#NAME?</v>
      </c>
      <c r="B347" s="56" t="str">
        <f t="shared" si="9"/>
        <v/>
      </c>
    </row>
    <row r="348" spans="1:2" ht="22.8" thickBot="1" x14ac:dyDescent="0.35">
      <c r="A348" s="55" t="e" cm="1">
        <f t="array" ref="A348">(IF($P$3='بيان ع'!D342,ROW('بيان ع'!342:342)-1,yyyyy))</f>
        <v>#NAME?</v>
      </c>
      <c r="B348" s="56" t="str">
        <f t="shared" si="9"/>
        <v/>
      </c>
    </row>
    <row r="349" spans="1:2" ht="22.8" thickBot="1" x14ac:dyDescent="0.35">
      <c r="A349" s="55" t="e" cm="1">
        <f t="array" ref="A349">(IF($P$3='بيان ع'!D343,ROW('بيان ع'!343:343)-1,yyyyy))</f>
        <v>#NAME?</v>
      </c>
      <c r="B349" s="56" t="str">
        <f t="shared" si="9"/>
        <v/>
      </c>
    </row>
    <row r="350" spans="1:2" ht="22.8" thickBot="1" x14ac:dyDescent="0.35">
      <c r="A350" s="55" t="e" cm="1">
        <f t="array" ref="A350">(IF($P$3='بيان ع'!D344,ROW('بيان ع'!344:344)-1,yyyyy))</f>
        <v>#NAME?</v>
      </c>
      <c r="B350" s="56" t="str">
        <f t="shared" si="9"/>
        <v/>
      </c>
    </row>
    <row r="351" spans="1:2" ht="22.8" thickBot="1" x14ac:dyDescent="0.35">
      <c r="A351" s="55" t="e" cm="1">
        <f t="array" ref="A351">(IF($P$3='بيان ع'!D345,ROW('بيان ع'!345:345)-1,yyyyy))</f>
        <v>#NAME?</v>
      </c>
      <c r="B351" s="56" t="str">
        <f t="shared" si="9"/>
        <v/>
      </c>
    </row>
    <row r="352" spans="1:2" ht="22.8" thickBot="1" x14ac:dyDescent="0.35">
      <c r="A352" s="55" t="e" cm="1">
        <f t="array" ref="A352">(IF($P$3='بيان ع'!D346,ROW('بيان ع'!346:346)-1,yyyyy))</f>
        <v>#NAME?</v>
      </c>
      <c r="B352" s="56" t="str">
        <f t="shared" si="9"/>
        <v/>
      </c>
    </row>
    <row r="353" spans="1:2" ht="22.8" thickBot="1" x14ac:dyDescent="0.35">
      <c r="A353" s="55" t="e" cm="1">
        <f t="array" ref="A353">(IF($P$3='بيان ع'!D347,ROW('بيان ع'!347:347)-1,yyyyy))</f>
        <v>#NAME?</v>
      </c>
      <c r="B353" s="56" t="str">
        <f t="shared" si="9"/>
        <v/>
      </c>
    </row>
    <row r="354" spans="1:2" ht="22.8" thickBot="1" x14ac:dyDescent="0.35">
      <c r="A354" s="55" t="e" cm="1">
        <f t="array" ref="A354">(IF($P$3='بيان ع'!D348,ROW('بيان ع'!348:348)-1,yyyyy))</f>
        <v>#NAME?</v>
      </c>
      <c r="B354" s="56" t="str">
        <f t="shared" si="9"/>
        <v/>
      </c>
    </row>
    <row r="355" spans="1:2" ht="22.8" thickBot="1" x14ac:dyDescent="0.35">
      <c r="A355" s="55" t="e" cm="1">
        <f t="array" ref="A355">(IF($P$3='بيان ع'!D349,ROW('بيان ع'!349:349)-1,yyyyy))</f>
        <v>#NAME?</v>
      </c>
      <c r="B355" s="56" t="str">
        <f t="shared" si="9"/>
        <v/>
      </c>
    </row>
    <row r="356" spans="1:2" ht="22.8" thickBot="1" x14ac:dyDescent="0.35">
      <c r="A356" s="55" t="e" cm="1">
        <f t="array" ref="A356">(IF($P$3='بيان ع'!D350,ROW('بيان ع'!350:350)-1,yyyyy))</f>
        <v>#NAME?</v>
      </c>
      <c r="B356" s="56" t="str">
        <f t="shared" si="9"/>
        <v/>
      </c>
    </row>
    <row r="357" spans="1:2" ht="22.8" thickBot="1" x14ac:dyDescent="0.35">
      <c r="A357" s="55" t="e" cm="1">
        <f t="array" ref="A357">(IF($P$3='بيان ع'!D351,ROW('بيان ع'!351:351)-1,yyyyy))</f>
        <v>#NAME?</v>
      </c>
      <c r="B357" s="56" t="str">
        <f t="shared" si="9"/>
        <v/>
      </c>
    </row>
    <row r="358" spans="1:2" ht="22.8" thickBot="1" x14ac:dyDescent="0.35">
      <c r="A358" s="55" t="e" cm="1">
        <f t="array" ref="A358">(IF($P$3='بيان ع'!D352,ROW('بيان ع'!352:352)-1,yyyyy))</f>
        <v>#NAME?</v>
      </c>
      <c r="B358" s="56" t="str">
        <f t="shared" si="9"/>
        <v/>
      </c>
    </row>
    <row r="359" spans="1:2" ht="22.8" thickBot="1" x14ac:dyDescent="0.35">
      <c r="A359" s="55" t="e" cm="1">
        <f t="array" ref="A359">(IF($P$3='بيان ع'!D353,ROW('بيان ع'!353:353)-1,yyyyy))</f>
        <v>#NAME?</v>
      </c>
      <c r="B359" s="56" t="str">
        <f t="shared" si="9"/>
        <v/>
      </c>
    </row>
    <row r="360" spans="1:2" ht="22.8" thickBot="1" x14ac:dyDescent="0.35">
      <c r="A360" s="55" t="e" cm="1">
        <f t="array" ref="A360">(IF($P$3='بيان ع'!D354,ROW('بيان ع'!354:354)-1,yyyyy))</f>
        <v>#NAME?</v>
      </c>
      <c r="B360" s="56" t="str">
        <f t="shared" si="9"/>
        <v/>
      </c>
    </row>
    <row r="361" spans="1:2" ht="22.8" thickBot="1" x14ac:dyDescent="0.35">
      <c r="A361" s="55" t="e" cm="1">
        <f t="array" ref="A361">(IF($P$3='بيان ع'!D355,ROW('بيان ع'!355:355)-1,yyyyy))</f>
        <v>#NAME?</v>
      </c>
      <c r="B361" s="56" t="str">
        <f t="shared" si="9"/>
        <v/>
      </c>
    </row>
    <row r="362" spans="1:2" ht="22.8" thickBot="1" x14ac:dyDescent="0.35">
      <c r="A362" s="55" t="e" cm="1">
        <f t="array" ref="A362">(IF($P$3='بيان ع'!D356,ROW('بيان ع'!356:356)-1,yyyyy))</f>
        <v>#NAME?</v>
      </c>
      <c r="B362" s="56" t="str">
        <f t="shared" si="9"/>
        <v/>
      </c>
    </row>
    <row r="363" spans="1:2" ht="22.8" thickBot="1" x14ac:dyDescent="0.35">
      <c r="A363" s="55" t="e" cm="1">
        <f t="array" ref="A363">(IF($P$3='بيان ع'!D357,ROW('بيان ع'!357:357)-1,yyyyy))</f>
        <v>#NAME?</v>
      </c>
      <c r="B363" s="56" t="str">
        <f t="shared" si="9"/>
        <v/>
      </c>
    </row>
    <row r="364" spans="1:2" ht="22.8" thickBot="1" x14ac:dyDescent="0.35">
      <c r="A364" s="55" t="e" cm="1">
        <f t="array" ref="A364">(IF($P$3='بيان ع'!D358,ROW('بيان ع'!358:358)-1,yyyyy))</f>
        <v>#NAME?</v>
      </c>
      <c r="B364" s="56" t="str">
        <f t="shared" si="9"/>
        <v/>
      </c>
    </row>
    <row r="365" spans="1:2" ht="22.8" thickBot="1" x14ac:dyDescent="0.35">
      <c r="A365" s="55" t="e" cm="1">
        <f t="array" ref="A365">(IF($P$3='بيان ع'!D359,ROW('بيان ع'!359:359)-1,yyyyy))</f>
        <v>#NAME?</v>
      </c>
      <c r="B365" s="56" t="str">
        <f t="shared" si="9"/>
        <v/>
      </c>
    </row>
    <row r="366" spans="1:2" ht="22.8" thickBot="1" x14ac:dyDescent="0.35">
      <c r="A366" s="55" t="e" cm="1">
        <f t="array" ref="A366">(IF($P$3='بيان ع'!D360,ROW('بيان ع'!360:360)-1,yyyyy))</f>
        <v>#NAME?</v>
      </c>
      <c r="B366" s="56" t="str">
        <f t="shared" si="9"/>
        <v/>
      </c>
    </row>
    <row r="367" spans="1:2" ht="22.8" thickBot="1" x14ac:dyDescent="0.35">
      <c r="A367" s="55" t="e" cm="1">
        <f t="array" ref="A367">(IF($P$3='بيان ع'!D361,ROW('بيان ع'!361:361)-1,yyyyy))</f>
        <v>#NAME?</v>
      </c>
      <c r="B367" s="56" t="str">
        <f t="shared" si="9"/>
        <v/>
      </c>
    </row>
    <row r="368" spans="1:2" ht="22.8" thickBot="1" x14ac:dyDescent="0.35">
      <c r="A368" s="55" t="e" cm="1">
        <f t="array" ref="A368">(IF($P$3='بيان ع'!D362,ROW('بيان ع'!362:362)-1,yyyyy))</f>
        <v>#NAME?</v>
      </c>
      <c r="B368" s="56" t="str">
        <f t="shared" si="9"/>
        <v/>
      </c>
    </row>
    <row r="369" spans="1:2" ht="22.8" thickBot="1" x14ac:dyDescent="0.35">
      <c r="A369" s="55" t="e" cm="1">
        <f t="array" ref="A369">(IF($P$3='بيان ع'!D363,ROW('بيان ع'!363:363)-1,yyyyy))</f>
        <v>#NAME?</v>
      </c>
      <c r="B369" s="56" t="str">
        <f t="shared" si="9"/>
        <v/>
      </c>
    </row>
    <row r="370" spans="1:2" ht="22.8" thickBot="1" x14ac:dyDescent="0.35">
      <c r="A370" s="55" t="e" cm="1">
        <f t="array" ref="A370">(IF($P$3='بيان ع'!D364,ROW('بيان ع'!364:364)-1,yyyyy))</f>
        <v>#NAME?</v>
      </c>
      <c r="B370" s="56" t="str">
        <f t="shared" si="9"/>
        <v/>
      </c>
    </row>
    <row r="371" spans="1:2" ht="22.8" thickBot="1" x14ac:dyDescent="0.35">
      <c r="A371" s="55" t="e" cm="1">
        <f t="array" ref="A371">(IF($P$3='بيان ع'!D365,ROW('بيان ع'!365:365)-1,yyyyy))</f>
        <v>#NAME?</v>
      </c>
      <c r="B371" s="56" t="str">
        <f t="shared" si="9"/>
        <v/>
      </c>
    </row>
    <row r="372" spans="1:2" ht="22.8" thickBot="1" x14ac:dyDescent="0.35">
      <c r="A372" s="55" t="e" cm="1">
        <f t="array" ref="A372">(IF($P$3='بيان ع'!D366,ROW('بيان ع'!366:366)-1,yyyyy))</f>
        <v>#NAME?</v>
      </c>
      <c r="B372" s="56" t="str">
        <f t="shared" si="9"/>
        <v/>
      </c>
    </row>
    <row r="373" spans="1:2" ht="22.8" thickBot="1" x14ac:dyDescent="0.35">
      <c r="A373" s="55" t="e" cm="1">
        <f t="array" ref="A373">(IF($P$3='بيان ع'!D367,ROW('بيان ع'!367:367)-1,yyyyy))</f>
        <v>#NAME?</v>
      </c>
      <c r="B373" s="56" t="str">
        <f t="shared" si="9"/>
        <v/>
      </c>
    </row>
    <row r="374" spans="1:2" ht="22.8" thickBot="1" x14ac:dyDescent="0.35">
      <c r="A374" s="55" t="e" cm="1">
        <f t="array" ref="A374">(IF($P$3='بيان ع'!D368,ROW('بيان ع'!368:368)-1,yyyyy))</f>
        <v>#NAME?</v>
      </c>
      <c r="B374" s="56" t="str">
        <f t="shared" si="9"/>
        <v/>
      </c>
    </row>
    <row r="375" spans="1:2" ht="22.8" thickBot="1" x14ac:dyDescent="0.35">
      <c r="A375" s="55" t="e" cm="1">
        <f t="array" ref="A375">(IF($P$3='بيان ع'!D369,ROW('بيان ع'!369:369)-1,yyyyy))</f>
        <v>#NAME?</v>
      </c>
      <c r="B375" s="56" t="str">
        <f t="shared" si="9"/>
        <v/>
      </c>
    </row>
    <row r="376" spans="1:2" ht="22.8" thickBot="1" x14ac:dyDescent="0.35">
      <c r="A376" s="55" t="e" cm="1">
        <f t="array" ref="A376">(IF($P$3='بيان ع'!D370,ROW('بيان ع'!370:370)-1,yyyyy))</f>
        <v>#NAME?</v>
      </c>
      <c r="B376" s="56" t="str">
        <f t="shared" si="9"/>
        <v/>
      </c>
    </row>
    <row r="377" spans="1:2" ht="22.8" thickBot="1" x14ac:dyDescent="0.35">
      <c r="A377" s="55" t="e" cm="1">
        <f t="array" ref="A377">(IF($P$3='بيان ع'!D371,ROW('بيان ع'!371:371)-1,yyyyy))</f>
        <v>#NAME?</v>
      </c>
      <c r="B377" s="56" t="str">
        <f t="shared" si="9"/>
        <v/>
      </c>
    </row>
    <row r="378" spans="1:2" ht="22.8" thickBot="1" x14ac:dyDescent="0.35">
      <c r="A378" s="55" t="e" cm="1">
        <f t="array" ref="A378">(IF($P$3='بيان ع'!D372,ROW('بيان ع'!372:372)-1,yyyyy))</f>
        <v>#NAME?</v>
      </c>
      <c r="B378" s="56" t="str">
        <f t="shared" si="9"/>
        <v/>
      </c>
    </row>
    <row r="379" spans="1:2" ht="22.8" thickBot="1" x14ac:dyDescent="0.35">
      <c r="A379" s="55" t="e" cm="1">
        <f t="array" ref="A379">(IF($P$3='بيان ع'!D373,ROW('بيان ع'!373:373)-1,yyyyy))</f>
        <v>#NAME?</v>
      </c>
      <c r="B379" s="56" t="str">
        <f t="shared" si="9"/>
        <v/>
      </c>
    </row>
    <row r="380" spans="1:2" ht="22.8" thickBot="1" x14ac:dyDescent="0.35">
      <c r="A380" s="55" t="e" cm="1">
        <f t="array" ref="A380">(IF($P$3='بيان ع'!D374,ROW('بيان ع'!374:374)-1,yyyyy))</f>
        <v>#NAME?</v>
      </c>
      <c r="B380" s="56" t="str">
        <f t="shared" si="9"/>
        <v/>
      </c>
    </row>
    <row r="381" spans="1:2" ht="22.8" thickBot="1" x14ac:dyDescent="0.35">
      <c r="A381" s="55" t="e" cm="1">
        <f t="array" ref="A381">(IF($P$3='بيان ع'!D375,ROW('بيان ع'!375:375)-1,yyyyy))</f>
        <v>#NAME?</v>
      </c>
      <c r="B381" s="56" t="str">
        <f t="shared" si="9"/>
        <v/>
      </c>
    </row>
    <row r="382" spans="1:2" ht="22.8" thickBot="1" x14ac:dyDescent="0.35">
      <c r="A382" s="55" t="e" cm="1">
        <f t="array" ref="A382">(IF($P$3='بيان ع'!D376,ROW('بيان ع'!376:376)-1,yyyyy))</f>
        <v>#NAME?</v>
      </c>
      <c r="B382" s="56" t="str">
        <f t="shared" si="9"/>
        <v/>
      </c>
    </row>
    <row r="383" spans="1:2" ht="22.8" thickBot="1" x14ac:dyDescent="0.35">
      <c r="A383" s="55" t="e" cm="1">
        <f t="array" ref="A383">(IF($P$3='بيان ع'!D377,ROW('بيان ع'!377:377)-1,yyyyy))</f>
        <v>#NAME?</v>
      </c>
      <c r="B383" s="56" t="str">
        <f t="shared" si="9"/>
        <v/>
      </c>
    </row>
    <row r="384" spans="1:2" ht="22.8" thickBot="1" x14ac:dyDescent="0.35">
      <c r="A384" s="55" t="e" cm="1">
        <f t="array" ref="A384">(IF($P$3='بيان ع'!D378,ROW('بيان ع'!378:378)-1,yyyyy))</f>
        <v>#NAME?</v>
      </c>
      <c r="B384" s="56" t="str">
        <f t="shared" si="9"/>
        <v/>
      </c>
    </row>
    <row r="385" spans="1:2" ht="22.8" thickBot="1" x14ac:dyDescent="0.35">
      <c r="A385" s="55" t="e" cm="1">
        <f t="array" ref="A385">(IF($P$3='بيان ع'!D379,ROW('بيان ع'!379:379)-1,yyyyy))</f>
        <v>#NAME?</v>
      </c>
      <c r="B385" s="56" t="str">
        <f t="shared" si="9"/>
        <v/>
      </c>
    </row>
    <row r="386" spans="1:2" ht="22.8" thickBot="1" x14ac:dyDescent="0.35">
      <c r="A386" s="55" t="e" cm="1">
        <f t="array" ref="A386">(IF($P$3='بيان ع'!D380,ROW('بيان ع'!380:380)-1,yyyyy))</f>
        <v>#NAME?</v>
      </c>
      <c r="B386" s="56" t="str">
        <f t="shared" si="9"/>
        <v/>
      </c>
    </row>
    <row r="387" spans="1:2" ht="22.8" thickBot="1" x14ac:dyDescent="0.35">
      <c r="A387" s="55" t="e" cm="1">
        <f t="array" ref="A387">(IF($P$3='بيان ع'!D381,ROW('بيان ع'!381:381)-1,yyyyy))</f>
        <v>#NAME?</v>
      </c>
      <c r="B387" s="56" t="str">
        <f t="shared" si="9"/>
        <v/>
      </c>
    </row>
    <row r="388" spans="1:2" ht="22.8" thickBot="1" x14ac:dyDescent="0.35">
      <c r="A388" s="55" t="e" cm="1">
        <f t="array" ref="A388">(IF($P$3='بيان ع'!D382,ROW('بيان ع'!382:382)-1,yyyyy))</f>
        <v>#NAME?</v>
      </c>
      <c r="B388" s="56" t="str">
        <f t="shared" si="9"/>
        <v/>
      </c>
    </row>
    <row r="389" spans="1:2" ht="22.8" thickBot="1" x14ac:dyDescent="0.35">
      <c r="A389" s="55" t="e" cm="1">
        <f t="array" ref="A389">(IF($P$3='بيان ع'!D383,ROW('بيان ع'!383:383)-1,yyyyy))</f>
        <v>#NAME?</v>
      </c>
      <c r="B389" s="56" t="str">
        <f t="shared" si="9"/>
        <v/>
      </c>
    </row>
    <row r="390" spans="1:2" ht="22.8" thickBot="1" x14ac:dyDescent="0.35">
      <c r="A390" s="55" t="e" cm="1">
        <f t="array" ref="A390">(IF($P$3='بيان ع'!D384,ROW('بيان ع'!384:384)-1,yyyyy))</f>
        <v>#NAME?</v>
      </c>
      <c r="B390" s="56" t="str">
        <f t="shared" si="9"/>
        <v/>
      </c>
    </row>
    <row r="391" spans="1:2" ht="22.8" thickBot="1" x14ac:dyDescent="0.35">
      <c r="A391" s="55" t="e" cm="1">
        <f t="array" ref="A391">(IF($P$3='بيان ع'!D385,ROW('بيان ع'!385:385)-1,yyyyy))</f>
        <v>#NAME?</v>
      </c>
      <c r="B391" s="56" t="str">
        <f t="shared" si="9"/>
        <v/>
      </c>
    </row>
    <row r="392" spans="1:2" ht="22.8" thickBot="1" x14ac:dyDescent="0.35">
      <c r="A392" s="55" t="e" cm="1">
        <f t="array" ref="A392">(IF($P$3='بيان ع'!D386,ROW('بيان ع'!386:386)-1,yyyyy))</f>
        <v>#NAME?</v>
      </c>
      <c r="B392" s="56" t="str">
        <f t="shared" ref="B392:B455" si="10">IFERROR(_xlfn.AGGREGATE(15,6,$A$8:$A$1010,ROW(A385)),"")</f>
        <v/>
      </c>
    </row>
    <row r="393" spans="1:2" ht="22.8" thickBot="1" x14ac:dyDescent="0.35">
      <c r="A393" s="55" t="e" cm="1">
        <f t="array" ref="A393">(IF($P$3='بيان ع'!D387,ROW('بيان ع'!387:387)-1,yyyyy))</f>
        <v>#NAME?</v>
      </c>
      <c r="B393" s="56" t="str">
        <f t="shared" si="10"/>
        <v/>
      </c>
    </row>
    <row r="394" spans="1:2" ht="22.8" thickBot="1" x14ac:dyDescent="0.35">
      <c r="A394" s="55" t="e" cm="1">
        <f t="array" ref="A394">(IF($P$3='بيان ع'!D388,ROW('بيان ع'!388:388)-1,yyyyy))</f>
        <v>#NAME?</v>
      </c>
      <c r="B394" s="56" t="str">
        <f t="shared" si="10"/>
        <v/>
      </c>
    </row>
    <row r="395" spans="1:2" ht="22.8" thickBot="1" x14ac:dyDescent="0.35">
      <c r="A395" s="55" t="e" cm="1">
        <f t="array" ref="A395">(IF($P$3='بيان ع'!D389,ROW('بيان ع'!389:389)-1,yyyyy))</f>
        <v>#NAME?</v>
      </c>
      <c r="B395" s="56" t="str">
        <f t="shared" si="10"/>
        <v/>
      </c>
    </row>
    <row r="396" spans="1:2" ht="22.8" thickBot="1" x14ac:dyDescent="0.35">
      <c r="A396" s="55" t="e" cm="1">
        <f t="array" ref="A396">(IF($P$3='بيان ع'!D390,ROW('بيان ع'!390:390)-1,yyyyy))</f>
        <v>#NAME?</v>
      </c>
      <c r="B396" s="56" t="str">
        <f t="shared" si="10"/>
        <v/>
      </c>
    </row>
    <row r="397" spans="1:2" ht="22.8" thickBot="1" x14ac:dyDescent="0.35">
      <c r="A397" s="55" t="e" cm="1">
        <f t="array" ref="A397">(IF($P$3='بيان ع'!D391,ROW('بيان ع'!391:391)-1,yyyyy))</f>
        <v>#NAME?</v>
      </c>
      <c r="B397" s="56" t="str">
        <f t="shared" si="10"/>
        <v/>
      </c>
    </row>
    <row r="398" spans="1:2" ht="22.8" thickBot="1" x14ac:dyDescent="0.35">
      <c r="A398" s="55" t="e" cm="1">
        <f t="array" ref="A398">(IF($P$3='بيان ع'!D392,ROW('بيان ع'!392:392)-1,yyyyy))</f>
        <v>#NAME?</v>
      </c>
      <c r="B398" s="56" t="str">
        <f t="shared" si="10"/>
        <v/>
      </c>
    </row>
    <row r="399" spans="1:2" ht="22.8" thickBot="1" x14ac:dyDescent="0.35">
      <c r="A399" s="55" t="e" cm="1">
        <f t="array" ref="A399">(IF($P$3='بيان ع'!D393,ROW('بيان ع'!393:393)-1,yyyyy))</f>
        <v>#NAME?</v>
      </c>
      <c r="B399" s="56" t="str">
        <f t="shared" si="10"/>
        <v/>
      </c>
    </row>
    <row r="400" spans="1:2" ht="22.8" thickBot="1" x14ac:dyDescent="0.35">
      <c r="A400" s="55" t="e" cm="1">
        <f t="array" ref="A400">(IF($P$3='بيان ع'!D394,ROW('بيان ع'!394:394)-1,yyyyy))</f>
        <v>#NAME?</v>
      </c>
      <c r="B400" s="56" t="str">
        <f t="shared" si="10"/>
        <v/>
      </c>
    </row>
    <row r="401" spans="1:2" ht="22.8" thickBot="1" x14ac:dyDescent="0.35">
      <c r="A401" s="55" t="e" cm="1">
        <f t="array" ref="A401">(IF($P$3='بيان ع'!D395,ROW('بيان ع'!395:395)-1,yyyyy))</f>
        <v>#NAME?</v>
      </c>
      <c r="B401" s="56" t="str">
        <f t="shared" si="10"/>
        <v/>
      </c>
    </row>
    <row r="402" spans="1:2" ht="22.8" thickBot="1" x14ac:dyDescent="0.35">
      <c r="A402" s="55" t="e" cm="1">
        <f t="array" ref="A402">(IF($P$3='بيان ع'!D396,ROW('بيان ع'!396:396)-1,yyyyy))</f>
        <v>#NAME?</v>
      </c>
      <c r="B402" s="56" t="str">
        <f t="shared" si="10"/>
        <v/>
      </c>
    </row>
    <row r="403" spans="1:2" ht="22.8" thickBot="1" x14ac:dyDescent="0.35">
      <c r="A403" s="55" t="e" cm="1">
        <f t="array" ref="A403">(IF($P$3='بيان ع'!D397,ROW('بيان ع'!397:397)-1,yyyyy))</f>
        <v>#NAME?</v>
      </c>
      <c r="B403" s="56" t="str">
        <f t="shared" si="10"/>
        <v/>
      </c>
    </row>
    <row r="404" spans="1:2" ht="22.8" thickBot="1" x14ac:dyDescent="0.35">
      <c r="A404" s="55" t="e" cm="1">
        <f t="array" ref="A404">(IF($P$3='بيان ع'!D398,ROW('بيان ع'!398:398)-1,yyyyy))</f>
        <v>#NAME?</v>
      </c>
      <c r="B404" s="56" t="str">
        <f t="shared" si="10"/>
        <v/>
      </c>
    </row>
    <row r="405" spans="1:2" ht="22.8" thickBot="1" x14ac:dyDescent="0.35">
      <c r="A405" s="55" t="e" cm="1">
        <f t="array" ref="A405">(IF($P$3='بيان ع'!D399,ROW('بيان ع'!399:399)-1,yyyyy))</f>
        <v>#NAME?</v>
      </c>
      <c r="B405" s="56" t="str">
        <f t="shared" si="10"/>
        <v/>
      </c>
    </row>
    <row r="406" spans="1:2" ht="22.8" thickBot="1" x14ac:dyDescent="0.35">
      <c r="A406" s="55" t="e" cm="1">
        <f t="array" ref="A406">(IF($P$3='بيان ع'!D400,ROW('بيان ع'!400:400)-1,yyyyy))</f>
        <v>#NAME?</v>
      </c>
      <c r="B406" s="56" t="str">
        <f t="shared" si="10"/>
        <v/>
      </c>
    </row>
    <row r="407" spans="1:2" ht="22.8" thickBot="1" x14ac:dyDescent="0.35">
      <c r="A407" s="55" t="e" cm="1">
        <f t="array" ref="A407">(IF($P$3='بيان ع'!D401,ROW('بيان ع'!401:401)-1,yyyyy))</f>
        <v>#NAME?</v>
      </c>
      <c r="B407" s="56" t="str">
        <f t="shared" si="10"/>
        <v/>
      </c>
    </row>
    <row r="408" spans="1:2" ht="22.8" thickBot="1" x14ac:dyDescent="0.35">
      <c r="A408" s="55" t="e" cm="1">
        <f t="array" ref="A408">(IF($P$3='بيان ع'!D402,ROW('بيان ع'!402:402)-1,yyyyy))</f>
        <v>#NAME?</v>
      </c>
      <c r="B408" s="56" t="str">
        <f t="shared" si="10"/>
        <v/>
      </c>
    </row>
    <row r="409" spans="1:2" ht="22.8" thickBot="1" x14ac:dyDescent="0.35">
      <c r="A409" s="55" t="e" cm="1">
        <f t="array" ref="A409">(IF($P$3='بيان ع'!D403,ROW('بيان ع'!403:403)-1,yyyyy))</f>
        <v>#NAME?</v>
      </c>
      <c r="B409" s="56" t="str">
        <f t="shared" si="10"/>
        <v/>
      </c>
    </row>
    <row r="410" spans="1:2" ht="22.8" thickBot="1" x14ac:dyDescent="0.35">
      <c r="A410" s="55" t="e" cm="1">
        <f t="array" ref="A410">(IF($P$3='بيان ع'!D404,ROW('بيان ع'!404:404)-1,yyyyy))</f>
        <v>#NAME?</v>
      </c>
      <c r="B410" s="56" t="str">
        <f t="shared" si="10"/>
        <v/>
      </c>
    </row>
    <row r="411" spans="1:2" ht="22.8" thickBot="1" x14ac:dyDescent="0.35">
      <c r="A411" s="55" t="e" cm="1">
        <f t="array" ref="A411">(IF($P$3='بيان ع'!D405,ROW('بيان ع'!405:405)-1,yyyyy))</f>
        <v>#NAME?</v>
      </c>
      <c r="B411" s="56" t="str">
        <f t="shared" si="10"/>
        <v/>
      </c>
    </row>
    <row r="412" spans="1:2" ht="22.8" thickBot="1" x14ac:dyDescent="0.35">
      <c r="A412" s="55" t="e" cm="1">
        <f t="array" ref="A412">(IF($P$3='بيان ع'!D406,ROW('بيان ع'!406:406)-1,yyyyy))</f>
        <v>#NAME?</v>
      </c>
      <c r="B412" s="56" t="str">
        <f t="shared" si="10"/>
        <v/>
      </c>
    </row>
    <row r="413" spans="1:2" ht="22.8" thickBot="1" x14ac:dyDescent="0.35">
      <c r="A413" s="55" t="e" cm="1">
        <f t="array" ref="A413">(IF($P$3='بيان ع'!D407,ROW('بيان ع'!407:407)-1,yyyyy))</f>
        <v>#NAME?</v>
      </c>
      <c r="B413" s="56" t="str">
        <f t="shared" si="10"/>
        <v/>
      </c>
    </row>
    <row r="414" spans="1:2" ht="22.8" thickBot="1" x14ac:dyDescent="0.35">
      <c r="A414" s="55" t="e" cm="1">
        <f t="array" ref="A414">(IF($P$3='بيان ع'!D408,ROW('بيان ع'!408:408)-1,yyyyy))</f>
        <v>#NAME?</v>
      </c>
      <c r="B414" s="56" t="str">
        <f t="shared" si="10"/>
        <v/>
      </c>
    </row>
    <row r="415" spans="1:2" ht="22.8" thickBot="1" x14ac:dyDescent="0.35">
      <c r="A415" s="55" t="e" cm="1">
        <f t="array" ref="A415">(IF($P$3='بيان ع'!D409,ROW('بيان ع'!409:409)-1,yyyyy))</f>
        <v>#NAME?</v>
      </c>
      <c r="B415" s="56" t="str">
        <f t="shared" si="10"/>
        <v/>
      </c>
    </row>
    <row r="416" spans="1:2" ht="22.8" thickBot="1" x14ac:dyDescent="0.35">
      <c r="A416" s="55" t="e" cm="1">
        <f t="array" ref="A416">(IF($P$3='بيان ع'!D410,ROW('بيان ع'!410:410)-1,yyyyy))</f>
        <v>#NAME?</v>
      </c>
      <c r="B416" s="56" t="str">
        <f t="shared" si="10"/>
        <v/>
      </c>
    </row>
    <row r="417" spans="1:2" ht="22.8" thickBot="1" x14ac:dyDescent="0.35">
      <c r="A417" s="55" t="e" cm="1">
        <f t="array" ref="A417">(IF($P$3='بيان ع'!D411,ROW('بيان ع'!411:411)-1,yyyyy))</f>
        <v>#NAME?</v>
      </c>
      <c r="B417" s="56" t="str">
        <f t="shared" si="10"/>
        <v/>
      </c>
    </row>
    <row r="418" spans="1:2" ht="22.8" thickBot="1" x14ac:dyDescent="0.35">
      <c r="A418" s="55" t="e" cm="1">
        <f t="array" ref="A418">(IF($P$3='بيان ع'!D412,ROW('بيان ع'!412:412)-1,yyyyy))</f>
        <v>#NAME?</v>
      </c>
      <c r="B418" s="56" t="str">
        <f t="shared" si="10"/>
        <v/>
      </c>
    </row>
    <row r="419" spans="1:2" ht="22.8" thickBot="1" x14ac:dyDescent="0.35">
      <c r="A419" s="55" t="e" cm="1">
        <f t="array" ref="A419">(IF($P$3='بيان ع'!D413,ROW('بيان ع'!413:413)-1,yyyyy))</f>
        <v>#NAME?</v>
      </c>
      <c r="B419" s="56" t="str">
        <f t="shared" si="10"/>
        <v/>
      </c>
    </row>
    <row r="420" spans="1:2" ht="22.8" thickBot="1" x14ac:dyDescent="0.35">
      <c r="A420" s="55" t="e" cm="1">
        <f t="array" ref="A420">(IF($P$3='بيان ع'!D414,ROW('بيان ع'!414:414)-1,yyyyy))</f>
        <v>#NAME?</v>
      </c>
      <c r="B420" s="56" t="str">
        <f t="shared" si="10"/>
        <v/>
      </c>
    </row>
    <row r="421" spans="1:2" ht="22.8" thickBot="1" x14ac:dyDescent="0.35">
      <c r="A421" s="55" t="e" cm="1">
        <f t="array" ref="A421">(IF($P$3='بيان ع'!D415,ROW('بيان ع'!415:415)-1,yyyyy))</f>
        <v>#NAME?</v>
      </c>
      <c r="B421" s="56" t="str">
        <f t="shared" si="10"/>
        <v/>
      </c>
    </row>
    <row r="422" spans="1:2" ht="22.8" thickBot="1" x14ac:dyDescent="0.35">
      <c r="A422" s="55" t="e" cm="1">
        <f t="array" ref="A422">(IF($P$3='بيان ع'!D416,ROW('بيان ع'!416:416)-1,yyyyy))</f>
        <v>#NAME?</v>
      </c>
      <c r="B422" s="56" t="str">
        <f t="shared" si="10"/>
        <v/>
      </c>
    </row>
    <row r="423" spans="1:2" ht="22.8" thickBot="1" x14ac:dyDescent="0.35">
      <c r="A423" s="55" t="e" cm="1">
        <f t="array" ref="A423">(IF($P$3='بيان ع'!D417,ROW('بيان ع'!417:417)-1,yyyyy))</f>
        <v>#NAME?</v>
      </c>
      <c r="B423" s="56" t="str">
        <f t="shared" si="10"/>
        <v/>
      </c>
    </row>
    <row r="424" spans="1:2" ht="22.8" thickBot="1" x14ac:dyDescent="0.35">
      <c r="A424" s="55" t="e" cm="1">
        <f t="array" ref="A424">(IF($P$3='بيان ع'!D418,ROW('بيان ع'!418:418)-1,yyyyy))</f>
        <v>#NAME?</v>
      </c>
      <c r="B424" s="56" t="str">
        <f t="shared" si="10"/>
        <v/>
      </c>
    </row>
    <row r="425" spans="1:2" ht="22.8" thickBot="1" x14ac:dyDescent="0.35">
      <c r="A425" s="55" t="e" cm="1">
        <f t="array" ref="A425">(IF($P$3='بيان ع'!D419,ROW('بيان ع'!419:419)-1,yyyyy))</f>
        <v>#NAME?</v>
      </c>
      <c r="B425" s="56" t="str">
        <f t="shared" si="10"/>
        <v/>
      </c>
    </row>
    <row r="426" spans="1:2" ht="22.8" thickBot="1" x14ac:dyDescent="0.35">
      <c r="A426" s="55" t="e" cm="1">
        <f t="array" ref="A426">(IF($P$3='بيان ع'!D420,ROW('بيان ع'!420:420)-1,yyyyy))</f>
        <v>#NAME?</v>
      </c>
      <c r="B426" s="56" t="str">
        <f t="shared" si="10"/>
        <v/>
      </c>
    </row>
    <row r="427" spans="1:2" ht="22.8" thickBot="1" x14ac:dyDescent="0.35">
      <c r="A427" s="55" t="e" cm="1">
        <f t="array" ref="A427">(IF($P$3='بيان ع'!D421,ROW('بيان ع'!421:421)-1,yyyyy))</f>
        <v>#NAME?</v>
      </c>
      <c r="B427" s="56" t="str">
        <f t="shared" si="10"/>
        <v/>
      </c>
    </row>
    <row r="428" spans="1:2" ht="22.8" thickBot="1" x14ac:dyDescent="0.35">
      <c r="A428" s="55" t="e" cm="1">
        <f t="array" ref="A428">(IF($P$3='بيان ع'!D422,ROW('بيان ع'!422:422)-1,yyyyy))</f>
        <v>#NAME?</v>
      </c>
      <c r="B428" s="56" t="str">
        <f t="shared" si="10"/>
        <v/>
      </c>
    </row>
    <row r="429" spans="1:2" ht="22.8" thickBot="1" x14ac:dyDescent="0.35">
      <c r="A429" s="55" t="e" cm="1">
        <f t="array" ref="A429">(IF($P$3='بيان ع'!D423,ROW('بيان ع'!423:423)-1,yyyyy))</f>
        <v>#NAME?</v>
      </c>
      <c r="B429" s="56" t="str">
        <f t="shared" si="10"/>
        <v/>
      </c>
    </row>
    <row r="430" spans="1:2" ht="22.8" thickBot="1" x14ac:dyDescent="0.35">
      <c r="A430" s="55" t="e" cm="1">
        <f t="array" ref="A430">(IF($P$3='بيان ع'!D424,ROW('بيان ع'!424:424)-1,yyyyy))</f>
        <v>#NAME?</v>
      </c>
      <c r="B430" s="56" t="str">
        <f t="shared" si="10"/>
        <v/>
      </c>
    </row>
    <row r="431" spans="1:2" ht="22.8" thickBot="1" x14ac:dyDescent="0.35">
      <c r="A431" s="55" t="e" cm="1">
        <f t="array" ref="A431">(IF($P$3='بيان ع'!D425,ROW('بيان ع'!425:425)-1,yyyyy))</f>
        <v>#NAME?</v>
      </c>
      <c r="B431" s="56" t="str">
        <f t="shared" si="10"/>
        <v/>
      </c>
    </row>
    <row r="432" spans="1:2" ht="22.8" thickBot="1" x14ac:dyDescent="0.35">
      <c r="A432" s="55" t="e" cm="1">
        <f t="array" ref="A432">(IF($P$3='بيان ع'!D426,ROW('بيان ع'!426:426)-1,yyyyy))</f>
        <v>#NAME?</v>
      </c>
      <c r="B432" s="56" t="str">
        <f t="shared" si="10"/>
        <v/>
      </c>
    </row>
    <row r="433" spans="1:2" ht="22.8" thickBot="1" x14ac:dyDescent="0.35">
      <c r="A433" s="55" t="e" cm="1">
        <f t="array" ref="A433">(IF($P$3='بيان ع'!D427,ROW('بيان ع'!427:427)-1,yyyyy))</f>
        <v>#NAME?</v>
      </c>
      <c r="B433" s="56" t="str">
        <f t="shared" si="10"/>
        <v/>
      </c>
    </row>
    <row r="434" spans="1:2" ht="22.8" thickBot="1" x14ac:dyDescent="0.35">
      <c r="A434" s="55" t="e" cm="1">
        <f t="array" ref="A434">(IF($P$3='بيان ع'!D428,ROW('بيان ع'!428:428)-1,yyyyy))</f>
        <v>#NAME?</v>
      </c>
      <c r="B434" s="56" t="str">
        <f t="shared" si="10"/>
        <v/>
      </c>
    </row>
    <row r="435" spans="1:2" ht="22.8" thickBot="1" x14ac:dyDescent="0.35">
      <c r="A435" s="55" t="e" cm="1">
        <f t="array" ref="A435">(IF($P$3='بيان ع'!D429,ROW('بيان ع'!429:429)-1,yyyyy))</f>
        <v>#NAME?</v>
      </c>
      <c r="B435" s="56" t="str">
        <f t="shared" si="10"/>
        <v/>
      </c>
    </row>
    <row r="436" spans="1:2" ht="22.8" thickBot="1" x14ac:dyDescent="0.35">
      <c r="A436" s="55" t="e" cm="1">
        <f t="array" ref="A436">(IF($P$3='بيان ع'!D430,ROW('بيان ع'!430:430)-1,yyyyy))</f>
        <v>#NAME?</v>
      </c>
      <c r="B436" s="56" t="str">
        <f t="shared" si="10"/>
        <v/>
      </c>
    </row>
    <row r="437" spans="1:2" ht="22.8" thickBot="1" x14ac:dyDescent="0.35">
      <c r="A437" s="55" t="e" cm="1">
        <f t="array" ref="A437">(IF($P$3='بيان ع'!D431,ROW('بيان ع'!431:431)-1,yyyyy))</f>
        <v>#NAME?</v>
      </c>
      <c r="B437" s="56" t="str">
        <f t="shared" si="10"/>
        <v/>
      </c>
    </row>
    <row r="438" spans="1:2" ht="22.8" thickBot="1" x14ac:dyDescent="0.35">
      <c r="A438" s="55" t="e" cm="1">
        <f t="array" ref="A438">(IF($P$3='بيان ع'!D432,ROW('بيان ع'!432:432)-1,yyyyy))</f>
        <v>#NAME?</v>
      </c>
      <c r="B438" s="56" t="str">
        <f t="shared" si="10"/>
        <v/>
      </c>
    </row>
    <row r="439" spans="1:2" ht="22.8" thickBot="1" x14ac:dyDescent="0.35">
      <c r="A439" s="55" t="e" cm="1">
        <f t="array" ref="A439">(IF($P$3='بيان ع'!D433,ROW('بيان ع'!433:433)-1,yyyyy))</f>
        <v>#NAME?</v>
      </c>
      <c r="B439" s="56" t="str">
        <f t="shared" si="10"/>
        <v/>
      </c>
    </row>
    <row r="440" spans="1:2" ht="22.8" thickBot="1" x14ac:dyDescent="0.35">
      <c r="A440" s="55" t="e" cm="1">
        <f t="array" ref="A440">(IF($P$3='بيان ع'!D434,ROW('بيان ع'!434:434)-1,yyyyy))</f>
        <v>#NAME?</v>
      </c>
      <c r="B440" s="56" t="str">
        <f t="shared" si="10"/>
        <v/>
      </c>
    </row>
    <row r="441" spans="1:2" ht="22.8" thickBot="1" x14ac:dyDescent="0.35">
      <c r="A441" s="55" t="e" cm="1">
        <f t="array" ref="A441">(IF($P$3='بيان ع'!D435,ROW('بيان ع'!435:435)-1,yyyyy))</f>
        <v>#NAME?</v>
      </c>
      <c r="B441" s="56" t="str">
        <f t="shared" si="10"/>
        <v/>
      </c>
    </row>
    <row r="442" spans="1:2" ht="22.8" thickBot="1" x14ac:dyDescent="0.35">
      <c r="A442" s="55" t="e" cm="1">
        <f t="array" ref="A442">(IF($P$3='بيان ع'!D436,ROW('بيان ع'!436:436)-1,yyyyy))</f>
        <v>#NAME?</v>
      </c>
      <c r="B442" s="56" t="str">
        <f t="shared" si="10"/>
        <v/>
      </c>
    </row>
    <row r="443" spans="1:2" ht="22.8" thickBot="1" x14ac:dyDescent="0.35">
      <c r="A443" s="55" t="e" cm="1">
        <f t="array" ref="A443">(IF($P$3='بيان ع'!D437,ROW('بيان ع'!437:437)-1,yyyyy))</f>
        <v>#NAME?</v>
      </c>
      <c r="B443" s="56" t="str">
        <f t="shared" si="10"/>
        <v/>
      </c>
    </row>
    <row r="444" spans="1:2" ht="22.8" thickBot="1" x14ac:dyDescent="0.35">
      <c r="A444" s="55" t="e" cm="1">
        <f t="array" ref="A444">(IF($P$3='بيان ع'!D438,ROW('بيان ع'!438:438)-1,yyyyy))</f>
        <v>#NAME?</v>
      </c>
      <c r="B444" s="56" t="str">
        <f t="shared" si="10"/>
        <v/>
      </c>
    </row>
    <row r="445" spans="1:2" ht="22.8" thickBot="1" x14ac:dyDescent="0.35">
      <c r="A445" s="55" t="e" cm="1">
        <f t="array" ref="A445">(IF($P$3='بيان ع'!D439,ROW('بيان ع'!439:439)-1,yyyyy))</f>
        <v>#NAME?</v>
      </c>
      <c r="B445" s="56" t="str">
        <f t="shared" si="10"/>
        <v/>
      </c>
    </row>
    <row r="446" spans="1:2" ht="22.8" thickBot="1" x14ac:dyDescent="0.35">
      <c r="A446" s="55" t="e" cm="1">
        <f t="array" ref="A446">(IF($P$3='بيان ع'!D440,ROW('بيان ع'!440:440)-1,yyyyy))</f>
        <v>#NAME?</v>
      </c>
      <c r="B446" s="56" t="str">
        <f t="shared" si="10"/>
        <v/>
      </c>
    </row>
    <row r="447" spans="1:2" ht="22.8" thickBot="1" x14ac:dyDescent="0.35">
      <c r="A447" s="55" t="e" cm="1">
        <f t="array" ref="A447">(IF($P$3='بيان ع'!D441,ROW('بيان ع'!441:441)-1,yyyyy))</f>
        <v>#NAME?</v>
      </c>
      <c r="B447" s="56" t="str">
        <f t="shared" si="10"/>
        <v/>
      </c>
    </row>
    <row r="448" spans="1:2" ht="22.8" thickBot="1" x14ac:dyDescent="0.35">
      <c r="A448" s="55" t="e" cm="1">
        <f t="array" ref="A448">(IF($P$3='بيان ع'!D442,ROW('بيان ع'!442:442)-1,yyyyy))</f>
        <v>#NAME?</v>
      </c>
      <c r="B448" s="56" t="str">
        <f t="shared" si="10"/>
        <v/>
      </c>
    </row>
    <row r="449" spans="1:2" ht="22.8" thickBot="1" x14ac:dyDescent="0.35">
      <c r="A449" s="55" t="e" cm="1">
        <f t="array" ref="A449">(IF($P$3='بيان ع'!D443,ROW('بيان ع'!443:443)-1,yyyyy))</f>
        <v>#NAME?</v>
      </c>
      <c r="B449" s="56" t="str">
        <f t="shared" si="10"/>
        <v/>
      </c>
    </row>
    <row r="450" spans="1:2" ht="22.8" thickBot="1" x14ac:dyDescent="0.35">
      <c r="A450" s="55" t="e" cm="1">
        <f t="array" ref="A450">(IF($P$3='بيان ع'!D444,ROW('بيان ع'!444:444)-1,yyyyy))</f>
        <v>#NAME?</v>
      </c>
      <c r="B450" s="56" t="str">
        <f t="shared" si="10"/>
        <v/>
      </c>
    </row>
    <row r="451" spans="1:2" ht="22.8" thickBot="1" x14ac:dyDescent="0.35">
      <c r="A451" s="55" t="e" cm="1">
        <f t="array" ref="A451">(IF($P$3='بيان ع'!D445,ROW('بيان ع'!445:445)-1,yyyyy))</f>
        <v>#NAME?</v>
      </c>
      <c r="B451" s="56" t="str">
        <f t="shared" si="10"/>
        <v/>
      </c>
    </row>
    <row r="452" spans="1:2" ht="22.8" thickBot="1" x14ac:dyDescent="0.35">
      <c r="A452" s="55" t="e" cm="1">
        <f t="array" ref="A452">(IF($P$3='بيان ع'!D446,ROW('بيان ع'!446:446)-1,yyyyy))</f>
        <v>#NAME?</v>
      </c>
      <c r="B452" s="56" t="str">
        <f t="shared" si="10"/>
        <v/>
      </c>
    </row>
    <row r="453" spans="1:2" ht="22.8" thickBot="1" x14ac:dyDescent="0.35">
      <c r="A453" s="55" t="e" cm="1">
        <f t="array" ref="A453">(IF($P$3='بيان ع'!D447,ROW('بيان ع'!447:447)-1,yyyyy))</f>
        <v>#NAME?</v>
      </c>
      <c r="B453" s="56" t="str">
        <f t="shared" si="10"/>
        <v/>
      </c>
    </row>
    <row r="454" spans="1:2" ht="22.8" thickBot="1" x14ac:dyDescent="0.35">
      <c r="A454" s="55" t="e" cm="1">
        <f t="array" ref="A454">(IF($P$3='بيان ع'!D448,ROW('بيان ع'!448:448)-1,yyyyy))</f>
        <v>#NAME?</v>
      </c>
      <c r="B454" s="56" t="str">
        <f t="shared" si="10"/>
        <v/>
      </c>
    </row>
    <row r="455" spans="1:2" ht="22.8" thickBot="1" x14ac:dyDescent="0.35">
      <c r="A455" s="55" t="e" cm="1">
        <f t="array" ref="A455">(IF($P$3='بيان ع'!D449,ROW('بيان ع'!449:449)-1,yyyyy))</f>
        <v>#NAME?</v>
      </c>
      <c r="B455" s="56" t="str">
        <f t="shared" si="10"/>
        <v/>
      </c>
    </row>
    <row r="456" spans="1:2" ht="22.8" thickBot="1" x14ac:dyDescent="0.35">
      <c r="A456" s="55" t="e" cm="1">
        <f t="array" ref="A456">(IF($P$3='بيان ع'!D450,ROW('بيان ع'!450:450)-1,yyyyy))</f>
        <v>#NAME?</v>
      </c>
      <c r="B456" s="56" t="str">
        <f t="shared" ref="B456:B519" si="11">IFERROR(_xlfn.AGGREGATE(15,6,$A$8:$A$1010,ROW(A449)),"")</f>
        <v/>
      </c>
    </row>
    <row r="457" spans="1:2" ht="22.8" thickBot="1" x14ac:dyDescent="0.35">
      <c r="A457" s="55" t="e" cm="1">
        <f t="array" ref="A457">(IF($P$3='بيان ع'!D451,ROW('بيان ع'!451:451)-1,yyyyy))</f>
        <v>#NAME?</v>
      </c>
      <c r="B457" s="56" t="str">
        <f t="shared" si="11"/>
        <v/>
      </c>
    </row>
    <row r="458" spans="1:2" ht="22.8" thickBot="1" x14ac:dyDescent="0.35">
      <c r="A458" s="55" t="e" cm="1">
        <f t="array" ref="A458">(IF($P$3='بيان ع'!D452,ROW('بيان ع'!452:452)-1,yyyyy))</f>
        <v>#NAME?</v>
      </c>
      <c r="B458" s="56" t="str">
        <f t="shared" si="11"/>
        <v/>
      </c>
    </row>
    <row r="459" spans="1:2" ht="22.8" thickBot="1" x14ac:dyDescent="0.35">
      <c r="A459" s="55" t="e" cm="1">
        <f t="array" ref="A459">(IF($P$3='بيان ع'!D453,ROW('بيان ع'!453:453)-1,yyyyy))</f>
        <v>#NAME?</v>
      </c>
      <c r="B459" s="56" t="str">
        <f t="shared" si="11"/>
        <v/>
      </c>
    </row>
    <row r="460" spans="1:2" ht="22.8" thickBot="1" x14ac:dyDescent="0.35">
      <c r="A460" s="55" t="e" cm="1">
        <f t="array" ref="A460">(IF($P$3='بيان ع'!D454,ROW('بيان ع'!454:454)-1,yyyyy))</f>
        <v>#NAME?</v>
      </c>
      <c r="B460" s="56" t="str">
        <f t="shared" si="11"/>
        <v/>
      </c>
    </row>
    <row r="461" spans="1:2" ht="22.8" thickBot="1" x14ac:dyDescent="0.35">
      <c r="A461" s="55" t="e" cm="1">
        <f t="array" ref="A461">(IF($P$3='بيان ع'!D455,ROW('بيان ع'!455:455)-1,yyyyy))</f>
        <v>#NAME?</v>
      </c>
      <c r="B461" s="56" t="str">
        <f t="shared" si="11"/>
        <v/>
      </c>
    </row>
    <row r="462" spans="1:2" ht="22.8" thickBot="1" x14ac:dyDescent="0.35">
      <c r="A462" s="55" t="e" cm="1">
        <f t="array" ref="A462">(IF($P$3='بيان ع'!D456,ROW('بيان ع'!456:456)-1,yyyyy))</f>
        <v>#NAME?</v>
      </c>
      <c r="B462" s="56" t="str">
        <f t="shared" si="11"/>
        <v/>
      </c>
    </row>
    <row r="463" spans="1:2" ht="22.8" thickBot="1" x14ac:dyDescent="0.35">
      <c r="A463" s="55" t="e" cm="1">
        <f t="array" ref="A463">(IF($P$3='بيان ع'!D457,ROW('بيان ع'!457:457)-1,yyyyy))</f>
        <v>#NAME?</v>
      </c>
      <c r="B463" s="56" t="str">
        <f t="shared" si="11"/>
        <v/>
      </c>
    </row>
    <row r="464" spans="1:2" ht="22.8" thickBot="1" x14ac:dyDescent="0.35">
      <c r="A464" s="55" t="e" cm="1">
        <f t="array" ref="A464">(IF($P$3='بيان ع'!D458,ROW('بيان ع'!458:458)-1,yyyyy))</f>
        <v>#NAME?</v>
      </c>
      <c r="B464" s="56" t="str">
        <f t="shared" si="11"/>
        <v/>
      </c>
    </row>
    <row r="465" spans="1:2" ht="22.8" thickBot="1" x14ac:dyDescent="0.35">
      <c r="A465" s="55" t="e" cm="1">
        <f t="array" ref="A465">(IF($P$3='بيان ع'!D459,ROW('بيان ع'!459:459)-1,yyyyy))</f>
        <v>#NAME?</v>
      </c>
      <c r="B465" s="56" t="str">
        <f t="shared" si="11"/>
        <v/>
      </c>
    </row>
    <row r="466" spans="1:2" ht="22.8" thickBot="1" x14ac:dyDescent="0.35">
      <c r="A466" s="55" t="e" cm="1">
        <f t="array" ref="A466">(IF($P$3='بيان ع'!D460,ROW('بيان ع'!460:460)-1,yyyyy))</f>
        <v>#NAME?</v>
      </c>
      <c r="B466" s="56" t="str">
        <f t="shared" si="11"/>
        <v/>
      </c>
    </row>
    <row r="467" spans="1:2" ht="22.8" thickBot="1" x14ac:dyDescent="0.35">
      <c r="A467" s="55" t="e" cm="1">
        <f t="array" ref="A467">(IF($P$3='بيان ع'!D461,ROW('بيان ع'!461:461)-1,yyyyy))</f>
        <v>#NAME?</v>
      </c>
      <c r="B467" s="56" t="str">
        <f t="shared" si="11"/>
        <v/>
      </c>
    </row>
    <row r="468" spans="1:2" ht="22.8" thickBot="1" x14ac:dyDescent="0.35">
      <c r="A468" s="55" t="e" cm="1">
        <f t="array" ref="A468">(IF($P$3='بيان ع'!D462,ROW('بيان ع'!462:462)-1,yyyyy))</f>
        <v>#NAME?</v>
      </c>
      <c r="B468" s="56" t="str">
        <f t="shared" si="11"/>
        <v/>
      </c>
    </row>
    <row r="469" spans="1:2" ht="22.8" thickBot="1" x14ac:dyDescent="0.35">
      <c r="A469" s="55" t="e" cm="1">
        <f t="array" ref="A469">(IF($P$3='بيان ع'!D463,ROW('بيان ع'!463:463)-1,yyyyy))</f>
        <v>#NAME?</v>
      </c>
      <c r="B469" s="56" t="str">
        <f t="shared" si="11"/>
        <v/>
      </c>
    </row>
    <row r="470" spans="1:2" ht="22.8" thickBot="1" x14ac:dyDescent="0.35">
      <c r="A470" s="55" t="e" cm="1">
        <f t="array" ref="A470">(IF($P$3='بيان ع'!D464,ROW('بيان ع'!464:464)-1,yyyyy))</f>
        <v>#NAME?</v>
      </c>
      <c r="B470" s="56" t="str">
        <f t="shared" si="11"/>
        <v/>
      </c>
    </row>
    <row r="471" spans="1:2" ht="22.8" thickBot="1" x14ac:dyDescent="0.35">
      <c r="A471" s="55" t="e" cm="1">
        <f t="array" ref="A471">(IF($P$3='بيان ع'!D465,ROW('بيان ع'!465:465)-1,yyyyy))</f>
        <v>#NAME?</v>
      </c>
      <c r="B471" s="56" t="str">
        <f t="shared" si="11"/>
        <v/>
      </c>
    </row>
    <row r="472" spans="1:2" ht="22.8" thickBot="1" x14ac:dyDescent="0.35">
      <c r="A472" s="55" t="e" cm="1">
        <f t="array" ref="A472">(IF($P$3='بيان ع'!D466,ROW('بيان ع'!466:466)-1,yyyyy))</f>
        <v>#NAME?</v>
      </c>
      <c r="B472" s="56" t="str">
        <f t="shared" si="11"/>
        <v/>
      </c>
    </row>
    <row r="473" spans="1:2" ht="22.8" thickBot="1" x14ac:dyDescent="0.35">
      <c r="A473" s="55" t="e" cm="1">
        <f t="array" ref="A473">(IF($P$3='بيان ع'!D467,ROW('بيان ع'!467:467)-1,yyyyy))</f>
        <v>#NAME?</v>
      </c>
      <c r="B473" s="56" t="str">
        <f t="shared" si="11"/>
        <v/>
      </c>
    </row>
    <row r="474" spans="1:2" ht="22.8" thickBot="1" x14ac:dyDescent="0.35">
      <c r="A474" s="55" t="e" cm="1">
        <f t="array" ref="A474">(IF($P$3='بيان ع'!D468,ROW('بيان ع'!468:468)-1,yyyyy))</f>
        <v>#NAME?</v>
      </c>
      <c r="B474" s="56" t="str">
        <f t="shared" si="11"/>
        <v/>
      </c>
    </row>
    <row r="475" spans="1:2" ht="22.8" thickBot="1" x14ac:dyDescent="0.35">
      <c r="A475" s="55" t="e" cm="1">
        <f t="array" ref="A475">(IF($P$3='بيان ع'!D469,ROW('بيان ع'!469:469)-1,yyyyy))</f>
        <v>#NAME?</v>
      </c>
      <c r="B475" s="56" t="str">
        <f t="shared" si="11"/>
        <v/>
      </c>
    </row>
    <row r="476" spans="1:2" ht="22.8" thickBot="1" x14ac:dyDescent="0.35">
      <c r="A476" s="55" t="e" cm="1">
        <f t="array" ref="A476">(IF($P$3='بيان ع'!D470,ROW('بيان ع'!470:470)-1,yyyyy))</f>
        <v>#NAME?</v>
      </c>
      <c r="B476" s="56" t="str">
        <f t="shared" si="11"/>
        <v/>
      </c>
    </row>
    <row r="477" spans="1:2" ht="22.8" thickBot="1" x14ac:dyDescent="0.35">
      <c r="A477" s="55" t="e" cm="1">
        <f t="array" ref="A477">(IF($P$3='بيان ع'!D471,ROW('بيان ع'!471:471)-1,yyyyy))</f>
        <v>#NAME?</v>
      </c>
      <c r="B477" s="56" t="str">
        <f t="shared" si="11"/>
        <v/>
      </c>
    </row>
    <row r="478" spans="1:2" ht="22.8" thickBot="1" x14ac:dyDescent="0.35">
      <c r="A478" s="55" t="e" cm="1">
        <f t="array" ref="A478">(IF($P$3='بيان ع'!D472,ROW('بيان ع'!472:472)-1,yyyyy))</f>
        <v>#NAME?</v>
      </c>
      <c r="B478" s="56" t="str">
        <f t="shared" si="11"/>
        <v/>
      </c>
    </row>
    <row r="479" spans="1:2" ht="22.8" thickBot="1" x14ac:dyDescent="0.35">
      <c r="A479" s="55" t="e" cm="1">
        <f t="array" ref="A479">(IF($P$3='بيان ع'!D473,ROW('بيان ع'!473:473)-1,yyyyy))</f>
        <v>#NAME?</v>
      </c>
      <c r="B479" s="56" t="str">
        <f t="shared" si="11"/>
        <v/>
      </c>
    </row>
    <row r="480" spans="1:2" ht="22.8" thickBot="1" x14ac:dyDescent="0.35">
      <c r="A480" s="55" t="e" cm="1">
        <f t="array" ref="A480">(IF($P$3='بيان ع'!D474,ROW('بيان ع'!474:474)-1,yyyyy))</f>
        <v>#NAME?</v>
      </c>
      <c r="B480" s="56" t="str">
        <f t="shared" si="11"/>
        <v/>
      </c>
    </row>
    <row r="481" spans="1:2" ht="22.8" thickBot="1" x14ac:dyDescent="0.35">
      <c r="A481" s="55" t="e" cm="1">
        <f t="array" ref="A481">(IF($P$3='بيان ع'!D475,ROW('بيان ع'!475:475)-1,yyyyy))</f>
        <v>#NAME?</v>
      </c>
      <c r="B481" s="56" t="str">
        <f t="shared" si="11"/>
        <v/>
      </c>
    </row>
    <row r="482" spans="1:2" ht="22.8" thickBot="1" x14ac:dyDescent="0.35">
      <c r="A482" s="55" t="e" cm="1">
        <f t="array" ref="A482">(IF($P$3='بيان ع'!D476,ROW('بيان ع'!476:476)-1,yyyyy))</f>
        <v>#NAME?</v>
      </c>
      <c r="B482" s="56" t="str">
        <f t="shared" si="11"/>
        <v/>
      </c>
    </row>
    <row r="483" spans="1:2" ht="22.8" thickBot="1" x14ac:dyDescent="0.35">
      <c r="A483" s="55" t="e" cm="1">
        <f t="array" ref="A483">(IF($P$3='بيان ع'!D477,ROW('بيان ع'!477:477)-1,yyyyy))</f>
        <v>#NAME?</v>
      </c>
      <c r="B483" s="56" t="str">
        <f t="shared" si="11"/>
        <v/>
      </c>
    </row>
    <row r="484" spans="1:2" ht="22.8" thickBot="1" x14ac:dyDescent="0.35">
      <c r="A484" s="55" t="e" cm="1">
        <f t="array" ref="A484">(IF($P$3='بيان ع'!D478,ROW('بيان ع'!478:478)-1,yyyyy))</f>
        <v>#NAME?</v>
      </c>
      <c r="B484" s="56" t="str">
        <f t="shared" si="11"/>
        <v/>
      </c>
    </row>
    <row r="485" spans="1:2" ht="22.8" thickBot="1" x14ac:dyDescent="0.35">
      <c r="A485" s="55" t="e" cm="1">
        <f t="array" ref="A485">(IF($P$3='بيان ع'!D479,ROW('بيان ع'!479:479)-1,yyyyy))</f>
        <v>#NAME?</v>
      </c>
      <c r="B485" s="56" t="str">
        <f t="shared" si="11"/>
        <v/>
      </c>
    </row>
    <row r="486" spans="1:2" ht="22.8" thickBot="1" x14ac:dyDescent="0.35">
      <c r="A486" s="55" t="e" cm="1">
        <f t="array" ref="A486">(IF($P$3='بيان ع'!D480,ROW('بيان ع'!480:480)-1,yyyyy))</f>
        <v>#NAME?</v>
      </c>
      <c r="B486" s="56" t="str">
        <f t="shared" si="11"/>
        <v/>
      </c>
    </row>
    <row r="487" spans="1:2" ht="22.8" thickBot="1" x14ac:dyDescent="0.35">
      <c r="A487" s="55" t="e" cm="1">
        <f t="array" ref="A487">(IF($P$3='بيان ع'!D481,ROW('بيان ع'!481:481)-1,yyyyy))</f>
        <v>#NAME?</v>
      </c>
      <c r="B487" s="56" t="str">
        <f t="shared" si="11"/>
        <v/>
      </c>
    </row>
    <row r="488" spans="1:2" ht="22.8" thickBot="1" x14ac:dyDescent="0.35">
      <c r="A488" s="55" t="e" cm="1">
        <f t="array" ref="A488">(IF($P$3='بيان ع'!D482,ROW('بيان ع'!482:482)-1,yyyyy))</f>
        <v>#NAME?</v>
      </c>
      <c r="B488" s="56" t="str">
        <f t="shared" si="11"/>
        <v/>
      </c>
    </row>
    <row r="489" spans="1:2" ht="22.8" thickBot="1" x14ac:dyDescent="0.35">
      <c r="A489" s="55" t="e" cm="1">
        <f t="array" ref="A489">(IF($P$3='بيان ع'!D483,ROW('بيان ع'!483:483)-1,yyyyy))</f>
        <v>#NAME?</v>
      </c>
      <c r="B489" s="56" t="str">
        <f t="shared" si="11"/>
        <v/>
      </c>
    </row>
    <row r="490" spans="1:2" ht="22.8" thickBot="1" x14ac:dyDescent="0.35">
      <c r="A490" s="55" t="e" cm="1">
        <f t="array" ref="A490">(IF($P$3='بيان ع'!D484,ROW('بيان ع'!484:484)-1,yyyyy))</f>
        <v>#NAME?</v>
      </c>
      <c r="B490" s="56" t="str">
        <f t="shared" si="11"/>
        <v/>
      </c>
    </row>
    <row r="491" spans="1:2" ht="22.8" thickBot="1" x14ac:dyDescent="0.35">
      <c r="A491" s="55" t="e" cm="1">
        <f t="array" ref="A491">(IF($P$3='بيان ع'!D485,ROW('بيان ع'!485:485)-1,yyyyy))</f>
        <v>#NAME?</v>
      </c>
      <c r="B491" s="56" t="str">
        <f t="shared" si="11"/>
        <v/>
      </c>
    </row>
    <row r="492" spans="1:2" ht="22.8" thickBot="1" x14ac:dyDescent="0.35">
      <c r="A492" s="55" t="e" cm="1">
        <f t="array" ref="A492">(IF($P$3='بيان ع'!D486,ROW('بيان ع'!486:486)-1,yyyyy))</f>
        <v>#NAME?</v>
      </c>
      <c r="B492" s="56" t="str">
        <f t="shared" si="11"/>
        <v/>
      </c>
    </row>
    <row r="493" spans="1:2" ht="22.8" thickBot="1" x14ac:dyDescent="0.35">
      <c r="A493" s="55" t="e" cm="1">
        <f t="array" ref="A493">(IF($P$3='بيان ع'!D487,ROW('بيان ع'!487:487)-1,yyyyy))</f>
        <v>#NAME?</v>
      </c>
      <c r="B493" s="56" t="str">
        <f t="shared" si="11"/>
        <v/>
      </c>
    </row>
    <row r="494" spans="1:2" ht="22.8" thickBot="1" x14ac:dyDescent="0.35">
      <c r="A494" s="55" t="e" cm="1">
        <f t="array" ref="A494">(IF($P$3='بيان ع'!D488,ROW('بيان ع'!488:488)-1,yyyyy))</f>
        <v>#NAME?</v>
      </c>
      <c r="B494" s="56" t="str">
        <f t="shared" si="11"/>
        <v/>
      </c>
    </row>
    <row r="495" spans="1:2" ht="22.8" thickBot="1" x14ac:dyDescent="0.35">
      <c r="A495" s="55" t="e" cm="1">
        <f t="array" ref="A495">(IF($P$3='بيان ع'!D489,ROW('بيان ع'!489:489)-1,yyyyy))</f>
        <v>#NAME?</v>
      </c>
      <c r="B495" s="56" t="str">
        <f t="shared" si="11"/>
        <v/>
      </c>
    </row>
    <row r="496" spans="1:2" ht="22.8" thickBot="1" x14ac:dyDescent="0.35">
      <c r="A496" s="55" t="e" cm="1">
        <f t="array" ref="A496">(IF($P$3='بيان ع'!D490,ROW('بيان ع'!490:490)-1,yyyyy))</f>
        <v>#NAME?</v>
      </c>
      <c r="B496" s="56" t="str">
        <f t="shared" si="11"/>
        <v/>
      </c>
    </row>
    <row r="497" spans="1:2" ht="22.8" thickBot="1" x14ac:dyDescent="0.35">
      <c r="A497" s="55" t="e" cm="1">
        <f t="array" ref="A497">(IF($P$3='بيان ع'!D491,ROW('بيان ع'!491:491)-1,yyyyy))</f>
        <v>#NAME?</v>
      </c>
      <c r="B497" s="56" t="str">
        <f t="shared" si="11"/>
        <v/>
      </c>
    </row>
    <row r="498" spans="1:2" ht="22.8" thickBot="1" x14ac:dyDescent="0.35">
      <c r="A498" s="55" t="e" cm="1">
        <f t="array" ref="A498">(IF($P$3='بيان ع'!D492,ROW('بيان ع'!492:492)-1,yyyyy))</f>
        <v>#NAME?</v>
      </c>
      <c r="B498" s="56" t="str">
        <f t="shared" si="11"/>
        <v/>
      </c>
    </row>
    <row r="499" spans="1:2" ht="22.8" thickBot="1" x14ac:dyDescent="0.35">
      <c r="A499" s="55" t="e" cm="1">
        <f t="array" ref="A499">(IF($P$3='بيان ع'!D493,ROW('بيان ع'!493:493)-1,yyyyy))</f>
        <v>#NAME?</v>
      </c>
      <c r="B499" s="56" t="str">
        <f t="shared" si="11"/>
        <v/>
      </c>
    </row>
    <row r="500" spans="1:2" ht="22.8" thickBot="1" x14ac:dyDescent="0.35">
      <c r="A500" s="55" t="e" cm="1">
        <f t="array" ref="A500">(IF($P$3='بيان ع'!D494,ROW('بيان ع'!494:494)-1,yyyyy))</f>
        <v>#NAME?</v>
      </c>
      <c r="B500" s="56" t="str">
        <f t="shared" si="11"/>
        <v/>
      </c>
    </row>
    <row r="501" spans="1:2" ht="22.8" thickBot="1" x14ac:dyDescent="0.35">
      <c r="A501" s="55" t="e" cm="1">
        <f t="array" ref="A501">(IF($P$3='بيان ع'!D495,ROW('بيان ع'!495:495)-1,yyyyy))</f>
        <v>#NAME?</v>
      </c>
      <c r="B501" s="56" t="str">
        <f t="shared" si="11"/>
        <v/>
      </c>
    </row>
    <row r="502" spans="1:2" ht="22.8" thickBot="1" x14ac:dyDescent="0.35">
      <c r="A502" s="55" t="e" cm="1">
        <f t="array" ref="A502">(IF($P$3='بيان ع'!D496,ROW('بيان ع'!496:496)-1,yyyyy))</f>
        <v>#NAME?</v>
      </c>
      <c r="B502" s="56" t="str">
        <f t="shared" si="11"/>
        <v/>
      </c>
    </row>
    <row r="503" spans="1:2" ht="22.8" thickBot="1" x14ac:dyDescent="0.35">
      <c r="A503" s="55" t="e" cm="1">
        <f t="array" ref="A503">(IF($P$3='بيان ع'!D497,ROW('بيان ع'!497:497)-1,yyyyy))</f>
        <v>#NAME?</v>
      </c>
      <c r="B503" s="56" t="str">
        <f t="shared" si="11"/>
        <v/>
      </c>
    </row>
    <row r="504" spans="1:2" ht="22.8" thickBot="1" x14ac:dyDescent="0.35">
      <c r="A504" s="55" t="e" cm="1">
        <f t="array" ref="A504">(IF($P$3='بيان ع'!D498,ROW('بيان ع'!498:498)-1,yyyyy))</f>
        <v>#NAME?</v>
      </c>
      <c r="B504" s="56" t="str">
        <f t="shared" si="11"/>
        <v/>
      </c>
    </row>
    <row r="505" spans="1:2" ht="22.8" thickBot="1" x14ac:dyDescent="0.35">
      <c r="A505" s="55" t="e" cm="1">
        <f t="array" ref="A505">(IF($P$3='بيان ع'!D499,ROW('بيان ع'!499:499)-1,yyyyy))</f>
        <v>#NAME?</v>
      </c>
      <c r="B505" s="56" t="str">
        <f t="shared" si="11"/>
        <v/>
      </c>
    </row>
    <row r="506" spans="1:2" ht="22.8" thickBot="1" x14ac:dyDescent="0.35">
      <c r="A506" s="55" t="e" cm="1">
        <f t="array" ref="A506">(IF($P$3='بيان ع'!D500,ROW('بيان ع'!500:500)-1,yyyyy))</f>
        <v>#NAME?</v>
      </c>
      <c r="B506" s="56" t="str">
        <f t="shared" si="11"/>
        <v/>
      </c>
    </row>
    <row r="507" spans="1:2" ht="22.8" thickBot="1" x14ac:dyDescent="0.35">
      <c r="A507" s="55" t="e" cm="1">
        <f t="array" ref="A507">(IF($P$3='بيان ع'!D501,ROW('بيان ع'!501:501)-1,yyyyy))</f>
        <v>#NAME?</v>
      </c>
      <c r="B507" s="56" t="str">
        <f t="shared" si="11"/>
        <v/>
      </c>
    </row>
    <row r="508" spans="1:2" ht="22.8" thickBot="1" x14ac:dyDescent="0.35">
      <c r="A508" s="55" t="e" cm="1">
        <f t="array" ref="A508">(IF($P$3='بيان ع'!D502,ROW('بيان ع'!502:502)-1,yyyyy))</f>
        <v>#NAME?</v>
      </c>
      <c r="B508" s="56" t="str">
        <f t="shared" si="11"/>
        <v/>
      </c>
    </row>
    <row r="509" spans="1:2" ht="22.8" thickBot="1" x14ac:dyDescent="0.35">
      <c r="A509" s="55" t="e" cm="1">
        <f t="array" ref="A509">(IF($P$3='بيان ع'!D503,ROW('بيان ع'!503:503)-1,yyyyy))</f>
        <v>#NAME?</v>
      </c>
      <c r="B509" s="56" t="str">
        <f t="shared" si="11"/>
        <v/>
      </c>
    </row>
    <row r="510" spans="1:2" ht="22.8" thickBot="1" x14ac:dyDescent="0.35">
      <c r="A510" s="55" t="e" cm="1">
        <f t="array" ref="A510">(IF($P$3='بيان ع'!D504,ROW('بيان ع'!504:504)-1,yyyyy))</f>
        <v>#NAME?</v>
      </c>
      <c r="B510" s="56" t="str">
        <f t="shared" si="11"/>
        <v/>
      </c>
    </row>
    <row r="511" spans="1:2" ht="22.8" thickBot="1" x14ac:dyDescent="0.35">
      <c r="A511" s="55" t="e" cm="1">
        <f t="array" ref="A511">(IF($P$3='بيان ع'!D505,ROW('بيان ع'!505:505)-1,yyyyy))</f>
        <v>#NAME?</v>
      </c>
      <c r="B511" s="56" t="str">
        <f t="shared" si="11"/>
        <v/>
      </c>
    </row>
    <row r="512" spans="1:2" ht="22.8" thickBot="1" x14ac:dyDescent="0.35">
      <c r="A512" s="55" t="e" cm="1">
        <f t="array" ref="A512">(IF($P$3='بيان ع'!D506,ROW('بيان ع'!506:506)-1,yyyyy))</f>
        <v>#NAME?</v>
      </c>
      <c r="B512" s="56" t="str">
        <f t="shared" si="11"/>
        <v/>
      </c>
    </row>
    <row r="513" spans="1:2" ht="22.8" thickBot="1" x14ac:dyDescent="0.35">
      <c r="A513" s="55" t="e" cm="1">
        <f t="array" ref="A513">(IF($P$3='بيان ع'!D507,ROW('بيان ع'!507:507)-1,yyyyy))</f>
        <v>#NAME?</v>
      </c>
      <c r="B513" s="56" t="str">
        <f t="shared" si="11"/>
        <v/>
      </c>
    </row>
    <row r="514" spans="1:2" ht="22.8" thickBot="1" x14ac:dyDescent="0.35">
      <c r="A514" s="55" t="e" cm="1">
        <f t="array" ref="A514">(IF($P$3='بيان ع'!D508,ROW('بيان ع'!508:508)-1,yyyyy))</f>
        <v>#NAME?</v>
      </c>
      <c r="B514" s="56" t="str">
        <f t="shared" si="11"/>
        <v/>
      </c>
    </row>
    <row r="515" spans="1:2" ht="22.8" thickBot="1" x14ac:dyDescent="0.35">
      <c r="A515" s="55" t="e" cm="1">
        <f t="array" ref="A515">(IF($P$3='بيان ع'!D509,ROW('بيان ع'!509:509)-1,yyyyy))</f>
        <v>#NAME?</v>
      </c>
      <c r="B515" s="56" t="str">
        <f t="shared" si="11"/>
        <v/>
      </c>
    </row>
    <row r="516" spans="1:2" ht="22.8" thickBot="1" x14ac:dyDescent="0.35">
      <c r="A516" s="55" t="e" cm="1">
        <f t="array" ref="A516">(IF($P$3='بيان ع'!D510,ROW('بيان ع'!510:510)-1,yyyyy))</f>
        <v>#NAME?</v>
      </c>
      <c r="B516" s="56" t="str">
        <f t="shared" si="11"/>
        <v/>
      </c>
    </row>
    <row r="517" spans="1:2" ht="22.8" thickBot="1" x14ac:dyDescent="0.35">
      <c r="A517" s="55" t="e" cm="1">
        <f t="array" ref="A517">(IF($P$3='بيان ع'!D511,ROW('بيان ع'!511:511)-1,yyyyy))</f>
        <v>#NAME?</v>
      </c>
      <c r="B517" s="56" t="str">
        <f t="shared" si="11"/>
        <v/>
      </c>
    </row>
    <row r="518" spans="1:2" ht="22.8" thickBot="1" x14ac:dyDescent="0.35">
      <c r="A518" s="55" t="e" cm="1">
        <f t="array" ref="A518">(IF($P$3='بيان ع'!D512,ROW('بيان ع'!512:512)-1,yyyyy))</f>
        <v>#NAME?</v>
      </c>
      <c r="B518" s="56" t="str">
        <f t="shared" si="11"/>
        <v/>
      </c>
    </row>
    <row r="519" spans="1:2" ht="22.8" thickBot="1" x14ac:dyDescent="0.35">
      <c r="A519" s="55" t="e" cm="1">
        <f t="array" ref="A519">(IF($P$3='بيان ع'!D513,ROW('بيان ع'!513:513)-1,yyyyy))</f>
        <v>#NAME?</v>
      </c>
      <c r="B519" s="56" t="str">
        <f t="shared" si="11"/>
        <v/>
      </c>
    </row>
    <row r="520" spans="1:2" ht="22.8" thickBot="1" x14ac:dyDescent="0.35">
      <c r="A520" s="55" t="e" cm="1">
        <f t="array" ref="A520">(IF($P$3='بيان ع'!D514,ROW('بيان ع'!514:514)-1,yyyyy))</f>
        <v>#NAME?</v>
      </c>
      <c r="B520" s="56" t="str">
        <f t="shared" ref="B520:B583" si="12">IFERROR(_xlfn.AGGREGATE(15,6,$A$8:$A$1010,ROW(A513)),"")</f>
        <v/>
      </c>
    </row>
    <row r="521" spans="1:2" ht="22.8" thickBot="1" x14ac:dyDescent="0.35">
      <c r="A521" s="55" t="e" cm="1">
        <f t="array" ref="A521">(IF($P$3='بيان ع'!D515,ROW('بيان ع'!515:515)-1,yyyyy))</f>
        <v>#NAME?</v>
      </c>
      <c r="B521" s="56" t="str">
        <f t="shared" si="12"/>
        <v/>
      </c>
    </row>
    <row r="522" spans="1:2" ht="22.8" thickBot="1" x14ac:dyDescent="0.35">
      <c r="A522" s="55" t="e" cm="1">
        <f t="array" ref="A522">(IF($P$3='بيان ع'!D516,ROW('بيان ع'!516:516)-1,yyyyy))</f>
        <v>#NAME?</v>
      </c>
      <c r="B522" s="56" t="str">
        <f t="shared" si="12"/>
        <v/>
      </c>
    </row>
    <row r="523" spans="1:2" ht="22.8" thickBot="1" x14ac:dyDescent="0.35">
      <c r="A523" s="55" t="e" cm="1">
        <f t="array" ref="A523">(IF($P$3='بيان ع'!D517,ROW('بيان ع'!517:517)-1,yyyyy))</f>
        <v>#NAME?</v>
      </c>
      <c r="B523" s="56" t="str">
        <f t="shared" si="12"/>
        <v/>
      </c>
    </row>
    <row r="524" spans="1:2" ht="22.8" thickBot="1" x14ac:dyDescent="0.35">
      <c r="A524" s="55" t="e" cm="1">
        <f t="array" ref="A524">(IF($P$3='بيان ع'!D518,ROW('بيان ع'!518:518)-1,yyyyy))</f>
        <v>#NAME?</v>
      </c>
      <c r="B524" s="56" t="str">
        <f t="shared" si="12"/>
        <v/>
      </c>
    </row>
    <row r="525" spans="1:2" ht="22.8" thickBot="1" x14ac:dyDescent="0.35">
      <c r="A525" s="55" t="e" cm="1">
        <f t="array" ref="A525">(IF($P$3='بيان ع'!D519,ROW('بيان ع'!519:519)-1,yyyyy))</f>
        <v>#NAME?</v>
      </c>
      <c r="B525" s="56" t="str">
        <f t="shared" si="12"/>
        <v/>
      </c>
    </row>
    <row r="526" spans="1:2" ht="22.8" thickBot="1" x14ac:dyDescent="0.35">
      <c r="A526" s="55" t="e" cm="1">
        <f t="array" ref="A526">(IF($P$3='بيان ع'!D520,ROW('بيان ع'!520:520)-1,yyyyy))</f>
        <v>#NAME?</v>
      </c>
      <c r="B526" s="56" t="str">
        <f t="shared" si="12"/>
        <v/>
      </c>
    </row>
    <row r="527" spans="1:2" ht="22.8" thickBot="1" x14ac:dyDescent="0.35">
      <c r="A527" s="55" t="e" cm="1">
        <f t="array" ref="A527">(IF($P$3='بيان ع'!D521,ROW('بيان ع'!521:521)-1,yyyyy))</f>
        <v>#NAME?</v>
      </c>
      <c r="B527" s="56" t="str">
        <f t="shared" si="12"/>
        <v/>
      </c>
    </row>
    <row r="528" spans="1:2" ht="22.8" thickBot="1" x14ac:dyDescent="0.35">
      <c r="A528" s="55" t="e" cm="1">
        <f t="array" ref="A528">(IF($P$3='بيان ع'!D522,ROW('بيان ع'!522:522)-1,yyyyy))</f>
        <v>#NAME?</v>
      </c>
      <c r="B528" s="56" t="str">
        <f t="shared" si="12"/>
        <v/>
      </c>
    </row>
    <row r="529" spans="1:2" ht="22.8" thickBot="1" x14ac:dyDescent="0.35">
      <c r="A529" s="55" t="e" cm="1">
        <f t="array" ref="A529">(IF($P$3='بيان ع'!D523,ROW('بيان ع'!523:523)-1,yyyyy))</f>
        <v>#NAME?</v>
      </c>
      <c r="B529" s="56" t="str">
        <f t="shared" si="12"/>
        <v/>
      </c>
    </row>
    <row r="530" spans="1:2" ht="22.8" thickBot="1" x14ac:dyDescent="0.35">
      <c r="A530" s="55" t="e" cm="1">
        <f t="array" ref="A530">(IF($P$3='بيان ع'!D524,ROW('بيان ع'!524:524)-1,yyyyy))</f>
        <v>#NAME?</v>
      </c>
      <c r="B530" s="56" t="str">
        <f t="shared" si="12"/>
        <v/>
      </c>
    </row>
    <row r="531" spans="1:2" ht="22.8" thickBot="1" x14ac:dyDescent="0.35">
      <c r="A531" s="55" t="e" cm="1">
        <f t="array" ref="A531">(IF($P$3='بيان ع'!D525,ROW('بيان ع'!525:525)-1,yyyyy))</f>
        <v>#NAME?</v>
      </c>
      <c r="B531" s="56" t="str">
        <f t="shared" si="12"/>
        <v/>
      </c>
    </row>
    <row r="532" spans="1:2" ht="22.8" thickBot="1" x14ac:dyDescent="0.35">
      <c r="A532" s="55" t="e" cm="1">
        <f t="array" ref="A532">(IF($P$3='بيان ع'!D526,ROW('بيان ع'!526:526)-1,yyyyy))</f>
        <v>#NAME?</v>
      </c>
      <c r="B532" s="56" t="str">
        <f t="shared" si="12"/>
        <v/>
      </c>
    </row>
    <row r="533" spans="1:2" ht="22.8" thickBot="1" x14ac:dyDescent="0.35">
      <c r="A533" s="55" t="e" cm="1">
        <f t="array" ref="A533">(IF($P$3='بيان ع'!D527,ROW('بيان ع'!527:527)-1,yyyyy))</f>
        <v>#NAME?</v>
      </c>
      <c r="B533" s="56" t="str">
        <f t="shared" si="12"/>
        <v/>
      </c>
    </row>
    <row r="534" spans="1:2" ht="22.8" thickBot="1" x14ac:dyDescent="0.35">
      <c r="A534" s="55" t="e" cm="1">
        <f t="array" ref="A534">(IF($P$3='بيان ع'!D528,ROW('بيان ع'!528:528)-1,yyyyy))</f>
        <v>#NAME?</v>
      </c>
      <c r="B534" s="56" t="str">
        <f t="shared" si="12"/>
        <v/>
      </c>
    </row>
    <row r="535" spans="1:2" ht="22.8" thickBot="1" x14ac:dyDescent="0.35">
      <c r="A535" s="55" t="e" cm="1">
        <f t="array" ref="A535">(IF($P$3='بيان ع'!D529,ROW('بيان ع'!529:529)-1,yyyyy))</f>
        <v>#NAME?</v>
      </c>
      <c r="B535" s="56" t="str">
        <f t="shared" si="12"/>
        <v/>
      </c>
    </row>
    <row r="536" spans="1:2" ht="22.8" thickBot="1" x14ac:dyDescent="0.35">
      <c r="A536" s="55" t="e" cm="1">
        <f t="array" ref="A536">(IF($P$3='بيان ع'!D530,ROW('بيان ع'!530:530)-1,yyyyy))</f>
        <v>#NAME?</v>
      </c>
      <c r="B536" s="56" t="str">
        <f t="shared" si="12"/>
        <v/>
      </c>
    </row>
    <row r="537" spans="1:2" ht="22.8" thickBot="1" x14ac:dyDescent="0.35">
      <c r="A537" s="55" t="e" cm="1">
        <f t="array" ref="A537">(IF($P$3='بيان ع'!D531,ROW('بيان ع'!531:531)-1,yyyyy))</f>
        <v>#NAME?</v>
      </c>
      <c r="B537" s="56" t="str">
        <f t="shared" si="12"/>
        <v/>
      </c>
    </row>
    <row r="538" spans="1:2" ht="22.8" thickBot="1" x14ac:dyDescent="0.35">
      <c r="A538" s="55" t="e" cm="1">
        <f t="array" ref="A538">(IF($P$3='بيان ع'!D532,ROW('بيان ع'!532:532)-1,yyyyy))</f>
        <v>#NAME?</v>
      </c>
      <c r="B538" s="56" t="str">
        <f t="shared" si="12"/>
        <v/>
      </c>
    </row>
    <row r="539" spans="1:2" ht="22.8" thickBot="1" x14ac:dyDescent="0.35">
      <c r="A539" s="55" t="e" cm="1">
        <f t="array" ref="A539">(IF($P$3='بيان ع'!D533,ROW('بيان ع'!533:533)-1,yyyyy))</f>
        <v>#NAME?</v>
      </c>
      <c r="B539" s="56" t="str">
        <f t="shared" si="12"/>
        <v/>
      </c>
    </row>
    <row r="540" spans="1:2" ht="22.8" thickBot="1" x14ac:dyDescent="0.35">
      <c r="A540" s="55" t="e" cm="1">
        <f t="array" ref="A540">(IF($P$3='بيان ع'!D534,ROW('بيان ع'!534:534)-1,yyyyy))</f>
        <v>#NAME?</v>
      </c>
      <c r="B540" s="56" t="str">
        <f t="shared" si="12"/>
        <v/>
      </c>
    </row>
    <row r="541" spans="1:2" ht="22.8" thickBot="1" x14ac:dyDescent="0.35">
      <c r="A541" s="55" t="e" cm="1">
        <f t="array" ref="A541">(IF($P$3='بيان ع'!D535,ROW('بيان ع'!535:535)-1,yyyyy))</f>
        <v>#NAME?</v>
      </c>
      <c r="B541" s="56" t="str">
        <f t="shared" si="12"/>
        <v/>
      </c>
    </row>
    <row r="542" spans="1:2" ht="22.8" thickBot="1" x14ac:dyDescent="0.35">
      <c r="A542" s="55" t="e" cm="1">
        <f t="array" ref="A542">(IF($P$3='بيان ع'!D536,ROW('بيان ع'!536:536)-1,yyyyy))</f>
        <v>#NAME?</v>
      </c>
      <c r="B542" s="56" t="str">
        <f t="shared" si="12"/>
        <v/>
      </c>
    </row>
    <row r="543" spans="1:2" ht="22.8" thickBot="1" x14ac:dyDescent="0.35">
      <c r="A543" s="55" t="e" cm="1">
        <f t="array" ref="A543">(IF($P$3='بيان ع'!D537,ROW('بيان ع'!537:537)-1,yyyyy))</f>
        <v>#NAME?</v>
      </c>
      <c r="B543" s="56" t="str">
        <f t="shared" si="12"/>
        <v/>
      </c>
    </row>
    <row r="544" spans="1:2" ht="22.8" thickBot="1" x14ac:dyDescent="0.35">
      <c r="A544" s="55" t="e" cm="1">
        <f t="array" ref="A544">(IF($P$3='بيان ع'!D538,ROW('بيان ع'!538:538)-1,yyyyy))</f>
        <v>#NAME?</v>
      </c>
      <c r="B544" s="56" t="str">
        <f t="shared" si="12"/>
        <v/>
      </c>
    </row>
    <row r="545" spans="1:2" ht="22.8" thickBot="1" x14ac:dyDescent="0.35">
      <c r="A545" s="55" t="e" cm="1">
        <f t="array" ref="A545">(IF($P$3='بيان ع'!D539,ROW('بيان ع'!539:539)-1,yyyyy))</f>
        <v>#NAME?</v>
      </c>
      <c r="B545" s="56" t="str">
        <f t="shared" si="12"/>
        <v/>
      </c>
    </row>
    <row r="546" spans="1:2" ht="22.8" thickBot="1" x14ac:dyDescent="0.35">
      <c r="A546" s="55" t="e" cm="1">
        <f t="array" ref="A546">(IF($P$3='بيان ع'!D540,ROW('بيان ع'!540:540)-1,yyyyy))</f>
        <v>#NAME?</v>
      </c>
      <c r="B546" s="56" t="str">
        <f t="shared" si="12"/>
        <v/>
      </c>
    </row>
    <row r="547" spans="1:2" ht="22.8" thickBot="1" x14ac:dyDescent="0.35">
      <c r="A547" s="55" t="e" cm="1">
        <f t="array" ref="A547">(IF($P$3='بيان ع'!D541,ROW('بيان ع'!541:541)-1,yyyyy))</f>
        <v>#NAME?</v>
      </c>
      <c r="B547" s="56" t="str">
        <f t="shared" si="12"/>
        <v/>
      </c>
    </row>
    <row r="548" spans="1:2" ht="22.8" thickBot="1" x14ac:dyDescent="0.35">
      <c r="A548" s="55" t="e" cm="1">
        <f t="array" ref="A548">(IF($P$3='بيان ع'!D542,ROW('بيان ع'!542:542)-1,yyyyy))</f>
        <v>#NAME?</v>
      </c>
      <c r="B548" s="56" t="str">
        <f t="shared" si="12"/>
        <v/>
      </c>
    </row>
    <row r="549" spans="1:2" ht="22.8" thickBot="1" x14ac:dyDescent="0.35">
      <c r="A549" s="55" t="e" cm="1">
        <f t="array" ref="A549">(IF($P$3='بيان ع'!D543,ROW('بيان ع'!543:543)-1,yyyyy))</f>
        <v>#NAME?</v>
      </c>
      <c r="B549" s="56" t="str">
        <f t="shared" si="12"/>
        <v/>
      </c>
    </row>
    <row r="550" spans="1:2" ht="22.8" thickBot="1" x14ac:dyDescent="0.35">
      <c r="A550" s="55" t="e" cm="1">
        <f t="array" ref="A550">(IF($P$3='بيان ع'!D544,ROW('بيان ع'!544:544)-1,yyyyy))</f>
        <v>#NAME?</v>
      </c>
      <c r="B550" s="56" t="str">
        <f t="shared" si="12"/>
        <v/>
      </c>
    </row>
    <row r="551" spans="1:2" ht="22.8" thickBot="1" x14ac:dyDescent="0.35">
      <c r="A551" s="55" t="e" cm="1">
        <f t="array" ref="A551">(IF($P$3='بيان ع'!D545,ROW('بيان ع'!545:545)-1,yyyyy))</f>
        <v>#NAME?</v>
      </c>
      <c r="B551" s="56" t="str">
        <f t="shared" si="12"/>
        <v/>
      </c>
    </row>
    <row r="552" spans="1:2" ht="22.8" thickBot="1" x14ac:dyDescent="0.35">
      <c r="A552" s="55" t="e" cm="1">
        <f t="array" ref="A552">(IF($P$3='بيان ع'!D546,ROW('بيان ع'!546:546)-1,yyyyy))</f>
        <v>#NAME?</v>
      </c>
      <c r="B552" s="56" t="str">
        <f t="shared" si="12"/>
        <v/>
      </c>
    </row>
    <row r="553" spans="1:2" ht="22.8" thickBot="1" x14ac:dyDescent="0.35">
      <c r="A553" s="55" t="e" cm="1">
        <f t="array" ref="A553">(IF($P$3='بيان ع'!D547,ROW('بيان ع'!547:547)-1,yyyyy))</f>
        <v>#NAME?</v>
      </c>
      <c r="B553" s="56" t="str">
        <f t="shared" si="12"/>
        <v/>
      </c>
    </row>
    <row r="554" spans="1:2" ht="22.8" thickBot="1" x14ac:dyDescent="0.35">
      <c r="A554" s="55" t="e" cm="1">
        <f t="array" ref="A554">(IF($P$3='بيان ع'!D548,ROW('بيان ع'!548:548)-1,yyyyy))</f>
        <v>#NAME?</v>
      </c>
      <c r="B554" s="56" t="str">
        <f t="shared" si="12"/>
        <v/>
      </c>
    </row>
    <row r="555" spans="1:2" ht="22.8" thickBot="1" x14ac:dyDescent="0.35">
      <c r="A555" s="55" t="e" cm="1">
        <f t="array" ref="A555">(IF($P$3='بيان ع'!D549,ROW('بيان ع'!549:549)-1,yyyyy))</f>
        <v>#NAME?</v>
      </c>
      <c r="B555" s="56" t="str">
        <f t="shared" si="12"/>
        <v/>
      </c>
    </row>
    <row r="556" spans="1:2" ht="22.8" thickBot="1" x14ac:dyDescent="0.35">
      <c r="A556" s="55" t="e" cm="1">
        <f t="array" ref="A556">(IF($P$3='بيان ع'!D550,ROW('بيان ع'!550:550)-1,yyyyy))</f>
        <v>#NAME?</v>
      </c>
      <c r="B556" s="56" t="str">
        <f t="shared" si="12"/>
        <v/>
      </c>
    </row>
    <row r="557" spans="1:2" ht="22.8" thickBot="1" x14ac:dyDescent="0.35">
      <c r="A557" s="55" t="e" cm="1">
        <f t="array" ref="A557">(IF($P$3='بيان ع'!D551,ROW('بيان ع'!551:551)-1,yyyyy))</f>
        <v>#NAME?</v>
      </c>
      <c r="B557" s="56" t="str">
        <f t="shared" si="12"/>
        <v/>
      </c>
    </row>
    <row r="558" spans="1:2" ht="22.8" thickBot="1" x14ac:dyDescent="0.35">
      <c r="A558" s="55" t="e" cm="1">
        <f t="array" ref="A558">(IF($P$3='بيان ع'!D552,ROW('بيان ع'!552:552)-1,yyyyy))</f>
        <v>#NAME?</v>
      </c>
      <c r="B558" s="56" t="str">
        <f t="shared" si="12"/>
        <v/>
      </c>
    </row>
    <row r="559" spans="1:2" ht="22.8" thickBot="1" x14ac:dyDescent="0.35">
      <c r="A559" s="55" t="e" cm="1">
        <f t="array" ref="A559">(IF($P$3='بيان ع'!D553,ROW('بيان ع'!553:553)-1,yyyyy))</f>
        <v>#NAME?</v>
      </c>
      <c r="B559" s="56" t="str">
        <f t="shared" si="12"/>
        <v/>
      </c>
    </row>
    <row r="560" spans="1:2" ht="22.8" thickBot="1" x14ac:dyDescent="0.35">
      <c r="A560" s="55" t="e" cm="1">
        <f t="array" ref="A560">(IF($P$3='بيان ع'!D554,ROW('بيان ع'!554:554)-1,yyyyy))</f>
        <v>#NAME?</v>
      </c>
      <c r="B560" s="56" t="str">
        <f t="shared" si="12"/>
        <v/>
      </c>
    </row>
    <row r="561" spans="1:2" ht="22.8" thickBot="1" x14ac:dyDescent="0.35">
      <c r="A561" s="55" t="e" cm="1">
        <f t="array" ref="A561">(IF($P$3='بيان ع'!D555,ROW('بيان ع'!555:555)-1,yyyyy))</f>
        <v>#NAME?</v>
      </c>
      <c r="B561" s="56" t="str">
        <f t="shared" si="12"/>
        <v/>
      </c>
    </row>
    <row r="562" spans="1:2" ht="22.8" thickBot="1" x14ac:dyDescent="0.35">
      <c r="A562" s="55" t="e" cm="1">
        <f t="array" ref="A562">(IF($P$3='بيان ع'!D556,ROW('بيان ع'!556:556)-1,yyyyy))</f>
        <v>#NAME?</v>
      </c>
      <c r="B562" s="56" t="str">
        <f t="shared" si="12"/>
        <v/>
      </c>
    </row>
    <row r="563" spans="1:2" ht="22.8" thickBot="1" x14ac:dyDescent="0.35">
      <c r="A563" s="55" t="e" cm="1">
        <f t="array" ref="A563">(IF($P$3='بيان ع'!D557,ROW('بيان ع'!557:557)-1,yyyyy))</f>
        <v>#NAME?</v>
      </c>
      <c r="B563" s="56" t="str">
        <f t="shared" si="12"/>
        <v/>
      </c>
    </row>
    <row r="564" spans="1:2" ht="22.8" thickBot="1" x14ac:dyDescent="0.35">
      <c r="A564" s="55" t="e" cm="1">
        <f t="array" ref="A564">(IF($P$3='بيان ع'!D558,ROW('بيان ع'!558:558)-1,yyyyy))</f>
        <v>#NAME?</v>
      </c>
      <c r="B564" s="56" t="str">
        <f t="shared" si="12"/>
        <v/>
      </c>
    </row>
    <row r="565" spans="1:2" ht="22.8" thickBot="1" x14ac:dyDescent="0.35">
      <c r="A565" s="55" t="e" cm="1">
        <f t="array" ref="A565">(IF($P$3='بيان ع'!D559,ROW('بيان ع'!559:559)-1,yyyyy))</f>
        <v>#NAME?</v>
      </c>
      <c r="B565" s="56" t="str">
        <f t="shared" si="12"/>
        <v/>
      </c>
    </row>
    <row r="566" spans="1:2" ht="22.8" thickBot="1" x14ac:dyDescent="0.35">
      <c r="A566" s="55" t="e" cm="1">
        <f t="array" ref="A566">(IF($P$3='بيان ع'!D560,ROW('بيان ع'!560:560)-1,yyyyy))</f>
        <v>#NAME?</v>
      </c>
      <c r="B566" s="56" t="str">
        <f t="shared" si="12"/>
        <v/>
      </c>
    </row>
    <row r="567" spans="1:2" ht="22.8" thickBot="1" x14ac:dyDescent="0.35">
      <c r="A567" s="55" t="e" cm="1">
        <f t="array" ref="A567">(IF($P$3='بيان ع'!D561,ROW('بيان ع'!561:561)-1,yyyyy))</f>
        <v>#NAME?</v>
      </c>
      <c r="B567" s="56" t="str">
        <f t="shared" si="12"/>
        <v/>
      </c>
    </row>
    <row r="568" spans="1:2" ht="22.8" thickBot="1" x14ac:dyDescent="0.35">
      <c r="A568" s="55" t="e" cm="1">
        <f t="array" ref="A568">(IF($P$3='بيان ع'!D562,ROW('بيان ع'!562:562)-1,yyyyy))</f>
        <v>#NAME?</v>
      </c>
      <c r="B568" s="56" t="str">
        <f t="shared" si="12"/>
        <v/>
      </c>
    </row>
    <row r="569" spans="1:2" ht="22.8" thickBot="1" x14ac:dyDescent="0.35">
      <c r="A569" s="55" t="e" cm="1">
        <f t="array" ref="A569">(IF($P$3='بيان ع'!D563,ROW('بيان ع'!563:563)-1,yyyyy))</f>
        <v>#NAME?</v>
      </c>
      <c r="B569" s="56" t="str">
        <f t="shared" si="12"/>
        <v/>
      </c>
    </row>
    <row r="570" spans="1:2" ht="22.8" thickBot="1" x14ac:dyDescent="0.35">
      <c r="A570" s="55" t="e" cm="1">
        <f t="array" ref="A570">(IF($P$3='بيان ع'!D564,ROW('بيان ع'!564:564)-1,yyyyy))</f>
        <v>#NAME?</v>
      </c>
      <c r="B570" s="56" t="str">
        <f t="shared" si="12"/>
        <v/>
      </c>
    </row>
    <row r="571" spans="1:2" ht="22.8" thickBot="1" x14ac:dyDescent="0.35">
      <c r="A571" s="55" t="e" cm="1">
        <f t="array" ref="A571">(IF($P$3='بيان ع'!D565,ROW('بيان ع'!565:565)-1,yyyyy))</f>
        <v>#NAME?</v>
      </c>
      <c r="B571" s="56" t="str">
        <f t="shared" si="12"/>
        <v/>
      </c>
    </row>
    <row r="572" spans="1:2" ht="22.8" thickBot="1" x14ac:dyDescent="0.35">
      <c r="A572" s="55" t="e" cm="1">
        <f t="array" ref="A572">(IF($P$3='بيان ع'!D566,ROW('بيان ع'!566:566)-1,yyyyy))</f>
        <v>#NAME?</v>
      </c>
      <c r="B572" s="56" t="str">
        <f t="shared" si="12"/>
        <v/>
      </c>
    </row>
    <row r="573" spans="1:2" ht="22.8" thickBot="1" x14ac:dyDescent="0.35">
      <c r="A573" s="55" t="e" cm="1">
        <f t="array" ref="A573">(IF($P$3='بيان ع'!D567,ROW('بيان ع'!567:567)-1,yyyyy))</f>
        <v>#NAME?</v>
      </c>
      <c r="B573" s="56" t="str">
        <f t="shared" si="12"/>
        <v/>
      </c>
    </row>
    <row r="574" spans="1:2" ht="22.8" thickBot="1" x14ac:dyDescent="0.35">
      <c r="A574" s="55" t="e" cm="1">
        <f t="array" ref="A574">(IF($P$3='بيان ع'!D568,ROW('بيان ع'!568:568)-1,yyyyy))</f>
        <v>#NAME?</v>
      </c>
      <c r="B574" s="56" t="str">
        <f t="shared" si="12"/>
        <v/>
      </c>
    </row>
    <row r="575" spans="1:2" ht="22.8" thickBot="1" x14ac:dyDescent="0.35">
      <c r="A575" s="55" t="e" cm="1">
        <f t="array" ref="A575">(IF($P$3='بيان ع'!D569,ROW('بيان ع'!569:569)-1,yyyyy))</f>
        <v>#NAME?</v>
      </c>
      <c r="B575" s="56" t="str">
        <f t="shared" si="12"/>
        <v/>
      </c>
    </row>
    <row r="576" spans="1:2" ht="22.8" thickBot="1" x14ac:dyDescent="0.35">
      <c r="A576" s="55" t="e" cm="1">
        <f t="array" ref="A576">(IF($P$3='بيان ع'!D570,ROW('بيان ع'!570:570)-1,yyyyy))</f>
        <v>#NAME?</v>
      </c>
      <c r="B576" s="56" t="str">
        <f t="shared" si="12"/>
        <v/>
      </c>
    </row>
    <row r="577" spans="1:2" ht="22.8" thickBot="1" x14ac:dyDescent="0.35">
      <c r="A577" s="55" t="e" cm="1">
        <f t="array" ref="A577">(IF($P$3='بيان ع'!D571,ROW('بيان ع'!571:571)-1,yyyyy))</f>
        <v>#NAME?</v>
      </c>
      <c r="B577" s="56" t="str">
        <f t="shared" si="12"/>
        <v/>
      </c>
    </row>
    <row r="578" spans="1:2" ht="22.8" thickBot="1" x14ac:dyDescent="0.35">
      <c r="A578" s="55" t="e" cm="1">
        <f t="array" ref="A578">(IF($P$3='بيان ع'!D572,ROW('بيان ع'!572:572)-1,yyyyy))</f>
        <v>#NAME?</v>
      </c>
      <c r="B578" s="56" t="str">
        <f t="shared" si="12"/>
        <v/>
      </c>
    </row>
    <row r="579" spans="1:2" ht="22.8" thickBot="1" x14ac:dyDescent="0.35">
      <c r="A579" s="55" t="e" cm="1">
        <f t="array" ref="A579">(IF($P$3='بيان ع'!D573,ROW('بيان ع'!573:573)-1,yyyyy))</f>
        <v>#NAME?</v>
      </c>
      <c r="B579" s="56" t="str">
        <f t="shared" si="12"/>
        <v/>
      </c>
    </row>
    <row r="580" spans="1:2" ht="22.8" thickBot="1" x14ac:dyDescent="0.35">
      <c r="A580" s="55" t="e" cm="1">
        <f t="array" ref="A580">(IF($P$3='بيان ع'!D574,ROW('بيان ع'!574:574)-1,yyyyy))</f>
        <v>#NAME?</v>
      </c>
      <c r="B580" s="56" t="str">
        <f t="shared" si="12"/>
        <v/>
      </c>
    </row>
    <row r="581" spans="1:2" ht="22.8" thickBot="1" x14ac:dyDescent="0.35">
      <c r="A581" s="55" t="e" cm="1">
        <f t="array" ref="A581">(IF($P$3='بيان ع'!D575,ROW('بيان ع'!575:575)-1,yyyyy))</f>
        <v>#NAME?</v>
      </c>
      <c r="B581" s="56" t="str">
        <f t="shared" si="12"/>
        <v/>
      </c>
    </row>
    <row r="582" spans="1:2" ht="22.8" thickBot="1" x14ac:dyDescent="0.35">
      <c r="A582" s="55" t="e" cm="1">
        <f t="array" ref="A582">(IF($P$3='بيان ع'!D576,ROW('بيان ع'!576:576)-1,yyyyy))</f>
        <v>#NAME?</v>
      </c>
      <c r="B582" s="56" t="str">
        <f t="shared" si="12"/>
        <v/>
      </c>
    </row>
    <row r="583" spans="1:2" ht="22.8" thickBot="1" x14ac:dyDescent="0.35">
      <c r="A583" s="55" t="e" cm="1">
        <f t="array" ref="A583">(IF($P$3='بيان ع'!D577,ROW('بيان ع'!577:577)-1,yyyyy))</f>
        <v>#NAME?</v>
      </c>
      <c r="B583" s="56" t="str">
        <f t="shared" si="12"/>
        <v/>
      </c>
    </row>
    <row r="584" spans="1:2" ht="22.8" thickBot="1" x14ac:dyDescent="0.35">
      <c r="A584" s="55" t="e" cm="1">
        <f t="array" ref="A584">(IF($P$3='بيان ع'!D578,ROW('بيان ع'!578:578)-1,yyyyy))</f>
        <v>#NAME?</v>
      </c>
      <c r="B584" s="56" t="str">
        <f t="shared" ref="B584:B647" si="13">IFERROR(_xlfn.AGGREGATE(15,6,$A$8:$A$1010,ROW(A577)),"")</f>
        <v/>
      </c>
    </row>
    <row r="585" spans="1:2" ht="22.8" thickBot="1" x14ac:dyDescent="0.35">
      <c r="A585" s="55" t="e" cm="1">
        <f t="array" ref="A585">(IF($P$3='بيان ع'!D579,ROW('بيان ع'!579:579)-1,yyyyy))</f>
        <v>#NAME?</v>
      </c>
      <c r="B585" s="56" t="str">
        <f t="shared" si="13"/>
        <v/>
      </c>
    </row>
    <row r="586" spans="1:2" ht="22.8" thickBot="1" x14ac:dyDescent="0.35">
      <c r="A586" s="55" t="e" cm="1">
        <f t="array" ref="A586">(IF($P$3='بيان ع'!D580,ROW('بيان ع'!580:580)-1,yyyyy))</f>
        <v>#NAME?</v>
      </c>
      <c r="B586" s="56" t="str">
        <f t="shared" si="13"/>
        <v/>
      </c>
    </row>
    <row r="587" spans="1:2" ht="22.8" thickBot="1" x14ac:dyDescent="0.35">
      <c r="A587" s="55" t="e" cm="1">
        <f t="array" ref="A587">(IF($P$3='بيان ع'!D581,ROW('بيان ع'!581:581)-1,yyyyy))</f>
        <v>#NAME?</v>
      </c>
      <c r="B587" s="56" t="str">
        <f t="shared" si="13"/>
        <v/>
      </c>
    </row>
    <row r="588" spans="1:2" ht="22.8" thickBot="1" x14ac:dyDescent="0.35">
      <c r="A588" s="55" t="e" cm="1">
        <f t="array" ref="A588">(IF($P$3='بيان ع'!D582,ROW('بيان ع'!582:582)-1,yyyyy))</f>
        <v>#NAME?</v>
      </c>
      <c r="B588" s="56" t="str">
        <f t="shared" si="13"/>
        <v/>
      </c>
    </row>
    <row r="589" spans="1:2" ht="22.8" thickBot="1" x14ac:dyDescent="0.35">
      <c r="A589" s="55" t="e" cm="1">
        <f t="array" ref="A589">(IF($P$3='بيان ع'!D583,ROW('بيان ع'!583:583)-1,yyyyy))</f>
        <v>#NAME?</v>
      </c>
      <c r="B589" s="56" t="str">
        <f t="shared" si="13"/>
        <v/>
      </c>
    </row>
    <row r="590" spans="1:2" ht="22.8" thickBot="1" x14ac:dyDescent="0.35">
      <c r="A590" s="55" t="e" cm="1">
        <f t="array" ref="A590">(IF($P$3='بيان ع'!D584,ROW('بيان ع'!584:584)-1,yyyyy))</f>
        <v>#NAME?</v>
      </c>
      <c r="B590" s="56" t="str">
        <f t="shared" si="13"/>
        <v/>
      </c>
    </row>
    <row r="591" spans="1:2" ht="22.8" thickBot="1" x14ac:dyDescent="0.35">
      <c r="A591" s="55" t="e" cm="1">
        <f t="array" ref="A591">(IF($P$3='بيان ع'!D585,ROW('بيان ع'!585:585)-1,yyyyy))</f>
        <v>#NAME?</v>
      </c>
      <c r="B591" s="56" t="str">
        <f t="shared" si="13"/>
        <v/>
      </c>
    </row>
    <row r="592" spans="1:2" ht="22.8" thickBot="1" x14ac:dyDescent="0.35">
      <c r="A592" s="55" t="e" cm="1">
        <f t="array" ref="A592">(IF($P$3='بيان ع'!D586,ROW('بيان ع'!586:586)-1,yyyyy))</f>
        <v>#NAME?</v>
      </c>
      <c r="B592" s="56" t="str">
        <f t="shared" si="13"/>
        <v/>
      </c>
    </row>
    <row r="593" spans="1:2" ht="22.8" thickBot="1" x14ac:dyDescent="0.35">
      <c r="A593" s="55" t="e" cm="1">
        <f t="array" ref="A593">(IF($P$3='بيان ع'!D587,ROW('بيان ع'!587:587)-1,yyyyy))</f>
        <v>#NAME?</v>
      </c>
      <c r="B593" s="56" t="str">
        <f t="shared" si="13"/>
        <v/>
      </c>
    </row>
    <row r="594" spans="1:2" ht="22.8" thickBot="1" x14ac:dyDescent="0.35">
      <c r="A594" s="55" t="e" cm="1">
        <f t="array" ref="A594">(IF($P$3='بيان ع'!D588,ROW('بيان ع'!588:588)-1,yyyyy))</f>
        <v>#NAME?</v>
      </c>
      <c r="B594" s="56" t="str">
        <f t="shared" si="13"/>
        <v/>
      </c>
    </row>
    <row r="595" spans="1:2" ht="22.8" thickBot="1" x14ac:dyDescent="0.35">
      <c r="A595" s="55" t="e" cm="1">
        <f t="array" ref="A595">(IF($P$3='بيان ع'!D589,ROW('بيان ع'!589:589)-1,yyyyy))</f>
        <v>#NAME?</v>
      </c>
      <c r="B595" s="56" t="str">
        <f t="shared" si="13"/>
        <v/>
      </c>
    </row>
    <row r="596" spans="1:2" ht="22.8" thickBot="1" x14ac:dyDescent="0.35">
      <c r="A596" s="55" t="e" cm="1">
        <f t="array" ref="A596">(IF($P$3='بيان ع'!D590,ROW('بيان ع'!590:590)-1,yyyyy))</f>
        <v>#NAME?</v>
      </c>
      <c r="B596" s="56" t="str">
        <f t="shared" si="13"/>
        <v/>
      </c>
    </row>
    <row r="597" spans="1:2" ht="22.8" thickBot="1" x14ac:dyDescent="0.35">
      <c r="A597" s="55" t="e" cm="1">
        <f t="array" ref="A597">(IF($P$3='بيان ع'!D591,ROW('بيان ع'!591:591)-1,yyyyy))</f>
        <v>#NAME?</v>
      </c>
      <c r="B597" s="56" t="str">
        <f t="shared" si="13"/>
        <v/>
      </c>
    </row>
    <row r="598" spans="1:2" ht="22.8" thickBot="1" x14ac:dyDescent="0.35">
      <c r="A598" s="55" t="e" cm="1">
        <f t="array" ref="A598">(IF($P$3='بيان ع'!D592,ROW('بيان ع'!592:592)-1,yyyyy))</f>
        <v>#NAME?</v>
      </c>
      <c r="B598" s="56" t="str">
        <f t="shared" si="13"/>
        <v/>
      </c>
    </row>
    <row r="599" spans="1:2" ht="22.8" thickBot="1" x14ac:dyDescent="0.35">
      <c r="A599" s="55" t="e" cm="1">
        <f t="array" ref="A599">(IF($P$3='بيان ع'!D593,ROW('بيان ع'!593:593)-1,yyyyy))</f>
        <v>#NAME?</v>
      </c>
      <c r="B599" s="56" t="str">
        <f t="shared" si="13"/>
        <v/>
      </c>
    </row>
    <row r="600" spans="1:2" ht="22.8" thickBot="1" x14ac:dyDescent="0.35">
      <c r="A600" s="55" t="e" cm="1">
        <f t="array" ref="A600">(IF($P$3='بيان ع'!D594,ROW('بيان ع'!594:594)-1,yyyyy))</f>
        <v>#NAME?</v>
      </c>
      <c r="B600" s="56" t="str">
        <f t="shared" si="13"/>
        <v/>
      </c>
    </row>
    <row r="601" spans="1:2" ht="22.8" thickBot="1" x14ac:dyDescent="0.35">
      <c r="A601" s="55" t="e" cm="1">
        <f t="array" ref="A601">(IF($P$3='بيان ع'!D595,ROW('بيان ع'!595:595)-1,yyyyy))</f>
        <v>#NAME?</v>
      </c>
      <c r="B601" s="56" t="str">
        <f t="shared" si="13"/>
        <v/>
      </c>
    </row>
    <row r="602" spans="1:2" ht="22.8" thickBot="1" x14ac:dyDescent="0.35">
      <c r="A602" s="55" t="e" cm="1">
        <f t="array" ref="A602">(IF($P$3='بيان ع'!D596,ROW('بيان ع'!596:596)-1,yyyyy))</f>
        <v>#NAME?</v>
      </c>
      <c r="B602" s="56" t="str">
        <f t="shared" si="13"/>
        <v/>
      </c>
    </row>
    <row r="603" spans="1:2" ht="22.8" thickBot="1" x14ac:dyDescent="0.35">
      <c r="A603" s="55" t="e" cm="1">
        <f t="array" ref="A603">(IF($P$3='بيان ع'!D597,ROW('بيان ع'!597:597)-1,yyyyy))</f>
        <v>#NAME?</v>
      </c>
      <c r="B603" s="56" t="str">
        <f t="shared" si="13"/>
        <v/>
      </c>
    </row>
    <row r="604" spans="1:2" ht="22.8" thickBot="1" x14ac:dyDescent="0.35">
      <c r="A604" s="55" t="e" cm="1">
        <f t="array" ref="A604">(IF($P$3='بيان ع'!D598,ROW('بيان ع'!598:598)-1,yyyyy))</f>
        <v>#NAME?</v>
      </c>
      <c r="B604" s="56" t="str">
        <f t="shared" si="13"/>
        <v/>
      </c>
    </row>
    <row r="605" spans="1:2" ht="22.8" thickBot="1" x14ac:dyDescent="0.35">
      <c r="A605" s="55" t="e" cm="1">
        <f t="array" ref="A605">(IF($P$3='بيان ع'!D599,ROW('بيان ع'!599:599)-1,yyyyy))</f>
        <v>#NAME?</v>
      </c>
      <c r="B605" s="56" t="str">
        <f t="shared" si="13"/>
        <v/>
      </c>
    </row>
    <row r="606" spans="1:2" ht="22.8" thickBot="1" x14ac:dyDescent="0.35">
      <c r="A606" s="55" t="e" cm="1">
        <f t="array" ref="A606">(IF($P$3='بيان ع'!D600,ROW('بيان ع'!600:600)-1,yyyyy))</f>
        <v>#NAME?</v>
      </c>
      <c r="B606" s="56" t="str">
        <f t="shared" si="13"/>
        <v/>
      </c>
    </row>
    <row r="607" spans="1:2" ht="22.8" thickBot="1" x14ac:dyDescent="0.35">
      <c r="A607" s="55" t="e" cm="1">
        <f t="array" ref="A607">(IF($P$3='بيان ع'!D601,ROW('بيان ع'!601:601)-1,yyyyy))</f>
        <v>#NAME?</v>
      </c>
      <c r="B607" s="56" t="str">
        <f t="shared" si="13"/>
        <v/>
      </c>
    </row>
    <row r="608" spans="1:2" ht="22.8" thickBot="1" x14ac:dyDescent="0.35">
      <c r="A608" s="55" t="e" cm="1">
        <f t="array" ref="A608">(IF($P$3='بيان ع'!D602,ROW('بيان ع'!602:602)-1,yyyyy))</f>
        <v>#NAME?</v>
      </c>
      <c r="B608" s="56" t="str">
        <f t="shared" si="13"/>
        <v/>
      </c>
    </row>
    <row r="609" spans="1:2" ht="22.8" thickBot="1" x14ac:dyDescent="0.35">
      <c r="A609" s="55" t="e" cm="1">
        <f t="array" ref="A609">(IF($P$3='بيان ع'!D603,ROW('بيان ع'!603:603)-1,yyyyy))</f>
        <v>#NAME?</v>
      </c>
      <c r="B609" s="56" t="str">
        <f t="shared" si="13"/>
        <v/>
      </c>
    </row>
    <row r="610" spans="1:2" ht="22.8" thickBot="1" x14ac:dyDescent="0.35">
      <c r="A610" s="55" t="e" cm="1">
        <f t="array" ref="A610">(IF($P$3='بيان ع'!D604,ROW('بيان ع'!604:604)-1,yyyyy))</f>
        <v>#NAME?</v>
      </c>
      <c r="B610" s="56" t="str">
        <f t="shared" si="13"/>
        <v/>
      </c>
    </row>
    <row r="611" spans="1:2" ht="22.8" thickBot="1" x14ac:dyDescent="0.35">
      <c r="A611" s="55" t="e" cm="1">
        <f t="array" ref="A611">(IF($P$3='بيان ع'!D605,ROW('بيان ع'!605:605)-1,yyyyy))</f>
        <v>#NAME?</v>
      </c>
      <c r="B611" s="56" t="str">
        <f t="shared" si="13"/>
        <v/>
      </c>
    </row>
    <row r="612" spans="1:2" ht="22.8" thickBot="1" x14ac:dyDescent="0.35">
      <c r="A612" s="55" t="e" cm="1">
        <f t="array" ref="A612">(IF($P$3='بيان ع'!D606,ROW('بيان ع'!606:606)-1,yyyyy))</f>
        <v>#NAME?</v>
      </c>
      <c r="B612" s="56" t="str">
        <f t="shared" si="13"/>
        <v/>
      </c>
    </row>
    <row r="613" spans="1:2" ht="22.8" thickBot="1" x14ac:dyDescent="0.35">
      <c r="A613" s="55" t="e" cm="1">
        <f t="array" ref="A613">(IF($P$3='بيان ع'!D607,ROW('بيان ع'!607:607)-1,yyyyy))</f>
        <v>#NAME?</v>
      </c>
      <c r="B613" s="56" t="str">
        <f t="shared" si="13"/>
        <v/>
      </c>
    </row>
    <row r="614" spans="1:2" ht="22.8" thickBot="1" x14ac:dyDescent="0.35">
      <c r="A614" s="55" t="e" cm="1">
        <f t="array" ref="A614">(IF($P$3='بيان ع'!D608,ROW('بيان ع'!608:608)-1,yyyyy))</f>
        <v>#NAME?</v>
      </c>
      <c r="B614" s="56" t="str">
        <f t="shared" si="13"/>
        <v/>
      </c>
    </row>
    <row r="615" spans="1:2" ht="22.8" thickBot="1" x14ac:dyDescent="0.35">
      <c r="A615" s="55" t="e" cm="1">
        <f t="array" ref="A615">(IF($P$3='بيان ع'!D609,ROW('بيان ع'!609:609)-1,yyyyy))</f>
        <v>#NAME?</v>
      </c>
      <c r="B615" s="56" t="str">
        <f t="shared" si="13"/>
        <v/>
      </c>
    </row>
    <row r="616" spans="1:2" ht="22.8" thickBot="1" x14ac:dyDescent="0.35">
      <c r="A616" s="55" t="e" cm="1">
        <f t="array" ref="A616">(IF($P$3='بيان ع'!D610,ROW('بيان ع'!610:610)-1,yyyyy))</f>
        <v>#NAME?</v>
      </c>
      <c r="B616" s="56" t="str">
        <f t="shared" si="13"/>
        <v/>
      </c>
    </row>
    <row r="617" spans="1:2" ht="22.8" thickBot="1" x14ac:dyDescent="0.35">
      <c r="A617" s="55" t="e" cm="1">
        <f t="array" ref="A617">(IF($P$3='بيان ع'!D611,ROW('بيان ع'!611:611)-1,yyyyy))</f>
        <v>#NAME?</v>
      </c>
      <c r="B617" s="56" t="str">
        <f t="shared" si="13"/>
        <v/>
      </c>
    </row>
    <row r="618" spans="1:2" ht="22.8" thickBot="1" x14ac:dyDescent="0.35">
      <c r="A618" s="55" t="e" cm="1">
        <f t="array" ref="A618">(IF($P$3='بيان ع'!D612,ROW('بيان ع'!612:612)-1,yyyyy))</f>
        <v>#NAME?</v>
      </c>
      <c r="B618" s="56" t="str">
        <f t="shared" si="13"/>
        <v/>
      </c>
    </row>
    <row r="619" spans="1:2" ht="22.8" thickBot="1" x14ac:dyDescent="0.35">
      <c r="A619" s="55" t="e" cm="1">
        <f t="array" ref="A619">(IF($P$3='بيان ع'!D613,ROW('بيان ع'!613:613)-1,yyyyy))</f>
        <v>#NAME?</v>
      </c>
      <c r="B619" s="56" t="str">
        <f t="shared" si="13"/>
        <v/>
      </c>
    </row>
    <row r="620" spans="1:2" ht="22.8" thickBot="1" x14ac:dyDescent="0.35">
      <c r="A620" s="55" t="e" cm="1">
        <f t="array" ref="A620">(IF($P$3='بيان ع'!D614,ROW('بيان ع'!614:614)-1,yyyyy))</f>
        <v>#NAME?</v>
      </c>
      <c r="B620" s="56" t="str">
        <f t="shared" si="13"/>
        <v/>
      </c>
    </row>
    <row r="621" spans="1:2" ht="22.8" thickBot="1" x14ac:dyDescent="0.35">
      <c r="A621" s="55" t="e" cm="1">
        <f t="array" ref="A621">(IF($P$3='بيان ع'!D615,ROW('بيان ع'!615:615)-1,yyyyy))</f>
        <v>#NAME?</v>
      </c>
      <c r="B621" s="56" t="str">
        <f t="shared" si="13"/>
        <v/>
      </c>
    </row>
    <row r="622" spans="1:2" ht="22.8" thickBot="1" x14ac:dyDescent="0.35">
      <c r="A622" s="55" t="e" cm="1">
        <f t="array" ref="A622">(IF($P$3='بيان ع'!D616,ROW('بيان ع'!616:616)-1,yyyyy))</f>
        <v>#NAME?</v>
      </c>
      <c r="B622" s="56" t="str">
        <f t="shared" si="13"/>
        <v/>
      </c>
    </row>
    <row r="623" spans="1:2" ht="22.8" thickBot="1" x14ac:dyDescent="0.35">
      <c r="A623" s="55" t="e" cm="1">
        <f t="array" ref="A623">(IF($P$3='بيان ع'!D617,ROW('بيان ع'!617:617)-1,yyyyy))</f>
        <v>#NAME?</v>
      </c>
      <c r="B623" s="56" t="str">
        <f t="shared" si="13"/>
        <v/>
      </c>
    </row>
    <row r="624" spans="1:2" ht="22.8" thickBot="1" x14ac:dyDescent="0.35">
      <c r="A624" s="55" t="e" cm="1">
        <f t="array" ref="A624">(IF($P$3='بيان ع'!D618,ROW('بيان ع'!618:618)-1,yyyyy))</f>
        <v>#NAME?</v>
      </c>
      <c r="B624" s="56" t="str">
        <f t="shared" si="13"/>
        <v/>
      </c>
    </row>
    <row r="625" spans="1:2" ht="22.8" thickBot="1" x14ac:dyDescent="0.35">
      <c r="A625" s="55" t="e" cm="1">
        <f t="array" ref="A625">(IF($P$3='بيان ع'!D619,ROW('بيان ع'!619:619)-1,yyyyy))</f>
        <v>#NAME?</v>
      </c>
      <c r="B625" s="56" t="str">
        <f t="shared" si="13"/>
        <v/>
      </c>
    </row>
    <row r="626" spans="1:2" ht="22.8" thickBot="1" x14ac:dyDescent="0.35">
      <c r="A626" s="55" t="e" cm="1">
        <f t="array" ref="A626">(IF($P$3='بيان ع'!D620,ROW('بيان ع'!620:620)-1,yyyyy))</f>
        <v>#NAME?</v>
      </c>
      <c r="B626" s="56" t="str">
        <f t="shared" si="13"/>
        <v/>
      </c>
    </row>
    <row r="627" spans="1:2" ht="22.8" thickBot="1" x14ac:dyDescent="0.35">
      <c r="A627" s="55" t="e" cm="1">
        <f t="array" ref="A627">(IF($P$3='بيان ع'!D621,ROW('بيان ع'!621:621)-1,yyyyy))</f>
        <v>#NAME?</v>
      </c>
      <c r="B627" s="56" t="str">
        <f t="shared" si="13"/>
        <v/>
      </c>
    </row>
    <row r="628" spans="1:2" ht="22.8" thickBot="1" x14ac:dyDescent="0.35">
      <c r="A628" s="55" t="e" cm="1">
        <f t="array" ref="A628">(IF($P$3='بيان ع'!D622,ROW('بيان ع'!622:622)-1,yyyyy))</f>
        <v>#NAME?</v>
      </c>
      <c r="B628" s="56" t="str">
        <f t="shared" si="13"/>
        <v/>
      </c>
    </row>
    <row r="629" spans="1:2" ht="22.8" thickBot="1" x14ac:dyDescent="0.35">
      <c r="A629" s="55" t="e" cm="1">
        <f t="array" ref="A629">(IF($P$3='بيان ع'!D623,ROW('بيان ع'!623:623)-1,yyyyy))</f>
        <v>#NAME?</v>
      </c>
      <c r="B629" s="56" t="str">
        <f t="shared" si="13"/>
        <v/>
      </c>
    </row>
    <row r="630" spans="1:2" ht="22.8" thickBot="1" x14ac:dyDescent="0.35">
      <c r="A630" s="55" t="e" cm="1">
        <f t="array" ref="A630">(IF($P$3='بيان ع'!D624,ROW('بيان ع'!624:624)-1,yyyyy))</f>
        <v>#NAME?</v>
      </c>
      <c r="B630" s="56" t="str">
        <f t="shared" si="13"/>
        <v/>
      </c>
    </row>
    <row r="631" spans="1:2" ht="22.8" thickBot="1" x14ac:dyDescent="0.35">
      <c r="A631" s="55" t="e" cm="1">
        <f t="array" ref="A631">(IF($P$3='بيان ع'!D625,ROW('بيان ع'!625:625)-1,yyyyy))</f>
        <v>#NAME?</v>
      </c>
      <c r="B631" s="56" t="str">
        <f t="shared" si="13"/>
        <v/>
      </c>
    </row>
    <row r="632" spans="1:2" ht="22.8" thickBot="1" x14ac:dyDescent="0.35">
      <c r="A632" s="55" t="e" cm="1">
        <f t="array" ref="A632">(IF($P$3='بيان ع'!D626,ROW('بيان ع'!626:626)-1,yyyyy))</f>
        <v>#NAME?</v>
      </c>
      <c r="B632" s="56" t="str">
        <f t="shared" si="13"/>
        <v/>
      </c>
    </row>
    <row r="633" spans="1:2" ht="22.8" thickBot="1" x14ac:dyDescent="0.35">
      <c r="A633" s="55" t="e" cm="1">
        <f t="array" ref="A633">(IF($P$3='بيان ع'!D627,ROW('بيان ع'!627:627)-1,yyyyy))</f>
        <v>#NAME?</v>
      </c>
      <c r="B633" s="56" t="str">
        <f t="shared" si="13"/>
        <v/>
      </c>
    </row>
    <row r="634" spans="1:2" ht="22.8" thickBot="1" x14ac:dyDescent="0.35">
      <c r="A634" s="55" t="e" cm="1">
        <f t="array" ref="A634">(IF($P$3='بيان ع'!D628,ROW('بيان ع'!628:628)-1,yyyyy))</f>
        <v>#NAME?</v>
      </c>
      <c r="B634" s="56" t="str">
        <f t="shared" si="13"/>
        <v/>
      </c>
    </row>
    <row r="635" spans="1:2" ht="22.8" thickBot="1" x14ac:dyDescent="0.35">
      <c r="A635" s="55" t="e" cm="1">
        <f t="array" ref="A635">(IF($P$3='بيان ع'!D629,ROW('بيان ع'!629:629)-1,yyyyy))</f>
        <v>#NAME?</v>
      </c>
      <c r="B635" s="56" t="str">
        <f t="shared" si="13"/>
        <v/>
      </c>
    </row>
    <row r="636" spans="1:2" ht="22.8" thickBot="1" x14ac:dyDescent="0.35">
      <c r="A636" s="55" t="e" cm="1">
        <f t="array" ref="A636">(IF($P$3='بيان ع'!D630,ROW('بيان ع'!630:630)-1,yyyyy))</f>
        <v>#NAME?</v>
      </c>
      <c r="B636" s="56" t="str">
        <f t="shared" si="13"/>
        <v/>
      </c>
    </row>
    <row r="637" spans="1:2" ht="22.8" thickBot="1" x14ac:dyDescent="0.35">
      <c r="A637" s="55" t="e" cm="1">
        <f t="array" ref="A637">(IF($P$3='بيان ع'!D631,ROW('بيان ع'!631:631)-1,yyyyy))</f>
        <v>#NAME?</v>
      </c>
      <c r="B637" s="56" t="str">
        <f t="shared" si="13"/>
        <v/>
      </c>
    </row>
    <row r="638" spans="1:2" ht="22.8" thickBot="1" x14ac:dyDescent="0.35">
      <c r="A638" s="55" t="e" cm="1">
        <f t="array" ref="A638">(IF($P$3='بيان ع'!D632,ROW('بيان ع'!632:632)-1,yyyyy))</f>
        <v>#NAME?</v>
      </c>
      <c r="B638" s="56" t="str">
        <f t="shared" si="13"/>
        <v/>
      </c>
    </row>
    <row r="639" spans="1:2" ht="22.8" thickBot="1" x14ac:dyDescent="0.35">
      <c r="A639" s="55" t="e" cm="1">
        <f t="array" ref="A639">(IF($P$3='بيان ع'!D633,ROW('بيان ع'!633:633)-1,yyyyy))</f>
        <v>#NAME?</v>
      </c>
      <c r="B639" s="56" t="str">
        <f t="shared" si="13"/>
        <v/>
      </c>
    </row>
    <row r="640" spans="1:2" ht="22.8" thickBot="1" x14ac:dyDescent="0.35">
      <c r="A640" s="55" t="e" cm="1">
        <f t="array" ref="A640">(IF($P$3='بيان ع'!D634,ROW('بيان ع'!634:634)-1,yyyyy))</f>
        <v>#NAME?</v>
      </c>
      <c r="B640" s="56" t="str">
        <f t="shared" si="13"/>
        <v/>
      </c>
    </row>
    <row r="641" spans="1:2" ht="22.8" thickBot="1" x14ac:dyDescent="0.35">
      <c r="A641" s="55" t="e" cm="1">
        <f t="array" ref="A641">(IF($P$3='بيان ع'!D635,ROW('بيان ع'!635:635)-1,yyyyy))</f>
        <v>#NAME?</v>
      </c>
      <c r="B641" s="56" t="str">
        <f t="shared" si="13"/>
        <v/>
      </c>
    </row>
    <row r="642" spans="1:2" ht="22.8" thickBot="1" x14ac:dyDescent="0.35">
      <c r="A642" s="55" t="e" cm="1">
        <f t="array" ref="A642">(IF($P$3='بيان ع'!D636,ROW('بيان ع'!636:636)-1,yyyyy))</f>
        <v>#NAME?</v>
      </c>
      <c r="B642" s="56" t="str">
        <f t="shared" si="13"/>
        <v/>
      </c>
    </row>
    <row r="643" spans="1:2" ht="22.8" thickBot="1" x14ac:dyDescent="0.35">
      <c r="A643" s="55" t="e" cm="1">
        <f t="array" ref="A643">(IF($P$3='بيان ع'!D637,ROW('بيان ع'!637:637)-1,yyyyy))</f>
        <v>#NAME?</v>
      </c>
      <c r="B643" s="56" t="str">
        <f t="shared" si="13"/>
        <v/>
      </c>
    </row>
    <row r="644" spans="1:2" ht="22.8" thickBot="1" x14ac:dyDescent="0.35">
      <c r="A644" s="55" t="e" cm="1">
        <f t="array" ref="A644">(IF($P$3='بيان ع'!D638,ROW('بيان ع'!638:638)-1,yyyyy))</f>
        <v>#NAME?</v>
      </c>
      <c r="B644" s="56" t="str">
        <f t="shared" si="13"/>
        <v/>
      </c>
    </row>
    <row r="645" spans="1:2" ht="22.8" thickBot="1" x14ac:dyDescent="0.35">
      <c r="A645" s="55" t="e" cm="1">
        <f t="array" ref="A645">(IF($P$3='بيان ع'!D639,ROW('بيان ع'!639:639)-1,yyyyy))</f>
        <v>#NAME?</v>
      </c>
      <c r="B645" s="56" t="str">
        <f t="shared" si="13"/>
        <v/>
      </c>
    </row>
    <row r="646" spans="1:2" ht="22.8" thickBot="1" x14ac:dyDescent="0.35">
      <c r="A646" s="55" t="e" cm="1">
        <f t="array" ref="A646">(IF($P$3='بيان ع'!D640,ROW('بيان ع'!640:640)-1,yyyyy))</f>
        <v>#NAME?</v>
      </c>
      <c r="B646" s="56" t="str">
        <f t="shared" si="13"/>
        <v/>
      </c>
    </row>
    <row r="647" spans="1:2" ht="22.8" thickBot="1" x14ac:dyDescent="0.35">
      <c r="A647" s="55" t="e" cm="1">
        <f t="array" ref="A647">(IF($P$3='بيان ع'!D641,ROW('بيان ع'!641:641)-1,yyyyy))</f>
        <v>#NAME?</v>
      </c>
      <c r="B647" s="56" t="str">
        <f t="shared" si="13"/>
        <v/>
      </c>
    </row>
    <row r="648" spans="1:2" ht="22.8" thickBot="1" x14ac:dyDescent="0.35">
      <c r="A648" s="55" t="e" cm="1">
        <f t="array" ref="A648">(IF($P$3='بيان ع'!D642,ROW('بيان ع'!642:642)-1,yyyyy))</f>
        <v>#NAME?</v>
      </c>
      <c r="B648" s="56" t="str">
        <f t="shared" ref="B648:B711" si="14">IFERROR(_xlfn.AGGREGATE(15,6,$A$8:$A$1010,ROW(A641)),"")</f>
        <v/>
      </c>
    </row>
    <row r="649" spans="1:2" ht="22.8" thickBot="1" x14ac:dyDescent="0.35">
      <c r="A649" s="55" t="e" cm="1">
        <f t="array" ref="A649">(IF($P$3='بيان ع'!D643,ROW('بيان ع'!643:643)-1,yyyyy))</f>
        <v>#NAME?</v>
      </c>
      <c r="B649" s="56" t="str">
        <f t="shared" si="14"/>
        <v/>
      </c>
    </row>
    <row r="650" spans="1:2" ht="22.8" thickBot="1" x14ac:dyDescent="0.35">
      <c r="A650" s="55" t="e" cm="1">
        <f t="array" ref="A650">(IF($P$3='بيان ع'!D644,ROW('بيان ع'!644:644)-1,yyyyy))</f>
        <v>#NAME?</v>
      </c>
      <c r="B650" s="56" t="str">
        <f t="shared" si="14"/>
        <v/>
      </c>
    </row>
    <row r="651" spans="1:2" ht="22.8" thickBot="1" x14ac:dyDescent="0.35">
      <c r="A651" s="55" t="e" cm="1">
        <f t="array" ref="A651">(IF($P$3='بيان ع'!D645,ROW('بيان ع'!645:645)-1,yyyyy))</f>
        <v>#NAME?</v>
      </c>
      <c r="B651" s="56" t="str">
        <f t="shared" si="14"/>
        <v/>
      </c>
    </row>
    <row r="652" spans="1:2" ht="22.8" thickBot="1" x14ac:dyDescent="0.35">
      <c r="A652" s="55" t="e" cm="1">
        <f t="array" ref="A652">(IF($P$3='بيان ع'!D646,ROW('بيان ع'!646:646)-1,yyyyy))</f>
        <v>#NAME?</v>
      </c>
      <c r="B652" s="56" t="str">
        <f t="shared" si="14"/>
        <v/>
      </c>
    </row>
    <row r="653" spans="1:2" ht="22.8" thickBot="1" x14ac:dyDescent="0.35">
      <c r="A653" s="55" t="e" cm="1">
        <f t="array" ref="A653">(IF($P$3='بيان ع'!D647,ROW('بيان ع'!647:647)-1,yyyyy))</f>
        <v>#NAME?</v>
      </c>
      <c r="B653" s="56" t="str">
        <f t="shared" si="14"/>
        <v/>
      </c>
    </row>
    <row r="654" spans="1:2" ht="22.8" thickBot="1" x14ac:dyDescent="0.35">
      <c r="A654" s="55" t="e" cm="1">
        <f t="array" ref="A654">(IF($P$3='بيان ع'!D648,ROW('بيان ع'!648:648)-1,yyyyy))</f>
        <v>#NAME?</v>
      </c>
      <c r="B654" s="56" t="str">
        <f t="shared" si="14"/>
        <v/>
      </c>
    </row>
    <row r="655" spans="1:2" ht="22.8" thickBot="1" x14ac:dyDescent="0.35">
      <c r="A655" s="55" t="e" cm="1">
        <f t="array" ref="A655">(IF($P$3='بيان ع'!D649,ROW('بيان ع'!649:649)-1,yyyyy))</f>
        <v>#NAME?</v>
      </c>
      <c r="B655" s="56" t="str">
        <f t="shared" si="14"/>
        <v/>
      </c>
    </row>
    <row r="656" spans="1:2" ht="22.8" thickBot="1" x14ac:dyDescent="0.35">
      <c r="A656" s="55" t="e" cm="1">
        <f t="array" ref="A656">(IF($P$3='بيان ع'!D650,ROW('بيان ع'!650:650)-1,yyyyy))</f>
        <v>#NAME?</v>
      </c>
      <c r="B656" s="56" t="str">
        <f t="shared" si="14"/>
        <v/>
      </c>
    </row>
    <row r="657" spans="1:2" ht="22.8" thickBot="1" x14ac:dyDescent="0.35">
      <c r="A657" s="55" t="e" cm="1">
        <f t="array" ref="A657">(IF($P$3='بيان ع'!D651,ROW('بيان ع'!651:651)-1,yyyyy))</f>
        <v>#NAME?</v>
      </c>
      <c r="B657" s="56" t="str">
        <f t="shared" si="14"/>
        <v/>
      </c>
    </row>
    <row r="658" spans="1:2" ht="22.8" thickBot="1" x14ac:dyDescent="0.35">
      <c r="A658" s="55" t="e" cm="1">
        <f t="array" ref="A658">(IF($P$3='بيان ع'!D652,ROW('بيان ع'!652:652)-1,yyyyy))</f>
        <v>#NAME?</v>
      </c>
      <c r="B658" s="56" t="str">
        <f t="shared" si="14"/>
        <v/>
      </c>
    </row>
    <row r="659" spans="1:2" ht="22.8" thickBot="1" x14ac:dyDescent="0.35">
      <c r="A659" s="55" t="e" cm="1">
        <f t="array" ref="A659">(IF($P$3='بيان ع'!D653,ROW('بيان ع'!653:653)-1,yyyyy))</f>
        <v>#NAME?</v>
      </c>
      <c r="B659" s="56" t="str">
        <f t="shared" si="14"/>
        <v/>
      </c>
    </row>
    <row r="660" spans="1:2" ht="22.8" thickBot="1" x14ac:dyDescent="0.35">
      <c r="A660" s="55" t="e" cm="1">
        <f t="array" ref="A660">(IF($P$3='بيان ع'!D654,ROW('بيان ع'!654:654)-1,yyyyy))</f>
        <v>#NAME?</v>
      </c>
      <c r="B660" s="56" t="str">
        <f t="shared" si="14"/>
        <v/>
      </c>
    </row>
    <row r="661" spans="1:2" ht="22.8" thickBot="1" x14ac:dyDescent="0.35">
      <c r="A661" s="55" t="e" cm="1">
        <f t="array" ref="A661">(IF($P$3='بيان ع'!D655,ROW('بيان ع'!655:655)-1,yyyyy))</f>
        <v>#NAME?</v>
      </c>
      <c r="B661" s="56" t="str">
        <f t="shared" si="14"/>
        <v/>
      </c>
    </row>
    <row r="662" spans="1:2" ht="22.8" thickBot="1" x14ac:dyDescent="0.35">
      <c r="A662" s="55" t="e" cm="1">
        <f t="array" ref="A662">(IF($P$3='بيان ع'!D656,ROW('بيان ع'!656:656)-1,yyyyy))</f>
        <v>#NAME?</v>
      </c>
      <c r="B662" s="56" t="str">
        <f t="shared" si="14"/>
        <v/>
      </c>
    </row>
    <row r="663" spans="1:2" ht="22.8" thickBot="1" x14ac:dyDescent="0.35">
      <c r="A663" s="55" t="e" cm="1">
        <f t="array" ref="A663">(IF($P$3='بيان ع'!D657,ROW('بيان ع'!657:657)-1,yyyyy))</f>
        <v>#NAME?</v>
      </c>
      <c r="B663" s="56" t="str">
        <f t="shared" si="14"/>
        <v/>
      </c>
    </row>
    <row r="664" spans="1:2" ht="22.8" thickBot="1" x14ac:dyDescent="0.35">
      <c r="A664" s="55" t="e" cm="1">
        <f t="array" ref="A664">(IF($P$3='بيان ع'!D658,ROW('بيان ع'!658:658)-1,yyyyy))</f>
        <v>#NAME?</v>
      </c>
      <c r="B664" s="56" t="str">
        <f t="shared" si="14"/>
        <v/>
      </c>
    </row>
    <row r="665" spans="1:2" ht="22.8" thickBot="1" x14ac:dyDescent="0.35">
      <c r="A665" s="55" t="e" cm="1">
        <f t="array" ref="A665">(IF($P$3='بيان ع'!D659,ROW('بيان ع'!659:659)-1,yyyyy))</f>
        <v>#NAME?</v>
      </c>
      <c r="B665" s="56" t="str">
        <f t="shared" si="14"/>
        <v/>
      </c>
    </row>
    <row r="666" spans="1:2" ht="22.8" thickBot="1" x14ac:dyDescent="0.35">
      <c r="A666" s="55" t="e" cm="1">
        <f t="array" ref="A666">(IF($P$3='بيان ع'!D660,ROW('بيان ع'!660:660)-1,yyyyy))</f>
        <v>#NAME?</v>
      </c>
      <c r="B666" s="56" t="str">
        <f t="shared" si="14"/>
        <v/>
      </c>
    </row>
    <row r="667" spans="1:2" ht="22.8" thickBot="1" x14ac:dyDescent="0.35">
      <c r="A667" s="55" t="e" cm="1">
        <f t="array" ref="A667">(IF($P$3='بيان ع'!D661,ROW('بيان ع'!661:661)-1,yyyyy))</f>
        <v>#NAME?</v>
      </c>
      <c r="B667" s="56" t="str">
        <f t="shared" si="14"/>
        <v/>
      </c>
    </row>
    <row r="668" spans="1:2" ht="22.8" thickBot="1" x14ac:dyDescent="0.35">
      <c r="A668" s="55" t="e" cm="1">
        <f t="array" ref="A668">(IF($P$3='بيان ع'!D662,ROW('بيان ع'!662:662)-1,yyyyy))</f>
        <v>#NAME?</v>
      </c>
      <c r="B668" s="56" t="str">
        <f t="shared" si="14"/>
        <v/>
      </c>
    </row>
    <row r="669" spans="1:2" ht="22.8" thickBot="1" x14ac:dyDescent="0.35">
      <c r="A669" s="55" t="e" cm="1">
        <f t="array" ref="A669">(IF($P$3='بيان ع'!D663,ROW('بيان ع'!663:663)-1,yyyyy))</f>
        <v>#NAME?</v>
      </c>
      <c r="B669" s="56" t="str">
        <f t="shared" si="14"/>
        <v/>
      </c>
    </row>
    <row r="670" spans="1:2" ht="22.8" thickBot="1" x14ac:dyDescent="0.35">
      <c r="A670" s="55" t="e" cm="1">
        <f t="array" ref="A670">(IF($P$3='بيان ع'!D664,ROW('بيان ع'!664:664)-1,yyyyy))</f>
        <v>#NAME?</v>
      </c>
      <c r="B670" s="56" t="str">
        <f t="shared" si="14"/>
        <v/>
      </c>
    </row>
    <row r="671" spans="1:2" ht="22.8" thickBot="1" x14ac:dyDescent="0.35">
      <c r="A671" s="55" t="e" cm="1">
        <f t="array" ref="A671">(IF($P$3='بيان ع'!D665,ROW('بيان ع'!665:665)-1,yyyyy))</f>
        <v>#NAME?</v>
      </c>
      <c r="B671" s="56" t="str">
        <f t="shared" si="14"/>
        <v/>
      </c>
    </row>
    <row r="672" spans="1:2" ht="22.8" thickBot="1" x14ac:dyDescent="0.35">
      <c r="A672" s="55" t="e" cm="1">
        <f t="array" ref="A672">(IF($P$3='بيان ع'!D666,ROW('بيان ع'!666:666)-1,yyyyy))</f>
        <v>#NAME?</v>
      </c>
      <c r="B672" s="56" t="str">
        <f t="shared" si="14"/>
        <v/>
      </c>
    </row>
    <row r="673" spans="1:2" ht="22.8" thickBot="1" x14ac:dyDescent="0.35">
      <c r="A673" s="55" t="e" cm="1">
        <f t="array" ref="A673">(IF($P$3='بيان ع'!D667,ROW('بيان ع'!667:667)-1,yyyyy))</f>
        <v>#NAME?</v>
      </c>
      <c r="B673" s="56" t="str">
        <f t="shared" si="14"/>
        <v/>
      </c>
    </row>
    <row r="674" spans="1:2" ht="22.8" thickBot="1" x14ac:dyDescent="0.35">
      <c r="A674" s="55" t="e" cm="1">
        <f t="array" ref="A674">(IF($P$3='بيان ع'!D668,ROW('بيان ع'!668:668)-1,yyyyy))</f>
        <v>#NAME?</v>
      </c>
      <c r="B674" s="56" t="str">
        <f t="shared" si="14"/>
        <v/>
      </c>
    </row>
    <row r="675" spans="1:2" ht="22.8" thickBot="1" x14ac:dyDescent="0.35">
      <c r="A675" s="55" t="e" cm="1">
        <f t="array" ref="A675">(IF($P$3='بيان ع'!D669,ROW('بيان ع'!669:669)-1,yyyyy))</f>
        <v>#NAME?</v>
      </c>
      <c r="B675" s="56" t="str">
        <f t="shared" si="14"/>
        <v/>
      </c>
    </row>
    <row r="676" spans="1:2" ht="22.8" thickBot="1" x14ac:dyDescent="0.35">
      <c r="A676" s="55" t="e" cm="1">
        <f t="array" ref="A676">(IF($P$3='بيان ع'!D670,ROW('بيان ع'!670:670)-1,yyyyy))</f>
        <v>#NAME?</v>
      </c>
      <c r="B676" s="56" t="str">
        <f t="shared" si="14"/>
        <v/>
      </c>
    </row>
    <row r="677" spans="1:2" ht="22.8" thickBot="1" x14ac:dyDescent="0.35">
      <c r="A677" s="55" t="e" cm="1">
        <f t="array" ref="A677">(IF($P$3='بيان ع'!D671,ROW('بيان ع'!671:671)-1,yyyyy))</f>
        <v>#NAME?</v>
      </c>
      <c r="B677" s="56" t="str">
        <f t="shared" si="14"/>
        <v/>
      </c>
    </row>
    <row r="678" spans="1:2" ht="22.8" thickBot="1" x14ac:dyDescent="0.35">
      <c r="A678" s="55" t="e" cm="1">
        <f t="array" ref="A678">(IF($P$3='بيان ع'!D672,ROW('بيان ع'!672:672)-1,yyyyy))</f>
        <v>#NAME?</v>
      </c>
      <c r="B678" s="56" t="str">
        <f t="shared" si="14"/>
        <v/>
      </c>
    </row>
    <row r="679" spans="1:2" ht="22.8" thickBot="1" x14ac:dyDescent="0.35">
      <c r="A679" s="55" t="e" cm="1">
        <f t="array" ref="A679">(IF($P$3='بيان ع'!D673,ROW('بيان ع'!673:673)-1,yyyyy))</f>
        <v>#NAME?</v>
      </c>
      <c r="B679" s="56" t="str">
        <f t="shared" si="14"/>
        <v/>
      </c>
    </row>
    <row r="680" spans="1:2" ht="22.8" thickBot="1" x14ac:dyDescent="0.35">
      <c r="A680" s="55" t="e" cm="1">
        <f t="array" ref="A680">(IF($P$3='بيان ع'!D674,ROW('بيان ع'!674:674)-1,yyyyy))</f>
        <v>#NAME?</v>
      </c>
      <c r="B680" s="56" t="str">
        <f t="shared" si="14"/>
        <v/>
      </c>
    </row>
    <row r="681" spans="1:2" ht="22.8" thickBot="1" x14ac:dyDescent="0.35">
      <c r="A681" s="55" t="e" cm="1">
        <f t="array" ref="A681">(IF($P$3='بيان ع'!D675,ROW('بيان ع'!675:675)-1,yyyyy))</f>
        <v>#NAME?</v>
      </c>
      <c r="B681" s="56" t="str">
        <f t="shared" si="14"/>
        <v/>
      </c>
    </row>
    <row r="682" spans="1:2" ht="22.8" thickBot="1" x14ac:dyDescent="0.35">
      <c r="A682" s="55" t="e" cm="1">
        <f t="array" ref="A682">(IF($P$3='بيان ع'!D676,ROW('بيان ع'!676:676)-1,yyyyy))</f>
        <v>#NAME?</v>
      </c>
      <c r="B682" s="56" t="str">
        <f t="shared" si="14"/>
        <v/>
      </c>
    </row>
    <row r="683" spans="1:2" ht="22.8" thickBot="1" x14ac:dyDescent="0.35">
      <c r="A683" s="55" t="e" cm="1">
        <f t="array" ref="A683">(IF($P$3='بيان ع'!D677,ROW('بيان ع'!677:677)-1,yyyyy))</f>
        <v>#NAME?</v>
      </c>
      <c r="B683" s="56" t="str">
        <f t="shared" si="14"/>
        <v/>
      </c>
    </row>
    <row r="684" spans="1:2" ht="22.8" thickBot="1" x14ac:dyDescent="0.35">
      <c r="A684" s="55" t="e" cm="1">
        <f t="array" ref="A684">(IF($P$3='بيان ع'!D678,ROW('بيان ع'!678:678)-1,yyyyy))</f>
        <v>#NAME?</v>
      </c>
      <c r="B684" s="56" t="str">
        <f t="shared" si="14"/>
        <v/>
      </c>
    </row>
    <row r="685" spans="1:2" ht="22.8" thickBot="1" x14ac:dyDescent="0.35">
      <c r="A685" s="55" t="e" cm="1">
        <f t="array" ref="A685">(IF($P$3='بيان ع'!D679,ROW('بيان ع'!679:679)-1,yyyyy))</f>
        <v>#NAME?</v>
      </c>
      <c r="B685" s="56" t="str">
        <f t="shared" si="14"/>
        <v/>
      </c>
    </row>
    <row r="686" spans="1:2" ht="22.8" thickBot="1" x14ac:dyDescent="0.35">
      <c r="A686" s="55" t="e" cm="1">
        <f t="array" ref="A686">(IF($P$3='بيان ع'!D680,ROW('بيان ع'!680:680)-1,yyyyy))</f>
        <v>#NAME?</v>
      </c>
      <c r="B686" s="56" t="str">
        <f t="shared" si="14"/>
        <v/>
      </c>
    </row>
    <row r="687" spans="1:2" ht="22.8" thickBot="1" x14ac:dyDescent="0.35">
      <c r="A687" s="55" t="e" cm="1">
        <f t="array" ref="A687">(IF($P$3='بيان ع'!D681,ROW('بيان ع'!681:681)-1,yyyyy))</f>
        <v>#NAME?</v>
      </c>
      <c r="B687" s="56" t="str">
        <f t="shared" si="14"/>
        <v/>
      </c>
    </row>
    <row r="688" spans="1:2" ht="22.8" thickBot="1" x14ac:dyDescent="0.35">
      <c r="A688" s="55" t="e" cm="1">
        <f t="array" ref="A688">(IF($P$3='بيان ع'!D682,ROW('بيان ع'!682:682)-1,yyyyy))</f>
        <v>#NAME?</v>
      </c>
      <c r="B688" s="56" t="str">
        <f t="shared" si="14"/>
        <v/>
      </c>
    </row>
    <row r="689" spans="1:2" ht="22.8" thickBot="1" x14ac:dyDescent="0.35">
      <c r="A689" s="55" t="e" cm="1">
        <f t="array" ref="A689">(IF($P$3='بيان ع'!D683,ROW('بيان ع'!683:683)-1,yyyyy))</f>
        <v>#NAME?</v>
      </c>
      <c r="B689" s="56" t="str">
        <f t="shared" si="14"/>
        <v/>
      </c>
    </row>
    <row r="690" spans="1:2" ht="22.8" thickBot="1" x14ac:dyDescent="0.35">
      <c r="A690" s="55" t="e" cm="1">
        <f t="array" ref="A690">(IF($P$3='بيان ع'!D684,ROW('بيان ع'!684:684)-1,yyyyy))</f>
        <v>#NAME?</v>
      </c>
      <c r="B690" s="56" t="str">
        <f t="shared" si="14"/>
        <v/>
      </c>
    </row>
    <row r="691" spans="1:2" ht="22.8" thickBot="1" x14ac:dyDescent="0.35">
      <c r="A691" s="55" t="e" cm="1">
        <f t="array" ref="A691">(IF($P$3='بيان ع'!D685,ROW('بيان ع'!685:685)-1,yyyyy))</f>
        <v>#NAME?</v>
      </c>
      <c r="B691" s="56" t="str">
        <f t="shared" si="14"/>
        <v/>
      </c>
    </row>
    <row r="692" spans="1:2" ht="22.8" thickBot="1" x14ac:dyDescent="0.35">
      <c r="A692" s="55" t="e" cm="1">
        <f t="array" ref="A692">(IF($P$3='بيان ع'!D686,ROW('بيان ع'!686:686)-1,yyyyy))</f>
        <v>#NAME?</v>
      </c>
      <c r="B692" s="56" t="str">
        <f t="shared" si="14"/>
        <v/>
      </c>
    </row>
    <row r="693" spans="1:2" ht="22.8" thickBot="1" x14ac:dyDescent="0.35">
      <c r="A693" s="55" t="e" cm="1">
        <f t="array" ref="A693">(IF($P$3='بيان ع'!D687,ROW('بيان ع'!687:687)-1,yyyyy))</f>
        <v>#NAME?</v>
      </c>
      <c r="B693" s="56" t="str">
        <f t="shared" si="14"/>
        <v/>
      </c>
    </row>
    <row r="694" spans="1:2" ht="22.8" thickBot="1" x14ac:dyDescent="0.35">
      <c r="A694" s="55" t="e" cm="1">
        <f t="array" ref="A694">(IF($P$3='بيان ع'!D688,ROW('بيان ع'!688:688)-1,yyyyy))</f>
        <v>#NAME?</v>
      </c>
      <c r="B694" s="56" t="str">
        <f t="shared" si="14"/>
        <v/>
      </c>
    </row>
    <row r="695" spans="1:2" ht="22.8" thickBot="1" x14ac:dyDescent="0.35">
      <c r="A695" s="55" t="e" cm="1">
        <f t="array" ref="A695">(IF($P$3='بيان ع'!D689,ROW('بيان ع'!689:689)-1,yyyyy))</f>
        <v>#NAME?</v>
      </c>
      <c r="B695" s="56" t="str">
        <f t="shared" si="14"/>
        <v/>
      </c>
    </row>
    <row r="696" spans="1:2" ht="22.8" thickBot="1" x14ac:dyDescent="0.35">
      <c r="A696" s="55" t="e" cm="1">
        <f t="array" ref="A696">(IF($P$3='بيان ع'!D690,ROW('بيان ع'!690:690)-1,yyyyy))</f>
        <v>#NAME?</v>
      </c>
      <c r="B696" s="56" t="str">
        <f t="shared" si="14"/>
        <v/>
      </c>
    </row>
    <row r="697" spans="1:2" ht="22.8" thickBot="1" x14ac:dyDescent="0.35">
      <c r="A697" s="55" t="e" cm="1">
        <f t="array" ref="A697">(IF($P$3='بيان ع'!D691,ROW('بيان ع'!691:691)-1,yyyyy))</f>
        <v>#NAME?</v>
      </c>
      <c r="B697" s="56" t="str">
        <f t="shared" si="14"/>
        <v/>
      </c>
    </row>
    <row r="698" spans="1:2" ht="22.8" thickBot="1" x14ac:dyDescent="0.35">
      <c r="A698" s="55" t="e" cm="1">
        <f t="array" ref="A698">(IF($P$3='بيان ع'!D692,ROW('بيان ع'!692:692)-1,yyyyy))</f>
        <v>#NAME?</v>
      </c>
      <c r="B698" s="56" t="str">
        <f t="shared" si="14"/>
        <v/>
      </c>
    </row>
    <row r="699" spans="1:2" ht="22.8" thickBot="1" x14ac:dyDescent="0.35">
      <c r="A699" s="55" t="e" cm="1">
        <f t="array" ref="A699">(IF($P$3='بيان ع'!D693,ROW('بيان ع'!693:693)-1,yyyyy))</f>
        <v>#NAME?</v>
      </c>
      <c r="B699" s="56" t="str">
        <f t="shared" si="14"/>
        <v/>
      </c>
    </row>
    <row r="700" spans="1:2" ht="22.8" thickBot="1" x14ac:dyDescent="0.35">
      <c r="A700" s="55" t="e" cm="1">
        <f t="array" ref="A700">(IF($P$3='بيان ع'!D694,ROW('بيان ع'!694:694)-1,yyyyy))</f>
        <v>#NAME?</v>
      </c>
      <c r="B700" s="56" t="str">
        <f t="shared" si="14"/>
        <v/>
      </c>
    </row>
    <row r="701" spans="1:2" ht="22.8" thickBot="1" x14ac:dyDescent="0.35">
      <c r="A701" s="55" t="e" cm="1">
        <f t="array" ref="A701">(IF($P$3='بيان ع'!D695,ROW('بيان ع'!695:695)-1,yyyyy))</f>
        <v>#NAME?</v>
      </c>
      <c r="B701" s="56" t="str">
        <f t="shared" si="14"/>
        <v/>
      </c>
    </row>
    <row r="702" spans="1:2" ht="22.8" thickBot="1" x14ac:dyDescent="0.35">
      <c r="A702" s="55" t="e" cm="1">
        <f t="array" ref="A702">(IF($P$3='بيان ع'!D696,ROW('بيان ع'!696:696)-1,yyyyy))</f>
        <v>#NAME?</v>
      </c>
      <c r="B702" s="56" t="str">
        <f t="shared" si="14"/>
        <v/>
      </c>
    </row>
    <row r="703" spans="1:2" ht="22.8" thickBot="1" x14ac:dyDescent="0.35">
      <c r="A703" s="55" t="e" cm="1">
        <f t="array" ref="A703">(IF($P$3='بيان ع'!D697,ROW('بيان ع'!697:697)-1,yyyyy))</f>
        <v>#NAME?</v>
      </c>
      <c r="B703" s="56" t="str">
        <f t="shared" si="14"/>
        <v/>
      </c>
    </row>
    <row r="704" spans="1:2" ht="22.8" thickBot="1" x14ac:dyDescent="0.35">
      <c r="A704" s="55" t="e" cm="1">
        <f t="array" ref="A704">(IF($P$3='بيان ع'!D698,ROW('بيان ع'!698:698)-1,yyyyy))</f>
        <v>#NAME?</v>
      </c>
      <c r="B704" s="56" t="str">
        <f t="shared" si="14"/>
        <v/>
      </c>
    </row>
    <row r="705" spans="1:2" ht="22.8" thickBot="1" x14ac:dyDescent="0.35">
      <c r="A705" s="55" t="e" cm="1">
        <f t="array" ref="A705">(IF($P$3='بيان ع'!D699,ROW('بيان ع'!699:699)-1,yyyyy))</f>
        <v>#NAME?</v>
      </c>
      <c r="B705" s="56" t="str">
        <f t="shared" si="14"/>
        <v/>
      </c>
    </row>
    <row r="706" spans="1:2" ht="22.8" thickBot="1" x14ac:dyDescent="0.35">
      <c r="A706" s="55" t="e" cm="1">
        <f t="array" ref="A706">(IF($P$3='بيان ع'!D700,ROW('بيان ع'!700:700)-1,yyyyy))</f>
        <v>#NAME?</v>
      </c>
      <c r="B706" s="56" t="str">
        <f t="shared" si="14"/>
        <v/>
      </c>
    </row>
    <row r="707" spans="1:2" ht="22.8" thickBot="1" x14ac:dyDescent="0.35">
      <c r="A707" s="55" t="e" cm="1">
        <f t="array" ref="A707">(IF($P$3='بيان ع'!D701,ROW('بيان ع'!701:701)-1,yyyyy))</f>
        <v>#NAME?</v>
      </c>
      <c r="B707" s="56" t="str">
        <f t="shared" si="14"/>
        <v/>
      </c>
    </row>
    <row r="708" spans="1:2" ht="22.8" thickBot="1" x14ac:dyDescent="0.35">
      <c r="A708" s="55" t="e" cm="1">
        <f t="array" ref="A708">(IF($P$3='بيان ع'!D702,ROW('بيان ع'!702:702)-1,yyyyy))</f>
        <v>#NAME?</v>
      </c>
      <c r="B708" s="56" t="str">
        <f t="shared" si="14"/>
        <v/>
      </c>
    </row>
    <row r="709" spans="1:2" ht="22.8" thickBot="1" x14ac:dyDescent="0.35">
      <c r="A709" s="55" t="e" cm="1">
        <f t="array" ref="A709">(IF($P$3='بيان ع'!D703,ROW('بيان ع'!703:703)-1,yyyyy))</f>
        <v>#NAME?</v>
      </c>
      <c r="B709" s="56" t="str">
        <f t="shared" si="14"/>
        <v/>
      </c>
    </row>
    <row r="710" spans="1:2" ht="22.8" thickBot="1" x14ac:dyDescent="0.35">
      <c r="A710" s="55" t="e" cm="1">
        <f t="array" ref="A710">(IF($P$3='بيان ع'!D704,ROW('بيان ع'!704:704)-1,yyyyy))</f>
        <v>#NAME?</v>
      </c>
      <c r="B710" s="56" t="str">
        <f t="shared" si="14"/>
        <v/>
      </c>
    </row>
    <row r="711" spans="1:2" ht="22.8" thickBot="1" x14ac:dyDescent="0.35">
      <c r="A711" s="55" t="e" cm="1">
        <f t="array" ref="A711">(IF($P$3='بيان ع'!D705,ROW('بيان ع'!705:705)-1,yyyyy))</f>
        <v>#NAME?</v>
      </c>
      <c r="B711" s="56" t="str">
        <f t="shared" si="14"/>
        <v/>
      </c>
    </row>
    <row r="712" spans="1:2" ht="22.8" thickBot="1" x14ac:dyDescent="0.35">
      <c r="A712" s="55" t="e" cm="1">
        <f t="array" ref="A712">(IF($P$3='بيان ع'!D706,ROW('بيان ع'!706:706)-1,yyyyy))</f>
        <v>#NAME?</v>
      </c>
      <c r="B712" s="56" t="str">
        <f t="shared" ref="B712:B775" si="15">IFERROR(_xlfn.AGGREGATE(15,6,$A$8:$A$1010,ROW(A705)),"")</f>
        <v/>
      </c>
    </row>
    <row r="713" spans="1:2" ht="22.8" thickBot="1" x14ac:dyDescent="0.35">
      <c r="A713" s="55" t="e" cm="1">
        <f t="array" ref="A713">(IF($P$3='بيان ع'!D707,ROW('بيان ع'!707:707)-1,yyyyy))</f>
        <v>#NAME?</v>
      </c>
      <c r="B713" s="56" t="str">
        <f t="shared" si="15"/>
        <v/>
      </c>
    </row>
    <row r="714" spans="1:2" ht="22.8" thickBot="1" x14ac:dyDescent="0.35">
      <c r="A714" s="55" t="e" cm="1">
        <f t="array" ref="A714">(IF($P$3='بيان ع'!D708,ROW('بيان ع'!708:708)-1,yyyyy))</f>
        <v>#NAME?</v>
      </c>
      <c r="B714" s="56" t="str">
        <f t="shared" si="15"/>
        <v/>
      </c>
    </row>
    <row r="715" spans="1:2" ht="22.8" thickBot="1" x14ac:dyDescent="0.35">
      <c r="A715" s="55" t="e" cm="1">
        <f t="array" ref="A715">(IF($P$3='بيان ع'!D709,ROW('بيان ع'!709:709)-1,yyyyy))</f>
        <v>#NAME?</v>
      </c>
      <c r="B715" s="56" t="str">
        <f t="shared" si="15"/>
        <v/>
      </c>
    </row>
    <row r="716" spans="1:2" ht="22.8" thickBot="1" x14ac:dyDescent="0.35">
      <c r="A716" s="55" t="e" cm="1">
        <f t="array" ref="A716">(IF($P$3='بيان ع'!D710,ROW('بيان ع'!710:710)-1,yyyyy))</f>
        <v>#NAME?</v>
      </c>
      <c r="B716" s="56" t="str">
        <f t="shared" si="15"/>
        <v/>
      </c>
    </row>
    <row r="717" spans="1:2" ht="22.8" thickBot="1" x14ac:dyDescent="0.35">
      <c r="A717" s="55" t="e" cm="1">
        <f t="array" ref="A717">(IF($P$3='بيان ع'!D711,ROW('بيان ع'!711:711)-1,yyyyy))</f>
        <v>#NAME?</v>
      </c>
      <c r="B717" s="56" t="str">
        <f t="shared" si="15"/>
        <v/>
      </c>
    </row>
    <row r="718" spans="1:2" ht="22.8" thickBot="1" x14ac:dyDescent="0.35">
      <c r="A718" s="55" t="e" cm="1">
        <f t="array" ref="A718">(IF($P$3='بيان ع'!D712,ROW('بيان ع'!712:712)-1,yyyyy))</f>
        <v>#NAME?</v>
      </c>
      <c r="B718" s="56" t="str">
        <f t="shared" si="15"/>
        <v/>
      </c>
    </row>
    <row r="719" spans="1:2" ht="22.8" thickBot="1" x14ac:dyDescent="0.35">
      <c r="A719" s="55" t="e" cm="1">
        <f t="array" ref="A719">(IF($P$3='بيان ع'!D713,ROW('بيان ع'!713:713)-1,yyyyy))</f>
        <v>#NAME?</v>
      </c>
      <c r="B719" s="56" t="str">
        <f t="shared" si="15"/>
        <v/>
      </c>
    </row>
    <row r="720" spans="1:2" ht="22.8" thickBot="1" x14ac:dyDescent="0.35">
      <c r="A720" s="55" t="e" cm="1">
        <f t="array" ref="A720">(IF($P$3='بيان ع'!D714,ROW('بيان ع'!714:714)-1,yyyyy))</f>
        <v>#NAME?</v>
      </c>
      <c r="B720" s="56" t="str">
        <f t="shared" si="15"/>
        <v/>
      </c>
    </row>
    <row r="721" spans="1:2" ht="22.8" thickBot="1" x14ac:dyDescent="0.35">
      <c r="A721" s="55" t="e" cm="1">
        <f t="array" ref="A721">(IF($P$3='بيان ع'!D715,ROW('بيان ع'!715:715)-1,yyyyy))</f>
        <v>#NAME?</v>
      </c>
      <c r="B721" s="56" t="str">
        <f t="shared" si="15"/>
        <v/>
      </c>
    </row>
    <row r="722" spans="1:2" ht="22.8" thickBot="1" x14ac:dyDescent="0.35">
      <c r="A722" s="55" t="e" cm="1">
        <f t="array" ref="A722">(IF($P$3='بيان ع'!D716,ROW('بيان ع'!716:716)-1,yyyyy))</f>
        <v>#NAME?</v>
      </c>
      <c r="B722" s="56" t="str">
        <f t="shared" si="15"/>
        <v/>
      </c>
    </row>
    <row r="723" spans="1:2" ht="22.8" thickBot="1" x14ac:dyDescent="0.35">
      <c r="A723" s="55" t="e" cm="1">
        <f t="array" ref="A723">(IF($P$3='بيان ع'!D717,ROW('بيان ع'!717:717)-1,yyyyy))</f>
        <v>#NAME?</v>
      </c>
      <c r="B723" s="56" t="str">
        <f t="shared" si="15"/>
        <v/>
      </c>
    </row>
    <row r="724" spans="1:2" ht="22.8" thickBot="1" x14ac:dyDescent="0.35">
      <c r="A724" s="55" t="e" cm="1">
        <f t="array" ref="A724">(IF($P$3='بيان ع'!D718,ROW('بيان ع'!718:718)-1,yyyyy))</f>
        <v>#NAME?</v>
      </c>
      <c r="B724" s="56" t="str">
        <f t="shared" si="15"/>
        <v/>
      </c>
    </row>
    <row r="725" spans="1:2" ht="22.8" thickBot="1" x14ac:dyDescent="0.35">
      <c r="A725" s="55" t="e" cm="1">
        <f t="array" ref="A725">(IF($P$3='بيان ع'!D719,ROW('بيان ع'!719:719)-1,yyyyy))</f>
        <v>#NAME?</v>
      </c>
      <c r="B725" s="56" t="str">
        <f t="shared" si="15"/>
        <v/>
      </c>
    </row>
    <row r="726" spans="1:2" ht="22.8" thickBot="1" x14ac:dyDescent="0.35">
      <c r="A726" s="55" t="e" cm="1">
        <f t="array" ref="A726">(IF($P$3='بيان ع'!D720,ROW('بيان ع'!720:720)-1,yyyyy))</f>
        <v>#NAME?</v>
      </c>
      <c r="B726" s="56" t="str">
        <f t="shared" si="15"/>
        <v/>
      </c>
    </row>
    <row r="727" spans="1:2" ht="22.8" thickBot="1" x14ac:dyDescent="0.35">
      <c r="A727" s="55" t="e" cm="1">
        <f t="array" ref="A727">(IF($P$3='بيان ع'!D721,ROW('بيان ع'!721:721)-1,yyyyy))</f>
        <v>#NAME?</v>
      </c>
      <c r="B727" s="56" t="str">
        <f t="shared" si="15"/>
        <v/>
      </c>
    </row>
    <row r="728" spans="1:2" ht="22.8" thickBot="1" x14ac:dyDescent="0.35">
      <c r="A728" s="55" t="e" cm="1">
        <f t="array" ref="A728">(IF($P$3='بيان ع'!D722,ROW('بيان ع'!722:722)-1,yyyyy))</f>
        <v>#NAME?</v>
      </c>
      <c r="B728" s="56" t="str">
        <f t="shared" si="15"/>
        <v/>
      </c>
    </row>
    <row r="729" spans="1:2" ht="22.8" thickBot="1" x14ac:dyDescent="0.35">
      <c r="A729" s="55" t="e" cm="1">
        <f t="array" ref="A729">(IF($P$3='بيان ع'!D723,ROW('بيان ع'!723:723)-1,yyyyy))</f>
        <v>#NAME?</v>
      </c>
      <c r="B729" s="56" t="str">
        <f t="shared" si="15"/>
        <v/>
      </c>
    </row>
    <row r="730" spans="1:2" ht="22.8" thickBot="1" x14ac:dyDescent="0.35">
      <c r="A730" s="55" t="e" cm="1">
        <f t="array" ref="A730">(IF($P$3='بيان ع'!D724,ROW('بيان ع'!724:724)-1,yyyyy))</f>
        <v>#NAME?</v>
      </c>
      <c r="B730" s="56" t="str">
        <f t="shared" si="15"/>
        <v/>
      </c>
    </row>
    <row r="731" spans="1:2" ht="22.8" thickBot="1" x14ac:dyDescent="0.35">
      <c r="A731" s="55" t="e" cm="1">
        <f t="array" ref="A731">(IF($P$3='بيان ع'!D725,ROW('بيان ع'!725:725)-1,yyyyy))</f>
        <v>#NAME?</v>
      </c>
      <c r="B731" s="56" t="str">
        <f t="shared" si="15"/>
        <v/>
      </c>
    </row>
    <row r="732" spans="1:2" ht="22.8" thickBot="1" x14ac:dyDescent="0.35">
      <c r="A732" s="55" t="e" cm="1">
        <f t="array" ref="A732">(IF($P$3='بيان ع'!D726,ROW('بيان ع'!726:726)-1,yyyyy))</f>
        <v>#NAME?</v>
      </c>
      <c r="B732" s="56" t="str">
        <f t="shared" si="15"/>
        <v/>
      </c>
    </row>
    <row r="733" spans="1:2" ht="22.8" thickBot="1" x14ac:dyDescent="0.35">
      <c r="A733" s="55" t="e" cm="1">
        <f t="array" ref="A733">(IF($P$3='بيان ع'!D727,ROW('بيان ع'!727:727)-1,yyyyy))</f>
        <v>#NAME?</v>
      </c>
      <c r="B733" s="56" t="str">
        <f t="shared" si="15"/>
        <v/>
      </c>
    </row>
    <row r="734" spans="1:2" ht="22.8" thickBot="1" x14ac:dyDescent="0.35">
      <c r="A734" s="55" t="e" cm="1">
        <f t="array" ref="A734">(IF($P$3='بيان ع'!D728,ROW('بيان ع'!728:728)-1,yyyyy))</f>
        <v>#NAME?</v>
      </c>
      <c r="B734" s="56" t="str">
        <f t="shared" si="15"/>
        <v/>
      </c>
    </row>
    <row r="735" spans="1:2" ht="22.8" thickBot="1" x14ac:dyDescent="0.35">
      <c r="A735" s="55" t="e" cm="1">
        <f t="array" ref="A735">(IF($P$3='بيان ع'!D729,ROW('بيان ع'!729:729)-1,yyyyy))</f>
        <v>#NAME?</v>
      </c>
      <c r="B735" s="56" t="str">
        <f t="shared" si="15"/>
        <v/>
      </c>
    </row>
    <row r="736" spans="1:2" ht="22.8" thickBot="1" x14ac:dyDescent="0.35">
      <c r="A736" s="55" t="e" cm="1">
        <f t="array" ref="A736">(IF($P$3='بيان ع'!D730,ROW('بيان ع'!730:730)-1,yyyyy))</f>
        <v>#NAME?</v>
      </c>
      <c r="B736" s="56" t="str">
        <f t="shared" si="15"/>
        <v/>
      </c>
    </row>
    <row r="737" spans="1:2" ht="22.8" thickBot="1" x14ac:dyDescent="0.35">
      <c r="A737" s="55" t="e" cm="1">
        <f t="array" ref="A737">(IF($P$3='بيان ع'!D731,ROW('بيان ع'!731:731)-1,yyyyy))</f>
        <v>#NAME?</v>
      </c>
      <c r="B737" s="56" t="str">
        <f t="shared" si="15"/>
        <v/>
      </c>
    </row>
    <row r="738" spans="1:2" ht="22.8" thickBot="1" x14ac:dyDescent="0.35">
      <c r="A738" s="55" t="e" cm="1">
        <f t="array" ref="A738">(IF($P$3='بيان ع'!D732,ROW('بيان ع'!732:732)-1,yyyyy))</f>
        <v>#NAME?</v>
      </c>
      <c r="B738" s="56" t="str">
        <f t="shared" si="15"/>
        <v/>
      </c>
    </row>
    <row r="739" spans="1:2" ht="22.8" thickBot="1" x14ac:dyDescent="0.35">
      <c r="A739" s="55" t="e" cm="1">
        <f t="array" ref="A739">(IF($P$3='بيان ع'!D733,ROW('بيان ع'!733:733)-1,yyyyy))</f>
        <v>#NAME?</v>
      </c>
      <c r="B739" s="56" t="str">
        <f t="shared" si="15"/>
        <v/>
      </c>
    </row>
    <row r="740" spans="1:2" ht="22.8" thickBot="1" x14ac:dyDescent="0.35">
      <c r="A740" s="55" t="e" cm="1">
        <f t="array" ref="A740">(IF($P$3='بيان ع'!D734,ROW('بيان ع'!734:734)-1,yyyyy))</f>
        <v>#NAME?</v>
      </c>
      <c r="B740" s="56" t="str">
        <f t="shared" si="15"/>
        <v/>
      </c>
    </row>
    <row r="741" spans="1:2" ht="22.8" thickBot="1" x14ac:dyDescent="0.35">
      <c r="A741" s="55" t="e" cm="1">
        <f t="array" ref="A741">(IF($P$3='بيان ع'!D735,ROW('بيان ع'!735:735)-1,yyyyy))</f>
        <v>#NAME?</v>
      </c>
      <c r="B741" s="56" t="str">
        <f t="shared" si="15"/>
        <v/>
      </c>
    </row>
    <row r="742" spans="1:2" ht="22.8" thickBot="1" x14ac:dyDescent="0.35">
      <c r="A742" s="55" t="e" cm="1">
        <f t="array" ref="A742">(IF($P$3='بيان ع'!D736,ROW('بيان ع'!736:736)-1,yyyyy))</f>
        <v>#NAME?</v>
      </c>
      <c r="B742" s="56" t="str">
        <f t="shared" si="15"/>
        <v/>
      </c>
    </row>
    <row r="743" spans="1:2" ht="22.8" thickBot="1" x14ac:dyDescent="0.35">
      <c r="A743" s="55" t="e" cm="1">
        <f t="array" ref="A743">(IF($P$3='بيان ع'!D737,ROW('بيان ع'!737:737)-1,yyyyy))</f>
        <v>#NAME?</v>
      </c>
      <c r="B743" s="56" t="str">
        <f t="shared" si="15"/>
        <v/>
      </c>
    </row>
    <row r="744" spans="1:2" ht="22.8" thickBot="1" x14ac:dyDescent="0.35">
      <c r="A744" s="55" t="e" cm="1">
        <f t="array" ref="A744">(IF($P$3='بيان ع'!D738,ROW('بيان ع'!738:738)-1,yyyyy))</f>
        <v>#NAME?</v>
      </c>
      <c r="B744" s="56" t="str">
        <f t="shared" si="15"/>
        <v/>
      </c>
    </row>
    <row r="745" spans="1:2" ht="22.8" thickBot="1" x14ac:dyDescent="0.35">
      <c r="A745" s="55" t="e" cm="1">
        <f t="array" ref="A745">(IF($P$3='بيان ع'!D739,ROW('بيان ع'!739:739)-1,yyyyy))</f>
        <v>#NAME?</v>
      </c>
      <c r="B745" s="56" t="str">
        <f t="shared" si="15"/>
        <v/>
      </c>
    </row>
    <row r="746" spans="1:2" ht="22.8" thickBot="1" x14ac:dyDescent="0.35">
      <c r="A746" s="55" t="e" cm="1">
        <f t="array" ref="A746">(IF($P$3='بيان ع'!D740,ROW('بيان ع'!740:740)-1,yyyyy))</f>
        <v>#NAME?</v>
      </c>
      <c r="B746" s="56" t="str">
        <f t="shared" si="15"/>
        <v/>
      </c>
    </row>
    <row r="747" spans="1:2" ht="22.8" thickBot="1" x14ac:dyDescent="0.35">
      <c r="A747" s="55" t="e" cm="1">
        <f t="array" ref="A747">(IF($P$3='بيان ع'!D741,ROW('بيان ع'!741:741)-1,yyyyy))</f>
        <v>#NAME?</v>
      </c>
      <c r="B747" s="56" t="str">
        <f t="shared" si="15"/>
        <v/>
      </c>
    </row>
    <row r="748" spans="1:2" ht="22.8" thickBot="1" x14ac:dyDescent="0.35">
      <c r="A748" s="55" t="e" cm="1">
        <f t="array" ref="A748">(IF($P$3='بيان ع'!D742,ROW('بيان ع'!742:742)-1,yyyyy))</f>
        <v>#NAME?</v>
      </c>
      <c r="B748" s="56" t="str">
        <f t="shared" si="15"/>
        <v/>
      </c>
    </row>
    <row r="749" spans="1:2" ht="22.8" thickBot="1" x14ac:dyDescent="0.35">
      <c r="A749" s="55" t="e" cm="1">
        <f t="array" ref="A749">(IF($P$3='بيان ع'!D743,ROW('بيان ع'!743:743)-1,yyyyy))</f>
        <v>#NAME?</v>
      </c>
      <c r="B749" s="56" t="str">
        <f t="shared" si="15"/>
        <v/>
      </c>
    </row>
    <row r="750" spans="1:2" ht="22.8" thickBot="1" x14ac:dyDescent="0.35">
      <c r="A750" s="55" t="e" cm="1">
        <f t="array" ref="A750">(IF($P$3='بيان ع'!D744,ROW('بيان ع'!744:744)-1,yyyyy))</f>
        <v>#NAME?</v>
      </c>
      <c r="B750" s="56" t="str">
        <f t="shared" si="15"/>
        <v/>
      </c>
    </row>
    <row r="751" spans="1:2" ht="22.8" thickBot="1" x14ac:dyDescent="0.35">
      <c r="A751" s="55" t="e" cm="1">
        <f t="array" ref="A751">(IF($P$3='بيان ع'!D745,ROW('بيان ع'!745:745)-1,yyyyy))</f>
        <v>#NAME?</v>
      </c>
      <c r="B751" s="56" t="str">
        <f t="shared" si="15"/>
        <v/>
      </c>
    </row>
    <row r="752" spans="1:2" ht="22.8" thickBot="1" x14ac:dyDescent="0.35">
      <c r="A752" s="55" t="e" cm="1">
        <f t="array" ref="A752">(IF($P$3='بيان ع'!D746,ROW('بيان ع'!746:746)-1,yyyyy))</f>
        <v>#NAME?</v>
      </c>
      <c r="B752" s="56" t="str">
        <f t="shared" si="15"/>
        <v/>
      </c>
    </row>
    <row r="753" spans="1:2" ht="22.8" thickBot="1" x14ac:dyDescent="0.35">
      <c r="A753" s="55" t="e" cm="1">
        <f t="array" ref="A753">(IF($P$3='بيان ع'!D747,ROW('بيان ع'!747:747)-1,yyyyy))</f>
        <v>#NAME?</v>
      </c>
      <c r="B753" s="56" t="str">
        <f t="shared" si="15"/>
        <v/>
      </c>
    </row>
    <row r="754" spans="1:2" ht="22.8" thickBot="1" x14ac:dyDescent="0.35">
      <c r="A754" s="55" t="e" cm="1">
        <f t="array" ref="A754">(IF($P$3='بيان ع'!D748,ROW('بيان ع'!748:748)-1,yyyyy))</f>
        <v>#NAME?</v>
      </c>
      <c r="B754" s="56" t="str">
        <f t="shared" si="15"/>
        <v/>
      </c>
    </row>
    <row r="755" spans="1:2" ht="22.8" thickBot="1" x14ac:dyDescent="0.35">
      <c r="A755" s="55" t="e" cm="1">
        <f t="array" ref="A755">(IF($P$3='بيان ع'!D749,ROW('بيان ع'!749:749)-1,yyyyy))</f>
        <v>#NAME?</v>
      </c>
      <c r="B755" s="56" t="str">
        <f t="shared" si="15"/>
        <v/>
      </c>
    </row>
    <row r="756" spans="1:2" ht="22.8" thickBot="1" x14ac:dyDescent="0.35">
      <c r="A756" s="55" t="e" cm="1">
        <f t="array" ref="A756">(IF($P$3='بيان ع'!D750,ROW('بيان ع'!750:750)-1,yyyyy))</f>
        <v>#NAME?</v>
      </c>
      <c r="B756" s="56" t="str">
        <f t="shared" si="15"/>
        <v/>
      </c>
    </row>
    <row r="757" spans="1:2" ht="22.8" thickBot="1" x14ac:dyDescent="0.35">
      <c r="A757" s="55" t="e" cm="1">
        <f t="array" ref="A757">(IF($P$3='بيان ع'!D751,ROW('بيان ع'!751:751)-1,yyyyy))</f>
        <v>#NAME?</v>
      </c>
      <c r="B757" s="56" t="str">
        <f t="shared" si="15"/>
        <v/>
      </c>
    </row>
    <row r="758" spans="1:2" ht="22.8" thickBot="1" x14ac:dyDescent="0.35">
      <c r="A758" s="55" t="e" cm="1">
        <f t="array" ref="A758">(IF($P$3='بيان ع'!D752,ROW('بيان ع'!752:752)-1,yyyyy))</f>
        <v>#NAME?</v>
      </c>
      <c r="B758" s="56" t="str">
        <f t="shared" si="15"/>
        <v/>
      </c>
    </row>
    <row r="759" spans="1:2" ht="22.8" thickBot="1" x14ac:dyDescent="0.35">
      <c r="A759" s="55" t="e" cm="1">
        <f t="array" ref="A759">(IF($P$3='بيان ع'!D753,ROW('بيان ع'!753:753)-1,yyyyy))</f>
        <v>#NAME?</v>
      </c>
      <c r="B759" s="56" t="str">
        <f t="shared" si="15"/>
        <v/>
      </c>
    </row>
    <row r="760" spans="1:2" ht="22.8" thickBot="1" x14ac:dyDescent="0.35">
      <c r="A760" s="55" t="e" cm="1">
        <f t="array" ref="A760">(IF($P$3='بيان ع'!D754,ROW('بيان ع'!754:754)-1,yyyyy))</f>
        <v>#NAME?</v>
      </c>
      <c r="B760" s="56" t="str">
        <f t="shared" si="15"/>
        <v/>
      </c>
    </row>
    <row r="761" spans="1:2" ht="22.8" thickBot="1" x14ac:dyDescent="0.35">
      <c r="A761" s="55" t="e" cm="1">
        <f t="array" ref="A761">(IF($P$3='بيان ع'!D755,ROW('بيان ع'!755:755)-1,yyyyy))</f>
        <v>#NAME?</v>
      </c>
      <c r="B761" s="56" t="str">
        <f t="shared" si="15"/>
        <v/>
      </c>
    </row>
    <row r="762" spans="1:2" ht="22.8" thickBot="1" x14ac:dyDescent="0.35">
      <c r="A762" s="55" t="e" cm="1">
        <f t="array" ref="A762">(IF($P$3='بيان ع'!D756,ROW('بيان ع'!756:756)-1,yyyyy))</f>
        <v>#NAME?</v>
      </c>
      <c r="B762" s="56" t="str">
        <f t="shared" si="15"/>
        <v/>
      </c>
    </row>
    <row r="763" spans="1:2" ht="22.8" thickBot="1" x14ac:dyDescent="0.35">
      <c r="A763" s="55" t="e" cm="1">
        <f t="array" ref="A763">(IF($P$3='بيان ع'!D757,ROW('بيان ع'!757:757)-1,yyyyy))</f>
        <v>#NAME?</v>
      </c>
      <c r="B763" s="56" t="str">
        <f t="shared" si="15"/>
        <v/>
      </c>
    </row>
    <row r="764" spans="1:2" ht="22.8" thickBot="1" x14ac:dyDescent="0.35">
      <c r="A764" s="55" t="e" cm="1">
        <f t="array" ref="A764">(IF($P$3='بيان ع'!D758,ROW('بيان ع'!758:758)-1,yyyyy))</f>
        <v>#NAME?</v>
      </c>
      <c r="B764" s="56" t="str">
        <f t="shared" si="15"/>
        <v/>
      </c>
    </row>
    <row r="765" spans="1:2" ht="22.8" thickBot="1" x14ac:dyDescent="0.35">
      <c r="A765" s="55" t="e" cm="1">
        <f t="array" ref="A765">(IF($P$3='بيان ع'!D759,ROW('بيان ع'!759:759)-1,yyyyy))</f>
        <v>#NAME?</v>
      </c>
      <c r="B765" s="56" t="str">
        <f t="shared" si="15"/>
        <v/>
      </c>
    </row>
    <row r="766" spans="1:2" ht="22.8" thickBot="1" x14ac:dyDescent="0.35">
      <c r="A766" s="55" t="e" cm="1">
        <f t="array" ref="A766">(IF($P$3='بيان ع'!D760,ROW('بيان ع'!760:760)-1,yyyyy))</f>
        <v>#NAME?</v>
      </c>
      <c r="B766" s="56" t="str">
        <f t="shared" si="15"/>
        <v/>
      </c>
    </row>
    <row r="767" spans="1:2" ht="22.8" thickBot="1" x14ac:dyDescent="0.35">
      <c r="A767" s="55" t="e" cm="1">
        <f t="array" ref="A767">(IF($P$3='بيان ع'!D761,ROW('بيان ع'!761:761)-1,yyyyy))</f>
        <v>#NAME?</v>
      </c>
      <c r="B767" s="56" t="str">
        <f t="shared" si="15"/>
        <v/>
      </c>
    </row>
    <row r="768" spans="1:2" ht="22.8" thickBot="1" x14ac:dyDescent="0.35">
      <c r="A768" s="55" t="e" cm="1">
        <f t="array" ref="A768">(IF($P$3='بيان ع'!D762,ROW('بيان ع'!762:762)-1,yyyyy))</f>
        <v>#NAME?</v>
      </c>
      <c r="B768" s="56" t="str">
        <f t="shared" si="15"/>
        <v/>
      </c>
    </row>
    <row r="769" spans="1:2" ht="22.8" thickBot="1" x14ac:dyDescent="0.35">
      <c r="A769" s="55" t="e" cm="1">
        <f t="array" ref="A769">(IF($P$3='بيان ع'!D763,ROW('بيان ع'!763:763)-1,yyyyy))</f>
        <v>#NAME?</v>
      </c>
      <c r="B769" s="56" t="str">
        <f t="shared" si="15"/>
        <v/>
      </c>
    </row>
    <row r="770" spans="1:2" ht="22.8" thickBot="1" x14ac:dyDescent="0.35">
      <c r="A770" s="55" t="e" cm="1">
        <f t="array" ref="A770">(IF($P$3='بيان ع'!D764,ROW('بيان ع'!764:764)-1,yyyyy))</f>
        <v>#NAME?</v>
      </c>
      <c r="B770" s="56" t="str">
        <f t="shared" si="15"/>
        <v/>
      </c>
    </row>
    <row r="771" spans="1:2" ht="22.8" thickBot="1" x14ac:dyDescent="0.35">
      <c r="A771" s="55" t="e" cm="1">
        <f t="array" ref="A771">(IF($P$3='بيان ع'!D765,ROW('بيان ع'!765:765)-1,yyyyy))</f>
        <v>#NAME?</v>
      </c>
      <c r="B771" s="56" t="str">
        <f t="shared" si="15"/>
        <v/>
      </c>
    </row>
    <row r="772" spans="1:2" ht="22.8" thickBot="1" x14ac:dyDescent="0.35">
      <c r="A772" s="55" t="e" cm="1">
        <f t="array" ref="A772">(IF($P$3='بيان ع'!D766,ROW('بيان ع'!766:766)-1,yyyyy))</f>
        <v>#NAME?</v>
      </c>
      <c r="B772" s="56" t="str">
        <f t="shared" si="15"/>
        <v/>
      </c>
    </row>
    <row r="773" spans="1:2" ht="22.8" thickBot="1" x14ac:dyDescent="0.35">
      <c r="A773" s="55" t="e" cm="1">
        <f t="array" ref="A773">(IF($P$3='بيان ع'!D767,ROW('بيان ع'!767:767)-1,yyyyy))</f>
        <v>#NAME?</v>
      </c>
      <c r="B773" s="56" t="str">
        <f t="shared" si="15"/>
        <v/>
      </c>
    </row>
    <row r="774" spans="1:2" ht="22.8" thickBot="1" x14ac:dyDescent="0.35">
      <c r="A774" s="55" t="e" cm="1">
        <f t="array" ref="A774">(IF($P$3='بيان ع'!D768,ROW('بيان ع'!768:768)-1,yyyyy))</f>
        <v>#NAME?</v>
      </c>
      <c r="B774" s="56" t="str">
        <f t="shared" si="15"/>
        <v/>
      </c>
    </row>
    <row r="775" spans="1:2" ht="22.8" thickBot="1" x14ac:dyDescent="0.35">
      <c r="A775" s="55" t="e" cm="1">
        <f t="array" ref="A775">(IF($P$3='بيان ع'!D769,ROW('بيان ع'!769:769)-1,yyyyy))</f>
        <v>#NAME?</v>
      </c>
      <c r="B775" s="56" t="str">
        <f t="shared" si="15"/>
        <v/>
      </c>
    </row>
    <row r="776" spans="1:2" ht="22.8" thickBot="1" x14ac:dyDescent="0.35">
      <c r="A776" s="55" t="e" cm="1">
        <f t="array" ref="A776">(IF($P$3='بيان ع'!D770,ROW('بيان ع'!770:770)-1,yyyyy))</f>
        <v>#NAME?</v>
      </c>
      <c r="B776" s="56" t="str">
        <f t="shared" ref="B776:B839" si="16">IFERROR(_xlfn.AGGREGATE(15,6,$A$8:$A$1010,ROW(A769)),"")</f>
        <v/>
      </c>
    </row>
    <row r="777" spans="1:2" ht="22.8" thickBot="1" x14ac:dyDescent="0.35">
      <c r="A777" s="55" t="e" cm="1">
        <f t="array" ref="A777">(IF($P$3='بيان ع'!D771,ROW('بيان ع'!771:771)-1,yyyyy))</f>
        <v>#NAME?</v>
      </c>
      <c r="B777" s="56" t="str">
        <f t="shared" si="16"/>
        <v/>
      </c>
    </row>
    <row r="778" spans="1:2" ht="22.8" thickBot="1" x14ac:dyDescent="0.35">
      <c r="A778" s="55" t="e" cm="1">
        <f t="array" ref="A778">(IF($P$3='بيان ع'!D772,ROW('بيان ع'!772:772)-1,yyyyy))</f>
        <v>#NAME?</v>
      </c>
      <c r="B778" s="56" t="str">
        <f t="shared" si="16"/>
        <v/>
      </c>
    </row>
    <row r="779" spans="1:2" ht="22.8" thickBot="1" x14ac:dyDescent="0.35">
      <c r="A779" s="55" t="e" cm="1">
        <f t="array" ref="A779">(IF($P$3='بيان ع'!D773,ROW('بيان ع'!773:773)-1,yyyyy))</f>
        <v>#NAME?</v>
      </c>
      <c r="B779" s="56" t="str">
        <f t="shared" si="16"/>
        <v/>
      </c>
    </row>
    <row r="780" spans="1:2" ht="22.8" thickBot="1" x14ac:dyDescent="0.35">
      <c r="A780" s="55" t="e" cm="1">
        <f t="array" ref="A780">(IF($P$3='بيان ع'!D774,ROW('بيان ع'!774:774)-1,yyyyy))</f>
        <v>#NAME?</v>
      </c>
      <c r="B780" s="56" t="str">
        <f t="shared" si="16"/>
        <v/>
      </c>
    </row>
    <row r="781" spans="1:2" ht="22.8" thickBot="1" x14ac:dyDescent="0.35">
      <c r="A781" s="55" t="e" cm="1">
        <f t="array" ref="A781">(IF($P$3='بيان ع'!D775,ROW('بيان ع'!775:775)-1,yyyyy))</f>
        <v>#NAME?</v>
      </c>
      <c r="B781" s="56" t="str">
        <f t="shared" si="16"/>
        <v/>
      </c>
    </row>
    <row r="782" spans="1:2" ht="22.8" thickBot="1" x14ac:dyDescent="0.35">
      <c r="A782" s="55" t="e" cm="1">
        <f t="array" ref="A782">(IF($P$3='بيان ع'!D776,ROW('بيان ع'!776:776)-1,yyyyy))</f>
        <v>#NAME?</v>
      </c>
      <c r="B782" s="56" t="str">
        <f t="shared" si="16"/>
        <v/>
      </c>
    </row>
    <row r="783" spans="1:2" ht="22.8" thickBot="1" x14ac:dyDescent="0.35">
      <c r="A783" s="55" t="e" cm="1">
        <f t="array" ref="A783">(IF($P$3='بيان ع'!D777,ROW('بيان ع'!777:777)-1,yyyyy))</f>
        <v>#NAME?</v>
      </c>
      <c r="B783" s="56" t="str">
        <f t="shared" si="16"/>
        <v/>
      </c>
    </row>
    <row r="784" spans="1:2" ht="22.8" thickBot="1" x14ac:dyDescent="0.35">
      <c r="A784" s="55" t="e" cm="1">
        <f t="array" ref="A784">(IF($P$3='بيان ع'!D778,ROW('بيان ع'!778:778)-1,yyyyy))</f>
        <v>#NAME?</v>
      </c>
      <c r="B784" s="56" t="str">
        <f t="shared" si="16"/>
        <v/>
      </c>
    </row>
    <row r="785" spans="1:2" ht="22.8" thickBot="1" x14ac:dyDescent="0.35">
      <c r="A785" s="55" t="e" cm="1">
        <f t="array" ref="A785">(IF($P$3='بيان ع'!D779,ROW('بيان ع'!779:779)-1,yyyyy))</f>
        <v>#NAME?</v>
      </c>
      <c r="B785" s="56" t="str">
        <f t="shared" si="16"/>
        <v/>
      </c>
    </row>
    <row r="786" spans="1:2" ht="22.8" thickBot="1" x14ac:dyDescent="0.35">
      <c r="A786" s="55" t="e" cm="1">
        <f t="array" ref="A786">(IF($P$3='بيان ع'!D780,ROW('بيان ع'!780:780)-1,yyyyy))</f>
        <v>#NAME?</v>
      </c>
      <c r="B786" s="56" t="str">
        <f t="shared" si="16"/>
        <v/>
      </c>
    </row>
    <row r="787" spans="1:2" ht="22.8" thickBot="1" x14ac:dyDescent="0.35">
      <c r="A787" s="55" t="e" cm="1">
        <f t="array" ref="A787">(IF($P$3='بيان ع'!D781,ROW('بيان ع'!781:781)-1,yyyyy))</f>
        <v>#NAME?</v>
      </c>
      <c r="B787" s="56" t="str">
        <f t="shared" si="16"/>
        <v/>
      </c>
    </row>
    <row r="788" spans="1:2" ht="22.8" thickBot="1" x14ac:dyDescent="0.35">
      <c r="A788" s="55" t="e" cm="1">
        <f t="array" ref="A788">(IF($P$3='بيان ع'!D782,ROW('بيان ع'!782:782)-1,yyyyy))</f>
        <v>#NAME?</v>
      </c>
      <c r="B788" s="56" t="str">
        <f t="shared" si="16"/>
        <v/>
      </c>
    </row>
    <row r="789" spans="1:2" ht="22.8" thickBot="1" x14ac:dyDescent="0.35">
      <c r="A789" s="55" t="e" cm="1">
        <f t="array" ref="A789">(IF($P$3='بيان ع'!D783,ROW('بيان ع'!783:783)-1,yyyyy))</f>
        <v>#NAME?</v>
      </c>
      <c r="B789" s="56" t="str">
        <f t="shared" si="16"/>
        <v/>
      </c>
    </row>
    <row r="790" spans="1:2" ht="22.8" thickBot="1" x14ac:dyDescent="0.35">
      <c r="A790" s="55" t="e" cm="1">
        <f t="array" ref="A790">(IF($P$3='بيان ع'!D784,ROW('بيان ع'!784:784)-1,yyyyy))</f>
        <v>#NAME?</v>
      </c>
      <c r="B790" s="56" t="str">
        <f t="shared" si="16"/>
        <v/>
      </c>
    </row>
    <row r="791" spans="1:2" ht="22.8" thickBot="1" x14ac:dyDescent="0.35">
      <c r="A791" s="55" t="e" cm="1">
        <f t="array" ref="A791">(IF($P$3='بيان ع'!D785,ROW('بيان ع'!785:785)-1,yyyyy))</f>
        <v>#NAME?</v>
      </c>
      <c r="B791" s="56" t="str">
        <f t="shared" si="16"/>
        <v/>
      </c>
    </row>
    <row r="792" spans="1:2" ht="22.8" thickBot="1" x14ac:dyDescent="0.35">
      <c r="A792" s="55" t="e" cm="1">
        <f t="array" ref="A792">(IF($P$3='بيان ع'!D786,ROW('بيان ع'!786:786)-1,yyyyy))</f>
        <v>#NAME?</v>
      </c>
      <c r="B792" s="56" t="str">
        <f t="shared" si="16"/>
        <v/>
      </c>
    </row>
    <row r="793" spans="1:2" ht="22.8" thickBot="1" x14ac:dyDescent="0.35">
      <c r="A793" s="55" t="e" cm="1">
        <f t="array" ref="A793">(IF($P$3='بيان ع'!D787,ROW('بيان ع'!787:787)-1,yyyyy))</f>
        <v>#NAME?</v>
      </c>
      <c r="B793" s="56" t="str">
        <f t="shared" si="16"/>
        <v/>
      </c>
    </row>
    <row r="794" spans="1:2" ht="22.8" thickBot="1" x14ac:dyDescent="0.35">
      <c r="A794" s="55" t="e" cm="1">
        <f t="array" ref="A794">(IF($P$3='بيان ع'!D788,ROW('بيان ع'!788:788)-1,yyyyy))</f>
        <v>#NAME?</v>
      </c>
      <c r="B794" s="56" t="str">
        <f t="shared" si="16"/>
        <v/>
      </c>
    </row>
    <row r="795" spans="1:2" ht="22.8" thickBot="1" x14ac:dyDescent="0.35">
      <c r="A795" s="55" t="e" cm="1">
        <f t="array" ref="A795">(IF($P$3='بيان ع'!D789,ROW('بيان ع'!789:789)-1,yyyyy))</f>
        <v>#NAME?</v>
      </c>
      <c r="B795" s="56" t="str">
        <f t="shared" si="16"/>
        <v/>
      </c>
    </row>
    <row r="796" spans="1:2" ht="22.8" thickBot="1" x14ac:dyDescent="0.35">
      <c r="A796" s="55" t="e" cm="1">
        <f t="array" ref="A796">(IF($P$3='بيان ع'!D790,ROW('بيان ع'!790:790)-1,yyyyy))</f>
        <v>#NAME?</v>
      </c>
      <c r="B796" s="56" t="str">
        <f t="shared" si="16"/>
        <v/>
      </c>
    </row>
    <row r="797" spans="1:2" ht="22.8" thickBot="1" x14ac:dyDescent="0.35">
      <c r="A797" s="55" t="e" cm="1">
        <f t="array" ref="A797">(IF($P$3='بيان ع'!D791,ROW('بيان ع'!791:791)-1,yyyyy))</f>
        <v>#NAME?</v>
      </c>
      <c r="B797" s="56" t="str">
        <f t="shared" si="16"/>
        <v/>
      </c>
    </row>
    <row r="798" spans="1:2" ht="22.8" thickBot="1" x14ac:dyDescent="0.35">
      <c r="A798" s="55" t="e" cm="1">
        <f t="array" ref="A798">(IF($P$3='بيان ع'!D792,ROW('بيان ع'!792:792)-1,yyyyy))</f>
        <v>#NAME?</v>
      </c>
      <c r="B798" s="56" t="str">
        <f t="shared" si="16"/>
        <v/>
      </c>
    </row>
    <row r="799" spans="1:2" ht="22.8" thickBot="1" x14ac:dyDescent="0.35">
      <c r="A799" s="55" t="e" cm="1">
        <f t="array" ref="A799">(IF($P$3='بيان ع'!D793,ROW('بيان ع'!793:793)-1,yyyyy))</f>
        <v>#NAME?</v>
      </c>
      <c r="B799" s="56" t="str">
        <f t="shared" si="16"/>
        <v/>
      </c>
    </row>
    <row r="800" spans="1:2" ht="22.8" thickBot="1" x14ac:dyDescent="0.35">
      <c r="A800" s="55" t="e" cm="1">
        <f t="array" ref="A800">(IF($P$3='بيان ع'!D794,ROW('بيان ع'!794:794)-1,yyyyy))</f>
        <v>#NAME?</v>
      </c>
      <c r="B800" s="56" t="str">
        <f t="shared" si="16"/>
        <v/>
      </c>
    </row>
    <row r="801" spans="1:2" ht="22.8" thickBot="1" x14ac:dyDescent="0.35">
      <c r="A801" s="55" t="e" cm="1">
        <f t="array" ref="A801">(IF($P$3='بيان ع'!D795,ROW('بيان ع'!795:795)-1,yyyyy))</f>
        <v>#NAME?</v>
      </c>
      <c r="B801" s="56" t="str">
        <f t="shared" si="16"/>
        <v/>
      </c>
    </row>
    <row r="802" spans="1:2" ht="22.8" thickBot="1" x14ac:dyDescent="0.35">
      <c r="A802" s="55" t="e" cm="1">
        <f t="array" ref="A802">(IF($P$3='بيان ع'!D796,ROW('بيان ع'!796:796)-1,yyyyy))</f>
        <v>#NAME?</v>
      </c>
      <c r="B802" s="56" t="str">
        <f t="shared" si="16"/>
        <v/>
      </c>
    </row>
    <row r="803" spans="1:2" ht="22.8" thickBot="1" x14ac:dyDescent="0.35">
      <c r="A803" s="55" t="e" cm="1">
        <f t="array" ref="A803">(IF($P$3='بيان ع'!D797,ROW('بيان ع'!797:797)-1,yyyyy))</f>
        <v>#NAME?</v>
      </c>
      <c r="B803" s="56" t="str">
        <f t="shared" si="16"/>
        <v/>
      </c>
    </row>
    <row r="804" spans="1:2" ht="22.8" thickBot="1" x14ac:dyDescent="0.35">
      <c r="A804" s="55" t="e" cm="1">
        <f t="array" ref="A804">(IF($P$3='بيان ع'!D798,ROW('بيان ع'!798:798)-1,yyyyy))</f>
        <v>#NAME?</v>
      </c>
      <c r="B804" s="56" t="str">
        <f t="shared" si="16"/>
        <v/>
      </c>
    </row>
    <row r="805" spans="1:2" ht="22.8" thickBot="1" x14ac:dyDescent="0.35">
      <c r="A805" s="55" t="e" cm="1">
        <f t="array" ref="A805">(IF($P$3='بيان ع'!D799,ROW('بيان ع'!799:799)-1,yyyyy))</f>
        <v>#NAME?</v>
      </c>
      <c r="B805" s="56" t="str">
        <f t="shared" si="16"/>
        <v/>
      </c>
    </row>
    <row r="806" spans="1:2" ht="22.8" thickBot="1" x14ac:dyDescent="0.35">
      <c r="A806" s="55" t="e" cm="1">
        <f t="array" ref="A806">(IF($P$3='بيان ع'!D800,ROW('بيان ع'!800:800)-1,yyyyy))</f>
        <v>#NAME?</v>
      </c>
      <c r="B806" s="56" t="str">
        <f t="shared" si="16"/>
        <v/>
      </c>
    </row>
    <row r="807" spans="1:2" ht="22.8" thickBot="1" x14ac:dyDescent="0.35">
      <c r="A807" s="55" t="e" cm="1">
        <f t="array" ref="A807">(IF($P$3='بيان ع'!D801,ROW('بيان ع'!801:801)-1,yyyyy))</f>
        <v>#NAME?</v>
      </c>
      <c r="B807" s="56" t="str">
        <f t="shared" si="16"/>
        <v/>
      </c>
    </row>
    <row r="808" spans="1:2" ht="22.8" thickBot="1" x14ac:dyDescent="0.35">
      <c r="A808" s="55" t="e" cm="1">
        <f t="array" ref="A808">(IF($P$3='بيان ع'!D802,ROW('بيان ع'!802:802)-1,yyyyy))</f>
        <v>#NAME?</v>
      </c>
      <c r="B808" s="56" t="str">
        <f t="shared" si="16"/>
        <v/>
      </c>
    </row>
    <row r="809" spans="1:2" ht="22.8" thickBot="1" x14ac:dyDescent="0.35">
      <c r="A809" s="55" t="e" cm="1">
        <f t="array" ref="A809">(IF($P$3='بيان ع'!D803,ROW('بيان ع'!803:803)-1,yyyyy))</f>
        <v>#NAME?</v>
      </c>
      <c r="B809" s="56" t="str">
        <f t="shared" si="16"/>
        <v/>
      </c>
    </row>
    <row r="810" spans="1:2" ht="22.8" thickBot="1" x14ac:dyDescent="0.35">
      <c r="A810" s="55" t="e" cm="1">
        <f t="array" ref="A810">(IF($P$3='بيان ع'!D804,ROW('بيان ع'!804:804)-1,yyyyy))</f>
        <v>#NAME?</v>
      </c>
      <c r="B810" s="56" t="str">
        <f t="shared" si="16"/>
        <v/>
      </c>
    </row>
    <row r="811" spans="1:2" ht="22.8" thickBot="1" x14ac:dyDescent="0.35">
      <c r="A811" s="55" t="e" cm="1">
        <f t="array" ref="A811">(IF($P$3='بيان ع'!D805,ROW('بيان ع'!805:805)-1,yyyyy))</f>
        <v>#NAME?</v>
      </c>
      <c r="B811" s="56" t="str">
        <f t="shared" si="16"/>
        <v/>
      </c>
    </row>
    <row r="812" spans="1:2" ht="22.8" thickBot="1" x14ac:dyDescent="0.35">
      <c r="A812" s="55" t="e" cm="1">
        <f t="array" ref="A812">(IF($P$3='بيان ع'!D806,ROW('بيان ع'!806:806)-1,yyyyy))</f>
        <v>#NAME?</v>
      </c>
      <c r="B812" s="56" t="str">
        <f t="shared" si="16"/>
        <v/>
      </c>
    </row>
    <row r="813" spans="1:2" ht="22.8" thickBot="1" x14ac:dyDescent="0.35">
      <c r="A813" s="55" t="e" cm="1">
        <f t="array" ref="A813">(IF($P$3='بيان ع'!D807,ROW('بيان ع'!807:807)-1,yyyyy))</f>
        <v>#NAME?</v>
      </c>
      <c r="B813" s="56" t="str">
        <f t="shared" si="16"/>
        <v/>
      </c>
    </row>
    <row r="814" spans="1:2" ht="22.8" thickBot="1" x14ac:dyDescent="0.35">
      <c r="A814" s="55" t="e" cm="1">
        <f t="array" ref="A814">(IF($P$3='بيان ع'!D808,ROW('بيان ع'!808:808)-1,yyyyy))</f>
        <v>#NAME?</v>
      </c>
      <c r="B814" s="56" t="str">
        <f t="shared" si="16"/>
        <v/>
      </c>
    </row>
    <row r="815" spans="1:2" ht="22.8" thickBot="1" x14ac:dyDescent="0.35">
      <c r="A815" s="55" t="e" cm="1">
        <f t="array" ref="A815">(IF($P$3='بيان ع'!D809,ROW('بيان ع'!809:809)-1,yyyyy))</f>
        <v>#NAME?</v>
      </c>
      <c r="B815" s="56" t="str">
        <f t="shared" si="16"/>
        <v/>
      </c>
    </row>
    <row r="816" spans="1:2" ht="22.8" thickBot="1" x14ac:dyDescent="0.35">
      <c r="A816" s="55" t="e" cm="1">
        <f t="array" ref="A816">(IF($P$3='بيان ع'!D810,ROW('بيان ع'!810:810)-1,yyyyy))</f>
        <v>#NAME?</v>
      </c>
      <c r="B816" s="56" t="str">
        <f t="shared" si="16"/>
        <v/>
      </c>
    </row>
    <row r="817" spans="1:2" ht="22.8" thickBot="1" x14ac:dyDescent="0.35">
      <c r="A817" s="55" t="e" cm="1">
        <f t="array" ref="A817">(IF($P$3='بيان ع'!D811,ROW('بيان ع'!811:811)-1,yyyyy))</f>
        <v>#NAME?</v>
      </c>
      <c r="B817" s="56" t="str">
        <f t="shared" si="16"/>
        <v/>
      </c>
    </row>
    <row r="818" spans="1:2" ht="22.8" thickBot="1" x14ac:dyDescent="0.35">
      <c r="A818" s="55" t="e" cm="1">
        <f t="array" ref="A818">(IF($P$3='بيان ع'!D812,ROW('بيان ع'!812:812)-1,yyyyy))</f>
        <v>#NAME?</v>
      </c>
      <c r="B818" s="56" t="str">
        <f t="shared" si="16"/>
        <v/>
      </c>
    </row>
    <row r="819" spans="1:2" ht="22.8" thickBot="1" x14ac:dyDescent="0.35">
      <c r="A819" s="55" t="e" cm="1">
        <f t="array" ref="A819">(IF($P$3='بيان ع'!D813,ROW('بيان ع'!813:813)-1,yyyyy))</f>
        <v>#NAME?</v>
      </c>
      <c r="B819" s="56" t="str">
        <f t="shared" si="16"/>
        <v/>
      </c>
    </row>
    <row r="820" spans="1:2" ht="22.8" thickBot="1" x14ac:dyDescent="0.35">
      <c r="A820" s="55" t="e" cm="1">
        <f t="array" ref="A820">(IF($P$3='بيان ع'!D814,ROW('بيان ع'!814:814)-1,yyyyy))</f>
        <v>#NAME?</v>
      </c>
      <c r="B820" s="56" t="str">
        <f t="shared" si="16"/>
        <v/>
      </c>
    </row>
    <row r="821" spans="1:2" ht="22.8" thickBot="1" x14ac:dyDescent="0.35">
      <c r="A821" s="55" t="e" cm="1">
        <f t="array" ref="A821">(IF($P$3='بيان ع'!D815,ROW('بيان ع'!815:815)-1,yyyyy))</f>
        <v>#NAME?</v>
      </c>
      <c r="B821" s="56" t="str">
        <f t="shared" si="16"/>
        <v/>
      </c>
    </row>
    <row r="822" spans="1:2" ht="22.8" thickBot="1" x14ac:dyDescent="0.35">
      <c r="A822" s="55" t="e" cm="1">
        <f t="array" ref="A822">(IF($P$3='بيان ع'!D816,ROW('بيان ع'!816:816)-1,yyyyy))</f>
        <v>#NAME?</v>
      </c>
      <c r="B822" s="56" t="str">
        <f t="shared" si="16"/>
        <v/>
      </c>
    </row>
    <row r="823" spans="1:2" ht="22.8" thickBot="1" x14ac:dyDescent="0.35">
      <c r="A823" s="55" t="e" cm="1">
        <f t="array" ref="A823">(IF($P$3='بيان ع'!D817,ROW('بيان ع'!817:817)-1,yyyyy))</f>
        <v>#NAME?</v>
      </c>
      <c r="B823" s="56" t="str">
        <f t="shared" si="16"/>
        <v/>
      </c>
    </row>
    <row r="824" spans="1:2" ht="22.8" thickBot="1" x14ac:dyDescent="0.35">
      <c r="A824" s="55" t="e" cm="1">
        <f t="array" ref="A824">(IF($P$3='بيان ع'!D818,ROW('بيان ع'!818:818)-1,yyyyy))</f>
        <v>#NAME?</v>
      </c>
      <c r="B824" s="56" t="str">
        <f t="shared" si="16"/>
        <v/>
      </c>
    </row>
    <row r="825" spans="1:2" ht="22.8" thickBot="1" x14ac:dyDescent="0.35">
      <c r="A825" s="55" t="e" cm="1">
        <f t="array" ref="A825">(IF($P$3='بيان ع'!D819,ROW('بيان ع'!819:819)-1,yyyyy))</f>
        <v>#NAME?</v>
      </c>
      <c r="B825" s="56" t="str">
        <f t="shared" si="16"/>
        <v/>
      </c>
    </row>
    <row r="826" spans="1:2" ht="22.8" thickBot="1" x14ac:dyDescent="0.35">
      <c r="A826" s="55" t="e" cm="1">
        <f t="array" ref="A826">(IF($P$3='بيان ع'!D820,ROW('بيان ع'!820:820)-1,yyyyy))</f>
        <v>#NAME?</v>
      </c>
      <c r="B826" s="56" t="str">
        <f t="shared" si="16"/>
        <v/>
      </c>
    </row>
    <row r="827" spans="1:2" ht="22.8" thickBot="1" x14ac:dyDescent="0.35">
      <c r="A827" s="55" t="e" cm="1">
        <f t="array" ref="A827">(IF($P$3='بيان ع'!D821,ROW('بيان ع'!821:821)-1,yyyyy))</f>
        <v>#NAME?</v>
      </c>
      <c r="B827" s="56" t="str">
        <f t="shared" si="16"/>
        <v/>
      </c>
    </row>
    <row r="828" spans="1:2" ht="22.8" thickBot="1" x14ac:dyDescent="0.35">
      <c r="A828" s="55" t="e" cm="1">
        <f t="array" ref="A828">(IF($P$3='بيان ع'!D822,ROW('بيان ع'!822:822)-1,yyyyy))</f>
        <v>#NAME?</v>
      </c>
      <c r="B828" s="56" t="str">
        <f t="shared" si="16"/>
        <v/>
      </c>
    </row>
    <row r="829" spans="1:2" ht="22.8" thickBot="1" x14ac:dyDescent="0.35">
      <c r="A829" s="55" t="e" cm="1">
        <f t="array" ref="A829">(IF($P$3='بيان ع'!D823,ROW('بيان ع'!823:823)-1,yyyyy))</f>
        <v>#NAME?</v>
      </c>
      <c r="B829" s="56" t="str">
        <f t="shared" si="16"/>
        <v/>
      </c>
    </row>
    <row r="830" spans="1:2" ht="22.8" thickBot="1" x14ac:dyDescent="0.35">
      <c r="A830" s="55" t="e" cm="1">
        <f t="array" ref="A830">(IF($P$3='بيان ع'!D824,ROW('بيان ع'!824:824)-1,yyyyy))</f>
        <v>#NAME?</v>
      </c>
      <c r="B830" s="56" t="str">
        <f t="shared" si="16"/>
        <v/>
      </c>
    </row>
    <row r="831" spans="1:2" ht="22.8" thickBot="1" x14ac:dyDescent="0.35">
      <c r="A831" s="55" t="e" cm="1">
        <f t="array" ref="A831">(IF($P$3='بيان ع'!D825,ROW('بيان ع'!825:825)-1,yyyyy))</f>
        <v>#NAME?</v>
      </c>
      <c r="B831" s="56" t="str">
        <f t="shared" si="16"/>
        <v/>
      </c>
    </row>
    <row r="832" spans="1:2" ht="22.8" thickBot="1" x14ac:dyDescent="0.35">
      <c r="A832" s="55" t="e" cm="1">
        <f t="array" ref="A832">(IF($P$3='بيان ع'!D826,ROW('بيان ع'!826:826)-1,yyyyy))</f>
        <v>#NAME?</v>
      </c>
      <c r="B832" s="56" t="str">
        <f t="shared" si="16"/>
        <v/>
      </c>
    </row>
    <row r="833" spans="1:2" ht="22.8" thickBot="1" x14ac:dyDescent="0.35">
      <c r="A833" s="55" t="e" cm="1">
        <f t="array" ref="A833">(IF($P$3='بيان ع'!D827,ROW('بيان ع'!827:827)-1,yyyyy))</f>
        <v>#NAME?</v>
      </c>
      <c r="B833" s="56" t="str">
        <f t="shared" si="16"/>
        <v/>
      </c>
    </row>
    <row r="834" spans="1:2" ht="22.8" thickBot="1" x14ac:dyDescent="0.35">
      <c r="A834" s="55" t="e" cm="1">
        <f t="array" ref="A834">(IF($P$3='بيان ع'!D828,ROW('بيان ع'!828:828)-1,yyyyy))</f>
        <v>#NAME?</v>
      </c>
      <c r="B834" s="56" t="str">
        <f t="shared" si="16"/>
        <v/>
      </c>
    </row>
    <row r="835" spans="1:2" ht="22.8" thickBot="1" x14ac:dyDescent="0.35">
      <c r="A835" s="55" t="e" cm="1">
        <f t="array" ref="A835">(IF($P$3='بيان ع'!D829,ROW('بيان ع'!829:829)-1,yyyyy))</f>
        <v>#NAME?</v>
      </c>
      <c r="B835" s="56" t="str">
        <f t="shared" si="16"/>
        <v/>
      </c>
    </row>
    <row r="836" spans="1:2" ht="22.8" thickBot="1" x14ac:dyDescent="0.35">
      <c r="A836" s="55" t="e" cm="1">
        <f t="array" ref="A836">(IF($P$3='بيان ع'!D830,ROW('بيان ع'!830:830)-1,yyyyy))</f>
        <v>#NAME?</v>
      </c>
      <c r="B836" s="56" t="str">
        <f t="shared" si="16"/>
        <v/>
      </c>
    </row>
    <row r="837" spans="1:2" ht="22.8" thickBot="1" x14ac:dyDescent="0.35">
      <c r="A837" s="55" t="e" cm="1">
        <f t="array" ref="A837">(IF($P$3='بيان ع'!D831,ROW('بيان ع'!831:831)-1,yyyyy))</f>
        <v>#NAME?</v>
      </c>
      <c r="B837" s="56" t="str">
        <f t="shared" si="16"/>
        <v/>
      </c>
    </row>
    <row r="838" spans="1:2" ht="22.8" thickBot="1" x14ac:dyDescent="0.35">
      <c r="A838" s="55" t="e" cm="1">
        <f t="array" ref="A838">(IF($P$3='بيان ع'!D832,ROW('بيان ع'!832:832)-1,yyyyy))</f>
        <v>#NAME?</v>
      </c>
      <c r="B838" s="56" t="str">
        <f t="shared" si="16"/>
        <v/>
      </c>
    </row>
    <row r="839" spans="1:2" ht="22.8" thickBot="1" x14ac:dyDescent="0.35">
      <c r="A839" s="55" t="e" cm="1">
        <f t="array" ref="A839">(IF($P$3='بيان ع'!D833,ROW('بيان ع'!833:833)-1,yyyyy))</f>
        <v>#NAME?</v>
      </c>
      <c r="B839" s="56" t="str">
        <f t="shared" si="16"/>
        <v/>
      </c>
    </row>
    <row r="840" spans="1:2" ht="22.8" thickBot="1" x14ac:dyDescent="0.35">
      <c r="A840" s="55" t="e" cm="1">
        <f t="array" ref="A840">(IF($P$3='بيان ع'!D834,ROW('بيان ع'!834:834)-1,yyyyy))</f>
        <v>#NAME?</v>
      </c>
      <c r="B840" s="56" t="str">
        <f t="shared" ref="B840:B903" si="17">IFERROR(_xlfn.AGGREGATE(15,6,$A$8:$A$1010,ROW(A833)),"")</f>
        <v/>
      </c>
    </row>
    <row r="841" spans="1:2" ht="22.8" thickBot="1" x14ac:dyDescent="0.35">
      <c r="A841" s="55" t="e" cm="1">
        <f t="array" ref="A841">(IF($P$3='بيان ع'!D835,ROW('بيان ع'!835:835)-1,yyyyy))</f>
        <v>#NAME?</v>
      </c>
      <c r="B841" s="56" t="str">
        <f t="shared" si="17"/>
        <v/>
      </c>
    </row>
    <row r="842" spans="1:2" ht="22.8" thickBot="1" x14ac:dyDescent="0.35">
      <c r="A842" s="55" t="e" cm="1">
        <f t="array" ref="A842">(IF($P$3='بيان ع'!D836,ROW('بيان ع'!836:836)-1,yyyyy))</f>
        <v>#NAME?</v>
      </c>
      <c r="B842" s="56" t="str">
        <f t="shared" si="17"/>
        <v/>
      </c>
    </row>
    <row r="843" spans="1:2" ht="22.8" thickBot="1" x14ac:dyDescent="0.35">
      <c r="A843" s="55" t="e" cm="1">
        <f t="array" ref="A843">(IF($P$3='بيان ع'!D837,ROW('بيان ع'!837:837)-1,yyyyy))</f>
        <v>#NAME?</v>
      </c>
      <c r="B843" s="56" t="str">
        <f t="shared" si="17"/>
        <v/>
      </c>
    </row>
    <row r="844" spans="1:2" ht="22.8" thickBot="1" x14ac:dyDescent="0.35">
      <c r="A844" s="55" t="e" cm="1">
        <f t="array" ref="A844">(IF($P$3='بيان ع'!D838,ROW('بيان ع'!838:838)-1,yyyyy))</f>
        <v>#NAME?</v>
      </c>
      <c r="B844" s="56" t="str">
        <f t="shared" si="17"/>
        <v/>
      </c>
    </row>
    <row r="845" spans="1:2" ht="22.8" thickBot="1" x14ac:dyDescent="0.35">
      <c r="A845" s="55" t="e" cm="1">
        <f t="array" ref="A845">(IF($P$3='بيان ع'!D839,ROW('بيان ع'!839:839)-1,yyyyy))</f>
        <v>#NAME?</v>
      </c>
      <c r="B845" s="56" t="str">
        <f t="shared" si="17"/>
        <v/>
      </c>
    </row>
    <row r="846" spans="1:2" ht="22.8" thickBot="1" x14ac:dyDescent="0.35">
      <c r="A846" s="55" t="e" cm="1">
        <f t="array" ref="A846">(IF($P$3='بيان ع'!D840,ROW('بيان ع'!840:840)-1,yyyyy))</f>
        <v>#NAME?</v>
      </c>
      <c r="B846" s="56" t="str">
        <f t="shared" si="17"/>
        <v/>
      </c>
    </row>
    <row r="847" spans="1:2" ht="22.8" thickBot="1" x14ac:dyDescent="0.35">
      <c r="A847" s="55" t="e" cm="1">
        <f t="array" ref="A847">(IF($P$3='بيان ع'!D841,ROW('بيان ع'!841:841)-1,yyyyy))</f>
        <v>#NAME?</v>
      </c>
      <c r="B847" s="56" t="str">
        <f t="shared" si="17"/>
        <v/>
      </c>
    </row>
    <row r="848" spans="1:2" ht="22.8" thickBot="1" x14ac:dyDescent="0.35">
      <c r="A848" s="55" t="e" cm="1">
        <f t="array" ref="A848">(IF($P$3='بيان ع'!D842,ROW('بيان ع'!842:842)-1,yyyyy))</f>
        <v>#NAME?</v>
      </c>
      <c r="B848" s="56" t="str">
        <f t="shared" si="17"/>
        <v/>
      </c>
    </row>
    <row r="849" spans="1:2" ht="22.8" thickBot="1" x14ac:dyDescent="0.35">
      <c r="A849" s="55" t="e" cm="1">
        <f t="array" ref="A849">(IF($P$3='بيان ع'!D843,ROW('بيان ع'!843:843)-1,yyyyy))</f>
        <v>#NAME?</v>
      </c>
      <c r="B849" s="56" t="str">
        <f t="shared" si="17"/>
        <v/>
      </c>
    </row>
    <row r="850" spans="1:2" ht="22.8" thickBot="1" x14ac:dyDescent="0.35">
      <c r="A850" s="55" t="e" cm="1">
        <f t="array" ref="A850">(IF($P$3='بيان ع'!D844,ROW('بيان ع'!844:844)-1,yyyyy))</f>
        <v>#NAME?</v>
      </c>
      <c r="B850" s="56" t="str">
        <f t="shared" si="17"/>
        <v/>
      </c>
    </row>
    <row r="851" spans="1:2" ht="22.8" thickBot="1" x14ac:dyDescent="0.35">
      <c r="A851" s="55" t="e" cm="1">
        <f t="array" ref="A851">(IF($P$3='بيان ع'!D845,ROW('بيان ع'!845:845)-1,yyyyy))</f>
        <v>#NAME?</v>
      </c>
      <c r="B851" s="56" t="str">
        <f t="shared" si="17"/>
        <v/>
      </c>
    </row>
    <row r="852" spans="1:2" ht="22.8" thickBot="1" x14ac:dyDescent="0.35">
      <c r="A852" s="55" t="e" cm="1">
        <f t="array" ref="A852">(IF($P$3='بيان ع'!D846,ROW('بيان ع'!846:846)-1,yyyyy))</f>
        <v>#NAME?</v>
      </c>
      <c r="B852" s="56" t="str">
        <f t="shared" si="17"/>
        <v/>
      </c>
    </row>
    <row r="853" spans="1:2" ht="22.8" thickBot="1" x14ac:dyDescent="0.35">
      <c r="A853" s="55" t="e" cm="1">
        <f t="array" ref="A853">(IF($P$3='بيان ع'!D847,ROW('بيان ع'!847:847)-1,yyyyy))</f>
        <v>#NAME?</v>
      </c>
      <c r="B853" s="56" t="str">
        <f t="shared" si="17"/>
        <v/>
      </c>
    </row>
    <row r="854" spans="1:2" ht="22.8" thickBot="1" x14ac:dyDescent="0.35">
      <c r="A854" s="55" t="e" cm="1">
        <f t="array" ref="A854">(IF($P$3='بيان ع'!D848,ROW('بيان ع'!848:848)-1,yyyyy))</f>
        <v>#NAME?</v>
      </c>
      <c r="B854" s="56" t="str">
        <f t="shared" si="17"/>
        <v/>
      </c>
    </row>
    <row r="855" spans="1:2" ht="22.8" thickBot="1" x14ac:dyDescent="0.35">
      <c r="A855" s="55" t="e" cm="1">
        <f t="array" ref="A855">(IF($P$3='بيان ع'!D849,ROW('بيان ع'!849:849)-1,yyyyy))</f>
        <v>#NAME?</v>
      </c>
      <c r="B855" s="56" t="str">
        <f t="shared" si="17"/>
        <v/>
      </c>
    </row>
    <row r="856" spans="1:2" ht="22.8" thickBot="1" x14ac:dyDescent="0.35">
      <c r="A856" s="55" t="e" cm="1">
        <f t="array" ref="A856">(IF($P$3='بيان ع'!D850,ROW('بيان ع'!850:850)-1,yyyyy))</f>
        <v>#NAME?</v>
      </c>
      <c r="B856" s="56" t="str">
        <f t="shared" si="17"/>
        <v/>
      </c>
    </row>
    <row r="857" spans="1:2" ht="22.8" thickBot="1" x14ac:dyDescent="0.35">
      <c r="A857" s="55" t="e" cm="1">
        <f t="array" ref="A857">(IF($P$3='بيان ع'!D851,ROW('بيان ع'!851:851)-1,yyyyy))</f>
        <v>#NAME?</v>
      </c>
      <c r="B857" s="56" t="str">
        <f t="shared" si="17"/>
        <v/>
      </c>
    </row>
    <row r="858" spans="1:2" ht="22.8" thickBot="1" x14ac:dyDescent="0.35">
      <c r="A858" s="55" t="e" cm="1">
        <f t="array" ref="A858">(IF($P$3='بيان ع'!D852,ROW('بيان ع'!852:852)-1,yyyyy))</f>
        <v>#NAME?</v>
      </c>
      <c r="B858" s="56" t="str">
        <f t="shared" si="17"/>
        <v/>
      </c>
    </row>
    <row r="859" spans="1:2" ht="22.8" thickBot="1" x14ac:dyDescent="0.35">
      <c r="A859" s="55" t="e" cm="1">
        <f t="array" ref="A859">(IF($P$3='بيان ع'!D853,ROW('بيان ع'!853:853)-1,yyyyy))</f>
        <v>#NAME?</v>
      </c>
      <c r="B859" s="56" t="str">
        <f t="shared" si="17"/>
        <v/>
      </c>
    </row>
    <row r="860" spans="1:2" ht="22.8" thickBot="1" x14ac:dyDescent="0.35">
      <c r="A860" s="55" t="e" cm="1">
        <f t="array" ref="A860">(IF($P$3='بيان ع'!D854,ROW('بيان ع'!854:854)-1,yyyyy))</f>
        <v>#NAME?</v>
      </c>
      <c r="B860" s="56" t="str">
        <f t="shared" si="17"/>
        <v/>
      </c>
    </row>
    <row r="861" spans="1:2" ht="22.8" thickBot="1" x14ac:dyDescent="0.35">
      <c r="A861" s="55" t="e" cm="1">
        <f t="array" ref="A861">(IF($P$3='بيان ع'!D855,ROW('بيان ع'!855:855)-1,yyyyy))</f>
        <v>#NAME?</v>
      </c>
      <c r="B861" s="56" t="str">
        <f t="shared" si="17"/>
        <v/>
      </c>
    </row>
    <row r="862" spans="1:2" ht="22.8" thickBot="1" x14ac:dyDescent="0.35">
      <c r="A862" s="55" t="e" cm="1">
        <f t="array" ref="A862">(IF($P$3='بيان ع'!D856,ROW('بيان ع'!856:856)-1,yyyyy))</f>
        <v>#NAME?</v>
      </c>
      <c r="B862" s="56" t="str">
        <f t="shared" si="17"/>
        <v/>
      </c>
    </row>
    <row r="863" spans="1:2" ht="22.8" thickBot="1" x14ac:dyDescent="0.35">
      <c r="A863" s="55" t="e" cm="1">
        <f t="array" ref="A863">(IF($P$3='بيان ع'!D857,ROW('بيان ع'!857:857)-1,yyyyy))</f>
        <v>#NAME?</v>
      </c>
      <c r="B863" s="56" t="str">
        <f t="shared" si="17"/>
        <v/>
      </c>
    </row>
    <row r="864" spans="1:2" ht="22.8" thickBot="1" x14ac:dyDescent="0.35">
      <c r="A864" s="55" t="e" cm="1">
        <f t="array" ref="A864">(IF($P$3='بيان ع'!D858,ROW('بيان ع'!858:858)-1,yyyyy))</f>
        <v>#NAME?</v>
      </c>
      <c r="B864" s="56" t="str">
        <f t="shared" si="17"/>
        <v/>
      </c>
    </row>
    <row r="865" spans="1:2" ht="22.8" thickBot="1" x14ac:dyDescent="0.35">
      <c r="A865" s="55" t="e" cm="1">
        <f t="array" ref="A865">(IF($P$3='بيان ع'!D859,ROW('بيان ع'!859:859)-1,yyyyy))</f>
        <v>#NAME?</v>
      </c>
      <c r="B865" s="56" t="str">
        <f t="shared" si="17"/>
        <v/>
      </c>
    </row>
    <row r="866" spans="1:2" ht="22.8" thickBot="1" x14ac:dyDescent="0.35">
      <c r="A866" s="55" t="e" cm="1">
        <f t="array" ref="A866">(IF($P$3='بيان ع'!D860,ROW('بيان ع'!860:860)-1,yyyyy))</f>
        <v>#NAME?</v>
      </c>
      <c r="B866" s="56" t="str">
        <f t="shared" si="17"/>
        <v/>
      </c>
    </row>
    <row r="867" spans="1:2" ht="22.8" thickBot="1" x14ac:dyDescent="0.35">
      <c r="A867" s="55" t="e" cm="1">
        <f t="array" ref="A867">(IF($P$3='بيان ع'!D861,ROW('بيان ع'!861:861)-1,yyyyy))</f>
        <v>#NAME?</v>
      </c>
      <c r="B867" s="56" t="str">
        <f t="shared" si="17"/>
        <v/>
      </c>
    </row>
    <row r="868" spans="1:2" ht="22.8" thickBot="1" x14ac:dyDescent="0.35">
      <c r="A868" s="55" t="e" cm="1">
        <f t="array" ref="A868">(IF($P$3='بيان ع'!D862,ROW('بيان ع'!862:862)-1,yyyyy))</f>
        <v>#NAME?</v>
      </c>
      <c r="B868" s="56" t="str">
        <f t="shared" si="17"/>
        <v/>
      </c>
    </row>
    <row r="869" spans="1:2" ht="22.8" thickBot="1" x14ac:dyDescent="0.35">
      <c r="A869" s="55" t="e" cm="1">
        <f t="array" ref="A869">(IF($P$3='بيان ع'!D863,ROW('بيان ع'!863:863)-1,yyyyy))</f>
        <v>#NAME?</v>
      </c>
      <c r="B869" s="56" t="str">
        <f t="shared" si="17"/>
        <v/>
      </c>
    </row>
    <row r="870" spans="1:2" ht="22.8" thickBot="1" x14ac:dyDescent="0.35">
      <c r="A870" s="55" t="e" cm="1">
        <f t="array" ref="A870">(IF($P$3='بيان ع'!D864,ROW('بيان ع'!864:864)-1,yyyyy))</f>
        <v>#NAME?</v>
      </c>
      <c r="B870" s="56" t="str">
        <f t="shared" si="17"/>
        <v/>
      </c>
    </row>
    <row r="871" spans="1:2" ht="22.8" thickBot="1" x14ac:dyDescent="0.35">
      <c r="A871" s="55" t="e" cm="1">
        <f t="array" ref="A871">(IF($P$3='بيان ع'!D865,ROW('بيان ع'!865:865)-1,yyyyy))</f>
        <v>#NAME?</v>
      </c>
      <c r="B871" s="56" t="str">
        <f t="shared" si="17"/>
        <v/>
      </c>
    </row>
    <row r="872" spans="1:2" ht="22.8" thickBot="1" x14ac:dyDescent="0.35">
      <c r="A872" s="55" t="e" cm="1">
        <f t="array" ref="A872">(IF($P$3='بيان ع'!D866,ROW('بيان ع'!866:866)-1,yyyyy))</f>
        <v>#NAME?</v>
      </c>
      <c r="B872" s="56" t="str">
        <f t="shared" si="17"/>
        <v/>
      </c>
    </row>
    <row r="873" spans="1:2" ht="22.8" thickBot="1" x14ac:dyDescent="0.35">
      <c r="A873" s="55" t="e" cm="1">
        <f t="array" ref="A873">(IF($P$3='بيان ع'!D867,ROW('بيان ع'!867:867)-1,yyyyy))</f>
        <v>#NAME?</v>
      </c>
      <c r="B873" s="56" t="str">
        <f t="shared" si="17"/>
        <v/>
      </c>
    </row>
    <row r="874" spans="1:2" ht="22.8" thickBot="1" x14ac:dyDescent="0.35">
      <c r="A874" s="55" t="e" cm="1">
        <f t="array" ref="A874">(IF($P$3='بيان ع'!D868,ROW('بيان ع'!868:868)-1,yyyyy))</f>
        <v>#NAME?</v>
      </c>
      <c r="B874" s="56" t="str">
        <f t="shared" si="17"/>
        <v/>
      </c>
    </row>
    <row r="875" spans="1:2" ht="22.8" thickBot="1" x14ac:dyDescent="0.35">
      <c r="A875" s="55" t="e" cm="1">
        <f t="array" ref="A875">(IF($P$3='بيان ع'!D869,ROW('بيان ع'!869:869)-1,yyyyy))</f>
        <v>#NAME?</v>
      </c>
      <c r="B875" s="56" t="str">
        <f t="shared" si="17"/>
        <v/>
      </c>
    </row>
    <row r="876" spans="1:2" ht="22.8" thickBot="1" x14ac:dyDescent="0.35">
      <c r="A876" s="55" t="e" cm="1">
        <f t="array" ref="A876">(IF($P$3='بيان ع'!D870,ROW('بيان ع'!870:870)-1,yyyyy))</f>
        <v>#NAME?</v>
      </c>
      <c r="B876" s="56" t="str">
        <f t="shared" si="17"/>
        <v/>
      </c>
    </row>
    <row r="877" spans="1:2" ht="22.8" thickBot="1" x14ac:dyDescent="0.35">
      <c r="A877" s="55" t="e" cm="1">
        <f t="array" ref="A877">(IF($P$3='بيان ع'!D871,ROW('بيان ع'!871:871)-1,yyyyy))</f>
        <v>#NAME?</v>
      </c>
      <c r="B877" s="56" t="str">
        <f t="shared" si="17"/>
        <v/>
      </c>
    </row>
    <row r="878" spans="1:2" ht="22.8" thickBot="1" x14ac:dyDescent="0.35">
      <c r="A878" s="55" t="e" cm="1">
        <f t="array" ref="A878">(IF($P$3='بيان ع'!D872,ROW('بيان ع'!872:872)-1,yyyyy))</f>
        <v>#NAME?</v>
      </c>
      <c r="B878" s="56" t="str">
        <f t="shared" si="17"/>
        <v/>
      </c>
    </row>
    <row r="879" spans="1:2" ht="22.8" thickBot="1" x14ac:dyDescent="0.35">
      <c r="A879" s="55" t="e" cm="1">
        <f t="array" ref="A879">(IF($P$3='بيان ع'!D873,ROW('بيان ع'!873:873)-1,yyyyy))</f>
        <v>#NAME?</v>
      </c>
      <c r="B879" s="56" t="str">
        <f t="shared" si="17"/>
        <v/>
      </c>
    </row>
    <row r="880" spans="1:2" ht="22.8" thickBot="1" x14ac:dyDescent="0.35">
      <c r="A880" s="55" t="e" cm="1">
        <f t="array" ref="A880">(IF($P$3='بيان ع'!D874,ROW('بيان ع'!874:874)-1,yyyyy))</f>
        <v>#NAME?</v>
      </c>
      <c r="B880" s="56" t="str">
        <f t="shared" si="17"/>
        <v/>
      </c>
    </row>
    <row r="881" spans="1:2" ht="22.8" thickBot="1" x14ac:dyDescent="0.35">
      <c r="A881" s="55" t="e" cm="1">
        <f t="array" ref="A881">(IF($P$3='بيان ع'!D875,ROW('بيان ع'!875:875)-1,yyyyy))</f>
        <v>#NAME?</v>
      </c>
      <c r="B881" s="56" t="str">
        <f t="shared" si="17"/>
        <v/>
      </c>
    </row>
    <row r="882" spans="1:2" ht="22.8" thickBot="1" x14ac:dyDescent="0.35">
      <c r="A882" s="55" t="e" cm="1">
        <f t="array" ref="A882">(IF($P$3='بيان ع'!D876,ROW('بيان ع'!876:876)-1,yyyyy))</f>
        <v>#NAME?</v>
      </c>
      <c r="B882" s="56" t="str">
        <f t="shared" si="17"/>
        <v/>
      </c>
    </row>
    <row r="883" spans="1:2" ht="22.8" thickBot="1" x14ac:dyDescent="0.35">
      <c r="A883" s="55" t="e" cm="1">
        <f t="array" ref="A883">(IF($P$3='بيان ع'!D877,ROW('بيان ع'!877:877)-1,yyyyy))</f>
        <v>#NAME?</v>
      </c>
      <c r="B883" s="56" t="str">
        <f t="shared" si="17"/>
        <v/>
      </c>
    </row>
    <row r="884" spans="1:2" ht="22.8" thickBot="1" x14ac:dyDescent="0.35">
      <c r="A884" s="55" t="e" cm="1">
        <f t="array" ref="A884">(IF($P$3='بيان ع'!D878,ROW('بيان ع'!878:878)-1,yyyyy))</f>
        <v>#NAME?</v>
      </c>
      <c r="B884" s="56" t="str">
        <f t="shared" si="17"/>
        <v/>
      </c>
    </row>
    <row r="885" spans="1:2" ht="22.8" thickBot="1" x14ac:dyDescent="0.35">
      <c r="A885" s="55" t="e" cm="1">
        <f t="array" ref="A885">(IF($P$3='بيان ع'!D879,ROW('بيان ع'!879:879)-1,yyyyy))</f>
        <v>#NAME?</v>
      </c>
      <c r="B885" s="56" t="str">
        <f t="shared" si="17"/>
        <v/>
      </c>
    </row>
    <row r="886" spans="1:2" ht="22.8" thickBot="1" x14ac:dyDescent="0.35">
      <c r="A886" s="55" t="e" cm="1">
        <f t="array" ref="A886">(IF($P$3='بيان ع'!D880,ROW('بيان ع'!880:880)-1,yyyyy))</f>
        <v>#NAME?</v>
      </c>
      <c r="B886" s="56" t="str">
        <f t="shared" si="17"/>
        <v/>
      </c>
    </row>
    <row r="887" spans="1:2" ht="22.8" thickBot="1" x14ac:dyDescent="0.35">
      <c r="A887" s="55" t="e" cm="1">
        <f t="array" ref="A887">(IF($P$3='بيان ع'!D881,ROW('بيان ع'!881:881)-1,yyyyy))</f>
        <v>#NAME?</v>
      </c>
      <c r="B887" s="56" t="str">
        <f t="shared" si="17"/>
        <v/>
      </c>
    </row>
    <row r="888" spans="1:2" ht="22.8" thickBot="1" x14ac:dyDescent="0.35">
      <c r="A888" s="55" t="e" cm="1">
        <f t="array" ref="A888">(IF($P$3='بيان ع'!D882,ROW('بيان ع'!882:882)-1,yyyyy))</f>
        <v>#NAME?</v>
      </c>
      <c r="B888" s="56" t="str">
        <f t="shared" si="17"/>
        <v/>
      </c>
    </row>
    <row r="889" spans="1:2" ht="22.8" thickBot="1" x14ac:dyDescent="0.35">
      <c r="A889" s="55" t="e" cm="1">
        <f t="array" ref="A889">(IF($P$3='بيان ع'!D883,ROW('بيان ع'!883:883)-1,yyyyy))</f>
        <v>#NAME?</v>
      </c>
      <c r="B889" s="56" t="str">
        <f t="shared" si="17"/>
        <v/>
      </c>
    </row>
    <row r="890" spans="1:2" ht="22.8" thickBot="1" x14ac:dyDescent="0.35">
      <c r="A890" s="55" t="e" cm="1">
        <f t="array" ref="A890">(IF($P$3='بيان ع'!D884,ROW('بيان ع'!884:884)-1,yyyyy))</f>
        <v>#NAME?</v>
      </c>
      <c r="B890" s="56" t="str">
        <f t="shared" si="17"/>
        <v/>
      </c>
    </row>
    <row r="891" spans="1:2" ht="22.8" thickBot="1" x14ac:dyDescent="0.35">
      <c r="A891" s="55" t="e" cm="1">
        <f t="array" ref="A891">(IF($P$3='بيان ع'!D885,ROW('بيان ع'!885:885)-1,yyyyy))</f>
        <v>#NAME?</v>
      </c>
      <c r="B891" s="56" t="str">
        <f t="shared" si="17"/>
        <v/>
      </c>
    </row>
    <row r="892" spans="1:2" ht="22.8" thickBot="1" x14ac:dyDescent="0.35">
      <c r="A892" s="55" t="e" cm="1">
        <f t="array" ref="A892">(IF($P$3='بيان ع'!D886,ROW('بيان ع'!886:886)-1,yyyyy))</f>
        <v>#NAME?</v>
      </c>
      <c r="B892" s="56" t="str">
        <f t="shared" si="17"/>
        <v/>
      </c>
    </row>
    <row r="893" spans="1:2" ht="22.8" thickBot="1" x14ac:dyDescent="0.35">
      <c r="A893" s="55" t="e" cm="1">
        <f t="array" ref="A893">(IF($P$3='بيان ع'!D887,ROW('بيان ع'!887:887)-1,yyyyy))</f>
        <v>#NAME?</v>
      </c>
      <c r="B893" s="56" t="str">
        <f t="shared" si="17"/>
        <v/>
      </c>
    </row>
    <row r="894" spans="1:2" ht="22.8" thickBot="1" x14ac:dyDescent="0.35">
      <c r="A894" s="55" t="e" cm="1">
        <f t="array" ref="A894">(IF($P$3='بيان ع'!D888,ROW('بيان ع'!888:888)-1,yyyyy))</f>
        <v>#NAME?</v>
      </c>
      <c r="B894" s="56" t="str">
        <f t="shared" si="17"/>
        <v/>
      </c>
    </row>
    <row r="895" spans="1:2" ht="22.8" thickBot="1" x14ac:dyDescent="0.35">
      <c r="A895" s="55" t="e" cm="1">
        <f t="array" ref="A895">(IF($P$3='بيان ع'!D889,ROW('بيان ع'!889:889)-1,yyyyy))</f>
        <v>#NAME?</v>
      </c>
      <c r="B895" s="56" t="str">
        <f t="shared" si="17"/>
        <v/>
      </c>
    </row>
    <row r="896" spans="1:2" ht="22.8" thickBot="1" x14ac:dyDescent="0.35">
      <c r="A896" s="55" t="e" cm="1">
        <f t="array" ref="A896">(IF($P$3='بيان ع'!D890,ROW('بيان ع'!890:890)-1,yyyyy))</f>
        <v>#NAME?</v>
      </c>
      <c r="B896" s="56" t="str">
        <f t="shared" si="17"/>
        <v/>
      </c>
    </row>
    <row r="897" spans="1:2" ht="22.8" thickBot="1" x14ac:dyDescent="0.35">
      <c r="A897" s="55" t="e" cm="1">
        <f t="array" ref="A897">(IF($P$3='بيان ع'!D891,ROW('بيان ع'!891:891)-1,yyyyy))</f>
        <v>#NAME?</v>
      </c>
      <c r="B897" s="56" t="str">
        <f t="shared" si="17"/>
        <v/>
      </c>
    </row>
    <row r="898" spans="1:2" ht="22.8" thickBot="1" x14ac:dyDescent="0.35">
      <c r="A898" s="55" t="e" cm="1">
        <f t="array" ref="A898">(IF($P$3='بيان ع'!D892,ROW('بيان ع'!892:892)-1,yyyyy))</f>
        <v>#NAME?</v>
      </c>
      <c r="B898" s="56" t="str">
        <f t="shared" si="17"/>
        <v/>
      </c>
    </row>
    <row r="899" spans="1:2" ht="22.8" thickBot="1" x14ac:dyDescent="0.35">
      <c r="A899" s="55" t="e" cm="1">
        <f t="array" ref="A899">(IF($P$3='بيان ع'!D893,ROW('بيان ع'!893:893)-1,yyyyy))</f>
        <v>#NAME?</v>
      </c>
      <c r="B899" s="56" t="str">
        <f t="shared" si="17"/>
        <v/>
      </c>
    </row>
    <row r="900" spans="1:2" ht="22.8" thickBot="1" x14ac:dyDescent="0.35">
      <c r="A900" s="55" t="e" cm="1">
        <f t="array" ref="A900">(IF($P$3='بيان ع'!D894,ROW('بيان ع'!894:894)-1,yyyyy))</f>
        <v>#NAME?</v>
      </c>
      <c r="B900" s="56" t="str">
        <f t="shared" si="17"/>
        <v/>
      </c>
    </row>
    <row r="901" spans="1:2" ht="22.8" thickBot="1" x14ac:dyDescent="0.35">
      <c r="A901" s="55" t="e" cm="1">
        <f t="array" ref="A901">(IF($P$3='بيان ع'!D895,ROW('بيان ع'!895:895)-1,yyyyy))</f>
        <v>#NAME?</v>
      </c>
      <c r="B901" s="56" t="str">
        <f t="shared" si="17"/>
        <v/>
      </c>
    </row>
    <row r="902" spans="1:2" ht="22.8" thickBot="1" x14ac:dyDescent="0.35">
      <c r="A902" s="55" t="e" cm="1">
        <f t="array" ref="A902">(IF($P$3='بيان ع'!D896,ROW('بيان ع'!896:896)-1,yyyyy))</f>
        <v>#NAME?</v>
      </c>
      <c r="B902" s="56" t="str">
        <f t="shared" si="17"/>
        <v/>
      </c>
    </row>
    <row r="903" spans="1:2" ht="22.8" thickBot="1" x14ac:dyDescent="0.35">
      <c r="A903" s="55" t="e" cm="1">
        <f t="array" ref="A903">(IF($P$3='بيان ع'!D897,ROW('بيان ع'!897:897)-1,yyyyy))</f>
        <v>#NAME?</v>
      </c>
      <c r="B903" s="56" t="str">
        <f t="shared" si="17"/>
        <v/>
      </c>
    </row>
    <row r="904" spans="1:2" ht="22.8" thickBot="1" x14ac:dyDescent="0.35">
      <c r="A904" s="55" t="e" cm="1">
        <f t="array" ref="A904">(IF($P$3='بيان ع'!D898,ROW('بيان ع'!898:898)-1,yyyyy))</f>
        <v>#NAME?</v>
      </c>
      <c r="B904" s="56" t="str">
        <f t="shared" ref="B904:B967" si="18">IFERROR(_xlfn.AGGREGATE(15,6,$A$8:$A$1010,ROW(A897)),"")</f>
        <v/>
      </c>
    </row>
    <row r="905" spans="1:2" ht="22.8" thickBot="1" x14ac:dyDescent="0.35">
      <c r="A905" s="55" t="e" cm="1">
        <f t="array" ref="A905">(IF($P$3='بيان ع'!D899,ROW('بيان ع'!899:899)-1,yyyyy))</f>
        <v>#NAME?</v>
      </c>
      <c r="B905" s="56" t="str">
        <f t="shared" si="18"/>
        <v/>
      </c>
    </row>
    <row r="906" spans="1:2" ht="22.8" thickBot="1" x14ac:dyDescent="0.35">
      <c r="A906" s="55" t="e" cm="1">
        <f t="array" ref="A906">(IF($P$3='بيان ع'!D900,ROW('بيان ع'!900:900)-1,yyyyy))</f>
        <v>#NAME?</v>
      </c>
      <c r="B906" s="56" t="str">
        <f t="shared" si="18"/>
        <v/>
      </c>
    </row>
    <row r="907" spans="1:2" ht="22.8" thickBot="1" x14ac:dyDescent="0.35">
      <c r="A907" s="55" t="e" cm="1">
        <f t="array" ref="A907">(IF($P$3='بيان ع'!D901,ROW('بيان ع'!901:901)-1,yyyyy))</f>
        <v>#NAME?</v>
      </c>
      <c r="B907" s="56" t="str">
        <f t="shared" si="18"/>
        <v/>
      </c>
    </row>
    <row r="908" spans="1:2" ht="22.8" thickBot="1" x14ac:dyDescent="0.35">
      <c r="A908" s="55" t="e" cm="1">
        <f t="array" ref="A908">(IF($P$3='بيان ع'!D902,ROW('بيان ع'!902:902)-1,yyyyy))</f>
        <v>#NAME?</v>
      </c>
      <c r="B908" s="56" t="str">
        <f t="shared" si="18"/>
        <v/>
      </c>
    </row>
    <row r="909" spans="1:2" ht="22.8" thickBot="1" x14ac:dyDescent="0.35">
      <c r="A909" s="55" t="e" cm="1">
        <f t="array" ref="A909">(IF($P$3='بيان ع'!D903,ROW('بيان ع'!903:903)-1,yyyyy))</f>
        <v>#NAME?</v>
      </c>
      <c r="B909" s="56" t="str">
        <f t="shared" si="18"/>
        <v/>
      </c>
    </row>
    <row r="910" spans="1:2" ht="22.8" thickBot="1" x14ac:dyDescent="0.35">
      <c r="A910" s="55" t="e" cm="1">
        <f t="array" ref="A910">(IF($P$3='بيان ع'!D904,ROW('بيان ع'!904:904)-1,yyyyy))</f>
        <v>#NAME?</v>
      </c>
      <c r="B910" s="56" t="str">
        <f t="shared" si="18"/>
        <v/>
      </c>
    </row>
    <row r="911" spans="1:2" ht="22.8" thickBot="1" x14ac:dyDescent="0.35">
      <c r="A911" s="55" t="e" cm="1">
        <f t="array" ref="A911">(IF($P$3='بيان ع'!D905,ROW('بيان ع'!905:905)-1,yyyyy))</f>
        <v>#NAME?</v>
      </c>
      <c r="B911" s="56" t="str">
        <f t="shared" si="18"/>
        <v/>
      </c>
    </row>
    <row r="912" spans="1:2" ht="22.8" thickBot="1" x14ac:dyDescent="0.35">
      <c r="A912" s="55" t="e" cm="1">
        <f t="array" ref="A912">(IF($P$3='بيان ع'!D906,ROW('بيان ع'!906:906)-1,yyyyy))</f>
        <v>#NAME?</v>
      </c>
      <c r="B912" s="56" t="str">
        <f t="shared" si="18"/>
        <v/>
      </c>
    </row>
    <row r="913" spans="1:2" ht="22.8" thickBot="1" x14ac:dyDescent="0.35">
      <c r="A913" s="55" t="e" cm="1">
        <f t="array" ref="A913">(IF($P$3='بيان ع'!D907,ROW('بيان ع'!907:907)-1,yyyyy))</f>
        <v>#NAME?</v>
      </c>
      <c r="B913" s="56" t="str">
        <f t="shared" si="18"/>
        <v/>
      </c>
    </row>
    <row r="914" spans="1:2" ht="22.8" thickBot="1" x14ac:dyDescent="0.35">
      <c r="A914" s="55" t="e" cm="1">
        <f t="array" ref="A914">(IF($P$3='بيان ع'!D908,ROW('بيان ع'!908:908)-1,yyyyy))</f>
        <v>#NAME?</v>
      </c>
      <c r="B914" s="56" t="str">
        <f t="shared" si="18"/>
        <v/>
      </c>
    </row>
    <row r="915" spans="1:2" ht="22.8" thickBot="1" x14ac:dyDescent="0.35">
      <c r="A915" s="55" t="e" cm="1">
        <f t="array" ref="A915">(IF($P$3='بيان ع'!D909,ROW('بيان ع'!909:909)-1,yyyyy))</f>
        <v>#NAME?</v>
      </c>
      <c r="B915" s="56" t="str">
        <f t="shared" si="18"/>
        <v/>
      </c>
    </row>
    <row r="916" spans="1:2" ht="22.8" thickBot="1" x14ac:dyDescent="0.35">
      <c r="A916" s="55" t="e" cm="1">
        <f t="array" ref="A916">(IF($P$3='بيان ع'!D910,ROW('بيان ع'!910:910)-1,yyyyy))</f>
        <v>#NAME?</v>
      </c>
      <c r="B916" s="56" t="str">
        <f t="shared" si="18"/>
        <v/>
      </c>
    </row>
    <row r="917" spans="1:2" ht="22.8" thickBot="1" x14ac:dyDescent="0.35">
      <c r="A917" s="55" t="e" cm="1">
        <f t="array" ref="A917">(IF($P$3='بيان ع'!D911,ROW('بيان ع'!911:911)-1,yyyyy))</f>
        <v>#NAME?</v>
      </c>
      <c r="B917" s="56" t="str">
        <f t="shared" si="18"/>
        <v/>
      </c>
    </row>
    <row r="918" spans="1:2" ht="22.8" thickBot="1" x14ac:dyDescent="0.35">
      <c r="A918" s="55" t="e" cm="1">
        <f t="array" ref="A918">(IF($P$3='بيان ع'!D912,ROW('بيان ع'!912:912)-1,yyyyy))</f>
        <v>#NAME?</v>
      </c>
      <c r="B918" s="56" t="str">
        <f t="shared" si="18"/>
        <v/>
      </c>
    </row>
    <row r="919" spans="1:2" ht="22.8" thickBot="1" x14ac:dyDescent="0.35">
      <c r="A919" s="55" t="e" cm="1">
        <f t="array" ref="A919">(IF($P$3='بيان ع'!D913,ROW('بيان ع'!913:913)-1,yyyyy))</f>
        <v>#NAME?</v>
      </c>
      <c r="B919" s="56" t="str">
        <f t="shared" si="18"/>
        <v/>
      </c>
    </row>
    <row r="920" spans="1:2" ht="22.8" thickBot="1" x14ac:dyDescent="0.35">
      <c r="A920" s="55" t="e" cm="1">
        <f t="array" ref="A920">(IF($P$3='بيان ع'!D914,ROW('بيان ع'!914:914)-1,yyyyy))</f>
        <v>#NAME?</v>
      </c>
      <c r="B920" s="56" t="str">
        <f t="shared" si="18"/>
        <v/>
      </c>
    </row>
    <row r="921" spans="1:2" ht="22.8" thickBot="1" x14ac:dyDescent="0.35">
      <c r="A921" s="55" t="e" cm="1">
        <f t="array" ref="A921">(IF($P$3='بيان ع'!D915,ROW('بيان ع'!915:915)-1,yyyyy))</f>
        <v>#NAME?</v>
      </c>
      <c r="B921" s="56" t="str">
        <f t="shared" si="18"/>
        <v/>
      </c>
    </row>
    <row r="922" spans="1:2" ht="22.8" thickBot="1" x14ac:dyDescent="0.35">
      <c r="A922" s="55" t="e" cm="1">
        <f t="array" ref="A922">(IF($P$3='بيان ع'!D916,ROW('بيان ع'!916:916)-1,yyyyy))</f>
        <v>#NAME?</v>
      </c>
      <c r="B922" s="56" t="str">
        <f t="shared" si="18"/>
        <v/>
      </c>
    </row>
    <row r="923" spans="1:2" ht="22.8" thickBot="1" x14ac:dyDescent="0.35">
      <c r="A923" s="55" t="e" cm="1">
        <f t="array" ref="A923">(IF($P$3='بيان ع'!D917,ROW('بيان ع'!917:917)-1,yyyyy))</f>
        <v>#NAME?</v>
      </c>
      <c r="B923" s="56" t="str">
        <f t="shared" si="18"/>
        <v/>
      </c>
    </row>
    <row r="924" spans="1:2" ht="22.8" thickBot="1" x14ac:dyDescent="0.35">
      <c r="A924" s="55" t="e" cm="1">
        <f t="array" ref="A924">(IF($P$3='بيان ع'!D918,ROW('بيان ع'!918:918)-1,yyyyy))</f>
        <v>#NAME?</v>
      </c>
      <c r="B924" s="56" t="str">
        <f t="shared" si="18"/>
        <v/>
      </c>
    </row>
    <row r="925" spans="1:2" ht="22.8" thickBot="1" x14ac:dyDescent="0.35">
      <c r="A925" s="55" t="e" cm="1">
        <f t="array" ref="A925">(IF($P$3='بيان ع'!D919,ROW('بيان ع'!919:919)-1,yyyyy))</f>
        <v>#NAME?</v>
      </c>
      <c r="B925" s="56" t="str">
        <f t="shared" si="18"/>
        <v/>
      </c>
    </row>
    <row r="926" spans="1:2" ht="22.8" thickBot="1" x14ac:dyDescent="0.35">
      <c r="A926" s="55" t="e" cm="1">
        <f t="array" ref="A926">(IF($P$3='بيان ع'!D920,ROW('بيان ع'!920:920)-1,yyyyy))</f>
        <v>#NAME?</v>
      </c>
      <c r="B926" s="56" t="str">
        <f t="shared" si="18"/>
        <v/>
      </c>
    </row>
    <row r="927" spans="1:2" ht="22.8" thickBot="1" x14ac:dyDescent="0.35">
      <c r="A927" s="55" t="e" cm="1">
        <f t="array" ref="A927">(IF($P$3='بيان ع'!D921,ROW('بيان ع'!921:921)-1,yyyyy))</f>
        <v>#NAME?</v>
      </c>
      <c r="B927" s="56" t="str">
        <f t="shared" si="18"/>
        <v/>
      </c>
    </row>
    <row r="928" spans="1:2" ht="22.8" thickBot="1" x14ac:dyDescent="0.35">
      <c r="A928" s="55" t="e" cm="1">
        <f t="array" ref="A928">(IF($P$3='بيان ع'!D922,ROW('بيان ع'!922:922)-1,yyyyy))</f>
        <v>#NAME?</v>
      </c>
      <c r="B928" s="56" t="str">
        <f t="shared" si="18"/>
        <v/>
      </c>
    </row>
    <row r="929" spans="1:2" ht="22.8" thickBot="1" x14ac:dyDescent="0.35">
      <c r="A929" s="55" t="e" cm="1">
        <f t="array" ref="A929">(IF($P$3='بيان ع'!D923,ROW('بيان ع'!923:923)-1,yyyyy))</f>
        <v>#NAME?</v>
      </c>
      <c r="B929" s="56" t="str">
        <f t="shared" si="18"/>
        <v/>
      </c>
    </row>
    <row r="930" spans="1:2" ht="22.8" thickBot="1" x14ac:dyDescent="0.35">
      <c r="A930" s="55" t="e" cm="1">
        <f t="array" ref="A930">(IF($P$3='بيان ع'!D924,ROW('بيان ع'!924:924)-1,yyyyy))</f>
        <v>#NAME?</v>
      </c>
      <c r="B930" s="56" t="str">
        <f t="shared" si="18"/>
        <v/>
      </c>
    </row>
    <row r="931" spans="1:2" ht="22.8" thickBot="1" x14ac:dyDescent="0.35">
      <c r="A931" s="55" t="e" cm="1">
        <f t="array" ref="A931">(IF($P$3='بيان ع'!D925,ROW('بيان ع'!925:925)-1,yyyyy))</f>
        <v>#NAME?</v>
      </c>
      <c r="B931" s="56" t="str">
        <f t="shared" si="18"/>
        <v/>
      </c>
    </row>
    <row r="932" spans="1:2" ht="22.8" thickBot="1" x14ac:dyDescent="0.35">
      <c r="A932" s="55" t="e" cm="1">
        <f t="array" ref="A932">(IF($P$3='بيان ع'!D926,ROW('بيان ع'!926:926)-1,yyyyy))</f>
        <v>#NAME?</v>
      </c>
      <c r="B932" s="56" t="str">
        <f t="shared" si="18"/>
        <v/>
      </c>
    </row>
    <row r="933" spans="1:2" ht="22.8" thickBot="1" x14ac:dyDescent="0.35">
      <c r="A933" s="55" t="e" cm="1">
        <f t="array" ref="A933">(IF($P$3='بيان ع'!D927,ROW('بيان ع'!927:927)-1,yyyyy))</f>
        <v>#NAME?</v>
      </c>
      <c r="B933" s="56" t="str">
        <f t="shared" si="18"/>
        <v/>
      </c>
    </row>
    <row r="934" spans="1:2" ht="22.8" thickBot="1" x14ac:dyDescent="0.35">
      <c r="A934" s="55" t="e" cm="1">
        <f t="array" ref="A934">(IF($P$3='بيان ع'!D928,ROW('بيان ع'!928:928)-1,yyyyy))</f>
        <v>#NAME?</v>
      </c>
      <c r="B934" s="56" t="str">
        <f t="shared" si="18"/>
        <v/>
      </c>
    </row>
    <row r="935" spans="1:2" ht="22.8" thickBot="1" x14ac:dyDescent="0.35">
      <c r="A935" s="55" t="e" cm="1">
        <f t="array" ref="A935">(IF($P$3='بيان ع'!D929,ROW('بيان ع'!929:929)-1,yyyyy))</f>
        <v>#NAME?</v>
      </c>
      <c r="B935" s="56" t="str">
        <f t="shared" si="18"/>
        <v/>
      </c>
    </row>
    <row r="936" spans="1:2" ht="22.8" thickBot="1" x14ac:dyDescent="0.35">
      <c r="A936" s="55" t="e" cm="1">
        <f t="array" ref="A936">(IF($P$3='بيان ع'!D930,ROW('بيان ع'!930:930)-1,yyyyy))</f>
        <v>#NAME?</v>
      </c>
      <c r="B936" s="56" t="str">
        <f t="shared" si="18"/>
        <v/>
      </c>
    </row>
    <row r="937" spans="1:2" ht="22.8" thickBot="1" x14ac:dyDescent="0.35">
      <c r="A937" s="55" t="e" cm="1">
        <f t="array" ref="A937">(IF($P$3='بيان ع'!D931,ROW('بيان ع'!931:931)-1,yyyyy))</f>
        <v>#NAME?</v>
      </c>
      <c r="B937" s="56" t="str">
        <f t="shared" si="18"/>
        <v/>
      </c>
    </row>
    <row r="938" spans="1:2" ht="22.8" thickBot="1" x14ac:dyDescent="0.35">
      <c r="A938" s="55" t="e" cm="1">
        <f t="array" ref="A938">(IF($P$3='بيان ع'!D932,ROW('بيان ع'!932:932)-1,yyyyy))</f>
        <v>#NAME?</v>
      </c>
      <c r="B938" s="56" t="str">
        <f t="shared" si="18"/>
        <v/>
      </c>
    </row>
    <row r="939" spans="1:2" ht="22.8" thickBot="1" x14ac:dyDescent="0.35">
      <c r="A939" s="55" t="e" cm="1">
        <f t="array" ref="A939">(IF($P$3='بيان ع'!D933,ROW('بيان ع'!933:933)-1,yyyyy))</f>
        <v>#NAME?</v>
      </c>
      <c r="B939" s="56" t="str">
        <f t="shared" si="18"/>
        <v/>
      </c>
    </row>
    <row r="940" spans="1:2" ht="22.8" thickBot="1" x14ac:dyDescent="0.35">
      <c r="A940" s="55" t="e" cm="1">
        <f t="array" ref="A940">(IF($P$3='بيان ع'!D934,ROW('بيان ع'!934:934)-1,yyyyy))</f>
        <v>#NAME?</v>
      </c>
      <c r="B940" s="56" t="str">
        <f t="shared" si="18"/>
        <v/>
      </c>
    </row>
    <row r="941" spans="1:2" ht="22.8" thickBot="1" x14ac:dyDescent="0.35">
      <c r="A941" s="55" t="e" cm="1">
        <f t="array" ref="A941">(IF($P$3='بيان ع'!D935,ROW('بيان ع'!935:935)-1,yyyyy))</f>
        <v>#NAME?</v>
      </c>
      <c r="B941" s="56" t="str">
        <f t="shared" si="18"/>
        <v/>
      </c>
    </row>
    <row r="942" spans="1:2" ht="22.8" thickBot="1" x14ac:dyDescent="0.35">
      <c r="A942" s="55" t="e" cm="1">
        <f t="array" ref="A942">(IF($P$3='بيان ع'!D936,ROW('بيان ع'!936:936)-1,yyyyy))</f>
        <v>#NAME?</v>
      </c>
      <c r="B942" s="56" t="str">
        <f t="shared" si="18"/>
        <v/>
      </c>
    </row>
    <row r="943" spans="1:2" ht="22.8" thickBot="1" x14ac:dyDescent="0.35">
      <c r="A943" s="55" t="e" cm="1">
        <f t="array" ref="A943">(IF($P$3='بيان ع'!D937,ROW('بيان ع'!937:937)-1,yyyyy))</f>
        <v>#NAME?</v>
      </c>
      <c r="B943" s="56" t="str">
        <f t="shared" si="18"/>
        <v/>
      </c>
    </row>
    <row r="944" spans="1:2" ht="22.8" thickBot="1" x14ac:dyDescent="0.35">
      <c r="A944" s="55" t="e" cm="1">
        <f t="array" ref="A944">(IF($P$3='بيان ع'!D938,ROW('بيان ع'!938:938)-1,yyyyy))</f>
        <v>#NAME?</v>
      </c>
      <c r="B944" s="56" t="str">
        <f t="shared" si="18"/>
        <v/>
      </c>
    </row>
    <row r="945" spans="1:2" ht="22.8" thickBot="1" x14ac:dyDescent="0.35">
      <c r="A945" s="55" t="e" cm="1">
        <f t="array" ref="A945">(IF($P$3='بيان ع'!D939,ROW('بيان ع'!939:939)-1,yyyyy))</f>
        <v>#NAME?</v>
      </c>
      <c r="B945" s="56" t="str">
        <f t="shared" si="18"/>
        <v/>
      </c>
    </row>
    <row r="946" spans="1:2" ht="22.8" thickBot="1" x14ac:dyDescent="0.35">
      <c r="A946" s="55" t="e" cm="1">
        <f t="array" ref="A946">(IF($P$3='بيان ع'!D940,ROW('بيان ع'!940:940)-1,yyyyy))</f>
        <v>#NAME?</v>
      </c>
      <c r="B946" s="56" t="str">
        <f t="shared" si="18"/>
        <v/>
      </c>
    </row>
    <row r="947" spans="1:2" ht="22.8" thickBot="1" x14ac:dyDescent="0.35">
      <c r="A947" s="55" t="e" cm="1">
        <f t="array" ref="A947">(IF($P$3='بيان ع'!D941,ROW('بيان ع'!941:941)-1,yyyyy))</f>
        <v>#NAME?</v>
      </c>
      <c r="B947" s="56" t="str">
        <f t="shared" si="18"/>
        <v/>
      </c>
    </row>
    <row r="948" spans="1:2" ht="22.8" thickBot="1" x14ac:dyDescent="0.35">
      <c r="A948" s="55" t="e" cm="1">
        <f t="array" ref="A948">(IF($P$3='بيان ع'!D942,ROW('بيان ع'!942:942)-1,yyyyy))</f>
        <v>#NAME?</v>
      </c>
      <c r="B948" s="56" t="str">
        <f t="shared" si="18"/>
        <v/>
      </c>
    </row>
    <row r="949" spans="1:2" ht="22.8" thickBot="1" x14ac:dyDescent="0.35">
      <c r="A949" s="55" t="e" cm="1">
        <f t="array" ref="A949">(IF($P$3='بيان ع'!D943,ROW('بيان ع'!943:943)-1,yyyyy))</f>
        <v>#NAME?</v>
      </c>
      <c r="B949" s="56" t="str">
        <f t="shared" si="18"/>
        <v/>
      </c>
    </row>
    <row r="950" spans="1:2" ht="22.8" thickBot="1" x14ac:dyDescent="0.35">
      <c r="A950" s="55" t="e" cm="1">
        <f t="array" ref="A950">(IF($P$3='بيان ع'!D944,ROW('بيان ع'!944:944)-1,yyyyy))</f>
        <v>#NAME?</v>
      </c>
      <c r="B950" s="56" t="str">
        <f t="shared" si="18"/>
        <v/>
      </c>
    </row>
    <row r="951" spans="1:2" ht="22.8" thickBot="1" x14ac:dyDescent="0.35">
      <c r="A951" s="55" t="e" cm="1">
        <f t="array" ref="A951">(IF($P$3='بيان ع'!D945,ROW('بيان ع'!945:945)-1,yyyyy))</f>
        <v>#NAME?</v>
      </c>
      <c r="B951" s="56" t="str">
        <f t="shared" si="18"/>
        <v/>
      </c>
    </row>
    <row r="952" spans="1:2" ht="22.8" thickBot="1" x14ac:dyDescent="0.35">
      <c r="A952" s="55" t="e" cm="1">
        <f t="array" ref="A952">(IF($P$3='بيان ع'!D946,ROW('بيان ع'!946:946)-1,yyyyy))</f>
        <v>#NAME?</v>
      </c>
      <c r="B952" s="56" t="str">
        <f t="shared" si="18"/>
        <v/>
      </c>
    </row>
    <row r="953" spans="1:2" ht="22.8" thickBot="1" x14ac:dyDescent="0.35">
      <c r="A953" s="55" t="e" cm="1">
        <f t="array" ref="A953">(IF($P$3='بيان ع'!D947,ROW('بيان ع'!947:947)-1,yyyyy))</f>
        <v>#NAME?</v>
      </c>
      <c r="B953" s="56" t="str">
        <f t="shared" si="18"/>
        <v/>
      </c>
    </row>
    <row r="954" spans="1:2" ht="22.8" thickBot="1" x14ac:dyDescent="0.35">
      <c r="A954" s="55" t="e" cm="1">
        <f t="array" ref="A954">(IF($P$3='بيان ع'!D948,ROW('بيان ع'!948:948)-1,yyyyy))</f>
        <v>#NAME?</v>
      </c>
      <c r="B954" s="56" t="str">
        <f t="shared" si="18"/>
        <v/>
      </c>
    </row>
    <row r="955" spans="1:2" ht="22.8" thickBot="1" x14ac:dyDescent="0.35">
      <c r="A955" s="55" t="e" cm="1">
        <f t="array" ref="A955">(IF($P$3='بيان ع'!D949,ROW('بيان ع'!949:949)-1,yyyyy))</f>
        <v>#NAME?</v>
      </c>
      <c r="B955" s="56" t="str">
        <f t="shared" si="18"/>
        <v/>
      </c>
    </row>
    <row r="956" spans="1:2" ht="22.8" thickBot="1" x14ac:dyDescent="0.35">
      <c r="A956" s="55" t="e" cm="1">
        <f t="array" ref="A956">(IF($P$3='بيان ع'!D950,ROW('بيان ع'!950:950)-1,yyyyy))</f>
        <v>#NAME?</v>
      </c>
      <c r="B956" s="56" t="str">
        <f t="shared" si="18"/>
        <v/>
      </c>
    </row>
    <row r="957" spans="1:2" ht="22.8" thickBot="1" x14ac:dyDescent="0.35">
      <c r="A957" s="55" t="e" cm="1">
        <f t="array" ref="A957">(IF($P$3='بيان ع'!D951,ROW('بيان ع'!951:951)-1,yyyyy))</f>
        <v>#NAME?</v>
      </c>
      <c r="B957" s="56" t="str">
        <f t="shared" si="18"/>
        <v/>
      </c>
    </row>
    <row r="958" spans="1:2" ht="22.8" thickBot="1" x14ac:dyDescent="0.35">
      <c r="A958" s="55" t="e" cm="1">
        <f t="array" ref="A958">(IF($P$3='بيان ع'!D952,ROW('بيان ع'!952:952)-1,yyyyy))</f>
        <v>#NAME?</v>
      </c>
      <c r="B958" s="56" t="str">
        <f t="shared" si="18"/>
        <v/>
      </c>
    </row>
    <row r="959" spans="1:2" ht="22.8" thickBot="1" x14ac:dyDescent="0.35">
      <c r="A959" s="55" t="e" cm="1">
        <f t="array" ref="A959">(IF($P$3='بيان ع'!D953,ROW('بيان ع'!953:953)-1,yyyyy))</f>
        <v>#NAME?</v>
      </c>
      <c r="B959" s="56" t="str">
        <f t="shared" si="18"/>
        <v/>
      </c>
    </row>
    <row r="960" spans="1:2" ht="22.8" thickBot="1" x14ac:dyDescent="0.35">
      <c r="A960" s="55" t="e" cm="1">
        <f t="array" ref="A960">(IF($P$3='بيان ع'!D954,ROW('بيان ع'!954:954)-1,yyyyy))</f>
        <v>#NAME?</v>
      </c>
      <c r="B960" s="56" t="str">
        <f t="shared" si="18"/>
        <v/>
      </c>
    </row>
    <row r="961" spans="1:2" ht="22.8" thickBot="1" x14ac:dyDescent="0.35">
      <c r="A961" s="55" t="e" cm="1">
        <f t="array" ref="A961">(IF($P$3='بيان ع'!D955,ROW('بيان ع'!955:955)-1,yyyyy))</f>
        <v>#NAME?</v>
      </c>
      <c r="B961" s="56" t="str">
        <f t="shared" si="18"/>
        <v/>
      </c>
    </row>
    <row r="962" spans="1:2" ht="22.8" thickBot="1" x14ac:dyDescent="0.35">
      <c r="A962" s="55" t="e" cm="1">
        <f t="array" ref="A962">(IF($P$3='بيان ع'!D956,ROW('بيان ع'!956:956)-1,yyyyy))</f>
        <v>#NAME?</v>
      </c>
      <c r="B962" s="56" t="str">
        <f t="shared" si="18"/>
        <v/>
      </c>
    </row>
    <row r="963" spans="1:2" ht="22.8" thickBot="1" x14ac:dyDescent="0.35">
      <c r="A963" s="55" t="e" cm="1">
        <f t="array" ref="A963">(IF($P$3='بيان ع'!D957,ROW('بيان ع'!957:957)-1,yyyyy))</f>
        <v>#NAME?</v>
      </c>
      <c r="B963" s="56" t="str">
        <f t="shared" si="18"/>
        <v/>
      </c>
    </row>
    <row r="964" spans="1:2" ht="22.8" thickBot="1" x14ac:dyDescent="0.35">
      <c r="A964" s="55" t="e" cm="1">
        <f t="array" ref="A964">(IF($P$3='بيان ع'!D958,ROW('بيان ع'!958:958)-1,yyyyy))</f>
        <v>#NAME?</v>
      </c>
      <c r="B964" s="56" t="str">
        <f t="shared" si="18"/>
        <v/>
      </c>
    </row>
    <row r="965" spans="1:2" ht="22.8" thickBot="1" x14ac:dyDescent="0.35">
      <c r="A965" s="55" t="e" cm="1">
        <f t="array" ref="A965">(IF($P$3='بيان ع'!D959,ROW('بيان ع'!959:959)-1,yyyyy))</f>
        <v>#NAME?</v>
      </c>
      <c r="B965" s="56" t="str">
        <f t="shared" si="18"/>
        <v/>
      </c>
    </row>
    <row r="966" spans="1:2" ht="22.8" thickBot="1" x14ac:dyDescent="0.35">
      <c r="A966" s="55" t="e" cm="1">
        <f t="array" ref="A966">(IF($P$3='بيان ع'!D960,ROW('بيان ع'!960:960)-1,yyyyy))</f>
        <v>#NAME?</v>
      </c>
      <c r="B966" s="56" t="str">
        <f t="shared" si="18"/>
        <v/>
      </c>
    </row>
    <row r="967" spans="1:2" ht="22.8" thickBot="1" x14ac:dyDescent="0.35">
      <c r="A967" s="55" t="e" cm="1">
        <f t="array" ref="A967">(IF($P$3='بيان ع'!D961,ROW('بيان ع'!961:961)-1,yyyyy))</f>
        <v>#NAME?</v>
      </c>
      <c r="B967" s="56" t="str">
        <f t="shared" si="18"/>
        <v/>
      </c>
    </row>
    <row r="968" spans="1:2" ht="22.8" thickBot="1" x14ac:dyDescent="0.35">
      <c r="A968" s="55" t="e" cm="1">
        <f t="array" ref="A968">(IF($P$3='بيان ع'!D962,ROW('بيان ع'!962:962)-1,yyyyy))</f>
        <v>#NAME?</v>
      </c>
      <c r="B968" s="56" t="str">
        <f t="shared" ref="B968:B1031" si="19">IFERROR(_xlfn.AGGREGATE(15,6,$A$8:$A$1010,ROW(A961)),"")</f>
        <v/>
      </c>
    </row>
    <row r="969" spans="1:2" ht="22.8" thickBot="1" x14ac:dyDescent="0.35">
      <c r="A969" s="55" t="e" cm="1">
        <f t="array" ref="A969">(IF($P$3='بيان ع'!D963,ROW('بيان ع'!963:963)-1,yyyyy))</f>
        <v>#NAME?</v>
      </c>
      <c r="B969" s="56" t="str">
        <f t="shared" si="19"/>
        <v/>
      </c>
    </row>
    <row r="970" spans="1:2" ht="22.8" thickBot="1" x14ac:dyDescent="0.35">
      <c r="A970" s="55" t="e" cm="1">
        <f t="array" ref="A970">(IF($P$3='بيان ع'!D964,ROW('بيان ع'!964:964)-1,yyyyy))</f>
        <v>#NAME?</v>
      </c>
      <c r="B970" s="56" t="str">
        <f t="shared" si="19"/>
        <v/>
      </c>
    </row>
    <row r="971" spans="1:2" ht="22.8" thickBot="1" x14ac:dyDescent="0.35">
      <c r="A971" s="55" t="e" cm="1">
        <f t="array" ref="A971">(IF($P$3='بيان ع'!D965,ROW('بيان ع'!965:965)-1,yyyyy))</f>
        <v>#NAME?</v>
      </c>
      <c r="B971" s="56" t="str">
        <f t="shared" si="19"/>
        <v/>
      </c>
    </row>
    <row r="972" spans="1:2" ht="22.8" thickBot="1" x14ac:dyDescent="0.35">
      <c r="A972" s="55" t="e" cm="1">
        <f t="array" ref="A972">(IF($P$3='بيان ع'!D966,ROW('بيان ع'!966:966)-1,yyyyy))</f>
        <v>#NAME?</v>
      </c>
      <c r="B972" s="56" t="str">
        <f t="shared" si="19"/>
        <v/>
      </c>
    </row>
    <row r="973" spans="1:2" ht="22.8" thickBot="1" x14ac:dyDescent="0.35">
      <c r="A973" s="55" t="e" cm="1">
        <f t="array" ref="A973">(IF($P$3='بيان ع'!D967,ROW('بيان ع'!967:967)-1,yyyyy))</f>
        <v>#NAME?</v>
      </c>
      <c r="B973" s="56" t="str">
        <f t="shared" si="19"/>
        <v/>
      </c>
    </row>
    <row r="974" spans="1:2" ht="22.8" thickBot="1" x14ac:dyDescent="0.35">
      <c r="A974" s="55" t="e" cm="1">
        <f t="array" ref="A974">(IF($P$3='بيان ع'!D968,ROW('بيان ع'!968:968)-1,yyyyy))</f>
        <v>#NAME?</v>
      </c>
      <c r="B974" s="56" t="str">
        <f t="shared" si="19"/>
        <v/>
      </c>
    </row>
    <row r="975" spans="1:2" ht="22.8" thickBot="1" x14ac:dyDescent="0.35">
      <c r="A975" s="55" t="e" cm="1">
        <f t="array" ref="A975">(IF($P$3='بيان ع'!D969,ROW('بيان ع'!969:969)-1,yyyyy))</f>
        <v>#NAME?</v>
      </c>
      <c r="B975" s="56" t="str">
        <f t="shared" si="19"/>
        <v/>
      </c>
    </row>
    <row r="976" spans="1:2" ht="22.8" thickBot="1" x14ac:dyDescent="0.35">
      <c r="A976" s="55" t="e" cm="1">
        <f t="array" ref="A976">(IF($P$3='بيان ع'!D970,ROW('بيان ع'!970:970)-1,yyyyy))</f>
        <v>#NAME?</v>
      </c>
      <c r="B976" s="56" t="str">
        <f t="shared" si="19"/>
        <v/>
      </c>
    </row>
    <row r="977" spans="1:2" ht="22.8" thickBot="1" x14ac:dyDescent="0.35">
      <c r="A977" s="55" t="e" cm="1">
        <f t="array" ref="A977">(IF($P$3='بيان ع'!D971,ROW('بيان ع'!971:971)-1,yyyyy))</f>
        <v>#NAME?</v>
      </c>
      <c r="B977" s="56" t="str">
        <f t="shared" si="19"/>
        <v/>
      </c>
    </row>
    <row r="978" spans="1:2" ht="22.8" thickBot="1" x14ac:dyDescent="0.35">
      <c r="A978" s="55" t="e" cm="1">
        <f t="array" ref="A978">(IF($P$3='بيان ع'!D972,ROW('بيان ع'!972:972)-1,yyyyy))</f>
        <v>#NAME?</v>
      </c>
      <c r="B978" s="56" t="str">
        <f t="shared" si="19"/>
        <v/>
      </c>
    </row>
    <row r="979" spans="1:2" ht="22.8" thickBot="1" x14ac:dyDescent="0.35">
      <c r="A979" s="55" t="e" cm="1">
        <f t="array" ref="A979">(IF($P$3='بيان ع'!D973,ROW('بيان ع'!973:973)-1,yyyyy))</f>
        <v>#NAME?</v>
      </c>
      <c r="B979" s="56" t="str">
        <f t="shared" si="19"/>
        <v/>
      </c>
    </row>
    <row r="980" spans="1:2" ht="22.8" thickBot="1" x14ac:dyDescent="0.35">
      <c r="A980" s="55" t="e" cm="1">
        <f t="array" ref="A980">(IF($P$3='بيان ع'!D974,ROW('بيان ع'!974:974)-1,yyyyy))</f>
        <v>#NAME?</v>
      </c>
      <c r="B980" s="56" t="str">
        <f t="shared" si="19"/>
        <v/>
      </c>
    </row>
    <row r="981" spans="1:2" ht="22.8" thickBot="1" x14ac:dyDescent="0.35">
      <c r="A981" s="55" t="e" cm="1">
        <f t="array" ref="A981">(IF($P$3='بيان ع'!D975,ROW('بيان ع'!975:975)-1,yyyyy))</f>
        <v>#NAME?</v>
      </c>
      <c r="B981" s="56" t="str">
        <f t="shared" si="19"/>
        <v/>
      </c>
    </row>
    <row r="982" spans="1:2" ht="22.8" thickBot="1" x14ac:dyDescent="0.35">
      <c r="A982" s="55" t="e" cm="1">
        <f t="array" ref="A982">(IF($P$3='بيان ع'!D976,ROW('بيان ع'!976:976)-1,yyyyy))</f>
        <v>#NAME?</v>
      </c>
      <c r="B982" s="56" t="str">
        <f t="shared" si="19"/>
        <v/>
      </c>
    </row>
    <row r="983" spans="1:2" ht="22.8" thickBot="1" x14ac:dyDescent="0.35">
      <c r="A983" s="55" t="e" cm="1">
        <f t="array" ref="A983">(IF($P$3='بيان ع'!D977,ROW('بيان ع'!977:977)-1,yyyyy))</f>
        <v>#NAME?</v>
      </c>
      <c r="B983" s="56" t="str">
        <f t="shared" si="19"/>
        <v/>
      </c>
    </row>
    <row r="984" spans="1:2" ht="22.8" thickBot="1" x14ac:dyDescent="0.35">
      <c r="A984" s="55" t="e" cm="1">
        <f t="array" ref="A984">(IF($P$3='بيان ع'!D978,ROW('بيان ع'!978:978)-1,yyyyy))</f>
        <v>#NAME?</v>
      </c>
      <c r="B984" s="56" t="str">
        <f t="shared" si="19"/>
        <v/>
      </c>
    </row>
    <row r="985" spans="1:2" ht="22.8" thickBot="1" x14ac:dyDescent="0.35">
      <c r="A985" s="55" t="e" cm="1">
        <f t="array" ref="A985">(IF($P$3='بيان ع'!D979,ROW('بيان ع'!979:979)-1,yyyyy))</f>
        <v>#NAME?</v>
      </c>
      <c r="B985" s="56" t="str">
        <f t="shared" si="19"/>
        <v/>
      </c>
    </row>
    <row r="986" spans="1:2" ht="22.8" thickBot="1" x14ac:dyDescent="0.35">
      <c r="A986" s="55" t="e" cm="1">
        <f t="array" ref="A986">(IF($P$3='بيان ع'!D980,ROW('بيان ع'!980:980)-1,yyyyy))</f>
        <v>#NAME?</v>
      </c>
      <c r="B986" s="56" t="str">
        <f t="shared" si="19"/>
        <v/>
      </c>
    </row>
    <row r="987" spans="1:2" ht="22.8" thickBot="1" x14ac:dyDescent="0.35">
      <c r="A987" s="55" t="e" cm="1">
        <f t="array" ref="A987">(IF($P$3='بيان ع'!D981,ROW('بيان ع'!981:981)-1,yyyyy))</f>
        <v>#NAME?</v>
      </c>
      <c r="B987" s="56" t="str">
        <f t="shared" si="19"/>
        <v/>
      </c>
    </row>
    <row r="988" spans="1:2" ht="22.8" thickBot="1" x14ac:dyDescent="0.35">
      <c r="A988" s="55" t="e" cm="1">
        <f t="array" ref="A988">(IF($P$3='بيان ع'!D982,ROW('بيان ع'!982:982)-1,yyyyy))</f>
        <v>#NAME?</v>
      </c>
      <c r="B988" s="56" t="str">
        <f t="shared" si="19"/>
        <v/>
      </c>
    </row>
    <row r="989" spans="1:2" ht="22.8" thickBot="1" x14ac:dyDescent="0.35">
      <c r="A989" s="55" t="e" cm="1">
        <f t="array" ref="A989">(IF($P$3='بيان ع'!D983,ROW('بيان ع'!983:983)-1,yyyyy))</f>
        <v>#NAME?</v>
      </c>
      <c r="B989" s="56" t="str">
        <f t="shared" si="19"/>
        <v/>
      </c>
    </row>
    <row r="990" spans="1:2" ht="22.8" thickBot="1" x14ac:dyDescent="0.35">
      <c r="A990" s="55" t="e" cm="1">
        <f t="array" ref="A990">(IF($P$3='بيان ع'!D984,ROW('بيان ع'!984:984)-1,yyyyy))</f>
        <v>#NAME?</v>
      </c>
      <c r="B990" s="56" t="str">
        <f t="shared" si="19"/>
        <v/>
      </c>
    </row>
    <row r="991" spans="1:2" ht="22.8" thickBot="1" x14ac:dyDescent="0.35">
      <c r="A991" s="55" t="e" cm="1">
        <f t="array" ref="A991">(IF($P$3='بيان ع'!D985,ROW('بيان ع'!985:985)-1,yyyyy))</f>
        <v>#NAME?</v>
      </c>
      <c r="B991" s="56" t="str">
        <f t="shared" si="19"/>
        <v/>
      </c>
    </row>
    <row r="992" spans="1:2" ht="22.8" thickBot="1" x14ac:dyDescent="0.35">
      <c r="A992" s="55" t="e" cm="1">
        <f t="array" ref="A992">(IF($P$3='بيان ع'!D986,ROW('بيان ع'!986:986)-1,yyyyy))</f>
        <v>#NAME?</v>
      </c>
      <c r="B992" s="56" t="str">
        <f t="shared" si="19"/>
        <v/>
      </c>
    </row>
    <row r="993" spans="1:2" ht="22.8" thickBot="1" x14ac:dyDescent="0.35">
      <c r="A993" s="55" t="e" cm="1">
        <f t="array" ref="A993">(IF($P$3='بيان ع'!D987,ROW('بيان ع'!987:987)-1,yyyyy))</f>
        <v>#NAME?</v>
      </c>
      <c r="B993" s="56" t="str">
        <f t="shared" si="19"/>
        <v/>
      </c>
    </row>
    <row r="994" spans="1:2" ht="22.8" thickBot="1" x14ac:dyDescent="0.35">
      <c r="A994" s="55" t="e" cm="1">
        <f t="array" ref="A994">(IF($P$3='بيان ع'!D988,ROW('بيان ع'!988:988)-1,yyyyy))</f>
        <v>#NAME?</v>
      </c>
      <c r="B994" s="56" t="str">
        <f t="shared" si="19"/>
        <v/>
      </c>
    </row>
    <row r="995" spans="1:2" ht="22.8" thickBot="1" x14ac:dyDescent="0.35">
      <c r="A995" s="55" t="e" cm="1">
        <f t="array" ref="A995">(IF($P$3='بيان ع'!D989,ROW('بيان ع'!989:989)-1,yyyyy))</f>
        <v>#NAME?</v>
      </c>
      <c r="B995" s="56" t="str">
        <f t="shared" si="19"/>
        <v/>
      </c>
    </row>
    <row r="996" spans="1:2" ht="22.8" thickBot="1" x14ac:dyDescent="0.35">
      <c r="A996" s="55" t="e" cm="1">
        <f t="array" ref="A996">(IF($P$3='بيان ع'!D990,ROW('بيان ع'!990:990)-1,yyyyy))</f>
        <v>#NAME?</v>
      </c>
      <c r="B996" s="56" t="str">
        <f t="shared" si="19"/>
        <v/>
      </c>
    </row>
    <row r="997" spans="1:2" ht="22.8" thickBot="1" x14ac:dyDescent="0.35">
      <c r="A997" s="55" t="e" cm="1">
        <f t="array" ref="A997">(IF($P$3='بيان ع'!D991,ROW('بيان ع'!991:991)-1,yyyyy))</f>
        <v>#NAME?</v>
      </c>
      <c r="B997" s="56" t="str">
        <f t="shared" si="19"/>
        <v/>
      </c>
    </row>
    <row r="998" spans="1:2" ht="22.8" thickBot="1" x14ac:dyDescent="0.35">
      <c r="A998" s="55" t="e" cm="1">
        <f t="array" ref="A998">(IF($P$3='بيان ع'!D992,ROW('بيان ع'!992:992)-1,yyyyy))</f>
        <v>#NAME?</v>
      </c>
      <c r="B998" s="56" t="str">
        <f t="shared" si="19"/>
        <v/>
      </c>
    </row>
    <row r="999" spans="1:2" ht="22.8" thickBot="1" x14ac:dyDescent="0.35">
      <c r="A999" s="55" t="e" cm="1">
        <f t="array" ref="A999">(IF($P$3='بيان ع'!D993,ROW('بيان ع'!993:993)-1,yyyyy))</f>
        <v>#NAME?</v>
      </c>
      <c r="B999" s="56" t="str">
        <f t="shared" si="19"/>
        <v/>
      </c>
    </row>
    <row r="1000" spans="1:2" ht="22.8" thickBot="1" x14ac:dyDescent="0.35">
      <c r="A1000" s="55" t="e" cm="1">
        <f t="array" ref="A1000">(IF($P$3='بيان ع'!D994,ROW('بيان ع'!994:994)-1,yyyyy))</f>
        <v>#NAME?</v>
      </c>
      <c r="B1000" s="56" t="str">
        <f t="shared" si="19"/>
        <v/>
      </c>
    </row>
    <row r="1001" spans="1:2" ht="22.8" thickBot="1" x14ac:dyDescent="0.35">
      <c r="A1001" s="55" t="e" cm="1">
        <f t="array" ref="A1001">(IF($P$3='بيان ع'!D995,ROW('بيان ع'!995:995)-1,yyyyy))</f>
        <v>#NAME?</v>
      </c>
      <c r="B1001" s="56" t="str">
        <f t="shared" si="19"/>
        <v/>
      </c>
    </row>
    <row r="1002" spans="1:2" ht="22.8" thickBot="1" x14ac:dyDescent="0.35">
      <c r="A1002" s="55" t="e" cm="1">
        <f t="array" ref="A1002">(IF($P$3='بيان ع'!D996,ROW('بيان ع'!996:996)-1,yyyyy))</f>
        <v>#NAME?</v>
      </c>
      <c r="B1002" s="56" t="str">
        <f t="shared" si="19"/>
        <v/>
      </c>
    </row>
    <row r="1003" spans="1:2" ht="22.8" thickBot="1" x14ac:dyDescent="0.35">
      <c r="A1003" s="55" t="e" cm="1">
        <f t="array" ref="A1003">(IF($P$3='بيان ع'!D997,ROW('بيان ع'!997:997)-1,yyyyy))</f>
        <v>#NAME?</v>
      </c>
      <c r="B1003" s="56" t="str">
        <f t="shared" si="19"/>
        <v/>
      </c>
    </row>
    <row r="1004" spans="1:2" ht="22.8" thickBot="1" x14ac:dyDescent="0.35">
      <c r="A1004" s="55" t="e" cm="1">
        <f t="array" ref="A1004">(IF($P$3='بيان ع'!D998,ROW('بيان ع'!998:998)-1,yyyyy))</f>
        <v>#NAME?</v>
      </c>
      <c r="B1004" s="56" t="str">
        <f t="shared" si="19"/>
        <v/>
      </c>
    </row>
    <row r="1005" spans="1:2" ht="22.8" thickBot="1" x14ac:dyDescent="0.35">
      <c r="A1005" s="55" t="e" cm="1">
        <f t="array" ref="A1005">(IF($P$3='بيان ع'!D999,ROW('بيان ع'!999:999)-1,yyyyy))</f>
        <v>#NAME?</v>
      </c>
      <c r="B1005" s="56" t="str">
        <f t="shared" si="19"/>
        <v/>
      </c>
    </row>
    <row r="1006" spans="1:2" ht="22.8" thickBot="1" x14ac:dyDescent="0.35">
      <c r="A1006" s="55" t="e" cm="1">
        <f t="array" ref="A1006">(IF($P$3='بيان ع'!D1000,ROW('بيان ع'!1000:1000)-1,yyyyy))</f>
        <v>#NAME?</v>
      </c>
      <c r="B1006" s="56" t="str">
        <f t="shared" si="19"/>
        <v/>
      </c>
    </row>
    <row r="1007" spans="1:2" ht="22.8" thickBot="1" x14ac:dyDescent="0.35">
      <c r="A1007" s="55" t="e" cm="1">
        <f t="array" ref="A1007">(IF($P$3='بيان ع'!D1001,ROW('بيان ع'!1001:1001)-1,yyyyy))</f>
        <v>#NAME?</v>
      </c>
      <c r="B1007" s="56" t="str">
        <f t="shared" si="19"/>
        <v/>
      </c>
    </row>
    <row r="1008" spans="1:2" ht="22.8" thickBot="1" x14ac:dyDescent="0.35">
      <c r="A1008" s="55" t="e" cm="1">
        <f t="array" ref="A1008">(IF($P$3='بيان ع'!D1002,ROW('بيان ع'!1002:1002)-1,yyyyy))</f>
        <v>#NAME?</v>
      </c>
      <c r="B1008" s="56" t="str">
        <f t="shared" si="19"/>
        <v/>
      </c>
    </row>
    <row r="1009" spans="1:2" ht="22.8" thickBot="1" x14ac:dyDescent="0.35">
      <c r="A1009" s="55" t="e" cm="1">
        <f t="array" ref="A1009">(IF($P$3='بيان ع'!D1003,ROW('بيان ع'!1003:1003)-1,yyyyy))</f>
        <v>#NAME?</v>
      </c>
      <c r="B1009" s="56" t="str">
        <f t="shared" si="19"/>
        <v/>
      </c>
    </row>
    <row r="1010" spans="1:2" ht="22.8" thickBot="1" x14ac:dyDescent="0.35">
      <c r="A1010" s="55" t="e" cm="1">
        <f t="array" ref="A1010">(IF($P$3='بيان ع'!D1004,ROW('بيان ع'!1004:1004)-1,yyyyy))</f>
        <v>#NAME?</v>
      </c>
      <c r="B1010" s="56" t="str">
        <f t="shared" si="19"/>
        <v/>
      </c>
    </row>
    <row r="1011" spans="1:2" ht="22.8" thickBot="1" x14ac:dyDescent="0.35">
      <c r="A1011" s="55" t="e" cm="1">
        <f t="array" ref="A1011">(IF($P$3='بيان ع'!D1005,ROW('بيان ع'!1005:1005)-1,yyyyy))</f>
        <v>#NAME?</v>
      </c>
      <c r="B1011" s="56" t="str">
        <f t="shared" si="19"/>
        <v/>
      </c>
    </row>
    <row r="1012" spans="1:2" ht="22.8" thickBot="1" x14ac:dyDescent="0.35">
      <c r="A1012" s="55" t="e" cm="1">
        <f t="array" ref="A1012">(IF($P$3='بيان ع'!D1006,ROW('بيان ع'!1006:1006)-1,yyyyy))</f>
        <v>#NAME?</v>
      </c>
      <c r="B1012" s="56" t="str">
        <f t="shared" si="19"/>
        <v/>
      </c>
    </row>
    <row r="1013" spans="1:2" ht="22.8" thickBot="1" x14ac:dyDescent="0.35">
      <c r="A1013" s="55" t="e" cm="1">
        <f t="array" ref="A1013">(IF($P$3='بيان ع'!D1007,ROW('بيان ع'!1007:1007)-1,yyyyy))</f>
        <v>#NAME?</v>
      </c>
      <c r="B1013" s="56" t="str">
        <f t="shared" si="19"/>
        <v/>
      </c>
    </row>
    <row r="1014" spans="1:2" ht="22.8" thickBot="1" x14ac:dyDescent="0.35">
      <c r="A1014" s="55" t="e" cm="1">
        <f t="array" ref="A1014">(IF($P$3='بيان ع'!D1008,ROW('بيان ع'!1008:1008)-1,yyyyy))</f>
        <v>#NAME?</v>
      </c>
      <c r="B1014" s="56" t="str">
        <f t="shared" si="19"/>
        <v/>
      </c>
    </row>
    <row r="1015" spans="1:2" ht="22.8" thickBot="1" x14ac:dyDescent="0.35">
      <c r="A1015" s="55" t="e" cm="1">
        <f t="array" ref="A1015">(IF($P$3='بيان ع'!D1009,ROW('بيان ع'!1009:1009)-1,yyyyy))</f>
        <v>#NAME?</v>
      </c>
      <c r="B1015" s="56" t="str">
        <f t="shared" si="19"/>
        <v/>
      </c>
    </row>
    <row r="1016" spans="1:2" ht="22.8" thickBot="1" x14ac:dyDescent="0.35">
      <c r="A1016" s="55" t="e" cm="1">
        <f t="array" ref="A1016">(IF($P$3='بيان ع'!D1010,ROW('بيان ع'!1010:1010)-1,yyyyy))</f>
        <v>#NAME?</v>
      </c>
      <c r="B1016" s="56" t="str">
        <f t="shared" si="19"/>
        <v/>
      </c>
    </row>
    <row r="1017" spans="1:2" ht="22.8" thickBot="1" x14ac:dyDescent="0.35">
      <c r="A1017" s="55" t="e" cm="1">
        <f t="array" ref="A1017">(IF($P$3='بيان ع'!D1011,ROW('بيان ع'!1011:1011)-1,yyyyy))</f>
        <v>#NAME?</v>
      </c>
      <c r="B1017" s="56" t="str">
        <f t="shared" si="19"/>
        <v/>
      </c>
    </row>
    <row r="1018" spans="1:2" ht="22.8" thickBot="1" x14ac:dyDescent="0.35">
      <c r="A1018" s="55" t="e" cm="1">
        <f t="array" ref="A1018">(IF($P$3='بيان ع'!D1012,ROW('بيان ع'!1012:1012)-1,yyyyy))</f>
        <v>#NAME?</v>
      </c>
      <c r="B1018" s="56" t="str">
        <f t="shared" si="19"/>
        <v/>
      </c>
    </row>
    <row r="1019" spans="1:2" ht="22.8" thickBot="1" x14ac:dyDescent="0.35">
      <c r="A1019" s="55" t="e" cm="1">
        <f t="array" ref="A1019">(IF($P$3='بيان ع'!D1013,ROW('بيان ع'!1013:1013)-1,yyyyy))</f>
        <v>#NAME?</v>
      </c>
      <c r="B1019" s="56" t="str">
        <f t="shared" si="19"/>
        <v/>
      </c>
    </row>
    <row r="1020" spans="1:2" ht="22.8" thickBot="1" x14ac:dyDescent="0.35">
      <c r="A1020" s="55" t="e" cm="1">
        <f t="array" ref="A1020">(IF($P$3='بيان ع'!D1014,ROW('بيان ع'!1014:1014)-1,yyyyy))</f>
        <v>#NAME?</v>
      </c>
      <c r="B1020" s="56" t="str">
        <f t="shared" si="19"/>
        <v/>
      </c>
    </row>
    <row r="1021" spans="1:2" ht="22.8" thickBot="1" x14ac:dyDescent="0.35">
      <c r="A1021" s="55" t="e" cm="1">
        <f t="array" ref="A1021">(IF($P$3='بيان ع'!D1015,ROW('بيان ع'!1015:1015)-1,yyyyy))</f>
        <v>#NAME?</v>
      </c>
      <c r="B1021" s="56" t="str">
        <f t="shared" si="19"/>
        <v/>
      </c>
    </row>
    <row r="1022" spans="1:2" ht="22.8" thickBot="1" x14ac:dyDescent="0.35">
      <c r="A1022" s="55" t="e" cm="1">
        <f t="array" ref="A1022">(IF($P$3='بيان ع'!D1016,ROW('بيان ع'!1016:1016)-1,yyyyy))</f>
        <v>#NAME?</v>
      </c>
      <c r="B1022" s="56" t="str">
        <f t="shared" si="19"/>
        <v/>
      </c>
    </row>
    <row r="1023" spans="1:2" ht="22.8" thickBot="1" x14ac:dyDescent="0.35">
      <c r="A1023" s="55" t="e" cm="1">
        <f t="array" ref="A1023">(IF($P$3='بيان ع'!D1017,ROW('بيان ع'!1017:1017)-1,yyyyy))</f>
        <v>#NAME?</v>
      </c>
      <c r="B1023" s="56" t="str">
        <f t="shared" si="19"/>
        <v/>
      </c>
    </row>
    <row r="1024" spans="1:2" ht="22.8" thickBot="1" x14ac:dyDescent="0.35">
      <c r="A1024" s="55" t="e" cm="1">
        <f t="array" ref="A1024">(IF($P$3='بيان ع'!D1018,ROW('بيان ع'!1018:1018)-1,yyyyy))</f>
        <v>#NAME?</v>
      </c>
      <c r="B1024" s="56" t="str">
        <f t="shared" si="19"/>
        <v/>
      </c>
    </row>
    <row r="1025" spans="1:2" ht="22.8" thickBot="1" x14ac:dyDescent="0.35">
      <c r="A1025" s="55" t="e" cm="1">
        <f t="array" ref="A1025">(IF($P$3='بيان ع'!D1019,ROW('بيان ع'!1019:1019)-1,yyyyy))</f>
        <v>#NAME?</v>
      </c>
      <c r="B1025" s="56" t="str">
        <f t="shared" si="19"/>
        <v/>
      </c>
    </row>
    <row r="1026" spans="1:2" ht="22.8" thickBot="1" x14ac:dyDescent="0.35">
      <c r="A1026" s="55" t="e" cm="1">
        <f t="array" ref="A1026">(IF($P$3='بيان ع'!D1020,ROW('بيان ع'!1020:1020)-1,yyyyy))</f>
        <v>#NAME?</v>
      </c>
      <c r="B1026" s="56" t="str">
        <f t="shared" si="19"/>
        <v/>
      </c>
    </row>
    <row r="1027" spans="1:2" ht="22.8" thickBot="1" x14ac:dyDescent="0.35">
      <c r="A1027" s="55" t="e" cm="1">
        <f t="array" ref="A1027">(IF($P$3='بيان ع'!D1021,ROW('بيان ع'!1021:1021)-1,yyyyy))</f>
        <v>#NAME?</v>
      </c>
      <c r="B1027" s="56" t="str">
        <f t="shared" si="19"/>
        <v/>
      </c>
    </row>
    <row r="1028" spans="1:2" ht="22.8" thickBot="1" x14ac:dyDescent="0.35">
      <c r="A1028" s="55" t="e" cm="1">
        <f t="array" ref="A1028">(IF($P$3='بيان ع'!D1022,ROW('بيان ع'!1022:1022)-1,yyyyy))</f>
        <v>#NAME?</v>
      </c>
      <c r="B1028" s="56" t="str">
        <f t="shared" si="19"/>
        <v/>
      </c>
    </row>
    <row r="1029" spans="1:2" ht="22.8" thickBot="1" x14ac:dyDescent="0.35">
      <c r="A1029" s="55" t="e" cm="1">
        <f t="array" ref="A1029">(IF($P$3='بيان ع'!D1023,ROW('بيان ع'!1023:1023)-1,yyyyy))</f>
        <v>#NAME?</v>
      </c>
      <c r="B1029" s="56" t="str">
        <f t="shared" si="19"/>
        <v/>
      </c>
    </row>
    <row r="1030" spans="1:2" ht="22.8" thickBot="1" x14ac:dyDescent="0.35">
      <c r="A1030" s="55" t="e" cm="1">
        <f t="array" ref="A1030">(IF($P$3='بيان ع'!D1024,ROW('بيان ع'!1024:1024)-1,yyyyy))</f>
        <v>#NAME?</v>
      </c>
      <c r="B1030" s="56" t="str">
        <f t="shared" si="19"/>
        <v/>
      </c>
    </row>
    <row r="1031" spans="1:2" ht="22.8" thickBot="1" x14ac:dyDescent="0.35">
      <c r="A1031" s="55" t="e" cm="1">
        <f t="array" ref="A1031">(IF($P$3='بيان ع'!D1025,ROW('بيان ع'!1025:1025)-1,yyyyy))</f>
        <v>#NAME?</v>
      </c>
      <c r="B1031" s="56" t="str">
        <f t="shared" si="19"/>
        <v/>
      </c>
    </row>
    <row r="1032" spans="1:2" ht="22.8" thickBot="1" x14ac:dyDescent="0.35">
      <c r="A1032" s="55" t="e" cm="1">
        <f t="array" ref="A1032">(IF($P$3='بيان ع'!D1026,ROW('بيان ع'!1026:1026)-1,yyyyy))</f>
        <v>#NAME?</v>
      </c>
      <c r="B1032" s="56" t="str">
        <f t="shared" ref="B1032:B1095" si="20">IFERROR(_xlfn.AGGREGATE(15,6,$A$8:$A$1010,ROW(A1025)),"")</f>
        <v/>
      </c>
    </row>
    <row r="1033" spans="1:2" ht="22.8" thickBot="1" x14ac:dyDescent="0.35">
      <c r="A1033" s="55" t="e" cm="1">
        <f t="array" ref="A1033">(IF($P$3='بيان ع'!D1027,ROW('بيان ع'!1027:1027)-1,yyyyy))</f>
        <v>#NAME?</v>
      </c>
      <c r="B1033" s="56" t="str">
        <f t="shared" si="20"/>
        <v/>
      </c>
    </row>
    <row r="1034" spans="1:2" ht="22.8" thickBot="1" x14ac:dyDescent="0.35">
      <c r="A1034" s="55" t="e" cm="1">
        <f t="array" ref="A1034">(IF($P$3='بيان ع'!D1028,ROW('بيان ع'!1028:1028)-1,yyyyy))</f>
        <v>#NAME?</v>
      </c>
      <c r="B1034" s="56" t="str">
        <f t="shared" si="20"/>
        <v/>
      </c>
    </row>
    <row r="1035" spans="1:2" ht="22.8" thickBot="1" x14ac:dyDescent="0.35">
      <c r="A1035" s="55" t="e" cm="1">
        <f t="array" ref="A1035">(IF($P$3='بيان ع'!D1029,ROW('بيان ع'!1029:1029)-1,yyyyy))</f>
        <v>#NAME?</v>
      </c>
      <c r="B1035" s="56" t="str">
        <f t="shared" si="20"/>
        <v/>
      </c>
    </row>
    <row r="1036" spans="1:2" ht="22.8" thickBot="1" x14ac:dyDescent="0.35">
      <c r="A1036" s="55" t="e" cm="1">
        <f t="array" ref="A1036">(IF($P$3='بيان ع'!D1030,ROW('بيان ع'!1030:1030)-1,yyyyy))</f>
        <v>#NAME?</v>
      </c>
      <c r="B1036" s="56" t="str">
        <f t="shared" si="20"/>
        <v/>
      </c>
    </row>
    <row r="1037" spans="1:2" ht="22.8" thickBot="1" x14ac:dyDescent="0.35">
      <c r="A1037" s="55" t="e" cm="1">
        <f t="array" ref="A1037">(IF($P$3='بيان ع'!D1031,ROW('بيان ع'!1031:1031)-1,yyyyy))</f>
        <v>#NAME?</v>
      </c>
      <c r="B1037" s="56" t="str">
        <f t="shared" si="20"/>
        <v/>
      </c>
    </row>
    <row r="1038" spans="1:2" ht="22.8" thickBot="1" x14ac:dyDescent="0.35">
      <c r="A1038" s="55" t="e" cm="1">
        <f t="array" ref="A1038">(IF($P$3='بيان ع'!D1032,ROW('بيان ع'!1032:1032)-1,yyyyy))</f>
        <v>#NAME?</v>
      </c>
      <c r="B1038" s="56" t="str">
        <f t="shared" si="20"/>
        <v/>
      </c>
    </row>
    <row r="1039" spans="1:2" ht="22.8" thickBot="1" x14ac:dyDescent="0.35">
      <c r="A1039" s="55" t="e" cm="1">
        <f t="array" ref="A1039">(IF($P$3='بيان ع'!D1033,ROW('بيان ع'!1033:1033)-1,yyyyy))</f>
        <v>#NAME?</v>
      </c>
      <c r="B1039" s="56" t="str">
        <f t="shared" si="20"/>
        <v/>
      </c>
    </row>
    <row r="1040" spans="1:2" ht="22.8" thickBot="1" x14ac:dyDescent="0.35">
      <c r="A1040" s="55" t="e" cm="1">
        <f t="array" ref="A1040">(IF($P$3='بيان ع'!D1034,ROW('بيان ع'!1034:1034)-1,yyyyy))</f>
        <v>#NAME?</v>
      </c>
      <c r="B1040" s="56" t="str">
        <f t="shared" si="20"/>
        <v/>
      </c>
    </row>
    <row r="1041" spans="1:2" ht="22.8" thickBot="1" x14ac:dyDescent="0.35">
      <c r="A1041" s="55" t="e" cm="1">
        <f t="array" ref="A1041">(IF($P$3='بيان ع'!D1035,ROW('بيان ع'!1035:1035)-1,yyyyy))</f>
        <v>#NAME?</v>
      </c>
      <c r="B1041" s="56" t="str">
        <f t="shared" si="20"/>
        <v/>
      </c>
    </row>
    <row r="1042" spans="1:2" ht="22.8" thickBot="1" x14ac:dyDescent="0.35">
      <c r="A1042" s="55" t="e" cm="1">
        <f t="array" ref="A1042">(IF($P$3='بيان ع'!D1036,ROW('بيان ع'!1036:1036)-1,yyyyy))</f>
        <v>#NAME?</v>
      </c>
      <c r="B1042" s="56" t="str">
        <f t="shared" si="20"/>
        <v/>
      </c>
    </row>
    <row r="1043" spans="1:2" ht="22.8" thickBot="1" x14ac:dyDescent="0.35">
      <c r="A1043" s="55" t="e" cm="1">
        <f t="array" ref="A1043">(IF($P$3='بيان ع'!D1037,ROW('بيان ع'!1037:1037)-1,yyyyy))</f>
        <v>#NAME?</v>
      </c>
      <c r="B1043" s="56" t="str">
        <f t="shared" si="20"/>
        <v/>
      </c>
    </row>
    <row r="1044" spans="1:2" ht="22.8" thickBot="1" x14ac:dyDescent="0.35">
      <c r="A1044" s="55" t="e" cm="1">
        <f t="array" ref="A1044">(IF($P$3='بيان ع'!D1038,ROW('بيان ع'!1038:1038)-1,yyyyy))</f>
        <v>#NAME?</v>
      </c>
      <c r="B1044" s="56" t="str">
        <f t="shared" si="20"/>
        <v/>
      </c>
    </row>
    <row r="1045" spans="1:2" ht="22.8" thickBot="1" x14ac:dyDescent="0.35">
      <c r="A1045" s="55" t="e" cm="1">
        <f t="array" ref="A1045">(IF($P$3='بيان ع'!D1039,ROW('بيان ع'!1039:1039)-1,yyyyy))</f>
        <v>#NAME?</v>
      </c>
      <c r="B1045" s="56" t="str">
        <f t="shared" si="20"/>
        <v/>
      </c>
    </row>
    <row r="1046" spans="1:2" ht="22.8" thickBot="1" x14ac:dyDescent="0.35">
      <c r="A1046" s="55" t="e" cm="1">
        <f t="array" ref="A1046">(IF($P$3='بيان ع'!D1040,ROW('بيان ع'!1040:1040)-1,yyyyy))</f>
        <v>#NAME?</v>
      </c>
      <c r="B1046" s="56" t="str">
        <f t="shared" si="20"/>
        <v/>
      </c>
    </row>
    <row r="1047" spans="1:2" ht="22.8" thickBot="1" x14ac:dyDescent="0.35">
      <c r="A1047" s="55" t="e" cm="1">
        <f t="array" ref="A1047">(IF($P$3='بيان ع'!D1041,ROW('بيان ع'!1041:1041)-1,yyyyy))</f>
        <v>#NAME?</v>
      </c>
      <c r="B1047" s="56" t="str">
        <f t="shared" si="20"/>
        <v/>
      </c>
    </row>
    <row r="1048" spans="1:2" ht="22.8" thickBot="1" x14ac:dyDescent="0.35">
      <c r="A1048" s="55" t="e" cm="1">
        <f t="array" ref="A1048">(IF($P$3='بيان ع'!D1042,ROW('بيان ع'!1042:1042)-1,yyyyy))</f>
        <v>#NAME?</v>
      </c>
      <c r="B1048" s="56" t="str">
        <f t="shared" si="20"/>
        <v/>
      </c>
    </row>
    <row r="1049" spans="1:2" ht="22.8" thickBot="1" x14ac:dyDescent="0.35">
      <c r="A1049" s="55" t="e" cm="1">
        <f t="array" ref="A1049">(IF($P$3='بيان ع'!D1043,ROW('بيان ع'!1043:1043)-1,yyyyy))</f>
        <v>#NAME?</v>
      </c>
      <c r="B1049" s="56" t="str">
        <f t="shared" si="20"/>
        <v/>
      </c>
    </row>
    <row r="1050" spans="1:2" ht="22.8" thickBot="1" x14ac:dyDescent="0.35">
      <c r="A1050" s="55" t="e" cm="1">
        <f t="array" ref="A1050">(IF($P$3='بيان ع'!D1044,ROW('بيان ع'!1044:1044)-1,yyyyy))</f>
        <v>#NAME?</v>
      </c>
      <c r="B1050" s="56" t="str">
        <f t="shared" si="20"/>
        <v/>
      </c>
    </row>
    <row r="1051" spans="1:2" ht="22.8" thickBot="1" x14ac:dyDescent="0.35">
      <c r="A1051" s="55" t="e" cm="1">
        <f t="array" ref="A1051">(IF($P$3='بيان ع'!D1045,ROW('بيان ع'!1045:1045)-1,yyyyy))</f>
        <v>#NAME?</v>
      </c>
      <c r="B1051" s="56" t="str">
        <f t="shared" si="20"/>
        <v/>
      </c>
    </row>
    <row r="1052" spans="1:2" ht="22.8" thickBot="1" x14ac:dyDescent="0.35">
      <c r="A1052" s="55" t="e" cm="1">
        <f t="array" ref="A1052">(IF($P$3='بيان ع'!D1046,ROW('بيان ع'!1046:1046)-1,yyyyy))</f>
        <v>#NAME?</v>
      </c>
      <c r="B1052" s="56" t="str">
        <f t="shared" si="20"/>
        <v/>
      </c>
    </row>
    <row r="1053" spans="1:2" ht="22.8" thickBot="1" x14ac:dyDescent="0.35">
      <c r="A1053" s="55" t="e" cm="1">
        <f t="array" ref="A1053">(IF($P$3='بيان ع'!D1047,ROW('بيان ع'!1047:1047)-1,yyyyy))</f>
        <v>#NAME?</v>
      </c>
      <c r="B1053" s="56" t="str">
        <f t="shared" si="20"/>
        <v/>
      </c>
    </row>
    <row r="1054" spans="1:2" ht="22.8" thickBot="1" x14ac:dyDescent="0.35">
      <c r="A1054" s="55" t="e" cm="1">
        <f t="array" ref="A1054">(IF($P$3='بيان ع'!D1048,ROW('بيان ع'!1048:1048)-1,yyyyy))</f>
        <v>#NAME?</v>
      </c>
      <c r="B1054" s="56" t="str">
        <f t="shared" si="20"/>
        <v/>
      </c>
    </row>
    <row r="1055" spans="1:2" ht="22.8" thickBot="1" x14ac:dyDescent="0.35">
      <c r="A1055" s="55" t="e" cm="1">
        <f t="array" ref="A1055">(IF($P$3='بيان ع'!D1049,ROW('بيان ع'!1049:1049)-1,yyyyy))</f>
        <v>#NAME?</v>
      </c>
      <c r="B1055" s="56" t="str">
        <f t="shared" si="20"/>
        <v/>
      </c>
    </row>
    <row r="1056" spans="1:2" ht="22.8" thickBot="1" x14ac:dyDescent="0.35">
      <c r="A1056" s="55" t="e" cm="1">
        <f t="array" ref="A1056">(IF($P$3='بيان ع'!D1050,ROW('بيان ع'!1050:1050)-1,yyyyy))</f>
        <v>#NAME?</v>
      </c>
      <c r="B1056" s="56" t="str">
        <f t="shared" si="20"/>
        <v/>
      </c>
    </row>
    <row r="1057" spans="1:2" ht="22.8" thickBot="1" x14ac:dyDescent="0.35">
      <c r="A1057" s="55" t="e" cm="1">
        <f t="array" ref="A1057">(IF($P$3='بيان ع'!D1051,ROW('بيان ع'!1051:1051)-1,yyyyy))</f>
        <v>#NAME?</v>
      </c>
      <c r="B1057" s="56" t="str">
        <f t="shared" si="20"/>
        <v/>
      </c>
    </row>
    <row r="1058" spans="1:2" ht="22.8" thickBot="1" x14ac:dyDescent="0.35">
      <c r="A1058" s="55" t="e" cm="1">
        <f t="array" ref="A1058">(IF($P$3='بيان ع'!D1052,ROW('بيان ع'!1052:1052)-1,yyyyy))</f>
        <v>#NAME?</v>
      </c>
      <c r="B1058" s="56" t="str">
        <f t="shared" si="20"/>
        <v/>
      </c>
    </row>
    <row r="1059" spans="1:2" ht="22.8" thickBot="1" x14ac:dyDescent="0.35">
      <c r="A1059" s="55" t="e" cm="1">
        <f t="array" ref="A1059">(IF($P$3='بيان ع'!D1053,ROW('بيان ع'!1053:1053)-1,yyyyy))</f>
        <v>#NAME?</v>
      </c>
      <c r="B1059" s="56" t="str">
        <f t="shared" si="20"/>
        <v/>
      </c>
    </row>
    <row r="1060" spans="1:2" ht="22.8" thickBot="1" x14ac:dyDescent="0.35">
      <c r="A1060" s="55" t="e" cm="1">
        <f t="array" ref="A1060">(IF($P$3='بيان ع'!D1054,ROW('بيان ع'!1054:1054)-1,yyyyy))</f>
        <v>#NAME?</v>
      </c>
      <c r="B1060" s="56" t="str">
        <f t="shared" si="20"/>
        <v/>
      </c>
    </row>
    <row r="1061" spans="1:2" ht="22.8" thickBot="1" x14ac:dyDescent="0.35">
      <c r="A1061" s="55" t="e" cm="1">
        <f t="array" ref="A1061">(IF($P$3='بيان ع'!D1055,ROW('بيان ع'!1055:1055)-1,yyyyy))</f>
        <v>#NAME?</v>
      </c>
      <c r="B1061" s="56" t="str">
        <f t="shared" si="20"/>
        <v/>
      </c>
    </row>
    <row r="1062" spans="1:2" ht="22.8" thickBot="1" x14ac:dyDescent="0.35">
      <c r="A1062" s="55" t="e" cm="1">
        <f t="array" ref="A1062">(IF($P$3='بيان ع'!D1056,ROW('بيان ع'!1056:1056)-1,yyyyy))</f>
        <v>#NAME?</v>
      </c>
      <c r="B1062" s="56" t="str">
        <f t="shared" si="20"/>
        <v/>
      </c>
    </row>
    <row r="1063" spans="1:2" ht="22.8" thickBot="1" x14ac:dyDescent="0.35">
      <c r="A1063" s="55" t="e" cm="1">
        <f t="array" ref="A1063">(IF($P$3='بيان ع'!D1057,ROW('بيان ع'!1057:1057)-1,yyyyy))</f>
        <v>#NAME?</v>
      </c>
      <c r="B1063" s="56" t="str">
        <f t="shared" si="20"/>
        <v/>
      </c>
    </row>
    <row r="1064" spans="1:2" ht="22.8" thickBot="1" x14ac:dyDescent="0.35">
      <c r="A1064" s="55" t="e" cm="1">
        <f t="array" ref="A1064">(IF($P$3='بيان ع'!D1058,ROW('بيان ع'!1058:1058)-1,yyyyy))</f>
        <v>#NAME?</v>
      </c>
      <c r="B1064" s="56" t="str">
        <f t="shared" si="20"/>
        <v/>
      </c>
    </row>
    <row r="1065" spans="1:2" ht="22.8" thickBot="1" x14ac:dyDescent="0.35">
      <c r="A1065" s="55" t="e" cm="1">
        <f t="array" ref="A1065">(IF($P$3='بيان ع'!D1059,ROW('بيان ع'!1059:1059)-1,yyyyy))</f>
        <v>#NAME?</v>
      </c>
      <c r="B1065" s="56" t="str">
        <f t="shared" si="20"/>
        <v/>
      </c>
    </row>
    <row r="1066" spans="1:2" ht="22.8" thickBot="1" x14ac:dyDescent="0.35">
      <c r="A1066" s="55" t="e" cm="1">
        <f t="array" ref="A1066">(IF($P$3='بيان ع'!D1060,ROW('بيان ع'!1060:1060)-1,yyyyy))</f>
        <v>#NAME?</v>
      </c>
      <c r="B1066" s="56" t="str">
        <f t="shared" si="20"/>
        <v/>
      </c>
    </row>
    <row r="1067" spans="1:2" ht="22.8" thickBot="1" x14ac:dyDescent="0.35">
      <c r="A1067" s="55" t="e" cm="1">
        <f t="array" ref="A1067">(IF($P$3='بيان ع'!D1061,ROW('بيان ع'!1061:1061)-1,yyyyy))</f>
        <v>#NAME?</v>
      </c>
      <c r="B1067" s="56" t="str">
        <f t="shared" si="20"/>
        <v/>
      </c>
    </row>
    <row r="1068" spans="1:2" ht="22.8" thickBot="1" x14ac:dyDescent="0.35">
      <c r="A1068" s="55" t="e" cm="1">
        <f t="array" ref="A1068">(IF($P$3='بيان ع'!D1062,ROW('بيان ع'!1062:1062)-1,yyyyy))</f>
        <v>#NAME?</v>
      </c>
      <c r="B1068" s="56" t="str">
        <f t="shared" si="20"/>
        <v/>
      </c>
    </row>
    <row r="1069" spans="1:2" ht="22.8" thickBot="1" x14ac:dyDescent="0.35">
      <c r="A1069" s="55" t="e" cm="1">
        <f t="array" ref="A1069">(IF($P$3='بيان ع'!D1063,ROW('بيان ع'!1063:1063)-1,yyyyy))</f>
        <v>#NAME?</v>
      </c>
      <c r="B1069" s="56" t="str">
        <f t="shared" si="20"/>
        <v/>
      </c>
    </row>
    <row r="1070" spans="1:2" ht="22.8" thickBot="1" x14ac:dyDescent="0.35">
      <c r="A1070" s="55" t="e" cm="1">
        <f t="array" ref="A1070">(IF($P$3='بيان ع'!D1064,ROW('بيان ع'!1064:1064)-1,yyyyy))</f>
        <v>#NAME?</v>
      </c>
      <c r="B1070" s="56" t="str">
        <f t="shared" si="20"/>
        <v/>
      </c>
    </row>
    <row r="1071" spans="1:2" ht="22.8" thickBot="1" x14ac:dyDescent="0.35">
      <c r="A1071" s="55" t="e" cm="1">
        <f t="array" ref="A1071">(IF($P$3='بيان ع'!D1065,ROW('بيان ع'!1065:1065)-1,yyyyy))</f>
        <v>#NAME?</v>
      </c>
      <c r="B1071" s="56" t="str">
        <f t="shared" si="20"/>
        <v/>
      </c>
    </row>
    <row r="1072" spans="1:2" ht="22.8" thickBot="1" x14ac:dyDescent="0.35">
      <c r="A1072" s="55" t="e" cm="1">
        <f t="array" ref="A1072">(IF($P$3='بيان ع'!D1066,ROW('بيان ع'!1066:1066)-1,yyyyy))</f>
        <v>#NAME?</v>
      </c>
      <c r="B1072" s="56" t="str">
        <f t="shared" si="20"/>
        <v/>
      </c>
    </row>
    <row r="1073" spans="1:2" ht="22.8" thickBot="1" x14ac:dyDescent="0.35">
      <c r="A1073" s="55" t="e" cm="1">
        <f t="array" ref="A1073">(IF($P$3='بيان ع'!D1067,ROW('بيان ع'!1067:1067)-1,yyyyy))</f>
        <v>#NAME?</v>
      </c>
      <c r="B1073" s="56" t="str">
        <f t="shared" si="20"/>
        <v/>
      </c>
    </row>
    <row r="1074" spans="1:2" ht="22.8" thickBot="1" x14ac:dyDescent="0.35">
      <c r="A1074" s="55" t="e" cm="1">
        <f t="array" ref="A1074">(IF($P$3='بيان ع'!D1068,ROW('بيان ع'!1068:1068)-1,yyyyy))</f>
        <v>#NAME?</v>
      </c>
      <c r="B1074" s="56" t="str">
        <f t="shared" si="20"/>
        <v/>
      </c>
    </row>
    <row r="1075" spans="1:2" ht="22.8" thickBot="1" x14ac:dyDescent="0.35">
      <c r="A1075" s="55" t="e" cm="1">
        <f t="array" ref="A1075">(IF($P$3='بيان ع'!D1069,ROW('بيان ع'!1069:1069)-1,yyyyy))</f>
        <v>#NAME?</v>
      </c>
      <c r="B1075" s="56" t="str">
        <f t="shared" si="20"/>
        <v/>
      </c>
    </row>
    <row r="1076" spans="1:2" ht="22.8" thickBot="1" x14ac:dyDescent="0.35">
      <c r="A1076" s="55" t="e" cm="1">
        <f t="array" ref="A1076">(IF($P$3='بيان ع'!D1070,ROW('بيان ع'!1070:1070)-1,yyyyy))</f>
        <v>#NAME?</v>
      </c>
      <c r="B1076" s="56" t="str">
        <f t="shared" si="20"/>
        <v/>
      </c>
    </row>
    <row r="1077" spans="1:2" ht="22.8" thickBot="1" x14ac:dyDescent="0.35">
      <c r="A1077" s="55" t="e" cm="1">
        <f t="array" ref="A1077">(IF($P$3='بيان ع'!D1071,ROW('بيان ع'!1071:1071)-1,yyyyy))</f>
        <v>#NAME?</v>
      </c>
      <c r="B1077" s="56" t="str">
        <f t="shared" si="20"/>
        <v/>
      </c>
    </row>
    <row r="1078" spans="1:2" ht="22.8" thickBot="1" x14ac:dyDescent="0.35">
      <c r="A1078" s="55" t="e" cm="1">
        <f t="array" ref="A1078">(IF($P$3='بيان ع'!D1072,ROW('بيان ع'!1072:1072)-1,yyyyy))</f>
        <v>#NAME?</v>
      </c>
      <c r="B1078" s="56" t="str">
        <f t="shared" si="20"/>
        <v/>
      </c>
    </row>
    <row r="1079" spans="1:2" ht="22.8" thickBot="1" x14ac:dyDescent="0.35">
      <c r="A1079" s="55" t="e" cm="1">
        <f t="array" ref="A1079">(IF($P$3='بيان ع'!D1073,ROW('بيان ع'!1073:1073)-1,yyyyy))</f>
        <v>#NAME?</v>
      </c>
      <c r="B1079" s="56" t="str">
        <f t="shared" si="20"/>
        <v/>
      </c>
    </row>
    <row r="1080" spans="1:2" ht="22.8" thickBot="1" x14ac:dyDescent="0.35">
      <c r="A1080" s="55" t="e" cm="1">
        <f t="array" ref="A1080">(IF($P$3='بيان ع'!D1074,ROW('بيان ع'!1074:1074)-1,yyyyy))</f>
        <v>#NAME?</v>
      </c>
      <c r="B1080" s="56" t="str">
        <f t="shared" si="20"/>
        <v/>
      </c>
    </row>
    <row r="1081" spans="1:2" ht="22.8" thickBot="1" x14ac:dyDescent="0.35">
      <c r="A1081" s="55" t="e" cm="1">
        <f t="array" ref="A1081">(IF($P$3='بيان ع'!D1075,ROW('بيان ع'!1075:1075)-1,yyyyy))</f>
        <v>#NAME?</v>
      </c>
      <c r="B1081" s="56" t="str">
        <f t="shared" si="20"/>
        <v/>
      </c>
    </row>
    <row r="1082" spans="1:2" ht="22.8" thickBot="1" x14ac:dyDescent="0.35">
      <c r="A1082" s="55" t="e" cm="1">
        <f t="array" ref="A1082">(IF($P$3='بيان ع'!D1076,ROW('بيان ع'!1076:1076)-1,yyyyy))</f>
        <v>#NAME?</v>
      </c>
      <c r="B1082" s="56" t="str">
        <f t="shared" si="20"/>
        <v/>
      </c>
    </row>
    <row r="1083" spans="1:2" ht="22.8" thickBot="1" x14ac:dyDescent="0.35">
      <c r="A1083" s="55" t="e" cm="1">
        <f t="array" ref="A1083">(IF($P$3='بيان ع'!D1077,ROW('بيان ع'!1077:1077)-1,yyyyy))</f>
        <v>#NAME?</v>
      </c>
      <c r="B1083" s="56" t="str">
        <f t="shared" si="20"/>
        <v/>
      </c>
    </row>
    <row r="1084" spans="1:2" ht="22.8" thickBot="1" x14ac:dyDescent="0.35">
      <c r="A1084" s="55" t="e" cm="1">
        <f t="array" ref="A1084">(IF($P$3='بيان ع'!D1078,ROW('بيان ع'!1078:1078)-1,yyyyy))</f>
        <v>#NAME?</v>
      </c>
      <c r="B1084" s="56" t="str">
        <f t="shared" si="20"/>
        <v/>
      </c>
    </row>
    <row r="1085" spans="1:2" ht="22.8" thickBot="1" x14ac:dyDescent="0.35">
      <c r="A1085" s="55" t="e" cm="1">
        <f t="array" ref="A1085">(IF($P$3='بيان ع'!D1079,ROW('بيان ع'!1079:1079)-1,yyyyy))</f>
        <v>#NAME?</v>
      </c>
      <c r="B1085" s="56" t="str">
        <f t="shared" si="20"/>
        <v/>
      </c>
    </row>
    <row r="1086" spans="1:2" ht="22.8" thickBot="1" x14ac:dyDescent="0.35">
      <c r="A1086" s="55" t="e" cm="1">
        <f t="array" ref="A1086">(IF($P$3='بيان ع'!D1080,ROW('بيان ع'!1080:1080)-1,yyyyy))</f>
        <v>#NAME?</v>
      </c>
      <c r="B1086" s="56" t="str">
        <f t="shared" si="20"/>
        <v/>
      </c>
    </row>
    <row r="1087" spans="1:2" ht="22.8" thickBot="1" x14ac:dyDescent="0.35">
      <c r="A1087" s="55" t="e" cm="1">
        <f t="array" ref="A1087">(IF($P$3='بيان ع'!D1081,ROW('بيان ع'!1081:1081)-1,yyyyy))</f>
        <v>#NAME?</v>
      </c>
      <c r="B1087" s="56" t="str">
        <f t="shared" si="20"/>
        <v/>
      </c>
    </row>
    <row r="1088" spans="1:2" ht="22.8" thickBot="1" x14ac:dyDescent="0.35">
      <c r="A1088" s="55" t="e" cm="1">
        <f t="array" ref="A1088">(IF($P$3='بيان ع'!D1082,ROW('بيان ع'!1082:1082)-1,yyyyy))</f>
        <v>#NAME?</v>
      </c>
      <c r="B1088" s="56" t="str">
        <f t="shared" si="20"/>
        <v/>
      </c>
    </row>
    <row r="1089" spans="1:2" ht="22.8" thickBot="1" x14ac:dyDescent="0.35">
      <c r="A1089" s="55" t="e" cm="1">
        <f t="array" ref="A1089">(IF($P$3='بيان ع'!D1083,ROW('بيان ع'!1083:1083)-1,yyyyy))</f>
        <v>#NAME?</v>
      </c>
      <c r="B1089" s="56" t="str">
        <f t="shared" si="20"/>
        <v/>
      </c>
    </row>
    <row r="1090" spans="1:2" ht="22.8" thickBot="1" x14ac:dyDescent="0.35">
      <c r="A1090" s="55" t="e" cm="1">
        <f t="array" ref="A1090">(IF($P$3='بيان ع'!D1084,ROW('بيان ع'!1084:1084)-1,yyyyy))</f>
        <v>#NAME?</v>
      </c>
      <c r="B1090" s="56" t="str">
        <f t="shared" si="20"/>
        <v/>
      </c>
    </row>
    <row r="1091" spans="1:2" ht="22.8" thickBot="1" x14ac:dyDescent="0.35">
      <c r="A1091" s="55" t="e" cm="1">
        <f t="array" ref="A1091">(IF($P$3='بيان ع'!D1085,ROW('بيان ع'!1085:1085)-1,yyyyy))</f>
        <v>#NAME?</v>
      </c>
      <c r="B1091" s="56" t="str">
        <f t="shared" si="20"/>
        <v/>
      </c>
    </row>
    <row r="1092" spans="1:2" ht="22.8" thickBot="1" x14ac:dyDescent="0.35">
      <c r="A1092" s="55" t="e" cm="1">
        <f t="array" ref="A1092">(IF($P$3='بيان ع'!D1086,ROW('بيان ع'!1086:1086)-1,yyyyy))</f>
        <v>#NAME?</v>
      </c>
      <c r="B1092" s="56" t="str">
        <f t="shared" si="20"/>
        <v/>
      </c>
    </row>
    <row r="1093" spans="1:2" ht="22.8" thickBot="1" x14ac:dyDescent="0.35">
      <c r="A1093" s="55" t="e" cm="1">
        <f t="array" ref="A1093">(IF($P$3='بيان ع'!D1087,ROW('بيان ع'!1087:1087)-1,yyyyy))</f>
        <v>#NAME?</v>
      </c>
      <c r="B1093" s="56" t="str">
        <f t="shared" si="20"/>
        <v/>
      </c>
    </row>
    <row r="1094" spans="1:2" ht="22.8" thickBot="1" x14ac:dyDescent="0.35">
      <c r="A1094" s="55" t="e" cm="1">
        <f t="array" ref="A1094">(IF($P$3='بيان ع'!D1088,ROW('بيان ع'!1088:1088)-1,yyyyy))</f>
        <v>#NAME?</v>
      </c>
      <c r="B1094" s="56" t="str">
        <f t="shared" si="20"/>
        <v/>
      </c>
    </row>
    <row r="1095" spans="1:2" ht="22.8" thickBot="1" x14ac:dyDescent="0.35">
      <c r="A1095" s="55" t="e" cm="1">
        <f t="array" ref="A1095">(IF($P$3='بيان ع'!D1089,ROW('بيان ع'!1089:1089)-1,yyyyy))</f>
        <v>#NAME?</v>
      </c>
      <c r="B1095" s="56" t="str">
        <f t="shared" si="20"/>
        <v/>
      </c>
    </row>
    <row r="1096" spans="1:2" ht="22.8" thickBot="1" x14ac:dyDescent="0.35">
      <c r="A1096" s="55" t="e" cm="1">
        <f t="array" ref="A1096">(IF($P$3='بيان ع'!D1090,ROW('بيان ع'!1090:1090)-1,yyyyy))</f>
        <v>#NAME?</v>
      </c>
      <c r="B1096" s="56" t="str">
        <f t="shared" ref="B1096:B1105" si="21">IFERROR(_xlfn.AGGREGATE(15,6,$A$8:$A$1010,ROW(A1089)),"")</f>
        <v/>
      </c>
    </row>
    <row r="1097" spans="1:2" ht="22.8" thickBot="1" x14ac:dyDescent="0.35">
      <c r="A1097" s="55" t="e" cm="1">
        <f t="array" ref="A1097">(IF($P$3='بيان ع'!D1091,ROW('بيان ع'!1091:1091)-1,yyyyy))</f>
        <v>#NAME?</v>
      </c>
      <c r="B1097" s="56" t="str">
        <f t="shared" si="21"/>
        <v/>
      </c>
    </row>
    <row r="1098" spans="1:2" ht="22.8" thickBot="1" x14ac:dyDescent="0.35">
      <c r="A1098" s="55" t="e" cm="1">
        <f t="array" ref="A1098">(IF($P$3='بيان ع'!D1092,ROW('بيان ع'!1092:1092)-1,yyyyy))</f>
        <v>#NAME?</v>
      </c>
      <c r="B1098" s="56" t="str">
        <f t="shared" si="21"/>
        <v/>
      </c>
    </row>
    <row r="1099" spans="1:2" ht="22.8" thickBot="1" x14ac:dyDescent="0.35">
      <c r="A1099" s="55" t="e" cm="1">
        <f t="array" ref="A1099">(IF($P$3='بيان ع'!D1093,ROW('بيان ع'!1093:1093)-1,yyyyy))</f>
        <v>#NAME?</v>
      </c>
      <c r="B1099" s="56" t="str">
        <f t="shared" si="21"/>
        <v/>
      </c>
    </row>
    <row r="1100" spans="1:2" ht="22.8" thickBot="1" x14ac:dyDescent="0.35">
      <c r="A1100" s="55" t="e" cm="1">
        <f t="array" ref="A1100">(IF($P$3='بيان ع'!D1094,ROW('بيان ع'!1094:1094)-1,yyyyy))</f>
        <v>#NAME?</v>
      </c>
      <c r="B1100" s="56" t="str">
        <f t="shared" si="21"/>
        <v/>
      </c>
    </row>
    <row r="1101" spans="1:2" ht="22.8" thickBot="1" x14ac:dyDescent="0.35">
      <c r="A1101" s="55" t="e" cm="1">
        <f t="array" ref="A1101">(IF($P$3='بيان ع'!D1095,ROW('بيان ع'!1095:1095)-1,yyyyy))</f>
        <v>#NAME?</v>
      </c>
      <c r="B1101" s="56" t="str">
        <f t="shared" si="21"/>
        <v/>
      </c>
    </row>
    <row r="1102" spans="1:2" ht="22.8" thickBot="1" x14ac:dyDescent="0.35">
      <c r="A1102" s="55" t="e" cm="1">
        <f t="array" ref="A1102">(IF($P$3='بيان ع'!D1096,ROW('بيان ع'!1096:1096)-1,yyyyy))</f>
        <v>#NAME?</v>
      </c>
      <c r="B1102" s="56" t="str">
        <f t="shared" si="21"/>
        <v/>
      </c>
    </row>
    <row r="1103" spans="1:2" ht="22.8" thickBot="1" x14ac:dyDescent="0.35">
      <c r="A1103" s="55" t="e" cm="1">
        <f t="array" ref="A1103">(IF($P$3='بيان ع'!D1097,ROW('بيان ع'!1097:1097)-1,yyyyy))</f>
        <v>#NAME?</v>
      </c>
      <c r="B1103" s="56" t="str">
        <f t="shared" si="21"/>
        <v/>
      </c>
    </row>
    <row r="1104" spans="1:2" ht="22.8" thickBot="1" x14ac:dyDescent="0.35">
      <c r="A1104" s="55" t="e" cm="1">
        <f t="array" ref="A1104">(IF($P$3='بيان ع'!D1098,ROW('بيان ع'!1098:1098)-1,yyyyy))</f>
        <v>#NAME?</v>
      </c>
      <c r="B1104" s="56" t="str">
        <f t="shared" si="21"/>
        <v/>
      </c>
    </row>
    <row r="1105" spans="1:2" ht="22.8" thickBot="1" x14ac:dyDescent="0.35">
      <c r="A1105" s="55" t="e" cm="1">
        <f t="array" ref="A1105">(IF($P$3='بيان ع'!D1099,ROW('بيان ع'!1099:1099)-1,yyyyy))</f>
        <v>#NAME?</v>
      </c>
      <c r="B1105" s="56" t="str">
        <f t="shared" si="21"/>
        <v/>
      </c>
    </row>
  </sheetData>
  <sheetProtection password="CEA6" sheet="1" objects="1" scenarios="1" formatCells="0" formatColumns="0" formatRows="0"/>
  <mergeCells count="20">
    <mergeCell ref="C78:D78"/>
    <mergeCell ref="F78:H78"/>
    <mergeCell ref="K78:L78"/>
    <mergeCell ref="C79:D79"/>
    <mergeCell ref="F79:H79"/>
    <mergeCell ref="K79:L79"/>
    <mergeCell ref="C4:C7"/>
    <mergeCell ref="D4:D7"/>
    <mergeCell ref="E4:J4"/>
    <mergeCell ref="K4:K5"/>
    <mergeCell ref="L4:M5"/>
    <mergeCell ref="E5:G5"/>
    <mergeCell ref="H5:J5"/>
    <mergeCell ref="K6:K7"/>
    <mergeCell ref="C1:D1"/>
    <mergeCell ref="K1:L1"/>
    <mergeCell ref="I2:J2"/>
    <mergeCell ref="K2:L2"/>
    <mergeCell ref="I3:J3"/>
    <mergeCell ref="K3:L3"/>
  </mergeCells>
  <conditionalFormatting sqref="E8:M77">
    <cfRule type="cellIs" dxfId="5" priority="1" operator="equal">
      <formula>"معيد"</formula>
    </cfRule>
  </conditionalFormatting>
  <printOptions horizontalCentered="1"/>
  <pageMargins left="0.19685039370078741" right="0.19685039370078741" top="0.19685039370078741" bottom="0.19685039370078741" header="0" footer="0"/>
  <pageSetup paperSize="9" scale="74" orientation="portrait" r:id="rId1"/>
  <rowBreaks count="2" manualBreakCount="2">
    <brk id="41" min="2" max="12" man="1"/>
    <brk id="79" min="2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'بيان ع'!$V$1:$V$60</xm:f>
          </x14:formula1>
          <xm:sqref>P3</xm:sqref>
        </x14:dataValidation>
        <x14:dataValidation type="list" allowBlank="1" showInputMessage="1" showErrorMessage="1">
          <x14:formula1>
            <xm:f>'بيان ع'!$V$1:$V$10</xm:f>
          </x14:formula1>
          <xm:sqref>P4:P5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05"/>
  <sheetViews>
    <sheetView showZeros="0" rightToLeft="1" topLeftCell="C1" zoomScaleNormal="100" workbookViewId="0">
      <selection activeCell="K2" sqref="K2:L2"/>
    </sheetView>
  </sheetViews>
  <sheetFormatPr defaultColWidth="8.88671875" defaultRowHeight="14.4" x14ac:dyDescent="0.3"/>
  <cols>
    <col min="1" max="1" width="3.33203125" style="7" hidden="1" customWidth="1"/>
    <col min="2" max="2" width="6.6640625" style="7" hidden="1" customWidth="1"/>
    <col min="3" max="3" width="7.109375" style="6" customWidth="1"/>
    <col min="4" max="4" width="27.88671875" style="4" customWidth="1"/>
    <col min="5" max="7" width="9.6640625" style="1" customWidth="1"/>
    <col min="8" max="8" width="8.88671875" style="1" customWidth="1"/>
    <col min="9" max="12" width="9.6640625" style="1" customWidth="1"/>
    <col min="13" max="13" width="13.109375" style="1" customWidth="1"/>
    <col min="14" max="14" width="1.33203125" style="1" customWidth="1"/>
    <col min="15" max="15" width="11.77734375" style="1" customWidth="1"/>
    <col min="16" max="16" width="8.6640625" style="24" customWidth="1"/>
    <col min="17" max="19" width="8.88671875" style="1"/>
    <col min="20" max="20" width="8.6640625" style="6" customWidth="1"/>
    <col min="21" max="23" width="8.88671875" style="7" hidden="1" customWidth="1"/>
    <col min="24" max="24" width="8.88671875" style="6"/>
    <col min="25" max="30" width="8.88671875" style="1"/>
    <col min="31" max="31" width="8.88671875" style="6"/>
    <col min="32" max="33" width="8.88671875" style="6" hidden="1" customWidth="1"/>
    <col min="34" max="34" width="8.88671875" style="6"/>
    <col min="35" max="16384" width="8.88671875" style="1"/>
  </cols>
  <sheetData>
    <row r="1" spans="1:34" s="18" customFormat="1" ht="32.25" customHeight="1" x14ac:dyDescent="0.5">
      <c r="A1" s="17"/>
      <c r="B1" s="17"/>
      <c r="C1" s="237" t="s">
        <v>312</v>
      </c>
      <c r="D1" s="237"/>
      <c r="E1" s="51"/>
      <c r="F1" s="51"/>
      <c r="G1" s="51"/>
      <c r="H1" s="51"/>
      <c r="I1" s="51"/>
      <c r="J1" s="51"/>
      <c r="K1" s="248" t="s">
        <v>326</v>
      </c>
      <c r="L1" s="248"/>
      <c r="M1" s="51"/>
      <c r="N1" s="19"/>
      <c r="O1" s="17" t="s">
        <v>329</v>
      </c>
      <c r="P1" s="113"/>
      <c r="Q1" s="17" t="s">
        <v>329</v>
      </c>
      <c r="R1" s="17">
        <v>1</v>
      </c>
      <c r="S1" s="22">
        <f>SUM(Q1:R1)+SUM(O1:P1)</f>
        <v>1</v>
      </c>
      <c r="T1" s="22">
        <f>S1/2</f>
        <v>0.5</v>
      </c>
      <c r="U1" s="17" t="s">
        <v>6</v>
      </c>
      <c r="V1" s="17" t="s">
        <v>9</v>
      </c>
      <c r="W1" s="17"/>
      <c r="X1" s="21"/>
      <c r="AE1" s="21"/>
      <c r="AF1" s="21"/>
      <c r="AG1" s="17" t="s">
        <v>19</v>
      </c>
      <c r="AH1" s="21"/>
    </row>
    <row r="2" spans="1:34" s="18" customFormat="1" ht="33.75" customHeight="1" thickBot="1" x14ac:dyDescent="0.5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19" t="str">
        <f>P3</f>
        <v>1/1</v>
      </c>
      <c r="J2" s="219"/>
      <c r="K2" s="246" t="str">
        <f>'بيان ع'!K7</f>
        <v xml:space="preserve"> 2026م/ 2027م</v>
      </c>
      <c r="L2" s="246"/>
      <c r="M2" s="73"/>
      <c r="N2" s="24"/>
      <c r="P2" s="20"/>
      <c r="T2" s="21"/>
      <c r="U2" s="22">
        <f>COUNTIF($E$8:$E$41,W2)</f>
        <v>0</v>
      </c>
      <c r="V2" s="22">
        <f>COUNTIF($E$8:$E$41,W3)</f>
        <v>0</v>
      </c>
      <c r="W2" s="17" t="s">
        <v>6</v>
      </c>
      <c r="X2" s="21"/>
      <c r="AE2" s="21"/>
      <c r="AF2" s="21"/>
      <c r="AG2" s="21"/>
      <c r="AH2" s="21"/>
    </row>
    <row r="3" spans="1:34" s="18" customFormat="1" ht="49.5" customHeight="1" thickBot="1" x14ac:dyDescent="0.35">
      <c r="A3" s="17"/>
      <c r="B3" s="17"/>
      <c r="C3" s="80" t="s">
        <v>16</v>
      </c>
      <c r="D3" s="117">
        <f>'بيان ع'!K4</f>
        <v>0</v>
      </c>
      <c r="E3" s="74"/>
      <c r="F3" s="74"/>
      <c r="G3" s="74"/>
      <c r="H3" s="74"/>
      <c r="I3" s="247"/>
      <c r="J3" s="247"/>
      <c r="K3" s="247"/>
      <c r="L3" s="253"/>
      <c r="M3" s="133"/>
      <c r="N3" s="24"/>
      <c r="O3" s="131" t="s">
        <v>15</v>
      </c>
      <c r="P3" s="132" t="s">
        <v>7</v>
      </c>
      <c r="T3" s="21"/>
      <c r="U3" s="22" t="e">
        <f>COUNTIF(#REF!,W2)</f>
        <v>#REF!</v>
      </c>
      <c r="V3" s="22" t="e">
        <f>COUNTIF(#REF!,W3)</f>
        <v>#REF!</v>
      </c>
      <c r="W3" s="17" t="s">
        <v>9</v>
      </c>
      <c r="X3" s="21"/>
      <c r="AE3" s="21"/>
      <c r="AF3" s="21"/>
      <c r="AG3" s="21"/>
      <c r="AH3" s="21"/>
    </row>
    <row r="4" spans="1:34" s="18" customFormat="1" ht="49.5" customHeight="1" thickBot="1" x14ac:dyDescent="0.35">
      <c r="A4" s="17"/>
      <c r="B4" s="17"/>
      <c r="C4" s="241" t="s">
        <v>0</v>
      </c>
      <c r="D4" s="240" t="s">
        <v>18</v>
      </c>
      <c r="E4" s="243" t="s">
        <v>330</v>
      </c>
      <c r="F4" s="243"/>
      <c r="G4" s="243"/>
      <c r="H4" s="243"/>
      <c r="I4" s="243"/>
      <c r="J4" s="243"/>
      <c r="K4" s="238" t="s">
        <v>336</v>
      </c>
      <c r="L4" s="249" t="s">
        <v>334</v>
      </c>
      <c r="M4" s="250"/>
      <c r="N4" s="24"/>
      <c r="O4" s="1"/>
      <c r="P4" s="1"/>
      <c r="T4" s="21"/>
      <c r="U4" s="17"/>
      <c r="V4" s="17"/>
      <c r="W4" s="17"/>
      <c r="X4" s="21"/>
      <c r="AE4" s="21"/>
      <c r="AF4" s="21"/>
      <c r="AG4" s="21"/>
      <c r="AH4" s="21"/>
    </row>
    <row r="5" spans="1:34" ht="26.4" customHeight="1" thickBot="1" x14ac:dyDescent="0.35">
      <c r="C5" s="241"/>
      <c r="D5" s="240"/>
      <c r="E5" s="254" t="s">
        <v>313</v>
      </c>
      <c r="F5" s="244"/>
      <c r="G5" s="244"/>
      <c r="H5" s="244" t="s">
        <v>316</v>
      </c>
      <c r="I5" s="244"/>
      <c r="J5" s="245"/>
      <c r="K5" s="238"/>
      <c r="L5" s="251"/>
      <c r="M5" s="252"/>
      <c r="P5" s="1"/>
    </row>
    <row r="6" spans="1:34" ht="32.25" customHeight="1" thickBot="1" x14ac:dyDescent="0.5">
      <c r="B6" s="52"/>
      <c r="C6" s="241"/>
      <c r="D6" s="240"/>
      <c r="E6" s="121" t="s">
        <v>331</v>
      </c>
      <c r="F6" s="122" t="s">
        <v>332</v>
      </c>
      <c r="G6" s="123" t="s">
        <v>333</v>
      </c>
      <c r="H6" s="121" t="s">
        <v>331</v>
      </c>
      <c r="I6" s="122" t="s">
        <v>332</v>
      </c>
      <c r="J6" s="124" t="s">
        <v>333</v>
      </c>
      <c r="K6" s="260">
        <v>30</v>
      </c>
      <c r="L6" s="121" t="s">
        <v>331</v>
      </c>
      <c r="M6" s="125" t="s">
        <v>332</v>
      </c>
      <c r="N6" s="23"/>
    </row>
    <row r="7" spans="1:34" ht="22.5" customHeight="1" thickBot="1" x14ac:dyDescent="0.6">
      <c r="A7" s="53" t="s">
        <v>2</v>
      </c>
      <c r="B7" s="54" t="s">
        <v>2</v>
      </c>
      <c r="C7" s="242"/>
      <c r="D7" s="240"/>
      <c r="E7" s="126">
        <v>5</v>
      </c>
      <c r="F7" s="127">
        <v>10</v>
      </c>
      <c r="G7" s="128">
        <v>15</v>
      </c>
      <c r="H7" s="126">
        <v>5</v>
      </c>
      <c r="I7" s="127">
        <v>10</v>
      </c>
      <c r="J7" s="130">
        <v>15</v>
      </c>
      <c r="K7" s="260"/>
      <c r="L7" s="127">
        <v>20</v>
      </c>
      <c r="M7" s="129">
        <v>50</v>
      </c>
      <c r="N7" s="25"/>
    </row>
    <row r="8" spans="1:34" s="3" customFormat="1" ht="25.05" customHeight="1" thickBot="1" x14ac:dyDescent="0.45">
      <c r="A8" s="99" cm="1">
        <f t="array" ref="A8">(IF($P$3='بيان ع'!D2,ROW('بيان ع'!2:2)-1,yyyyy))</f>
        <v>1</v>
      </c>
      <c r="B8" s="100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118"/>
      <c r="G8" s="119"/>
      <c r="H8" s="89"/>
      <c r="I8" s="91"/>
      <c r="J8" s="92"/>
      <c r="K8" s="152"/>
      <c r="L8" s="91"/>
      <c r="M8" s="120"/>
      <c r="N8" s="138"/>
      <c r="P8" s="27"/>
      <c r="T8" s="28"/>
      <c r="U8" s="29"/>
      <c r="V8" s="29"/>
      <c r="W8" s="29"/>
      <c r="X8" s="28"/>
      <c r="AE8" s="28"/>
      <c r="AF8" s="28"/>
      <c r="AG8" s="28"/>
      <c r="AH8" s="28"/>
    </row>
    <row r="9" spans="1:34" s="3" customFormat="1" ht="25.05" customHeight="1" thickBot="1" x14ac:dyDescent="0.45">
      <c r="A9" s="99" t="e" cm="1">
        <f t="array" ref="A9">(IF($P$3='بيان ع'!D3,ROW('بيان ع'!3:3)-1,yyyyy))</f>
        <v>#NAME?</v>
      </c>
      <c r="B9" s="100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2"/>
      <c r="H9" s="90"/>
      <c r="I9" s="94"/>
      <c r="J9" s="92"/>
      <c r="K9" s="153"/>
      <c r="L9" s="94"/>
      <c r="M9" s="120"/>
      <c r="N9" s="138"/>
      <c r="P9" s="27"/>
      <c r="T9" s="28"/>
      <c r="U9" s="29"/>
      <c r="V9" s="29"/>
      <c r="W9" s="29"/>
      <c r="X9" s="28"/>
      <c r="AE9" s="28"/>
      <c r="AF9" s="28"/>
      <c r="AG9" s="28"/>
      <c r="AH9" s="28"/>
    </row>
    <row r="10" spans="1:34" s="3" customFormat="1" ht="25.05" customHeight="1" thickBot="1" x14ac:dyDescent="0.45">
      <c r="A10" s="99" t="e" cm="1">
        <f t="array" ref="A10">(IF($P$3='بيان ع'!D4,ROW('بيان ع'!4:4)-1,yyyyy))</f>
        <v>#NAME?</v>
      </c>
      <c r="B10" s="100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2"/>
      <c r="H10" s="90"/>
      <c r="I10" s="94"/>
      <c r="J10" s="92"/>
      <c r="K10" s="153"/>
      <c r="L10" s="94"/>
      <c r="M10" s="120"/>
      <c r="N10" s="138"/>
      <c r="P10" s="27"/>
      <c r="T10" s="28"/>
      <c r="U10" s="29"/>
      <c r="V10" s="29"/>
      <c r="W10" s="29"/>
      <c r="X10" s="28"/>
      <c r="AE10" s="28"/>
      <c r="AF10" s="28"/>
      <c r="AG10" s="28"/>
      <c r="AH10" s="28"/>
    </row>
    <row r="11" spans="1:34" s="3" customFormat="1" ht="25.05" customHeight="1" thickBot="1" x14ac:dyDescent="0.45">
      <c r="A11" s="99" t="e" cm="1">
        <f t="array" ref="A11">(IF($P$3='بيان ع'!D5,ROW('بيان ع'!5:5)-1,yyyyy))</f>
        <v>#NAME?</v>
      </c>
      <c r="B11" s="100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2"/>
      <c r="H11" s="90"/>
      <c r="I11" s="94"/>
      <c r="J11" s="92"/>
      <c r="K11" s="153"/>
      <c r="L11" s="94"/>
      <c r="M11" s="120"/>
      <c r="N11" s="138"/>
      <c r="P11" s="27"/>
      <c r="T11" s="28"/>
      <c r="U11" s="29"/>
      <c r="V11" s="29"/>
      <c r="W11" s="29"/>
      <c r="X11" s="28"/>
      <c r="AE11" s="28"/>
      <c r="AF11" s="28"/>
      <c r="AG11" s="28"/>
      <c r="AH11" s="28"/>
    </row>
    <row r="12" spans="1:34" s="3" customFormat="1" ht="25.05" customHeight="1" thickBot="1" x14ac:dyDescent="0.45">
      <c r="A12" s="99" t="e" cm="1">
        <f t="array" ref="A12">(IF($P$3='بيان ع'!D6,ROW('بيان ع'!6:6)-1,yyyyy))</f>
        <v>#NAME?</v>
      </c>
      <c r="B12" s="100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2"/>
      <c r="H12" s="90"/>
      <c r="I12" s="94"/>
      <c r="J12" s="92"/>
      <c r="K12" s="153"/>
      <c r="L12" s="94"/>
      <c r="M12" s="120"/>
      <c r="N12" s="138"/>
      <c r="P12" s="27"/>
      <c r="T12" s="28"/>
      <c r="U12" s="29"/>
      <c r="V12" s="29"/>
      <c r="W12" s="29"/>
      <c r="X12" s="28"/>
      <c r="AE12" s="28"/>
      <c r="AF12" s="28"/>
      <c r="AG12" s="28"/>
      <c r="AH12" s="28"/>
    </row>
    <row r="13" spans="1:34" s="3" customFormat="1" ht="25.05" customHeight="1" thickBot="1" x14ac:dyDescent="0.45">
      <c r="A13" s="99" t="e" cm="1">
        <f t="array" ref="A13">(IF($P$3='بيان ع'!D7,ROW('بيان ع'!7:7)-1,yyyyy))</f>
        <v>#NAME?</v>
      </c>
      <c r="B13" s="100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2"/>
      <c r="H13" s="90"/>
      <c r="I13" s="94"/>
      <c r="J13" s="92"/>
      <c r="K13" s="153"/>
      <c r="L13" s="94"/>
      <c r="M13" s="120"/>
      <c r="N13" s="138"/>
      <c r="P13" s="27"/>
      <c r="T13" s="28"/>
      <c r="U13" s="29"/>
      <c r="V13" s="29"/>
      <c r="W13" s="29"/>
      <c r="X13" s="28"/>
      <c r="AE13" s="28"/>
      <c r="AF13" s="28"/>
      <c r="AG13" s="28"/>
      <c r="AH13" s="28"/>
    </row>
    <row r="14" spans="1:34" s="3" customFormat="1" ht="25.05" customHeight="1" thickBot="1" x14ac:dyDescent="0.45">
      <c r="A14" s="99" t="e" cm="1">
        <f t="array" ref="A14">(IF($P$3='بيان ع'!D8,ROW('بيان ع'!8:8)-1,yyyyy))</f>
        <v>#NAME?</v>
      </c>
      <c r="B14" s="100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2"/>
      <c r="H14" s="90"/>
      <c r="I14" s="94"/>
      <c r="J14" s="92"/>
      <c r="K14" s="153"/>
      <c r="L14" s="94"/>
      <c r="M14" s="120"/>
      <c r="N14" s="138"/>
      <c r="P14" s="27"/>
      <c r="T14" s="28"/>
      <c r="U14" s="29"/>
      <c r="V14" s="29"/>
      <c r="W14" s="29"/>
      <c r="X14" s="28"/>
      <c r="AE14" s="28"/>
      <c r="AF14" s="28"/>
      <c r="AG14" s="28"/>
      <c r="AH14" s="28"/>
    </row>
    <row r="15" spans="1:34" s="3" customFormat="1" ht="25.05" customHeight="1" thickBot="1" x14ac:dyDescent="0.45">
      <c r="A15" s="99" t="e" cm="1">
        <f t="array" ref="A15">(IF($P$3='بيان ع'!D9,ROW('بيان ع'!9:9)-1,yyyyy))</f>
        <v>#NAME?</v>
      </c>
      <c r="B15" s="100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2"/>
      <c r="H15" s="90"/>
      <c r="I15" s="94"/>
      <c r="J15" s="92"/>
      <c r="K15" s="153"/>
      <c r="L15" s="94"/>
      <c r="M15" s="120"/>
      <c r="N15" s="138"/>
      <c r="P15" s="27"/>
      <c r="T15" s="28"/>
      <c r="U15" s="29"/>
      <c r="V15" s="29"/>
      <c r="W15" s="29"/>
      <c r="X15" s="28"/>
      <c r="AE15" s="28"/>
      <c r="AF15" s="28"/>
      <c r="AG15" s="28"/>
      <c r="AH15" s="28"/>
    </row>
    <row r="16" spans="1:34" s="3" customFormat="1" ht="25.05" customHeight="1" thickBot="1" x14ac:dyDescent="0.45">
      <c r="A16" s="99" t="e" cm="1">
        <f t="array" ref="A16">(IF($P$3='بيان ع'!D10,ROW('بيان ع'!10:10)-1,yyyyy))</f>
        <v>#NAME?</v>
      </c>
      <c r="B16" s="100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2"/>
      <c r="H16" s="90"/>
      <c r="I16" s="94"/>
      <c r="J16" s="92"/>
      <c r="K16" s="153"/>
      <c r="L16" s="94"/>
      <c r="M16" s="120"/>
      <c r="N16" s="138"/>
      <c r="P16" s="27"/>
      <c r="T16" s="28"/>
      <c r="U16" s="29"/>
      <c r="V16" s="29"/>
      <c r="W16" s="29"/>
      <c r="X16" s="28"/>
      <c r="AE16" s="28"/>
      <c r="AF16" s="28"/>
      <c r="AG16" s="28"/>
      <c r="AH16" s="28"/>
    </row>
    <row r="17" spans="1:34" s="3" customFormat="1" ht="25.05" customHeight="1" thickBot="1" x14ac:dyDescent="0.45">
      <c r="A17" s="99" t="e" cm="1">
        <f t="array" ref="A17">(IF($P$3='بيان ع'!D11,ROW('بيان ع'!11:11)-1,yyyyy))</f>
        <v>#NAME?</v>
      </c>
      <c r="B17" s="100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2"/>
      <c r="H17" s="90"/>
      <c r="I17" s="94"/>
      <c r="J17" s="92"/>
      <c r="K17" s="153"/>
      <c r="L17" s="94"/>
      <c r="M17" s="120"/>
      <c r="N17" s="138"/>
      <c r="P17" s="27"/>
      <c r="T17" s="28"/>
      <c r="U17" s="29"/>
      <c r="V17" s="29"/>
      <c r="W17" s="29"/>
      <c r="X17" s="28"/>
      <c r="AE17" s="28"/>
      <c r="AF17" s="28"/>
      <c r="AG17" s="28"/>
      <c r="AH17" s="28"/>
    </row>
    <row r="18" spans="1:34" s="3" customFormat="1" ht="25.05" customHeight="1" thickBot="1" x14ac:dyDescent="0.45">
      <c r="A18" s="99" t="e" cm="1">
        <f t="array" ref="A18">(IF($P$3='بيان ع'!D12,ROW('بيان ع'!12:12)-1,yyyyy))</f>
        <v>#NAME?</v>
      </c>
      <c r="B18" s="100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2"/>
      <c r="H18" s="90"/>
      <c r="I18" s="94"/>
      <c r="J18" s="92"/>
      <c r="K18" s="153"/>
      <c r="L18" s="94"/>
      <c r="M18" s="120"/>
      <c r="N18" s="138"/>
      <c r="P18" s="27"/>
      <c r="T18" s="28"/>
      <c r="U18" s="29"/>
      <c r="V18" s="29"/>
      <c r="W18" s="29"/>
      <c r="X18" s="28"/>
      <c r="AE18" s="28"/>
      <c r="AF18" s="28"/>
      <c r="AG18" s="28"/>
      <c r="AH18" s="28"/>
    </row>
    <row r="19" spans="1:34" s="3" customFormat="1" ht="25.05" customHeight="1" thickBot="1" x14ac:dyDescent="0.45">
      <c r="A19" s="99" t="e" cm="1">
        <f t="array" ref="A19">(IF($P$3='بيان ع'!D13,ROW('بيان ع'!13:13)-1,yyyyy))</f>
        <v>#NAME?</v>
      </c>
      <c r="B19" s="100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2"/>
      <c r="H19" s="90"/>
      <c r="I19" s="94"/>
      <c r="J19" s="92"/>
      <c r="K19" s="153"/>
      <c r="L19" s="94"/>
      <c r="M19" s="120"/>
      <c r="N19" s="138"/>
      <c r="P19" s="27"/>
      <c r="T19" s="28"/>
      <c r="U19" s="29"/>
      <c r="V19" s="29"/>
      <c r="W19" s="29"/>
      <c r="X19" s="28"/>
      <c r="AE19" s="28"/>
      <c r="AF19" s="28"/>
      <c r="AG19" s="28"/>
      <c r="AH19" s="28"/>
    </row>
    <row r="20" spans="1:34" s="3" customFormat="1" ht="25.05" customHeight="1" thickBot="1" x14ac:dyDescent="0.45">
      <c r="A20" s="99" t="e" cm="1">
        <f t="array" ref="A20">(IF($P$3='بيان ع'!D14,ROW('بيان ع'!14:14)-1,yyyyy))</f>
        <v>#NAME?</v>
      </c>
      <c r="B20" s="100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2"/>
      <c r="H20" s="90"/>
      <c r="I20" s="94"/>
      <c r="J20" s="92"/>
      <c r="K20" s="153"/>
      <c r="L20" s="94"/>
      <c r="M20" s="120"/>
      <c r="N20" s="138"/>
      <c r="P20" s="27"/>
      <c r="T20" s="28"/>
      <c r="U20" s="29"/>
      <c r="V20" s="29"/>
      <c r="W20" s="29"/>
      <c r="X20" s="28"/>
      <c r="AE20" s="28"/>
      <c r="AF20" s="28"/>
      <c r="AG20" s="28"/>
      <c r="AH20" s="28"/>
    </row>
    <row r="21" spans="1:34" s="3" customFormat="1" ht="25.05" customHeight="1" thickBot="1" x14ac:dyDescent="0.45">
      <c r="A21" s="99" t="e" cm="1">
        <f t="array" ref="A21">(IF($P$3='بيان ع'!D15,ROW('بيان ع'!15:15)-1,yyyyy))</f>
        <v>#NAME?</v>
      </c>
      <c r="B21" s="100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2"/>
      <c r="H21" s="90"/>
      <c r="I21" s="94"/>
      <c r="J21" s="92"/>
      <c r="K21" s="153"/>
      <c r="L21" s="94"/>
      <c r="M21" s="120"/>
      <c r="N21" s="138"/>
      <c r="P21" s="27"/>
      <c r="T21" s="28"/>
      <c r="U21" s="29"/>
      <c r="V21" s="29"/>
      <c r="W21" s="29"/>
      <c r="X21" s="28"/>
      <c r="AE21" s="28"/>
      <c r="AF21" s="28"/>
      <c r="AG21" s="28"/>
      <c r="AH21" s="28"/>
    </row>
    <row r="22" spans="1:34" s="3" customFormat="1" ht="25.05" customHeight="1" thickBot="1" x14ac:dyDescent="0.45">
      <c r="A22" s="99" t="e" cm="1">
        <f t="array" ref="A22">(IF($P$3='بيان ع'!D16,ROW('بيان ع'!16:16)-1,yyyyy))</f>
        <v>#NAME?</v>
      </c>
      <c r="B22" s="100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2"/>
      <c r="H22" s="90"/>
      <c r="I22" s="94"/>
      <c r="J22" s="92"/>
      <c r="K22" s="153"/>
      <c r="L22" s="94"/>
      <c r="M22" s="120"/>
      <c r="N22" s="138"/>
      <c r="P22" s="27"/>
      <c r="T22" s="28"/>
      <c r="U22" s="29"/>
      <c r="V22" s="29"/>
      <c r="W22" s="29"/>
      <c r="X22" s="28"/>
      <c r="AE22" s="28"/>
      <c r="AF22" s="28"/>
      <c r="AG22" s="28"/>
      <c r="AH22" s="28"/>
    </row>
    <row r="23" spans="1:34" s="3" customFormat="1" ht="25.05" customHeight="1" thickBot="1" x14ac:dyDescent="0.45">
      <c r="A23" s="99" t="e" cm="1">
        <f t="array" ref="A23">(IF($P$3='بيان ع'!D17,ROW('بيان ع'!17:17)-1,yyyyy))</f>
        <v>#NAME?</v>
      </c>
      <c r="B23" s="100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2"/>
      <c r="H23" s="90"/>
      <c r="I23" s="94"/>
      <c r="J23" s="92"/>
      <c r="K23" s="153"/>
      <c r="L23" s="94"/>
      <c r="M23" s="120"/>
      <c r="N23" s="138"/>
      <c r="P23" s="27"/>
      <c r="T23" s="28"/>
      <c r="U23" s="29"/>
      <c r="V23" s="29"/>
      <c r="W23" s="29"/>
      <c r="X23" s="28"/>
      <c r="AE23" s="28"/>
      <c r="AF23" s="28"/>
      <c r="AG23" s="28"/>
      <c r="AH23" s="28"/>
    </row>
    <row r="24" spans="1:34" s="3" customFormat="1" ht="25.05" customHeight="1" thickBot="1" x14ac:dyDescent="0.45">
      <c r="A24" s="99" t="e" cm="1">
        <f t="array" ref="A24">(IF($P$3='بيان ع'!D18,ROW('بيان ع'!18:18)-1,yyyyy))</f>
        <v>#NAME?</v>
      </c>
      <c r="B24" s="100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2"/>
      <c r="H24" s="90"/>
      <c r="I24" s="94"/>
      <c r="J24" s="92"/>
      <c r="K24" s="153"/>
      <c r="L24" s="94"/>
      <c r="M24" s="120"/>
      <c r="N24" s="138"/>
      <c r="P24" s="27"/>
      <c r="T24" s="28"/>
      <c r="U24" s="29"/>
      <c r="V24" s="29"/>
      <c r="W24" s="29"/>
      <c r="X24" s="28"/>
      <c r="AE24" s="28"/>
      <c r="AF24" s="28"/>
      <c r="AG24" s="28"/>
      <c r="AH24" s="28"/>
    </row>
    <row r="25" spans="1:34" s="3" customFormat="1" ht="25.05" customHeight="1" thickBot="1" x14ac:dyDescent="0.45">
      <c r="A25" s="99" t="e" cm="1">
        <f t="array" ref="A25">(IF($P$3='بيان ع'!D19,ROW('بيان ع'!19:19)-1,yyyyy))</f>
        <v>#NAME?</v>
      </c>
      <c r="B25" s="100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2"/>
      <c r="H25" s="90"/>
      <c r="I25" s="94"/>
      <c r="J25" s="92"/>
      <c r="K25" s="153"/>
      <c r="L25" s="94"/>
      <c r="M25" s="120"/>
      <c r="N25" s="138"/>
      <c r="P25" s="27"/>
      <c r="T25" s="28"/>
      <c r="U25" s="29"/>
      <c r="V25" s="29"/>
      <c r="W25" s="29"/>
      <c r="X25" s="28"/>
      <c r="AE25" s="28"/>
      <c r="AF25" s="28"/>
      <c r="AG25" s="28"/>
      <c r="AH25" s="28"/>
    </row>
    <row r="26" spans="1:34" s="3" customFormat="1" ht="25.05" customHeight="1" thickBot="1" x14ac:dyDescent="0.45">
      <c r="A26" s="99" t="e" cm="1">
        <f t="array" ref="A26">(IF($P$3='بيان ع'!D20,ROW('بيان ع'!20:20)-1,yyyyy))</f>
        <v>#NAME?</v>
      </c>
      <c r="B26" s="100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2"/>
      <c r="H26" s="90"/>
      <c r="I26" s="94"/>
      <c r="J26" s="92"/>
      <c r="K26" s="153"/>
      <c r="L26" s="94"/>
      <c r="M26" s="120"/>
      <c r="N26" s="138"/>
      <c r="P26" s="27"/>
      <c r="T26" s="28"/>
      <c r="U26" s="29"/>
      <c r="V26" s="29"/>
      <c r="W26" s="29"/>
      <c r="X26" s="28"/>
      <c r="AE26" s="28"/>
      <c r="AF26" s="28"/>
      <c r="AG26" s="28"/>
      <c r="AH26" s="28"/>
    </row>
    <row r="27" spans="1:34" s="3" customFormat="1" ht="25.05" customHeight="1" thickBot="1" x14ac:dyDescent="0.45">
      <c r="A27" s="99" t="e" cm="1">
        <f t="array" ref="A27">(IF($P$3='بيان ع'!D21,ROW('بيان ع'!21:21)-1,yyyyy))</f>
        <v>#NAME?</v>
      </c>
      <c r="B27" s="100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2"/>
      <c r="H27" s="90"/>
      <c r="I27" s="94"/>
      <c r="J27" s="92"/>
      <c r="K27" s="153"/>
      <c r="L27" s="94"/>
      <c r="M27" s="120"/>
      <c r="N27" s="138"/>
      <c r="P27" s="27"/>
      <c r="T27" s="28"/>
      <c r="U27" s="29"/>
      <c r="V27" s="29"/>
      <c r="W27" s="29"/>
      <c r="X27" s="28"/>
      <c r="AE27" s="28"/>
      <c r="AF27" s="28"/>
      <c r="AG27" s="28"/>
      <c r="AH27" s="28"/>
    </row>
    <row r="28" spans="1:34" s="3" customFormat="1" ht="25.05" customHeight="1" thickBot="1" x14ac:dyDescent="0.45">
      <c r="A28" s="99" t="e" cm="1">
        <f t="array" ref="A28">(IF($P$3='بيان ع'!D22,ROW('بيان ع'!22:22)-1,yyyyy))</f>
        <v>#NAME?</v>
      </c>
      <c r="B28" s="100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2"/>
      <c r="H28" s="90"/>
      <c r="I28" s="94"/>
      <c r="J28" s="92"/>
      <c r="K28" s="153"/>
      <c r="L28" s="94"/>
      <c r="M28" s="120"/>
      <c r="N28" s="138"/>
      <c r="P28" s="27"/>
      <c r="T28" s="28"/>
      <c r="U28" s="29"/>
      <c r="V28" s="29"/>
      <c r="W28" s="29"/>
      <c r="X28" s="28"/>
      <c r="AE28" s="28"/>
      <c r="AF28" s="28"/>
      <c r="AG28" s="28"/>
      <c r="AH28" s="28"/>
    </row>
    <row r="29" spans="1:34" s="3" customFormat="1" ht="25.05" customHeight="1" thickBot="1" x14ac:dyDescent="0.45">
      <c r="A29" s="99" t="e" cm="1">
        <f t="array" ref="A29">(IF($P$3='بيان ع'!D23,ROW('بيان ع'!23:23)-1,yyyyy))</f>
        <v>#NAME?</v>
      </c>
      <c r="B29" s="100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2"/>
      <c r="H29" s="90"/>
      <c r="I29" s="94"/>
      <c r="J29" s="92"/>
      <c r="K29" s="153"/>
      <c r="L29" s="94"/>
      <c r="M29" s="120"/>
      <c r="N29" s="138"/>
      <c r="P29" s="27"/>
      <c r="T29" s="28"/>
      <c r="U29" s="29"/>
      <c r="V29" s="29"/>
      <c r="W29" s="29"/>
      <c r="X29" s="28"/>
      <c r="AE29" s="28"/>
      <c r="AF29" s="28"/>
      <c r="AG29" s="28"/>
      <c r="AH29" s="28"/>
    </row>
    <row r="30" spans="1:34" s="3" customFormat="1" ht="25.05" customHeight="1" thickBot="1" x14ac:dyDescent="0.45">
      <c r="A30" s="99" t="e" cm="1">
        <f t="array" ref="A30">(IF($P$3='بيان ع'!D24,ROW('بيان ع'!24:24)-1,yyyyy))</f>
        <v>#NAME?</v>
      </c>
      <c r="B30" s="100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2"/>
      <c r="H30" s="90"/>
      <c r="I30" s="94"/>
      <c r="J30" s="92"/>
      <c r="K30" s="153"/>
      <c r="L30" s="94"/>
      <c r="M30" s="120"/>
      <c r="N30" s="138"/>
      <c r="P30" s="27"/>
      <c r="T30" s="28"/>
      <c r="U30" s="29"/>
      <c r="V30" s="29"/>
      <c r="W30" s="29"/>
      <c r="X30" s="28"/>
      <c r="AE30" s="28"/>
      <c r="AF30" s="28"/>
      <c r="AG30" s="28"/>
      <c r="AH30" s="28"/>
    </row>
    <row r="31" spans="1:34" s="3" customFormat="1" ht="25.05" customHeight="1" thickBot="1" x14ac:dyDescent="0.45">
      <c r="A31" s="99" t="e" cm="1">
        <f t="array" ref="A31">(IF($P$3='بيان ع'!D25,ROW('بيان ع'!25:25)-1,yyyyy))</f>
        <v>#NAME?</v>
      </c>
      <c r="B31" s="100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2"/>
      <c r="H31" s="90"/>
      <c r="I31" s="94"/>
      <c r="J31" s="92"/>
      <c r="K31" s="153"/>
      <c r="L31" s="94"/>
      <c r="M31" s="120"/>
      <c r="N31" s="138"/>
      <c r="P31" s="27"/>
      <c r="T31" s="28"/>
      <c r="U31" s="29"/>
      <c r="V31" s="29"/>
      <c r="W31" s="29"/>
      <c r="X31" s="28"/>
      <c r="AE31" s="28"/>
      <c r="AF31" s="28"/>
      <c r="AG31" s="28"/>
      <c r="AH31" s="28"/>
    </row>
    <row r="32" spans="1:34" s="3" customFormat="1" ht="25.05" customHeight="1" thickBot="1" x14ac:dyDescent="0.45">
      <c r="A32" s="99" t="e" cm="1">
        <f t="array" ref="A32">(IF($P$3='بيان ع'!D26,ROW('بيان ع'!26:26)-1,yyyyy))</f>
        <v>#NAME?</v>
      </c>
      <c r="B32" s="100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2"/>
      <c r="H32" s="90"/>
      <c r="I32" s="94"/>
      <c r="J32" s="92"/>
      <c r="K32" s="153"/>
      <c r="L32" s="94"/>
      <c r="M32" s="120"/>
      <c r="N32" s="138"/>
      <c r="P32" s="27"/>
      <c r="T32" s="28"/>
      <c r="U32" s="29"/>
      <c r="V32" s="29"/>
      <c r="W32" s="29"/>
      <c r="X32" s="28"/>
      <c r="AE32" s="28"/>
      <c r="AF32" s="28"/>
      <c r="AG32" s="28"/>
      <c r="AH32" s="28"/>
    </row>
    <row r="33" spans="1:34" s="3" customFormat="1" ht="25.05" customHeight="1" thickBot="1" x14ac:dyDescent="0.45">
      <c r="A33" s="99" t="e" cm="1">
        <f t="array" ref="A33">(IF($P$3='بيان ع'!D27,ROW('بيان ع'!27:27)-1,yyyyy))</f>
        <v>#NAME?</v>
      </c>
      <c r="B33" s="100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2"/>
      <c r="H33" s="90"/>
      <c r="I33" s="94"/>
      <c r="J33" s="92"/>
      <c r="K33" s="153"/>
      <c r="L33" s="94"/>
      <c r="M33" s="120"/>
      <c r="N33" s="138"/>
      <c r="P33" s="27"/>
      <c r="T33" s="28"/>
      <c r="U33" s="29"/>
      <c r="V33" s="29"/>
      <c r="W33" s="29"/>
      <c r="X33" s="28"/>
      <c r="AE33" s="28"/>
      <c r="AF33" s="28"/>
      <c r="AG33" s="28"/>
      <c r="AH33" s="28"/>
    </row>
    <row r="34" spans="1:34" s="3" customFormat="1" ht="25.05" customHeight="1" thickBot="1" x14ac:dyDescent="0.45">
      <c r="A34" s="99" t="e" cm="1">
        <f t="array" ref="A34">(IF($P$3='بيان ع'!D28,ROW('بيان ع'!28:28)-1,yyyyy))</f>
        <v>#NAME?</v>
      </c>
      <c r="B34" s="100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2"/>
      <c r="H34" s="90"/>
      <c r="I34" s="94"/>
      <c r="J34" s="92"/>
      <c r="K34" s="153"/>
      <c r="L34" s="94"/>
      <c r="M34" s="120"/>
      <c r="N34" s="138"/>
      <c r="P34" s="27"/>
      <c r="T34" s="28"/>
      <c r="U34" s="29"/>
      <c r="V34" s="29"/>
      <c r="W34" s="29"/>
      <c r="X34" s="28"/>
      <c r="AE34" s="28"/>
      <c r="AF34" s="28"/>
      <c r="AG34" s="28"/>
      <c r="AH34" s="28"/>
    </row>
    <row r="35" spans="1:34" s="3" customFormat="1" ht="25.05" customHeight="1" thickBot="1" x14ac:dyDescent="0.45">
      <c r="A35" s="99" t="e" cm="1">
        <f t="array" ref="A35">(IF($P$3='بيان ع'!D29,ROW('بيان ع'!29:29)-1,yyyyy))</f>
        <v>#NAME?</v>
      </c>
      <c r="B35" s="100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2"/>
      <c r="H35" s="90"/>
      <c r="I35" s="94"/>
      <c r="J35" s="92"/>
      <c r="K35" s="153"/>
      <c r="L35" s="94"/>
      <c r="M35" s="120"/>
      <c r="N35" s="138"/>
      <c r="P35" s="27"/>
      <c r="T35" s="28"/>
      <c r="U35" s="29"/>
      <c r="V35" s="29"/>
      <c r="W35" s="29"/>
      <c r="X35" s="28"/>
      <c r="AE35" s="28"/>
      <c r="AF35" s="28"/>
      <c r="AG35" s="28"/>
      <c r="AH35" s="28"/>
    </row>
    <row r="36" spans="1:34" s="3" customFormat="1" ht="25.05" customHeight="1" thickBot="1" x14ac:dyDescent="0.45">
      <c r="A36" s="99" t="e" cm="1">
        <f t="array" ref="A36">(IF($P$3='بيان ع'!D30,ROW('بيان ع'!30:30)-1,yyyyy))</f>
        <v>#NAME?</v>
      </c>
      <c r="B36" s="100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2"/>
      <c r="H36" s="90"/>
      <c r="I36" s="94"/>
      <c r="J36" s="92"/>
      <c r="K36" s="153"/>
      <c r="L36" s="94"/>
      <c r="M36" s="120"/>
      <c r="N36" s="138"/>
      <c r="P36" s="27"/>
      <c r="T36" s="28"/>
      <c r="U36" s="29"/>
      <c r="V36" s="29"/>
      <c r="W36" s="29"/>
      <c r="X36" s="28"/>
      <c r="AE36" s="28"/>
      <c r="AF36" s="28"/>
      <c r="AG36" s="28"/>
      <c r="AH36" s="28"/>
    </row>
    <row r="37" spans="1:34" s="3" customFormat="1" ht="25.05" customHeight="1" thickBot="1" x14ac:dyDescent="0.45">
      <c r="A37" s="99" t="e" cm="1">
        <f t="array" ref="A37">(IF($P$3='بيان ع'!D31,ROW('بيان ع'!31:31)-1,yyyyy))</f>
        <v>#NAME?</v>
      </c>
      <c r="B37" s="100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2"/>
      <c r="H37" s="90"/>
      <c r="I37" s="94"/>
      <c r="J37" s="92"/>
      <c r="K37" s="153"/>
      <c r="L37" s="94"/>
      <c r="M37" s="120"/>
      <c r="N37" s="138"/>
      <c r="P37" s="27"/>
      <c r="T37" s="28"/>
      <c r="U37" s="29"/>
      <c r="V37" s="29"/>
      <c r="W37" s="29"/>
      <c r="X37" s="28"/>
      <c r="AE37" s="28"/>
      <c r="AF37" s="28"/>
      <c r="AG37" s="28"/>
      <c r="AH37" s="28"/>
    </row>
    <row r="38" spans="1:34" s="3" customFormat="1" ht="25.05" customHeight="1" thickBot="1" x14ac:dyDescent="0.45">
      <c r="A38" s="99" t="e" cm="1">
        <f t="array" ref="A38">(IF($P$3='بيان ع'!D32,ROW('بيان ع'!32:32)-1,yyyyy))</f>
        <v>#NAME?</v>
      </c>
      <c r="B38" s="100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2"/>
      <c r="H38" s="90"/>
      <c r="I38" s="94"/>
      <c r="J38" s="92"/>
      <c r="K38" s="153"/>
      <c r="L38" s="94"/>
      <c r="M38" s="120"/>
      <c r="N38" s="138"/>
      <c r="P38" s="27"/>
      <c r="T38" s="28"/>
      <c r="U38" s="29"/>
      <c r="V38" s="29"/>
      <c r="W38" s="29"/>
      <c r="X38" s="28"/>
      <c r="AE38" s="28"/>
      <c r="AF38" s="28"/>
      <c r="AG38" s="28"/>
      <c r="AH38" s="28"/>
    </row>
    <row r="39" spans="1:34" s="3" customFormat="1" ht="25.05" customHeight="1" thickBot="1" x14ac:dyDescent="0.45">
      <c r="A39" s="99" t="e" cm="1">
        <f t="array" ref="A39">(IF($P$3='بيان ع'!D33,ROW('بيان ع'!33:33)-1,yyyyy))</f>
        <v>#NAME?</v>
      </c>
      <c r="B39" s="100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2"/>
      <c r="H39" s="90"/>
      <c r="I39" s="94"/>
      <c r="J39" s="92"/>
      <c r="K39" s="153"/>
      <c r="L39" s="94"/>
      <c r="M39" s="120"/>
      <c r="N39" s="138"/>
      <c r="P39" s="27"/>
      <c r="T39" s="28"/>
      <c r="U39" s="29"/>
      <c r="V39" s="29"/>
      <c r="W39" s="29"/>
      <c r="X39" s="28"/>
      <c r="AE39" s="28"/>
      <c r="AF39" s="28"/>
      <c r="AG39" s="28"/>
      <c r="AH39" s="28"/>
    </row>
    <row r="40" spans="1:34" s="3" customFormat="1" ht="25.05" customHeight="1" thickBot="1" x14ac:dyDescent="0.45">
      <c r="A40" s="99" t="e" cm="1">
        <f t="array" ref="A40">(IF($P$3='بيان ع'!D34,ROW('بيان ع'!34:34)-1,yyyyy))</f>
        <v>#NAME?</v>
      </c>
      <c r="B40" s="100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2"/>
      <c r="H40" s="90"/>
      <c r="I40" s="94"/>
      <c r="J40" s="92"/>
      <c r="K40" s="153"/>
      <c r="L40" s="94"/>
      <c r="M40" s="120"/>
      <c r="N40" s="26"/>
      <c r="P40" s="27"/>
      <c r="T40" s="28"/>
      <c r="U40" s="29"/>
      <c r="V40" s="29"/>
      <c r="W40" s="29"/>
      <c r="X40" s="28"/>
      <c r="AE40" s="28"/>
      <c r="AF40" s="28"/>
      <c r="AG40" s="28"/>
      <c r="AH40" s="28"/>
    </row>
    <row r="41" spans="1:34" s="3" customFormat="1" ht="25.05" customHeight="1" thickBot="1" x14ac:dyDescent="0.45">
      <c r="A41" s="99" t="e" cm="1">
        <f t="array" ref="A41">(IF($P$3='بيان ع'!D35,ROW('بيان ع'!35:35)-1,yyyyy))</f>
        <v>#NAME?</v>
      </c>
      <c r="B41" s="100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2"/>
      <c r="H41" s="90"/>
      <c r="I41" s="94"/>
      <c r="J41" s="92"/>
      <c r="K41" s="153"/>
      <c r="L41" s="94"/>
      <c r="M41" s="120"/>
      <c r="N41" s="30"/>
      <c r="P41" s="27"/>
      <c r="T41" s="28"/>
      <c r="U41" s="29"/>
      <c r="V41" s="29"/>
      <c r="W41" s="29"/>
      <c r="X41" s="28"/>
      <c r="AE41" s="28"/>
      <c r="AF41" s="28"/>
      <c r="AG41" s="28"/>
      <c r="AH41" s="28"/>
    </row>
    <row r="42" spans="1:34" s="3" customFormat="1" ht="25.05" customHeight="1" thickBot="1" x14ac:dyDescent="0.45">
      <c r="A42" s="99" t="e" cm="1">
        <f t="array" ref="A42">(IF($P$3='بيان ع'!D36,ROW('بيان ع'!36:36)-1,yyyyy))</f>
        <v>#NAME?</v>
      </c>
      <c r="B42" s="100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2"/>
      <c r="H42" s="90"/>
      <c r="I42" s="94"/>
      <c r="J42" s="92"/>
      <c r="K42" s="153"/>
      <c r="L42" s="94"/>
      <c r="M42" s="120"/>
      <c r="P42" s="27"/>
      <c r="T42" s="28"/>
      <c r="U42" s="29"/>
      <c r="V42" s="29"/>
      <c r="W42" s="29"/>
      <c r="X42" s="28"/>
      <c r="AE42" s="28"/>
      <c r="AF42" s="28"/>
      <c r="AG42" s="28"/>
      <c r="AH42" s="28"/>
    </row>
    <row r="43" spans="1:34" s="3" customFormat="1" ht="25.05" customHeight="1" thickBot="1" x14ac:dyDescent="0.45">
      <c r="A43" s="99" t="e" cm="1">
        <f t="array" ref="A43">(IF($P$3='بيان ع'!D37,ROW('بيان ع'!37:37)-1,yyyyy))</f>
        <v>#NAME?</v>
      </c>
      <c r="B43" s="100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2"/>
      <c r="H43" s="90"/>
      <c r="I43" s="94"/>
      <c r="J43" s="92"/>
      <c r="K43" s="153"/>
      <c r="L43" s="94"/>
      <c r="M43" s="120"/>
      <c r="P43" s="27"/>
      <c r="T43" s="28"/>
      <c r="U43" s="29"/>
      <c r="V43" s="29"/>
      <c r="W43" s="29"/>
      <c r="X43" s="28"/>
      <c r="AE43" s="28"/>
      <c r="AF43" s="28"/>
      <c r="AG43" s="28"/>
      <c r="AH43" s="28"/>
    </row>
    <row r="44" spans="1:34" s="3" customFormat="1" ht="25.05" customHeight="1" thickBot="1" x14ac:dyDescent="0.45">
      <c r="A44" s="99" t="e" cm="1">
        <f t="array" ref="A44">(IF($P$3='بيان ع'!D38,ROW('بيان ع'!38:38)-1,yyyyy))</f>
        <v>#NAME?</v>
      </c>
      <c r="B44" s="100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2"/>
      <c r="H44" s="90"/>
      <c r="I44" s="94"/>
      <c r="J44" s="92"/>
      <c r="K44" s="153"/>
      <c r="L44" s="94"/>
      <c r="M44" s="120"/>
      <c r="P44" s="27"/>
      <c r="T44" s="28"/>
      <c r="U44" s="29"/>
      <c r="V44" s="29"/>
      <c r="W44" s="29"/>
      <c r="X44" s="28"/>
      <c r="AE44" s="28"/>
      <c r="AF44" s="28"/>
      <c r="AG44" s="28"/>
      <c r="AH44" s="28"/>
    </row>
    <row r="45" spans="1:34" s="3" customFormat="1" ht="25.05" customHeight="1" thickBot="1" x14ac:dyDescent="0.45">
      <c r="A45" s="99" t="e" cm="1">
        <f t="array" ref="A45">(IF($P$3='بيان ع'!D39,ROW('بيان ع'!39:39)-1,yyyyy))</f>
        <v>#NAME?</v>
      </c>
      <c r="B45" s="100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2"/>
      <c r="H45" s="90"/>
      <c r="I45" s="94"/>
      <c r="J45" s="92"/>
      <c r="K45" s="153"/>
      <c r="L45" s="94"/>
      <c r="M45" s="120"/>
      <c r="P45" s="27"/>
      <c r="T45" s="28"/>
      <c r="U45" s="29"/>
      <c r="V45" s="29"/>
      <c r="W45" s="29"/>
      <c r="X45" s="28"/>
      <c r="AE45" s="28"/>
      <c r="AF45" s="28"/>
      <c r="AG45" s="28"/>
      <c r="AH45" s="28"/>
    </row>
    <row r="46" spans="1:34" s="3" customFormat="1" ht="25.05" customHeight="1" thickBot="1" x14ac:dyDescent="0.45">
      <c r="A46" s="99" t="e" cm="1">
        <f t="array" ref="A46">(IF($P$3='بيان ع'!D40,ROW('بيان ع'!40:40)-1,yyyyy))</f>
        <v>#NAME?</v>
      </c>
      <c r="B46" s="100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2"/>
      <c r="H46" s="90"/>
      <c r="I46" s="94"/>
      <c r="J46" s="92"/>
      <c r="K46" s="153"/>
      <c r="L46" s="94"/>
      <c r="M46" s="120"/>
      <c r="P46" s="27"/>
      <c r="T46" s="28"/>
      <c r="U46" s="29"/>
      <c r="V46" s="29"/>
      <c r="W46" s="29"/>
      <c r="X46" s="28"/>
      <c r="AE46" s="28"/>
      <c r="AF46" s="28"/>
      <c r="AG46" s="28"/>
      <c r="AH46" s="28"/>
    </row>
    <row r="47" spans="1:34" s="3" customFormat="1" ht="25.05" customHeight="1" thickBot="1" x14ac:dyDescent="0.45">
      <c r="A47" s="99" t="e" cm="1">
        <f t="array" ref="A47">(IF($P$3='بيان ع'!D41,ROW('بيان ع'!41:41)-1,yyyyy))</f>
        <v>#NAME?</v>
      </c>
      <c r="B47" s="100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2"/>
      <c r="H47" s="90"/>
      <c r="I47" s="94"/>
      <c r="J47" s="92"/>
      <c r="K47" s="153"/>
      <c r="L47" s="94"/>
      <c r="M47" s="120"/>
      <c r="P47" s="27"/>
      <c r="T47" s="28"/>
      <c r="U47" s="29"/>
      <c r="V47" s="29"/>
      <c r="W47" s="29"/>
      <c r="X47" s="28"/>
      <c r="AE47" s="28"/>
      <c r="AF47" s="28"/>
      <c r="AG47" s="28"/>
      <c r="AH47" s="28"/>
    </row>
    <row r="48" spans="1:34" s="3" customFormat="1" ht="25.05" customHeight="1" thickBot="1" x14ac:dyDescent="0.45">
      <c r="A48" s="99" t="e" cm="1">
        <f t="array" ref="A48">(IF($P$3='بيان ع'!D42,ROW('بيان ع'!42:42)-1,yyyyy))</f>
        <v>#NAME?</v>
      </c>
      <c r="B48" s="100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2"/>
      <c r="H48" s="90"/>
      <c r="I48" s="94"/>
      <c r="J48" s="92"/>
      <c r="K48" s="153"/>
      <c r="L48" s="94"/>
      <c r="M48" s="120"/>
      <c r="P48" s="27"/>
      <c r="T48" s="28"/>
      <c r="U48" s="29"/>
      <c r="V48" s="29"/>
      <c r="W48" s="29"/>
      <c r="X48" s="28"/>
      <c r="AE48" s="28"/>
      <c r="AF48" s="28"/>
      <c r="AG48" s="28"/>
      <c r="AH48" s="28"/>
    </row>
    <row r="49" spans="1:34" s="3" customFormat="1" ht="25.05" customHeight="1" thickBot="1" x14ac:dyDescent="0.45">
      <c r="A49" s="99" t="e" cm="1">
        <f t="array" ref="A49">(IF($P$3='بيان ع'!D43,ROW('بيان ع'!43:43)-1,yyyyy))</f>
        <v>#NAME?</v>
      </c>
      <c r="B49" s="100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2"/>
      <c r="H49" s="90"/>
      <c r="I49" s="94"/>
      <c r="J49" s="92"/>
      <c r="K49" s="153"/>
      <c r="L49" s="94"/>
      <c r="M49" s="120"/>
      <c r="P49" s="27"/>
      <c r="T49" s="28"/>
      <c r="U49" s="29"/>
      <c r="V49" s="29"/>
      <c r="W49" s="29"/>
      <c r="X49" s="28"/>
      <c r="AE49" s="28"/>
      <c r="AF49" s="28"/>
      <c r="AG49" s="28"/>
      <c r="AH49" s="28"/>
    </row>
    <row r="50" spans="1:34" s="3" customFormat="1" ht="25.05" customHeight="1" thickBot="1" x14ac:dyDescent="0.45">
      <c r="A50" s="99" t="e" cm="1">
        <f t="array" ref="A50">(IF($P$3='بيان ع'!D44,ROW('بيان ع'!44:44)-1,yyyyy))</f>
        <v>#NAME?</v>
      </c>
      <c r="B50" s="100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2"/>
      <c r="H50" s="90"/>
      <c r="I50" s="94"/>
      <c r="J50" s="92"/>
      <c r="K50" s="153"/>
      <c r="L50" s="94"/>
      <c r="M50" s="120"/>
      <c r="P50" s="27"/>
      <c r="T50" s="28"/>
      <c r="U50" s="29"/>
      <c r="V50" s="29"/>
      <c r="W50" s="29"/>
      <c r="X50" s="28"/>
      <c r="AE50" s="28"/>
      <c r="AF50" s="28"/>
      <c r="AG50" s="28"/>
      <c r="AH50" s="28"/>
    </row>
    <row r="51" spans="1:34" s="3" customFormat="1" ht="25.05" customHeight="1" thickBot="1" x14ac:dyDescent="0.45">
      <c r="A51" s="99" t="e" cm="1">
        <f t="array" ref="A51">(IF($P$3='بيان ع'!D45,ROW('بيان ع'!45:45)-1,yyyyy))</f>
        <v>#NAME?</v>
      </c>
      <c r="B51" s="100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2"/>
      <c r="H51" s="90"/>
      <c r="I51" s="94"/>
      <c r="J51" s="92"/>
      <c r="K51" s="153"/>
      <c r="L51" s="94"/>
      <c r="M51" s="120"/>
      <c r="P51" s="27"/>
      <c r="T51" s="28"/>
      <c r="U51" s="29"/>
      <c r="V51" s="29"/>
      <c r="W51" s="29"/>
      <c r="X51" s="28"/>
      <c r="AE51" s="28"/>
      <c r="AF51" s="28"/>
      <c r="AG51" s="28"/>
      <c r="AH51" s="28"/>
    </row>
    <row r="52" spans="1:34" s="3" customFormat="1" ht="25.05" customHeight="1" thickBot="1" x14ac:dyDescent="0.45">
      <c r="A52" s="99" t="e" cm="1">
        <f t="array" ref="A52">(IF($P$3='بيان ع'!D46,ROW('بيان ع'!46:46)-1,yyyyy))</f>
        <v>#NAME?</v>
      </c>
      <c r="B52" s="100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2"/>
      <c r="H52" s="90"/>
      <c r="I52" s="94"/>
      <c r="J52" s="92"/>
      <c r="K52" s="153"/>
      <c r="L52" s="94"/>
      <c r="M52" s="120"/>
      <c r="P52" s="27"/>
      <c r="T52" s="28"/>
      <c r="U52" s="29"/>
      <c r="V52" s="29"/>
      <c r="W52" s="29"/>
      <c r="X52" s="28"/>
      <c r="AE52" s="28"/>
      <c r="AF52" s="28"/>
      <c r="AG52" s="28"/>
      <c r="AH52" s="28"/>
    </row>
    <row r="53" spans="1:34" s="3" customFormat="1" ht="25.05" customHeight="1" thickBot="1" x14ac:dyDescent="0.45">
      <c r="A53" s="99" t="e" cm="1">
        <f t="array" ref="A53">(IF($P$3='بيان ع'!D47,ROW('بيان ع'!47:47)-1,yyyyy))</f>
        <v>#NAME?</v>
      </c>
      <c r="B53" s="100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2"/>
      <c r="H53" s="90"/>
      <c r="I53" s="94"/>
      <c r="J53" s="92"/>
      <c r="K53" s="153"/>
      <c r="L53" s="94"/>
      <c r="M53" s="120"/>
      <c r="P53" s="27"/>
      <c r="T53" s="28"/>
      <c r="U53" s="29"/>
      <c r="V53" s="29"/>
      <c r="W53" s="29"/>
      <c r="X53" s="28"/>
      <c r="AE53" s="28"/>
      <c r="AF53" s="28"/>
      <c r="AG53" s="28"/>
      <c r="AH53" s="28"/>
    </row>
    <row r="54" spans="1:34" s="3" customFormat="1" ht="25.05" customHeight="1" thickBot="1" x14ac:dyDescent="0.45">
      <c r="A54" s="99" t="e" cm="1">
        <f t="array" ref="A54">(IF($P$3='بيان ع'!D48,ROW('بيان ع'!48:48)-1,yyyyy))</f>
        <v>#NAME?</v>
      </c>
      <c r="B54" s="100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2"/>
      <c r="H54" s="90"/>
      <c r="I54" s="94"/>
      <c r="J54" s="92"/>
      <c r="K54" s="153"/>
      <c r="L54" s="94"/>
      <c r="M54" s="120"/>
      <c r="P54" s="27"/>
      <c r="T54" s="28"/>
      <c r="U54" s="29"/>
      <c r="V54" s="29"/>
      <c r="W54" s="29"/>
      <c r="X54" s="28"/>
      <c r="AE54" s="28"/>
      <c r="AF54" s="28"/>
      <c r="AG54" s="28"/>
      <c r="AH54" s="28"/>
    </row>
    <row r="55" spans="1:34" s="3" customFormat="1" ht="25.05" customHeight="1" thickBot="1" x14ac:dyDescent="0.45">
      <c r="A55" s="99" t="e" cm="1">
        <f t="array" ref="A55">(IF($P$3='بيان ع'!D49,ROW('بيان ع'!49:49)-1,yyyyy))</f>
        <v>#NAME?</v>
      </c>
      <c r="B55" s="100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2"/>
      <c r="H55" s="90"/>
      <c r="I55" s="94"/>
      <c r="J55" s="92"/>
      <c r="K55" s="153"/>
      <c r="L55" s="94"/>
      <c r="M55" s="120"/>
      <c r="P55" s="27"/>
      <c r="T55" s="28"/>
      <c r="U55" s="29"/>
      <c r="V55" s="29"/>
      <c r="W55" s="29"/>
      <c r="X55" s="28"/>
      <c r="AE55" s="28"/>
      <c r="AF55" s="28"/>
      <c r="AG55" s="28"/>
      <c r="AH55" s="28"/>
    </row>
    <row r="56" spans="1:34" s="3" customFormat="1" ht="25.05" customHeight="1" thickBot="1" x14ac:dyDescent="0.45">
      <c r="A56" s="99" t="e" cm="1">
        <f t="array" ref="A56">(IF($P$3='بيان ع'!D50,ROW('بيان ع'!50:50)-1,yyyyy))</f>
        <v>#NAME?</v>
      </c>
      <c r="B56" s="100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2"/>
      <c r="H56" s="90"/>
      <c r="I56" s="94"/>
      <c r="J56" s="92"/>
      <c r="K56" s="153"/>
      <c r="L56" s="94"/>
      <c r="M56" s="120"/>
      <c r="P56" s="27"/>
      <c r="T56" s="28"/>
      <c r="U56" s="29"/>
      <c r="V56" s="29"/>
      <c r="W56" s="29"/>
      <c r="X56" s="28"/>
      <c r="AE56" s="28"/>
      <c r="AF56" s="28"/>
      <c r="AG56" s="28"/>
      <c r="AH56" s="28"/>
    </row>
    <row r="57" spans="1:34" s="3" customFormat="1" ht="25.05" customHeight="1" thickBot="1" x14ac:dyDescent="0.45">
      <c r="A57" s="99" t="e" cm="1">
        <f t="array" ref="A57">(IF($P$3='بيان ع'!D51,ROW('بيان ع'!51:51)-1,yyyyy))</f>
        <v>#NAME?</v>
      </c>
      <c r="B57" s="100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2"/>
      <c r="H57" s="90"/>
      <c r="I57" s="94"/>
      <c r="J57" s="92"/>
      <c r="K57" s="153"/>
      <c r="L57" s="94"/>
      <c r="M57" s="120"/>
      <c r="P57" s="27"/>
      <c r="T57" s="28"/>
      <c r="U57" s="29"/>
      <c r="V57" s="29"/>
      <c r="W57" s="29"/>
      <c r="X57" s="28"/>
      <c r="AE57" s="28"/>
      <c r="AF57" s="28"/>
      <c r="AG57" s="28"/>
      <c r="AH57" s="28"/>
    </row>
    <row r="58" spans="1:34" s="3" customFormat="1" ht="25.05" customHeight="1" thickBot="1" x14ac:dyDescent="0.45">
      <c r="A58" s="99" t="e" cm="1">
        <f t="array" ref="A58">(IF($P$3='بيان ع'!D52,ROW('بيان ع'!52:52)-1,yyyyy))</f>
        <v>#NAME?</v>
      </c>
      <c r="B58" s="100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2"/>
      <c r="H58" s="90"/>
      <c r="I58" s="94"/>
      <c r="J58" s="92"/>
      <c r="K58" s="153"/>
      <c r="L58" s="94"/>
      <c r="M58" s="120"/>
      <c r="P58" s="27"/>
      <c r="T58" s="28"/>
      <c r="U58" s="29"/>
      <c r="V58" s="29"/>
      <c r="W58" s="29"/>
      <c r="X58" s="28"/>
      <c r="AE58" s="28"/>
      <c r="AF58" s="28"/>
      <c r="AG58" s="28"/>
      <c r="AH58" s="28"/>
    </row>
    <row r="59" spans="1:34" s="3" customFormat="1" ht="25.05" customHeight="1" thickBot="1" x14ac:dyDescent="0.45">
      <c r="A59" s="99" t="e" cm="1">
        <f t="array" ref="A59">(IF($P$3='بيان ع'!D53,ROW('بيان ع'!53:53)-1,yyyyy))</f>
        <v>#NAME?</v>
      </c>
      <c r="B59" s="100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2"/>
      <c r="H59" s="90"/>
      <c r="I59" s="94"/>
      <c r="J59" s="92"/>
      <c r="K59" s="153"/>
      <c r="L59" s="94"/>
      <c r="M59" s="120"/>
      <c r="P59" s="27"/>
      <c r="T59" s="28"/>
      <c r="U59" s="29"/>
      <c r="V59" s="29"/>
      <c r="W59" s="29"/>
      <c r="X59" s="28"/>
      <c r="AE59" s="28"/>
      <c r="AF59" s="28"/>
      <c r="AG59" s="28"/>
      <c r="AH59" s="28"/>
    </row>
    <row r="60" spans="1:34" s="3" customFormat="1" ht="25.05" customHeight="1" thickBot="1" x14ac:dyDescent="0.45">
      <c r="A60" s="99" t="e" cm="1">
        <f t="array" ref="A60">(IF($P$3='بيان ع'!D54,ROW('بيان ع'!54:54)-1,yyyyy))</f>
        <v>#NAME?</v>
      </c>
      <c r="B60" s="100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2"/>
      <c r="H60" s="90"/>
      <c r="I60" s="94"/>
      <c r="J60" s="92"/>
      <c r="K60" s="153"/>
      <c r="L60" s="94"/>
      <c r="M60" s="120"/>
      <c r="P60" s="27"/>
      <c r="T60" s="28"/>
      <c r="U60" s="29"/>
      <c r="V60" s="29"/>
      <c r="W60" s="29"/>
      <c r="X60" s="28"/>
      <c r="AE60" s="28"/>
      <c r="AF60" s="28"/>
      <c r="AG60" s="28"/>
      <c r="AH60" s="28"/>
    </row>
    <row r="61" spans="1:34" s="3" customFormat="1" ht="25.05" customHeight="1" thickBot="1" x14ac:dyDescent="0.45">
      <c r="A61" s="99" t="e" cm="1">
        <f t="array" ref="A61">(IF($P$3='بيان ع'!D55,ROW('بيان ع'!55:55)-1,yyyyy))</f>
        <v>#NAME?</v>
      </c>
      <c r="B61" s="100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2"/>
      <c r="H61" s="90"/>
      <c r="I61" s="94"/>
      <c r="J61" s="92"/>
      <c r="K61" s="153"/>
      <c r="L61" s="94"/>
      <c r="M61" s="120"/>
      <c r="P61" s="27"/>
      <c r="T61" s="28"/>
      <c r="U61" s="29"/>
      <c r="V61" s="29"/>
      <c r="W61" s="29"/>
      <c r="X61" s="28"/>
      <c r="AE61" s="28"/>
      <c r="AF61" s="28"/>
      <c r="AG61" s="28"/>
      <c r="AH61" s="28"/>
    </row>
    <row r="62" spans="1:34" s="3" customFormat="1" ht="25.05" customHeight="1" thickBot="1" x14ac:dyDescent="0.45">
      <c r="A62" s="99" t="e" cm="1">
        <f t="array" ref="A62">(IF($P$3='بيان ع'!D56,ROW('بيان ع'!56:56)-1,yyyyy))</f>
        <v>#NAME?</v>
      </c>
      <c r="B62" s="100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2"/>
      <c r="H62" s="90"/>
      <c r="I62" s="94"/>
      <c r="J62" s="92"/>
      <c r="K62" s="153"/>
      <c r="L62" s="94"/>
      <c r="M62" s="120"/>
      <c r="P62" s="27"/>
      <c r="T62" s="28"/>
      <c r="U62" s="29"/>
      <c r="V62" s="29"/>
      <c r="W62" s="29"/>
      <c r="X62" s="28"/>
      <c r="AE62" s="28"/>
      <c r="AF62" s="28"/>
      <c r="AG62" s="28"/>
      <c r="AH62" s="28"/>
    </row>
    <row r="63" spans="1:34" s="3" customFormat="1" ht="25.05" customHeight="1" thickBot="1" x14ac:dyDescent="0.45">
      <c r="A63" s="99" t="e" cm="1">
        <f t="array" ref="A63">(IF($P$3='بيان ع'!D57,ROW('بيان ع'!57:57)-1,yyyyy))</f>
        <v>#NAME?</v>
      </c>
      <c r="B63" s="100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2"/>
      <c r="H63" s="90"/>
      <c r="I63" s="94"/>
      <c r="J63" s="92"/>
      <c r="K63" s="153"/>
      <c r="L63" s="94"/>
      <c r="M63" s="120"/>
      <c r="P63" s="27"/>
      <c r="T63" s="28"/>
      <c r="U63" s="29"/>
      <c r="V63" s="29"/>
      <c r="W63" s="29"/>
      <c r="X63" s="28"/>
      <c r="AE63" s="28"/>
      <c r="AF63" s="28"/>
      <c r="AG63" s="28"/>
      <c r="AH63" s="28"/>
    </row>
    <row r="64" spans="1:34" s="3" customFormat="1" ht="25.05" customHeight="1" thickBot="1" x14ac:dyDescent="0.45">
      <c r="A64" s="99" t="e" cm="1">
        <f t="array" ref="A64">(IF($P$3='بيان ع'!D58,ROW('بيان ع'!58:58)-1,yyyyy))</f>
        <v>#NAME?</v>
      </c>
      <c r="B64" s="100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2"/>
      <c r="H64" s="90"/>
      <c r="I64" s="94"/>
      <c r="J64" s="92"/>
      <c r="K64" s="153"/>
      <c r="L64" s="94"/>
      <c r="M64" s="120"/>
      <c r="P64" s="27"/>
      <c r="T64" s="28"/>
      <c r="U64" s="29"/>
      <c r="V64" s="29"/>
      <c r="W64" s="29"/>
      <c r="X64" s="28"/>
      <c r="AE64" s="28"/>
      <c r="AF64" s="28"/>
      <c r="AG64" s="28"/>
      <c r="AH64" s="28"/>
    </row>
    <row r="65" spans="1:34" s="3" customFormat="1" ht="25.05" customHeight="1" thickBot="1" x14ac:dyDescent="0.45">
      <c r="A65" s="99" t="e" cm="1">
        <f t="array" ref="A65">(IF($P$3='بيان ع'!D59,ROW('بيان ع'!59:59)-1,yyyyy))</f>
        <v>#NAME?</v>
      </c>
      <c r="B65" s="100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2"/>
      <c r="H65" s="90"/>
      <c r="I65" s="94"/>
      <c r="J65" s="92"/>
      <c r="K65" s="153"/>
      <c r="L65" s="94"/>
      <c r="M65" s="120"/>
      <c r="P65" s="27"/>
      <c r="T65" s="28"/>
      <c r="U65" s="29"/>
      <c r="V65" s="29"/>
      <c r="W65" s="29"/>
      <c r="X65" s="28"/>
      <c r="AE65" s="28"/>
      <c r="AF65" s="28"/>
      <c r="AG65" s="28"/>
      <c r="AH65" s="28"/>
    </row>
    <row r="66" spans="1:34" s="3" customFormat="1" ht="25.05" customHeight="1" thickBot="1" x14ac:dyDescent="0.45">
      <c r="A66" s="99" t="e" cm="1">
        <f t="array" ref="A66">(IF($P$3='بيان ع'!D60,ROW('بيان ع'!60:60)-1,yyyyy))</f>
        <v>#NAME?</v>
      </c>
      <c r="B66" s="100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2"/>
      <c r="H66" s="90"/>
      <c r="I66" s="94"/>
      <c r="J66" s="92"/>
      <c r="K66" s="153"/>
      <c r="L66" s="94"/>
      <c r="M66" s="120"/>
      <c r="P66" s="27"/>
      <c r="T66" s="28"/>
      <c r="U66" s="29"/>
      <c r="V66" s="29"/>
      <c r="W66" s="29"/>
      <c r="X66" s="28"/>
      <c r="AE66" s="28"/>
      <c r="AF66" s="28"/>
      <c r="AG66" s="28"/>
      <c r="AH66" s="28"/>
    </row>
    <row r="67" spans="1:34" s="3" customFormat="1" ht="25.05" customHeight="1" thickBot="1" x14ac:dyDescent="0.45">
      <c r="A67" s="99" t="e" cm="1">
        <f t="array" ref="A67">(IF($P$3='بيان ع'!D61,ROW('بيان ع'!61:61)-1,yyyyy))</f>
        <v>#NAME?</v>
      </c>
      <c r="B67" s="100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2"/>
      <c r="H67" s="90"/>
      <c r="I67" s="94"/>
      <c r="J67" s="92"/>
      <c r="K67" s="153"/>
      <c r="L67" s="94"/>
      <c r="M67" s="120"/>
      <c r="P67" s="27"/>
      <c r="T67" s="28"/>
      <c r="U67" s="29"/>
      <c r="V67" s="29"/>
      <c r="W67" s="29"/>
      <c r="X67" s="28"/>
      <c r="AE67" s="28"/>
      <c r="AF67" s="28"/>
      <c r="AG67" s="28"/>
      <c r="AH67" s="28"/>
    </row>
    <row r="68" spans="1:34" s="3" customFormat="1" ht="25.05" customHeight="1" thickBot="1" x14ac:dyDescent="0.4">
      <c r="A68" s="77" t="e" cm="1">
        <f t="array" ref="A68">(IF($P$3='بيان ع'!D62,ROW('بيان ع'!62:62)-1,yyyyy))</f>
        <v>#NAME?</v>
      </c>
      <c r="B68" s="78" t="str">
        <f t="shared" si="0"/>
        <v/>
      </c>
      <c r="C68" s="81" t="str">
        <f t="shared" si="1"/>
        <v/>
      </c>
      <c r="D68" s="83" t="str">
        <f t="shared" si="2"/>
        <v/>
      </c>
      <c r="E68" s="90"/>
      <c r="F68" s="94"/>
      <c r="G68" s="92"/>
      <c r="H68" s="90"/>
      <c r="I68" s="94"/>
      <c r="J68" s="92"/>
      <c r="K68" s="153"/>
      <c r="L68" s="94"/>
      <c r="M68" s="120"/>
      <c r="P68" s="27"/>
      <c r="T68" s="28"/>
      <c r="U68" s="29"/>
      <c r="V68" s="29"/>
      <c r="W68" s="29"/>
      <c r="X68" s="28"/>
      <c r="AE68" s="28"/>
      <c r="AF68" s="28"/>
      <c r="AG68" s="28"/>
      <c r="AH68" s="28"/>
    </row>
    <row r="69" spans="1:34" s="3" customFormat="1" ht="25.05" customHeight="1" thickBot="1" x14ac:dyDescent="0.4">
      <c r="A69" s="77" t="e" cm="1">
        <f t="array" ref="A69">(IF($P$3='بيان ع'!D63,ROW('بيان ع'!63:63)-1,yyyyy))</f>
        <v>#NAME?</v>
      </c>
      <c r="B69" s="78" t="str">
        <f t="shared" si="0"/>
        <v/>
      </c>
      <c r="C69" s="81" t="str">
        <f t="shared" si="1"/>
        <v/>
      </c>
      <c r="D69" s="83" t="str">
        <f t="shared" si="2"/>
        <v/>
      </c>
      <c r="E69" s="90"/>
      <c r="F69" s="94"/>
      <c r="G69" s="92"/>
      <c r="H69" s="90"/>
      <c r="I69" s="94"/>
      <c r="J69" s="92"/>
      <c r="K69" s="153"/>
      <c r="L69" s="94"/>
      <c r="M69" s="120"/>
      <c r="P69" s="27"/>
      <c r="T69" s="28"/>
      <c r="U69" s="29"/>
      <c r="V69" s="29"/>
      <c r="W69" s="29"/>
      <c r="X69" s="28"/>
      <c r="AE69" s="28"/>
      <c r="AF69" s="28"/>
      <c r="AG69" s="28"/>
      <c r="AH69" s="28"/>
    </row>
    <row r="70" spans="1:34" s="3" customFormat="1" ht="25.05" customHeight="1" thickBot="1" x14ac:dyDescent="0.4">
      <c r="A70" s="77" t="e" cm="1">
        <f t="array" ref="A70">(IF($P$3='بيان ع'!D64,ROW('بيان ع'!64:64)-1,yyyyy))</f>
        <v>#NAME?</v>
      </c>
      <c r="B70" s="78" t="str">
        <f t="shared" si="0"/>
        <v/>
      </c>
      <c r="C70" s="81" t="str">
        <f t="shared" si="1"/>
        <v/>
      </c>
      <c r="D70" s="83" t="str">
        <f t="shared" si="2"/>
        <v/>
      </c>
      <c r="E70" s="90"/>
      <c r="F70" s="94"/>
      <c r="G70" s="92"/>
      <c r="H70" s="90"/>
      <c r="I70" s="94"/>
      <c r="J70" s="92"/>
      <c r="K70" s="153"/>
      <c r="L70" s="94"/>
      <c r="M70" s="120"/>
      <c r="P70" s="27"/>
      <c r="T70" s="28"/>
      <c r="U70" s="29"/>
      <c r="V70" s="29"/>
      <c r="W70" s="29"/>
      <c r="X70" s="28"/>
      <c r="AE70" s="28"/>
      <c r="AF70" s="28"/>
      <c r="AG70" s="28"/>
      <c r="AH70" s="28"/>
    </row>
    <row r="71" spans="1:34" s="3" customFormat="1" ht="25.05" customHeight="1" thickBot="1" x14ac:dyDescent="0.4">
      <c r="A71" s="77" t="e" cm="1">
        <f t="array" ref="A71">(IF($P$3='بيان ع'!D65,ROW('بيان ع'!65:65)-1,yyyyy))</f>
        <v>#NAME?</v>
      </c>
      <c r="B71" s="78" t="str">
        <f t="shared" si="0"/>
        <v/>
      </c>
      <c r="C71" s="81" t="str">
        <f t="shared" si="1"/>
        <v/>
      </c>
      <c r="D71" s="83" t="str">
        <f t="shared" si="2"/>
        <v/>
      </c>
      <c r="E71" s="90"/>
      <c r="F71" s="94"/>
      <c r="G71" s="92"/>
      <c r="H71" s="90"/>
      <c r="I71" s="94"/>
      <c r="J71" s="92"/>
      <c r="K71" s="153"/>
      <c r="L71" s="94"/>
      <c r="M71" s="120"/>
      <c r="P71" s="27"/>
      <c r="T71" s="28"/>
      <c r="U71" s="29"/>
      <c r="V71" s="29"/>
      <c r="W71" s="29"/>
      <c r="X71" s="28"/>
      <c r="AE71" s="28"/>
      <c r="AF71" s="28"/>
      <c r="AG71" s="28"/>
      <c r="AH71" s="28"/>
    </row>
    <row r="72" spans="1:34" s="3" customFormat="1" ht="25.05" customHeight="1" thickBot="1" x14ac:dyDescent="0.4">
      <c r="A72" s="77" t="e" cm="1">
        <f t="array" ref="A72">(IF($P$3='بيان ع'!D66,ROW('بيان ع'!66:66)-1,yyyyy))</f>
        <v>#NAME?</v>
      </c>
      <c r="B72" s="78" t="str">
        <f t="shared" ref="B72:B135" si="3">IFERROR(_xlfn.AGGREGATE(15,6,$A$8:$A$1010,ROW(A65)),"")</f>
        <v/>
      </c>
      <c r="C72" s="81" t="str">
        <f t="shared" ref="C72:C77" si="4">IFERROR(VLOOKUP(B72,m,2,0),"")</f>
        <v/>
      </c>
      <c r="D72" s="83" t="str">
        <f t="shared" ref="D72:D77" si="5">IFERROR(VLOOKUP(B72,m,3,0),"")</f>
        <v/>
      </c>
      <c r="E72" s="90"/>
      <c r="F72" s="94"/>
      <c r="G72" s="92"/>
      <c r="H72" s="90"/>
      <c r="I72" s="94"/>
      <c r="J72" s="92"/>
      <c r="K72" s="153"/>
      <c r="L72" s="94"/>
      <c r="M72" s="120"/>
      <c r="P72" s="27"/>
      <c r="T72" s="28"/>
      <c r="U72" s="29"/>
      <c r="V72" s="29"/>
      <c r="W72" s="29"/>
      <c r="X72" s="28"/>
      <c r="AE72" s="28"/>
      <c r="AF72" s="28"/>
      <c r="AG72" s="28"/>
      <c r="AH72" s="28"/>
    </row>
    <row r="73" spans="1:34" s="3" customFormat="1" ht="25.05" customHeight="1" thickBot="1" x14ac:dyDescent="0.4">
      <c r="A73" s="77" t="e" cm="1">
        <f t="array" ref="A73">(IF($P$3='بيان ع'!D67,ROW('بيان ع'!67:67)-1,yyyyy))</f>
        <v>#NAME?</v>
      </c>
      <c r="B73" s="78" t="str">
        <f t="shared" si="3"/>
        <v/>
      </c>
      <c r="C73" s="82" t="str">
        <f t="shared" si="4"/>
        <v/>
      </c>
      <c r="D73" s="83" t="str">
        <f t="shared" si="5"/>
        <v/>
      </c>
      <c r="E73" s="90"/>
      <c r="F73" s="94"/>
      <c r="G73" s="92"/>
      <c r="H73" s="90"/>
      <c r="I73" s="94"/>
      <c r="J73" s="92"/>
      <c r="K73" s="153"/>
      <c r="L73" s="94"/>
      <c r="M73" s="120"/>
      <c r="P73" s="27"/>
      <c r="T73" s="28"/>
      <c r="U73" s="29"/>
      <c r="V73" s="29"/>
      <c r="W73" s="29"/>
      <c r="X73" s="28"/>
      <c r="AE73" s="28"/>
      <c r="AF73" s="28"/>
      <c r="AG73" s="28"/>
      <c r="AH73" s="28"/>
    </row>
    <row r="74" spans="1:34" ht="25.05" customHeight="1" thickBot="1" x14ac:dyDescent="0.35">
      <c r="A74" s="55" t="e" cm="1">
        <f t="array" ref="A74">(IF($P$3='بيان ع'!D68,ROW('بيان ع'!68:68)-1,yyyyy))</f>
        <v>#NAME?</v>
      </c>
      <c r="B74" s="57" t="str">
        <f t="shared" si="3"/>
        <v/>
      </c>
      <c r="C74" s="82" t="str">
        <f t="shared" si="4"/>
        <v/>
      </c>
      <c r="D74" s="83" t="str">
        <f t="shared" si="5"/>
        <v/>
      </c>
      <c r="E74" s="90"/>
      <c r="F74" s="94"/>
      <c r="G74" s="92"/>
      <c r="H74" s="90"/>
      <c r="I74" s="94"/>
      <c r="J74" s="92"/>
      <c r="K74" s="153"/>
      <c r="L74" s="94"/>
      <c r="M74" s="120"/>
    </row>
    <row r="75" spans="1:34" ht="25.05" customHeight="1" thickBot="1" x14ac:dyDescent="0.35">
      <c r="A75" s="55" t="e" cm="1">
        <f t="array" ref="A75">(IF($P$3='بيان ع'!D69,ROW('بيان ع'!69:69)-1,yyyyy))</f>
        <v>#NAME?</v>
      </c>
      <c r="B75" s="57" t="str">
        <f t="shared" si="3"/>
        <v/>
      </c>
      <c r="C75" s="82" t="str">
        <f t="shared" si="4"/>
        <v/>
      </c>
      <c r="D75" s="83" t="str">
        <f t="shared" si="5"/>
        <v/>
      </c>
      <c r="E75" s="90"/>
      <c r="F75" s="94"/>
      <c r="G75" s="92"/>
      <c r="H75" s="90"/>
      <c r="I75" s="94"/>
      <c r="J75" s="92"/>
      <c r="K75" s="153"/>
      <c r="L75" s="94"/>
      <c r="M75" s="120"/>
    </row>
    <row r="76" spans="1:34" ht="25.05" customHeight="1" thickBot="1" x14ac:dyDescent="0.35">
      <c r="A76" s="55" t="e" cm="1">
        <f t="array" ref="A76">(IF($P$3='بيان ع'!D70,ROW('بيان ع'!70:70)-1,yyyyy))</f>
        <v>#NAME?</v>
      </c>
      <c r="B76" s="56" t="str">
        <f t="shared" si="3"/>
        <v/>
      </c>
      <c r="C76" s="82" t="str">
        <f t="shared" si="4"/>
        <v/>
      </c>
      <c r="D76" s="83" t="str">
        <f t="shared" si="5"/>
        <v/>
      </c>
      <c r="E76" s="90"/>
      <c r="F76" s="94"/>
      <c r="G76" s="92"/>
      <c r="H76" s="90"/>
      <c r="I76" s="94"/>
      <c r="J76" s="92"/>
      <c r="K76" s="153"/>
      <c r="L76" s="94"/>
      <c r="M76" s="120"/>
    </row>
    <row r="77" spans="1:34" ht="25.05" customHeight="1" thickBot="1" x14ac:dyDescent="0.35">
      <c r="A77" s="55" t="e" cm="1">
        <f t="array" ref="A77">(IF($P$3='بيان ع'!D71,ROW('بيان ع'!71:71)-1,yyyyy))</f>
        <v>#NAME?</v>
      </c>
      <c r="B77" s="56" t="str">
        <f t="shared" si="3"/>
        <v/>
      </c>
      <c r="C77" s="82" t="str">
        <f t="shared" si="4"/>
        <v/>
      </c>
      <c r="D77" s="83" t="str">
        <f t="shared" si="5"/>
        <v/>
      </c>
      <c r="E77" s="90"/>
      <c r="F77" s="94"/>
      <c r="G77" s="92"/>
      <c r="H77" s="90"/>
      <c r="I77" s="94"/>
      <c r="J77" s="92"/>
      <c r="K77" s="153"/>
      <c r="L77" s="94"/>
      <c r="M77" s="120"/>
    </row>
    <row r="78" spans="1:34" ht="22.8" thickBot="1" x14ac:dyDescent="0.35">
      <c r="A78" s="55" t="e" cm="1">
        <f t="array" ref="A78">(IF($P$3='بيان ع'!D72,ROW('بيان ع'!72:72)-1,yyyyy))</f>
        <v>#NAME?</v>
      </c>
      <c r="B78" s="56" t="str">
        <f t="shared" si="3"/>
        <v/>
      </c>
      <c r="C78" s="255" t="s">
        <v>20</v>
      </c>
      <c r="D78" s="256"/>
      <c r="E78" s="150"/>
      <c r="F78" s="259" t="s">
        <v>324</v>
      </c>
      <c r="G78" s="259"/>
      <c r="H78" s="259"/>
      <c r="I78" s="150"/>
      <c r="J78" s="150"/>
      <c r="K78" s="259" t="s">
        <v>327</v>
      </c>
      <c r="L78" s="259"/>
    </row>
    <row r="79" spans="1:34" ht="22.8" thickBot="1" x14ac:dyDescent="0.35">
      <c r="A79" s="55" t="e" cm="1">
        <f t="array" ref="A79">(IF($P$3='بيان ع'!D73,ROW('بيان ع'!73:73)-1,yyyyy))</f>
        <v>#NAME?</v>
      </c>
      <c r="B79" s="56" t="str">
        <f t="shared" si="3"/>
        <v/>
      </c>
      <c r="C79" s="257" t="s">
        <v>352</v>
      </c>
      <c r="D79" s="258"/>
      <c r="F79" s="209">
        <f>'بيان ع'!K5</f>
        <v>0</v>
      </c>
      <c r="G79" s="209"/>
      <c r="H79" s="209"/>
      <c r="I79" s="151"/>
      <c r="J79" s="151"/>
      <c r="K79" s="209">
        <f>'بيان ع'!K6</f>
        <v>0</v>
      </c>
      <c r="L79" s="209"/>
    </row>
    <row r="80" spans="1:34" ht="22.8" thickBot="1" x14ac:dyDescent="0.35">
      <c r="A80" s="55" t="e" cm="1">
        <f t="array" ref="A80">(IF($P$3='بيان ع'!D74,ROW('بيان ع'!74:74)-1,yyyyy))</f>
        <v>#NAME?</v>
      </c>
      <c r="B80" s="56" t="str">
        <f t="shared" si="3"/>
        <v/>
      </c>
    </row>
    <row r="81" spans="1:2" ht="22.8" thickBot="1" x14ac:dyDescent="0.35">
      <c r="A81" s="55" t="e" cm="1">
        <f t="array" ref="A81">(IF($P$3='بيان ع'!D75,ROW('بيان ع'!75:75)-1,yyyyy))</f>
        <v>#NAME?</v>
      </c>
      <c r="B81" s="56" t="str">
        <f t="shared" si="3"/>
        <v/>
      </c>
    </row>
    <row r="82" spans="1:2" ht="22.8" thickBot="1" x14ac:dyDescent="0.35">
      <c r="A82" s="55" t="e" cm="1">
        <f t="array" ref="A82">(IF($P$3='بيان ع'!D76,ROW('بيان ع'!76:76)-1,yyyyy))</f>
        <v>#NAME?</v>
      </c>
      <c r="B82" s="56" t="str">
        <f t="shared" si="3"/>
        <v/>
      </c>
    </row>
    <row r="83" spans="1:2" ht="22.8" thickBot="1" x14ac:dyDescent="0.35">
      <c r="A83" s="55" t="e" cm="1">
        <f t="array" ref="A83">(IF($P$3='بيان ع'!D77,ROW('بيان ع'!77:77)-1,yyyyy))</f>
        <v>#NAME?</v>
      </c>
      <c r="B83" s="56" t="str">
        <f t="shared" si="3"/>
        <v/>
      </c>
    </row>
    <row r="84" spans="1:2" ht="22.8" thickBot="1" x14ac:dyDescent="0.35">
      <c r="A84" s="55" t="e" cm="1">
        <f t="array" ref="A84">(IF($P$3='بيان ع'!D78,ROW('بيان ع'!78:78)-1,yyyyy))</f>
        <v>#NAME?</v>
      </c>
      <c r="B84" s="56" t="str">
        <f t="shared" si="3"/>
        <v/>
      </c>
    </row>
    <row r="85" spans="1:2" ht="22.8" thickBot="1" x14ac:dyDescent="0.35">
      <c r="A85" s="55" t="e" cm="1">
        <f t="array" ref="A85">(IF($P$3='بيان ع'!D79,ROW('بيان ع'!79:79)-1,yyyyy))</f>
        <v>#NAME?</v>
      </c>
      <c r="B85" s="56" t="str">
        <f t="shared" si="3"/>
        <v/>
      </c>
    </row>
    <row r="86" spans="1:2" ht="22.8" thickBot="1" x14ac:dyDescent="0.35">
      <c r="A86" s="55" t="e" cm="1">
        <f t="array" ref="A86">(IF($P$3='بيان ع'!D80,ROW('بيان ع'!80:80)-1,yyyyy))</f>
        <v>#NAME?</v>
      </c>
      <c r="B86" s="56" t="str">
        <f t="shared" si="3"/>
        <v/>
      </c>
    </row>
    <row r="87" spans="1:2" ht="22.8" thickBot="1" x14ac:dyDescent="0.35">
      <c r="A87" s="55" t="e" cm="1">
        <f t="array" ref="A87">(IF($P$3='بيان ع'!D81,ROW('بيان ع'!81:81)-1,yyyyy))</f>
        <v>#NAME?</v>
      </c>
      <c r="B87" s="56" t="str">
        <f t="shared" si="3"/>
        <v/>
      </c>
    </row>
    <row r="88" spans="1:2" ht="22.8" thickBot="1" x14ac:dyDescent="0.35">
      <c r="A88" s="55" t="e" cm="1">
        <f t="array" ref="A88">(IF($P$3='بيان ع'!D82,ROW('بيان ع'!82:82)-1,yyyyy))</f>
        <v>#NAME?</v>
      </c>
      <c r="B88" s="56" t="str">
        <f t="shared" si="3"/>
        <v/>
      </c>
    </row>
    <row r="89" spans="1:2" ht="22.8" thickBot="1" x14ac:dyDescent="0.35">
      <c r="A89" s="55" t="e" cm="1">
        <f t="array" ref="A89">(IF($P$3='بيان ع'!D83,ROW('بيان ع'!83:83)-1,yyyyy))</f>
        <v>#NAME?</v>
      </c>
      <c r="B89" s="56" t="str">
        <f t="shared" si="3"/>
        <v/>
      </c>
    </row>
    <row r="90" spans="1:2" ht="22.8" thickBot="1" x14ac:dyDescent="0.35">
      <c r="A90" s="55" t="e" cm="1">
        <f t="array" ref="A90">(IF($P$3='بيان ع'!D84,ROW('بيان ع'!84:84)-1,yyyyy))</f>
        <v>#NAME?</v>
      </c>
      <c r="B90" s="56" t="str">
        <f t="shared" si="3"/>
        <v/>
      </c>
    </row>
    <row r="91" spans="1:2" ht="22.8" thickBot="1" x14ac:dyDescent="0.35">
      <c r="A91" s="55" t="e" cm="1">
        <f t="array" ref="A91">(IF($P$3='بيان ع'!D85,ROW('بيان ع'!85:85)-1,yyyyy))</f>
        <v>#NAME?</v>
      </c>
      <c r="B91" s="56" t="str">
        <f t="shared" si="3"/>
        <v/>
      </c>
    </row>
    <row r="92" spans="1:2" ht="22.8" thickBot="1" x14ac:dyDescent="0.35">
      <c r="A92" s="55" t="e" cm="1">
        <f t="array" ref="A92">(IF($P$3='بيان ع'!D86,ROW('بيان ع'!86:86)-1,yyyyy))</f>
        <v>#NAME?</v>
      </c>
      <c r="B92" s="56" t="str">
        <f t="shared" si="3"/>
        <v/>
      </c>
    </row>
    <row r="93" spans="1:2" ht="22.8" thickBot="1" x14ac:dyDescent="0.35">
      <c r="A93" s="55" t="e" cm="1">
        <f t="array" ref="A93">(IF($P$3='بيان ع'!D87,ROW('بيان ع'!87:87)-1,yyyyy))</f>
        <v>#NAME?</v>
      </c>
      <c r="B93" s="56" t="str">
        <f t="shared" si="3"/>
        <v/>
      </c>
    </row>
    <row r="94" spans="1:2" ht="22.8" thickBot="1" x14ac:dyDescent="0.35">
      <c r="A94" s="55" t="e" cm="1">
        <f t="array" ref="A94">(IF($P$3='بيان ع'!D88,ROW('بيان ع'!88:88)-1,yyyyy))</f>
        <v>#NAME?</v>
      </c>
      <c r="B94" s="56" t="str">
        <f t="shared" si="3"/>
        <v/>
      </c>
    </row>
    <row r="95" spans="1:2" ht="22.8" thickBot="1" x14ac:dyDescent="0.35">
      <c r="A95" s="55" t="e" cm="1">
        <f t="array" ref="A95">(IF($P$3='بيان ع'!D89,ROW('بيان ع'!89:89)-1,yyyyy))</f>
        <v>#NAME?</v>
      </c>
      <c r="B95" s="56" t="str">
        <f t="shared" si="3"/>
        <v/>
      </c>
    </row>
    <row r="96" spans="1:2" ht="22.8" thickBot="1" x14ac:dyDescent="0.35">
      <c r="A96" s="55" t="e" cm="1">
        <f t="array" ref="A96">(IF($P$3='بيان ع'!D90,ROW('بيان ع'!90:90)-1,yyyyy))</f>
        <v>#NAME?</v>
      </c>
      <c r="B96" s="56" t="str">
        <f t="shared" si="3"/>
        <v/>
      </c>
    </row>
    <row r="97" spans="1:2" ht="22.8" thickBot="1" x14ac:dyDescent="0.35">
      <c r="A97" s="55" t="e" cm="1">
        <f t="array" ref="A97">(IF($P$3='بيان ع'!D91,ROW('بيان ع'!91:91)-1,yyyyy))</f>
        <v>#NAME?</v>
      </c>
      <c r="B97" s="56" t="str">
        <f t="shared" si="3"/>
        <v/>
      </c>
    </row>
    <row r="98" spans="1:2" ht="22.8" thickBot="1" x14ac:dyDescent="0.35">
      <c r="A98" s="55" t="e" cm="1">
        <f t="array" ref="A98">(IF($P$3='بيان ع'!D92,ROW('بيان ع'!92:92)-1,yyyyy))</f>
        <v>#NAME?</v>
      </c>
      <c r="B98" s="56" t="str">
        <f t="shared" si="3"/>
        <v/>
      </c>
    </row>
    <row r="99" spans="1:2" ht="22.8" thickBot="1" x14ac:dyDescent="0.35">
      <c r="A99" s="55" t="e" cm="1">
        <f t="array" ref="A99">(IF($P$3='بيان ع'!D93,ROW('بيان ع'!93:93)-1,yyyyy))</f>
        <v>#NAME?</v>
      </c>
      <c r="B99" s="56" t="str">
        <f t="shared" si="3"/>
        <v/>
      </c>
    </row>
    <row r="100" spans="1:2" ht="22.8" thickBot="1" x14ac:dyDescent="0.35">
      <c r="A100" s="55" t="e" cm="1">
        <f t="array" ref="A100">(IF($P$3='بيان ع'!D94,ROW('بيان ع'!94:94)-1,yyyyy))</f>
        <v>#NAME?</v>
      </c>
      <c r="B100" s="56" t="str">
        <f t="shared" si="3"/>
        <v/>
      </c>
    </row>
    <row r="101" spans="1:2" ht="22.8" thickBot="1" x14ac:dyDescent="0.35">
      <c r="A101" s="55" t="e" cm="1">
        <f t="array" ref="A101">(IF($P$3='بيان ع'!D95,ROW('بيان ع'!95:95)-1,yyyyy))</f>
        <v>#NAME?</v>
      </c>
      <c r="B101" s="56" t="str">
        <f t="shared" si="3"/>
        <v/>
      </c>
    </row>
    <row r="102" spans="1:2" ht="22.8" thickBot="1" x14ac:dyDescent="0.35">
      <c r="A102" s="55" t="e" cm="1">
        <f t="array" ref="A102">(IF($P$3='بيان ع'!D96,ROW('بيان ع'!96:96)-1,yyyyy))</f>
        <v>#NAME?</v>
      </c>
      <c r="B102" s="56" t="str">
        <f t="shared" si="3"/>
        <v/>
      </c>
    </row>
    <row r="103" spans="1:2" ht="22.8" thickBot="1" x14ac:dyDescent="0.35">
      <c r="A103" s="55" t="e" cm="1">
        <f t="array" ref="A103">(IF($P$3='بيان ع'!D97,ROW('بيان ع'!97:97)-1,yyyyy))</f>
        <v>#NAME?</v>
      </c>
      <c r="B103" s="56" t="str">
        <f t="shared" si="3"/>
        <v/>
      </c>
    </row>
    <row r="104" spans="1:2" ht="22.8" thickBot="1" x14ac:dyDescent="0.35">
      <c r="A104" s="55" t="e" cm="1">
        <f t="array" ref="A104">(IF($P$3='بيان ع'!D98,ROW('بيان ع'!98:98)-1,yyyyy))</f>
        <v>#NAME?</v>
      </c>
      <c r="B104" s="56" t="str">
        <f t="shared" si="3"/>
        <v/>
      </c>
    </row>
    <row r="105" spans="1:2" ht="22.8" thickBot="1" x14ac:dyDescent="0.35">
      <c r="A105" s="55" t="e" cm="1">
        <f t="array" ref="A105">(IF($P$3='بيان ع'!D99,ROW('بيان ع'!99:99)-1,yyyyy))</f>
        <v>#NAME?</v>
      </c>
      <c r="B105" s="56" t="str">
        <f t="shared" si="3"/>
        <v/>
      </c>
    </row>
    <row r="106" spans="1:2" ht="22.8" thickBot="1" x14ac:dyDescent="0.35">
      <c r="A106" s="55" t="e" cm="1">
        <f t="array" ref="A106">(IF($P$3='بيان ع'!D100,ROW('بيان ع'!100:100)-1,yyyyy))</f>
        <v>#NAME?</v>
      </c>
      <c r="B106" s="56" t="str">
        <f t="shared" si="3"/>
        <v/>
      </c>
    </row>
    <row r="107" spans="1:2" ht="22.8" thickBot="1" x14ac:dyDescent="0.35">
      <c r="A107" s="55" t="e" cm="1">
        <f t="array" ref="A107">(IF($P$3='بيان ع'!D101,ROW('بيان ع'!101:101)-1,yyyyy))</f>
        <v>#NAME?</v>
      </c>
      <c r="B107" s="56" t="str">
        <f t="shared" si="3"/>
        <v/>
      </c>
    </row>
    <row r="108" spans="1:2" ht="22.8" thickBot="1" x14ac:dyDescent="0.35">
      <c r="A108" s="55" t="e" cm="1">
        <f t="array" ref="A108">(IF($P$3='بيان ع'!D102,ROW('بيان ع'!102:102)-1,yyyyy))</f>
        <v>#NAME?</v>
      </c>
      <c r="B108" s="56" t="str">
        <f t="shared" si="3"/>
        <v/>
      </c>
    </row>
    <row r="109" spans="1:2" ht="22.8" thickBot="1" x14ac:dyDescent="0.35">
      <c r="A109" s="55" t="e" cm="1">
        <f t="array" ref="A109">(IF($P$3='بيان ع'!D103,ROW('بيان ع'!103:103)-1,yyyyy))</f>
        <v>#NAME?</v>
      </c>
      <c r="B109" s="56" t="str">
        <f t="shared" si="3"/>
        <v/>
      </c>
    </row>
    <row r="110" spans="1:2" ht="22.8" thickBot="1" x14ac:dyDescent="0.35">
      <c r="A110" s="55" t="e" cm="1">
        <f t="array" ref="A110">(IF($P$3='بيان ع'!D104,ROW('بيان ع'!104:104)-1,yyyyy))</f>
        <v>#NAME?</v>
      </c>
      <c r="B110" s="56" t="str">
        <f t="shared" si="3"/>
        <v/>
      </c>
    </row>
    <row r="111" spans="1:2" ht="22.8" thickBot="1" x14ac:dyDescent="0.35">
      <c r="A111" s="55" t="e" cm="1">
        <f t="array" ref="A111">(IF($P$3='بيان ع'!D105,ROW('بيان ع'!105:105)-1,yyyyy))</f>
        <v>#NAME?</v>
      </c>
      <c r="B111" s="56" t="str">
        <f t="shared" si="3"/>
        <v/>
      </c>
    </row>
    <row r="112" spans="1:2" ht="22.8" thickBot="1" x14ac:dyDescent="0.35">
      <c r="A112" s="55" t="e" cm="1">
        <f t="array" ref="A112">(IF($P$3='بيان ع'!D106,ROW('بيان ع'!106:106)-1,yyyyy))</f>
        <v>#NAME?</v>
      </c>
      <c r="B112" s="56" t="str">
        <f t="shared" si="3"/>
        <v/>
      </c>
    </row>
    <row r="113" spans="1:2" ht="22.8" thickBot="1" x14ac:dyDescent="0.35">
      <c r="A113" s="55" t="e" cm="1">
        <f t="array" ref="A113">(IF($P$3='بيان ع'!D107,ROW('بيان ع'!107:107)-1,yyyyy))</f>
        <v>#NAME?</v>
      </c>
      <c r="B113" s="56" t="str">
        <f t="shared" si="3"/>
        <v/>
      </c>
    </row>
    <row r="114" spans="1:2" ht="22.8" thickBot="1" x14ac:dyDescent="0.35">
      <c r="A114" s="55" t="e" cm="1">
        <f t="array" ref="A114">(IF($P$3='بيان ع'!D108,ROW('بيان ع'!108:108)-1,yyyyy))</f>
        <v>#NAME?</v>
      </c>
      <c r="B114" s="56" t="str">
        <f t="shared" si="3"/>
        <v/>
      </c>
    </row>
    <row r="115" spans="1:2" ht="22.8" thickBot="1" x14ac:dyDescent="0.35">
      <c r="A115" s="55" t="e" cm="1">
        <f t="array" ref="A115">(IF($P$3='بيان ع'!D109,ROW('بيان ع'!109:109)-1,yyyyy))</f>
        <v>#NAME?</v>
      </c>
      <c r="B115" s="56" t="str">
        <f t="shared" si="3"/>
        <v/>
      </c>
    </row>
    <row r="116" spans="1:2" ht="22.8" thickBot="1" x14ac:dyDescent="0.35">
      <c r="A116" s="55" t="e" cm="1">
        <f t="array" ref="A116">(IF($P$3='بيان ع'!D110,ROW('بيان ع'!110:110)-1,yyyyy))</f>
        <v>#NAME?</v>
      </c>
      <c r="B116" s="56" t="str">
        <f t="shared" si="3"/>
        <v/>
      </c>
    </row>
    <row r="117" spans="1:2" ht="22.8" thickBot="1" x14ac:dyDescent="0.35">
      <c r="A117" s="55" t="e" cm="1">
        <f t="array" ref="A117">(IF($P$3='بيان ع'!D111,ROW('بيان ع'!111:111)-1,yyyyy))</f>
        <v>#NAME?</v>
      </c>
      <c r="B117" s="56" t="str">
        <f t="shared" si="3"/>
        <v/>
      </c>
    </row>
    <row r="118" spans="1:2" ht="22.8" thickBot="1" x14ac:dyDescent="0.35">
      <c r="A118" s="55" t="e" cm="1">
        <f t="array" ref="A118">(IF($P$3='بيان ع'!D112,ROW('بيان ع'!112:112)-1,yyyyy))</f>
        <v>#NAME?</v>
      </c>
      <c r="B118" s="56" t="str">
        <f t="shared" si="3"/>
        <v/>
      </c>
    </row>
    <row r="119" spans="1:2" ht="22.8" thickBot="1" x14ac:dyDescent="0.35">
      <c r="A119" s="55" t="e" cm="1">
        <f t="array" ref="A119">(IF($P$3='بيان ع'!D113,ROW('بيان ع'!113:113)-1,yyyyy))</f>
        <v>#NAME?</v>
      </c>
      <c r="B119" s="56" t="str">
        <f t="shared" si="3"/>
        <v/>
      </c>
    </row>
    <row r="120" spans="1:2" ht="22.8" thickBot="1" x14ac:dyDescent="0.35">
      <c r="A120" s="55" t="e" cm="1">
        <f t="array" ref="A120">(IF($P$3='بيان ع'!D114,ROW('بيان ع'!114:114)-1,yyyyy))</f>
        <v>#NAME?</v>
      </c>
      <c r="B120" s="56" t="str">
        <f t="shared" si="3"/>
        <v/>
      </c>
    </row>
    <row r="121" spans="1:2" ht="22.8" thickBot="1" x14ac:dyDescent="0.35">
      <c r="A121" s="55" t="e" cm="1">
        <f t="array" ref="A121">(IF($P$3='بيان ع'!D115,ROW('بيان ع'!115:115)-1,yyyyy))</f>
        <v>#NAME?</v>
      </c>
      <c r="B121" s="56" t="str">
        <f t="shared" si="3"/>
        <v/>
      </c>
    </row>
    <row r="122" spans="1:2" ht="22.8" thickBot="1" x14ac:dyDescent="0.35">
      <c r="A122" s="55" t="e" cm="1">
        <f t="array" ref="A122">(IF($P$3='بيان ع'!D116,ROW('بيان ع'!116:116)-1,yyyyy))</f>
        <v>#NAME?</v>
      </c>
      <c r="B122" s="56" t="str">
        <f t="shared" si="3"/>
        <v/>
      </c>
    </row>
    <row r="123" spans="1:2" ht="22.8" thickBot="1" x14ac:dyDescent="0.35">
      <c r="A123" s="55" t="e" cm="1">
        <f t="array" ref="A123">(IF($P$3='بيان ع'!D117,ROW('بيان ع'!117:117)-1,yyyyy))</f>
        <v>#NAME?</v>
      </c>
      <c r="B123" s="56" t="str">
        <f t="shared" si="3"/>
        <v/>
      </c>
    </row>
    <row r="124" spans="1:2" ht="22.8" thickBot="1" x14ac:dyDescent="0.35">
      <c r="A124" s="55" t="e" cm="1">
        <f t="array" ref="A124">(IF($P$3='بيان ع'!D118,ROW('بيان ع'!118:118)-1,yyyyy))</f>
        <v>#NAME?</v>
      </c>
      <c r="B124" s="56" t="str">
        <f t="shared" si="3"/>
        <v/>
      </c>
    </row>
    <row r="125" spans="1:2" ht="22.8" thickBot="1" x14ac:dyDescent="0.35">
      <c r="A125" s="55" t="e" cm="1">
        <f t="array" ref="A125">(IF($P$3='بيان ع'!D119,ROW('بيان ع'!119:119)-1,yyyyy))</f>
        <v>#NAME?</v>
      </c>
      <c r="B125" s="56" t="str">
        <f t="shared" si="3"/>
        <v/>
      </c>
    </row>
    <row r="126" spans="1:2" ht="22.8" thickBot="1" x14ac:dyDescent="0.35">
      <c r="A126" s="55" t="e" cm="1">
        <f t="array" ref="A126">(IF($P$3='بيان ع'!D120,ROW('بيان ع'!120:120)-1,yyyyy))</f>
        <v>#NAME?</v>
      </c>
      <c r="B126" s="56" t="str">
        <f t="shared" si="3"/>
        <v/>
      </c>
    </row>
    <row r="127" spans="1:2" ht="22.8" thickBot="1" x14ac:dyDescent="0.35">
      <c r="A127" s="55" t="e" cm="1">
        <f t="array" ref="A127">(IF($P$3='بيان ع'!D121,ROW('بيان ع'!121:121)-1,yyyyy))</f>
        <v>#NAME?</v>
      </c>
      <c r="B127" s="56" t="str">
        <f t="shared" si="3"/>
        <v/>
      </c>
    </row>
    <row r="128" spans="1:2" ht="22.8" thickBot="1" x14ac:dyDescent="0.35">
      <c r="A128" s="55" t="e" cm="1">
        <f t="array" ref="A128">(IF($P$3='بيان ع'!D122,ROW('بيان ع'!122:122)-1,yyyyy))</f>
        <v>#NAME?</v>
      </c>
      <c r="B128" s="56" t="str">
        <f t="shared" si="3"/>
        <v/>
      </c>
    </row>
    <row r="129" spans="1:2" ht="22.8" thickBot="1" x14ac:dyDescent="0.35">
      <c r="A129" s="55" t="e" cm="1">
        <f t="array" ref="A129">(IF($P$3='بيان ع'!D123,ROW('بيان ع'!123:123)-1,yyyyy))</f>
        <v>#NAME?</v>
      </c>
      <c r="B129" s="56" t="str">
        <f t="shared" si="3"/>
        <v/>
      </c>
    </row>
    <row r="130" spans="1:2" ht="22.8" thickBot="1" x14ac:dyDescent="0.35">
      <c r="A130" s="55" t="e" cm="1">
        <f t="array" ref="A130">(IF($P$3='بيان ع'!D124,ROW('بيان ع'!124:124)-1,yyyyy))</f>
        <v>#NAME?</v>
      </c>
      <c r="B130" s="56" t="str">
        <f t="shared" si="3"/>
        <v/>
      </c>
    </row>
    <row r="131" spans="1:2" ht="22.8" thickBot="1" x14ac:dyDescent="0.35">
      <c r="A131" s="55" t="e" cm="1">
        <f t="array" ref="A131">(IF($P$3='بيان ع'!D125,ROW('بيان ع'!125:125)-1,yyyyy))</f>
        <v>#NAME?</v>
      </c>
      <c r="B131" s="56" t="str">
        <f t="shared" si="3"/>
        <v/>
      </c>
    </row>
    <row r="132" spans="1:2" ht="22.8" thickBot="1" x14ac:dyDescent="0.35">
      <c r="A132" s="55" t="e" cm="1">
        <f t="array" ref="A132">(IF($P$3='بيان ع'!D126,ROW('بيان ع'!126:126)-1,yyyyy))</f>
        <v>#NAME?</v>
      </c>
      <c r="B132" s="56" t="str">
        <f t="shared" si="3"/>
        <v/>
      </c>
    </row>
    <row r="133" spans="1:2" ht="22.8" thickBot="1" x14ac:dyDescent="0.35">
      <c r="A133" s="55" t="e" cm="1">
        <f t="array" ref="A133">(IF($P$3='بيان ع'!D127,ROW('بيان ع'!127:127)-1,yyyyy))</f>
        <v>#NAME?</v>
      </c>
      <c r="B133" s="56" t="str">
        <f t="shared" si="3"/>
        <v/>
      </c>
    </row>
    <row r="134" spans="1:2" ht="22.8" thickBot="1" x14ac:dyDescent="0.35">
      <c r="A134" s="55" t="e" cm="1">
        <f t="array" ref="A134">(IF($P$3='بيان ع'!D128,ROW('بيان ع'!128:128)-1,yyyyy))</f>
        <v>#NAME?</v>
      </c>
      <c r="B134" s="56" t="str">
        <f t="shared" si="3"/>
        <v/>
      </c>
    </row>
    <row r="135" spans="1:2" ht="22.8" thickBot="1" x14ac:dyDescent="0.35">
      <c r="A135" s="55" t="e" cm="1">
        <f t="array" ref="A135">(IF($P$3='بيان ع'!D129,ROW('بيان ع'!129:129)-1,yyyyy))</f>
        <v>#NAME?</v>
      </c>
      <c r="B135" s="56" t="str">
        <f t="shared" si="3"/>
        <v/>
      </c>
    </row>
    <row r="136" spans="1:2" ht="22.8" thickBot="1" x14ac:dyDescent="0.35">
      <c r="A136" s="55" t="e" cm="1">
        <f t="array" ref="A136">(IF($P$3='بيان ع'!D130,ROW('بيان ع'!130:130)-1,yyyyy))</f>
        <v>#NAME?</v>
      </c>
      <c r="B136" s="56" t="str">
        <f t="shared" ref="B136:B199" si="6">IFERROR(_xlfn.AGGREGATE(15,6,$A$8:$A$1010,ROW(A129)),"")</f>
        <v/>
      </c>
    </row>
    <row r="137" spans="1:2" ht="22.8" thickBot="1" x14ac:dyDescent="0.35">
      <c r="A137" s="55" t="e" cm="1">
        <f t="array" ref="A137">(IF($P$3='بيان ع'!D131,ROW('بيان ع'!131:131)-1,yyyyy))</f>
        <v>#NAME?</v>
      </c>
      <c r="B137" s="56" t="str">
        <f t="shared" si="6"/>
        <v/>
      </c>
    </row>
    <row r="138" spans="1:2" ht="22.8" thickBot="1" x14ac:dyDescent="0.35">
      <c r="A138" s="55" t="e" cm="1">
        <f t="array" ref="A138">(IF($P$3='بيان ع'!D132,ROW('بيان ع'!132:132)-1,yyyyy))</f>
        <v>#NAME?</v>
      </c>
      <c r="B138" s="56" t="str">
        <f t="shared" si="6"/>
        <v/>
      </c>
    </row>
    <row r="139" spans="1:2" ht="22.8" thickBot="1" x14ac:dyDescent="0.35">
      <c r="A139" s="55" t="e" cm="1">
        <f t="array" ref="A139">(IF($P$3='بيان ع'!D133,ROW('بيان ع'!133:133)-1,yyyyy))</f>
        <v>#NAME?</v>
      </c>
      <c r="B139" s="56" t="str">
        <f t="shared" si="6"/>
        <v/>
      </c>
    </row>
    <row r="140" spans="1:2" ht="22.8" thickBot="1" x14ac:dyDescent="0.35">
      <c r="A140" s="55" t="e" cm="1">
        <f t="array" ref="A140">(IF($P$3='بيان ع'!D134,ROW('بيان ع'!134:134)-1,yyyyy))</f>
        <v>#NAME?</v>
      </c>
      <c r="B140" s="56" t="str">
        <f t="shared" si="6"/>
        <v/>
      </c>
    </row>
    <row r="141" spans="1:2" ht="22.8" thickBot="1" x14ac:dyDescent="0.35">
      <c r="A141" s="55" t="e" cm="1">
        <f t="array" ref="A141">(IF($P$3='بيان ع'!D135,ROW('بيان ع'!135:135)-1,yyyyy))</f>
        <v>#NAME?</v>
      </c>
      <c r="B141" s="56" t="str">
        <f t="shared" si="6"/>
        <v/>
      </c>
    </row>
    <row r="142" spans="1:2" ht="22.8" thickBot="1" x14ac:dyDescent="0.35">
      <c r="A142" s="55" t="e" cm="1">
        <f t="array" ref="A142">(IF($P$3='بيان ع'!D136,ROW('بيان ع'!136:136)-1,yyyyy))</f>
        <v>#NAME?</v>
      </c>
      <c r="B142" s="56" t="str">
        <f t="shared" si="6"/>
        <v/>
      </c>
    </row>
    <row r="143" spans="1:2" ht="22.8" thickBot="1" x14ac:dyDescent="0.35">
      <c r="A143" s="55" t="e" cm="1">
        <f t="array" ref="A143">(IF($P$3='بيان ع'!D137,ROW('بيان ع'!137:137)-1,yyyyy))</f>
        <v>#NAME?</v>
      </c>
      <c r="B143" s="56" t="str">
        <f t="shared" si="6"/>
        <v/>
      </c>
    </row>
    <row r="144" spans="1:2" ht="22.8" thickBot="1" x14ac:dyDescent="0.35">
      <c r="A144" s="55" t="e" cm="1">
        <f t="array" ref="A144">(IF($P$3='بيان ع'!D138,ROW('بيان ع'!138:138)-1,yyyyy))</f>
        <v>#NAME?</v>
      </c>
      <c r="B144" s="56" t="str">
        <f t="shared" si="6"/>
        <v/>
      </c>
    </row>
    <row r="145" spans="1:2" ht="22.8" thickBot="1" x14ac:dyDescent="0.35">
      <c r="A145" s="55" t="e" cm="1">
        <f t="array" ref="A145">(IF($P$3='بيان ع'!D139,ROW('بيان ع'!139:139)-1,yyyyy))</f>
        <v>#NAME?</v>
      </c>
      <c r="B145" s="56" t="str">
        <f t="shared" si="6"/>
        <v/>
      </c>
    </row>
    <row r="146" spans="1:2" ht="22.8" thickBot="1" x14ac:dyDescent="0.35">
      <c r="A146" s="55" t="e" cm="1">
        <f t="array" ref="A146">(IF($P$3='بيان ع'!D140,ROW('بيان ع'!140:140)-1,yyyyy))</f>
        <v>#NAME?</v>
      </c>
      <c r="B146" s="56" t="str">
        <f t="shared" si="6"/>
        <v/>
      </c>
    </row>
    <row r="147" spans="1:2" ht="22.8" thickBot="1" x14ac:dyDescent="0.35">
      <c r="A147" s="55" t="e" cm="1">
        <f t="array" ref="A147">(IF($P$3='بيان ع'!D141,ROW('بيان ع'!141:141)-1,yyyyy))</f>
        <v>#NAME?</v>
      </c>
      <c r="B147" s="56" t="str">
        <f t="shared" si="6"/>
        <v/>
      </c>
    </row>
    <row r="148" spans="1:2" ht="22.8" thickBot="1" x14ac:dyDescent="0.35">
      <c r="A148" s="55" t="e" cm="1">
        <f t="array" ref="A148">(IF($P$3='بيان ع'!D142,ROW('بيان ع'!142:142)-1,yyyyy))</f>
        <v>#NAME?</v>
      </c>
      <c r="B148" s="56" t="str">
        <f t="shared" si="6"/>
        <v/>
      </c>
    </row>
    <row r="149" spans="1:2" ht="22.8" thickBot="1" x14ac:dyDescent="0.35">
      <c r="A149" s="55" t="e" cm="1">
        <f t="array" ref="A149">(IF($P$3='بيان ع'!D143,ROW('بيان ع'!143:143)-1,yyyyy))</f>
        <v>#NAME?</v>
      </c>
      <c r="B149" s="56" t="str">
        <f t="shared" si="6"/>
        <v/>
      </c>
    </row>
    <row r="150" spans="1:2" ht="22.8" thickBot="1" x14ac:dyDescent="0.35">
      <c r="A150" s="55" t="e" cm="1">
        <f t="array" ref="A150">(IF($P$3='بيان ع'!D144,ROW('بيان ع'!144:144)-1,yyyyy))</f>
        <v>#NAME?</v>
      </c>
      <c r="B150" s="56" t="str">
        <f t="shared" si="6"/>
        <v/>
      </c>
    </row>
    <row r="151" spans="1:2" ht="22.8" thickBot="1" x14ac:dyDescent="0.35">
      <c r="A151" s="55" t="e" cm="1">
        <f t="array" ref="A151">(IF($P$3='بيان ع'!D145,ROW('بيان ع'!145:145)-1,yyyyy))</f>
        <v>#NAME?</v>
      </c>
      <c r="B151" s="56" t="str">
        <f t="shared" si="6"/>
        <v/>
      </c>
    </row>
    <row r="152" spans="1:2" ht="22.8" thickBot="1" x14ac:dyDescent="0.35">
      <c r="A152" s="55" t="e" cm="1">
        <f t="array" ref="A152">(IF($P$3='بيان ع'!D146,ROW('بيان ع'!146:146)-1,yyyyy))</f>
        <v>#NAME?</v>
      </c>
      <c r="B152" s="56" t="str">
        <f t="shared" si="6"/>
        <v/>
      </c>
    </row>
    <row r="153" spans="1:2" ht="22.8" thickBot="1" x14ac:dyDescent="0.35">
      <c r="A153" s="55" t="e" cm="1">
        <f t="array" ref="A153">(IF($P$3='بيان ع'!D147,ROW('بيان ع'!147:147)-1,yyyyy))</f>
        <v>#NAME?</v>
      </c>
      <c r="B153" s="56" t="str">
        <f t="shared" si="6"/>
        <v/>
      </c>
    </row>
    <row r="154" spans="1:2" ht="22.8" thickBot="1" x14ac:dyDescent="0.35">
      <c r="A154" s="55" t="e" cm="1">
        <f t="array" ref="A154">(IF($P$3='بيان ع'!D148,ROW('بيان ع'!148:148)-1,yyyyy))</f>
        <v>#NAME?</v>
      </c>
      <c r="B154" s="56" t="str">
        <f t="shared" si="6"/>
        <v/>
      </c>
    </row>
    <row r="155" spans="1:2" ht="22.8" thickBot="1" x14ac:dyDescent="0.35">
      <c r="A155" s="55" t="e" cm="1">
        <f t="array" ref="A155">(IF($P$3='بيان ع'!D149,ROW('بيان ع'!149:149)-1,yyyyy))</f>
        <v>#NAME?</v>
      </c>
      <c r="B155" s="56" t="str">
        <f t="shared" si="6"/>
        <v/>
      </c>
    </row>
    <row r="156" spans="1:2" ht="22.8" thickBot="1" x14ac:dyDescent="0.35">
      <c r="A156" s="55" t="e" cm="1">
        <f t="array" ref="A156">(IF($P$3='بيان ع'!D150,ROW('بيان ع'!150:150)-1,yyyyy))</f>
        <v>#NAME?</v>
      </c>
      <c r="B156" s="56" t="str">
        <f t="shared" si="6"/>
        <v/>
      </c>
    </row>
    <row r="157" spans="1:2" ht="22.8" thickBot="1" x14ac:dyDescent="0.35">
      <c r="A157" s="55" t="e" cm="1">
        <f t="array" ref="A157">(IF($P$3='بيان ع'!D151,ROW('بيان ع'!151:151)-1,yyyyy))</f>
        <v>#NAME?</v>
      </c>
      <c r="B157" s="56" t="str">
        <f t="shared" si="6"/>
        <v/>
      </c>
    </row>
    <row r="158" spans="1:2" ht="22.8" thickBot="1" x14ac:dyDescent="0.35">
      <c r="A158" s="55" t="e" cm="1">
        <f t="array" ref="A158">(IF($P$3='بيان ع'!D152,ROW('بيان ع'!152:152)-1,yyyyy))</f>
        <v>#NAME?</v>
      </c>
      <c r="B158" s="56" t="str">
        <f t="shared" si="6"/>
        <v/>
      </c>
    </row>
    <row r="159" spans="1:2" ht="22.8" thickBot="1" x14ac:dyDescent="0.35">
      <c r="A159" s="55" t="e" cm="1">
        <f t="array" ref="A159">(IF($P$3='بيان ع'!D153,ROW('بيان ع'!153:153)-1,yyyyy))</f>
        <v>#NAME?</v>
      </c>
      <c r="B159" s="56" t="str">
        <f t="shared" si="6"/>
        <v/>
      </c>
    </row>
    <row r="160" spans="1:2" ht="22.8" thickBot="1" x14ac:dyDescent="0.35">
      <c r="A160" s="55" t="e" cm="1">
        <f t="array" ref="A160">(IF($P$3='بيان ع'!D154,ROW('بيان ع'!154:154)-1,yyyyy))</f>
        <v>#NAME?</v>
      </c>
      <c r="B160" s="56" t="str">
        <f t="shared" si="6"/>
        <v/>
      </c>
    </row>
    <row r="161" spans="1:2" ht="22.8" thickBot="1" x14ac:dyDescent="0.35">
      <c r="A161" s="55" t="e" cm="1">
        <f t="array" ref="A161">(IF($P$3='بيان ع'!D155,ROW('بيان ع'!155:155)-1,yyyyy))</f>
        <v>#NAME?</v>
      </c>
      <c r="B161" s="56" t="str">
        <f t="shared" si="6"/>
        <v/>
      </c>
    </row>
    <row r="162" spans="1:2" ht="22.8" thickBot="1" x14ac:dyDescent="0.35">
      <c r="A162" s="55" t="e" cm="1">
        <f t="array" ref="A162">(IF($P$3='بيان ع'!D156,ROW('بيان ع'!156:156)-1,yyyyy))</f>
        <v>#NAME?</v>
      </c>
      <c r="B162" s="56" t="str">
        <f t="shared" si="6"/>
        <v/>
      </c>
    </row>
    <row r="163" spans="1:2" ht="22.8" thickBot="1" x14ac:dyDescent="0.35">
      <c r="A163" s="55" t="e" cm="1">
        <f t="array" ref="A163">(IF($P$3='بيان ع'!D157,ROW('بيان ع'!157:157)-1,yyyyy))</f>
        <v>#NAME?</v>
      </c>
      <c r="B163" s="56" t="str">
        <f t="shared" si="6"/>
        <v/>
      </c>
    </row>
    <row r="164" spans="1:2" ht="22.8" thickBot="1" x14ac:dyDescent="0.35">
      <c r="A164" s="55" t="e" cm="1">
        <f t="array" ref="A164">(IF($P$3='بيان ع'!D158,ROW('بيان ع'!158:158)-1,yyyyy))</f>
        <v>#NAME?</v>
      </c>
      <c r="B164" s="56" t="str">
        <f t="shared" si="6"/>
        <v/>
      </c>
    </row>
    <row r="165" spans="1:2" ht="22.8" thickBot="1" x14ac:dyDescent="0.35">
      <c r="A165" s="55" t="e" cm="1">
        <f t="array" ref="A165">(IF($P$3='بيان ع'!D159,ROW('بيان ع'!159:159)-1,yyyyy))</f>
        <v>#NAME?</v>
      </c>
      <c r="B165" s="56" t="str">
        <f t="shared" si="6"/>
        <v/>
      </c>
    </row>
    <row r="166" spans="1:2" ht="22.8" thickBot="1" x14ac:dyDescent="0.35">
      <c r="A166" s="55" t="e" cm="1">
        <f t="array" ref="A166">(IF($P$3='بيان ع'!D160,ROW('بيان ع'!160:160)-1,yyyyy))</f>
        <v>#NAME?</v>
      </c>
      <c r="B166" s="56" t="str">
        <f t="shared" si="6"/>
        <v/>
      </c>
    </row>
    <row r="167" spans="1:2" ht="22.8" thickBot="1" x14ac:dyDescent="0.35">
      <c r="A167" s="55" t="e" cm="1">
        <f t="array" ref="A167">(IF($P$3='بيان ع'!D161,ROW('بيان ع'!161:161)-1,yyyyy))</f>
        <v>#NAME?</v>
      </c>
      <c r="B167" s="56" t="str">
        <f t="shared" si="6"/>
        <v/>
      </c>
    </row>
    <row r="168" spans="1:2" ht="22.8" thickBot="1" x14ac:dyDescent="0.35">
      <c r="A168" s="55" t="e" cm="1">
        <f t="array" ref="A168">(IF($P$3='بيان ع'!D162,ROW('بيان ع'!162:162)-1,yyyyy))</f>
        <v>#NAME?</v>
      </c>
      <c r="B168" s="56" t="str">
        <f t="shared" si="6"/>
        <v/>
      </c>
    </row>
    <row r="169" spans="1:2" ht="22.8" thickBot="1" x14ac:dyDescent="0.35">
      <c r="A169" s="55" t="e" cm="1">
        <f t="array" ref="A169">(IF($P$3='بيان ع'!D163,ROW('بيان ع'!163:163)-1,yyyyy))</f>
        <v>#NAME?</v>
      </c>
      <c r="B169" s="56" t="str">
        <f t="shared" si="6"/>
        <v/>
      </c>
    </row>
    <row r="170" spans="1:2" ht="22.8" thickBot="1" x14ac:dyDescent="0.35">
      <c r="A170" s="55" t="e" cm="1">
        <f t="array" ref="A170">(IF($P$3='بيان ع'!D164,ROW('بيان ع'!164:164)-1,yyyyy))</f>
        <v>#NAME?</v>
      </c>
      <c r="B170" s="56" t="str">
        <f t="shared" si="6"/>
        <v/>
      </c>
    </row>
    <row r="171" spans="1:2" ht="22.8" thickBot="1" x14ac:dyDescent="0.35">
      <c r="A171" s="55" t="e" cm="1">
        <f t="array" ref="A171">(IF($P$3='بيان ع'!D165,ROW('بيان ع'!165:165)-1,yyyyy))</f>
        <v>#NAME?</v>
      </c>
      <c r="B171" s="56" t="str">
        <f t="shared" si="6"/>
        <v/>
      </c>
    </row>
    <row r="172" spans="1:2" ht="22.8" thickBot="1" x14ac:dyDescent="0.35">
      <c r="A172" s="55" t="e" cm="1">
        <f t="array" ref="A172">(IF($P$3='بيان ع'!D166,ROW('بيان ع'!166:166)-1,yyyyy))</f>
        <v>#NAME?</v>
      </c>
      <c r="B172" s="56" t="str">
        <f t="shared" si="6"/>
        <v/>
      </c>
    </row>
    <row r="173" spans="1:2" ht="22.8" thickBot="1" x14ac:dyDescent="0.35">
      <c r="A173" s="55" t="e" cm="1">
        <f t="array" ref="A173">(IF($P$3='بيان ع'!D167,ROW('بيان ع'!167:167)-1,yyyyy))</f>
        <v>#NAME?</v>
      </c>
      <c r="B173" s="56" t="str">
        <f t="shared" si="6"/>
        <v/>
      </c>
    </row>
    <row r="174" spans="1:2" ht="22.8" thickBot="1" x14ac:dyDescent="0.35">
      <c r="A174" s="55" t="e" cm="1">
        <f t="array" ref="A174">(IF($P$3='بيان ع'!D168,ROW('بيان ع'!168:168)-1,yyyyy))</f>
        <v>#NAME?</v>
      </c>
      <c r="B174" s="56" t="str">
        <f t="shared" si="6"/>
        <v/>
      </c>
    </row>
    <row r="175" spans="1:2" ht="22.8" thickBot="1" x14ac:dyDescent="0.35">
      <c r="A175" s="55" t="e" cm="1">
        <f t="array" ref="A175">(IF($P$3='بيان ع'!D169,ROW('بيان ع'!169:169)-1,yyyyy))</f>
        <v>#NAME?</v>
      </c>
      <c r="B175" s="56" t="str">
        <f t="shared" si="6"/>
        <v/>
      </c>
    </row>
    <row r="176" spans="1:2" ht="22.8" thickBot="1" x14ac:dyDescent="0.35">
      <c r="A176" s="55" t="e" cm="1">
        <f t="array" ref="A176">(IF($P$3='بيان ع'!D170,ROW('بيان ع'!170:170)-1,yyyyy))</f>
        <v>#NAME?</v>
      </c>
      <c r="B176" s="56" t="str">
        <f t="shared" si="6"/>
        <v/>
      </c>
    </row>
    <row r="177" spans="1:2" ht="22.8" thickBot="1" x14ac:dyDescent="0.35">
      <c r="A177" s="55" t="e" cm="1">
        <f t="array" ref="A177">(IF($P$3='بيان ع'!D171,ROW('بيان ع'!171:171)-1,yyyyy))</f>
        <v>#NAME?</v>
      </c>
      <c r="B177" s="56" t="str">
        <f t="shared" si="6"/>
        <v/>
      </c>
    </row>
    <row r="178" spans="1:2" ht="22.8" thickBot="1" x14ac:dyDescent="0.35">
      <c r="A178" s="55" t="e" cm="1">
        <f t="array" ref="A178">(IF($P$3='بيان ع'!D172,ROW('بيان ع'!172:172)-1,yyyyy))</f>
        <v>#NAME?</v>
      </c>
      <c r="B178" s="56" t="str">
        <f t="shared" si="6"/>
        <v/>
      </c>
    </row>
    <row r="179" spans="1:2" ht="22.8" thickBot="1" x14ac:dyDescent="0.35">
      <c r="A179" s="55" t="e" cm="1">
        <f t="array" ref="A179">(IF($P$3='بيان ع'!D173,ROW('بيان ع'!173:173)-1,yyyyy))</f>
        <v>#NAME?</v>
      </c>
      <c r="B179" s="56" t="str">
        <f t="shared" si="6"/>
        <v/>
      </c>
    </row>
    <row r="180" spans="1:2" ht="22.8" thickBot="1" x14ac:dyDescent="0.35">
      <c r="A180" s="55" t="e" cm="1">
        <f t="array" ref="A180">(IF($P$3='بيان ع'!D174,ROW('بيان ع'!174:174)-1,yyyyy))</f>
        <v>#NAME?</v>
      </c>
      <c r="B180" s="56" t="str">
        <f t="shared" si="6"/>
        <v/>
      </c>
    </row>
    <row r="181" spans="1:2" ht="22.8" thickBot="1" x14ac:dyDescent="0.35">
      <c r="A181" s="55" t="e" cm="1">
        <f t="array" ref="A181">(IF($P$3='بيان ع'!D175,ROW('بيان ع'!175:175)-1,yyyyy))</f>
        <v>#NAME?</v>
      </c>
      <c r="B181" s="56" t="str">
        <f t="shared" si="6"/>
        <v/>
      </c>
    </row>
    <row r="182" spans="1:2" ht="22.8" thickBot="1" x14ac:dyDescent="0.35">
      <c r="A182" s="55" t="e" cm="1">
        <f t="array" ref="A182">(IF($P$3='بيان ع'!D176,ROW('بيان ع'!176:176)-1,yyyyy))</f>
        <v>#NAME?</v>
      </c>
      <c r="B182" s="56" t="str">
        <f t="shared" si="6"/>
        <v/>
      </c>
    </row>
    <row r="183" spans="1:2" ht="22.8" thickBot="1" x14ac:dyDescent="0.35">
      <c r="A183" s="55" t="e" cm="1">
        <f t="array" ref="A183">(IF($P$3='بيان ع'!D177,ROW('بيان ع'!177:177)-1,yyyyy))</f>
        <v>#NAME?</v>
      </c>
      <c r="B183" s="56" t="str">
        <f t="shared" si="6"/>
        <v/>
      </c>
    </row>
    <row r="184" spans="1:2" ht="22.8" thickBot="1" x14ac:dyDescent="0.35">
      <c r="A184" s="55" t="e" cm="1">
        <f t="array" ref="A184">(IF($P$3='بيان ع'!D178,ROW('بيان ع'!178:178)-1,yyyyy))</f>
        <v>#NAME?</v>
      </c>
      <c r="B184" s="56" t="str">
        <f t="shared" si="6"/>
        <v/>
      </c>
    </row>
    <row r="185" spans="1:2" ht="22.8" thickBot="1" x14ac:dyDescent="0.35">
      <c r="A185" s="55" t="e" cm="1">
        <f t="array" ref="A185">(IF($P$3='بيان ع'!D179,ROW('بيان ع'!179:179)-1,yyyyy))</f>
        <v>#NAME?</v>
      </c>
      <c r="B185" s="56" t="str">
        <f t="shared" si="6"/>
        <v/>
      </c>
    </row>
    <row r="186" spans="1:2" ht="22.8" thickBot="1" x14ac:dyDescent="0.35">
      <c r="A186" s="55" t="e" cm="1">
        <f t="array" ref="A186">(IF($P$3='بيان ع'!D180,ROW('بيان ع'!180:180)-1,yyyyy))</f>
        <v>#NAME?</v>
      </c>
      <c r="B186" s="56" t="str">
        <f t="shared" si="6"/>
        <v/>
      </c>
    </row>
    <row r="187" spans="1:2" ht="22.8" thickBot="1" x14ac:dyDescent="0.35">
      <c r="A187" s="55" t="e" cm="1">
        <f t="array" ref="A187">(IF($P$3='بيان ع'!D181,ROW('بيان ع'!181:181)-1,yyyyy))</f>
        <v>#NAME?</v>
      </c>
      <c r="B187" s="56" t="str">
        <f t="shared" si="6"/>
        <v/>
      </c>
    </row>
    <row r="188" spans="1:2" ht="22.8" thickBot="1" x14ac:dyDescent="0.35">
      <c r="A188" s="55" t="e" cm="1">
        <f t="array" ref="A188">(IF($P$3='بيان ع'!D182,ROW('بيان ع'!182:182)-1,yyyyy))</f>
        <v>#NAME?</v>
      </c>
      <c r="B188" s="56" t="str">
        <f t="shared" si="6"/>
        <v/>
      </c>
    </row>
    <row r="189" spans="1:2" ht="22.8" thickBot="1" x14ac:dyDescent="0.35">
      <c r="A189" s="55" t="e" cm="1">
        <f t="array" ref="A189">(IF($P$3='بيان ع'!D183,ROW('بيان ع'!183:183)-1,yyyyy))</f>
        <v>#NAME?</v>
      </c>
      <c r="B189" s="56" t="str">
        <f t="shared" si="6"/>
        <v/>
      </c>
    </row>
    <row r="190" spans="1:2" ht="22.8" thickBot="1" x14ac:dyDescent="0.35">
      <c r="A190" s="55" t="e" cm="1">
        <f t="array" ref="A190">(IF($P$3='بيان ع'!D184,ROW('بيان ع'!184:184)-1,yyyyy))</f>
        <v>#NAME?</v>
      </c>
      <c r="B190" s="56" t="str">
        <f t="shared" si="6"/>
        <v/>
      </c>
    </row>
    <row r="191" spans="1:2" ht="22.8" thickBot="1" x14ac:dyDescent="0.35">
      <c r="A191" s="55" t="e" cm="1">
        <f t="array" ref="A191">(IF($P$3='بيان ع'!D185,ROW('بيان ع'!185:185)-1,yyyyy))</f>
        <v>#NAME?</v>
      </c>
      <c r="B191" s="56" t="str">
        <f t="shared" si="6"/>
        <v/>
      </c>
    </row>
    <row r="192" spans="1:2" ht="22.8" thickBot="1" x14ac:dyDescent="0.35">
      <c r="A192" s="55" t="e" cm="1">
        <f t="array" ref="A192">(IF($P$3='بيان ع'!D186,ROW('بيان ع'!186:186)-1,yyyyy))</f>
        <v>#NAME?</v>
      </c>
      <c r="B192" s="56" t="str">
        <f t="shared" si="6"/>
        <v/>
      </c>
    </row>
    <row r="193" spans="1:2" ht="22.8" thickBot="1" x14ac:dyDescent="0.35">
      <c r="A193" s="55" t="e" cm="1">
        <f t="array" ref="A193">(IF($P$3='بيان ع'!D187,ROW('بيان ع'!187:187)-1,yyyyy))</f>
        <v>#NAME?</v>
      </c>
      <c r="B193" s="56" t="str">
        <f t="shared" si="6"/>
        <v/>
      </c>
    </row>
    <row r="194" spans="1:2" ht="22.8" thickBot="1" x14ac:dyDescent="0.35">
      <c r="A194" s="55" t="e" cm="1">
        <f t="array" ref="A194">(IF($P$3='بيان ع'!D188,ROW('بيان ع'!188:188)-1,yyyyy))</f>
        <v>#NAME?</v>
      </c>
      <c r="B194" s="56" t="str">
        <f t="shared" si="6"/>
        <v/>
      </c>
    </row>
    <row r="195" spans="1:2" ht="22.8" thickBot="1" x14ac:dyDescent="0.35">
      <c r="A195" s="55" t="e" cm="1">
        <f t="array" ref="A195">(IF($P$3='بيان ع'!D189,ROW('بيان ع'!189:189)-1,yyyyy))</f>
        <v>#NAME?</v>
      </c>
      <c r="B195" s="56" t="str">
        <f t="shared" si="6"/>
        <v/>
      </c>
    </row>
    <row r="196" spans="1:2" ht="22.8" thickBot="1" x14ac:dyDescent="0.35">
      <c r="A196" s="55" t="e" cm="1">
        <f t="array" ref="A196">(IF($P$3='بيان ع'!D190,ROW('بيان ع'!190:190)-1,yyyyy))</f>
        <v>#NAME?</v>
      </c>
      <c r="B196" s="56" t="str">
        <f t="shared" si="6"/>
        <v/>
      </c>
    </row>
    <row r="197" spans="1:2" ht="22.8" thickBot="1" x14ac:dyDescent="0.35">
      <c r="A197" s="55" t="e" cm="1">
        <f t="array" ref="A197">(IF($P$3='بيان ع'!D191,ROW('بيان ع'!191:191)-1,yyyyy))</f>
        <v>#NAME?</v>
      </c>
      <c r="B197" s="56" t="str">
        <f t="shared" si="6"/>
        <v/>
      </c>
    </row>
    <row r="198" spans="1:2" ht="22.8" thickBot="1" x14ac:dyDescent="0.35">
      <c r="A198" s="55" t="e" cm="1">
        <f t="array" ref="A198">(IF($P$3='بيان ع'!D192,ROW('بيان ع'!192:192)-1,yyyyy))</f>
        <v>#NAME?</v>
      </c>
      <c r="B198" s="56" t="str">
        <f t="shared" si="6"/>
        <v/>
      </c>
    </row>
    <row r="199" spans="1:2" ht="22.8" thickBot="1" x14ac:dyDescent="0.35">
      <c r="A199" s="55" t="e" cm="1">
        <f t="array" ref="A199">(IF($P$3='بيان ع'!D193,ROW('بيان ع'!193:193)-1,yyyyy))</f>
        <v>#NAME?</v>
      </c>
      <c r="B199" s="56" t="str">
        <f t="shared" si="6"/>
        <v/>
      </c>
    </row>
    <row r="200" spans="1:2" ht="22.8" thickBot="1" x14ac:dyDescent="0.35">
      <c r="A200" s="55" t="e" cm="1">
        <f t="array" ref="A200">(IF($P$3='بيان ع'!D194,ROW('بيان ع'!194:194)-1,yyyyy))</f>
        <v>#NAME?</v>
      </c>
      <c r="B200" s="56" t="str">
        <f t="shared" ref="B200:B263" si="7">IFERROR(_xlfn.AGGREGATE(15,6,$A$8:$A$1010,ROW(A193)),"")</f>
        <v/>
      </c>
    </row>
    <row r="201" spans="1:2" ht="22.8" thickBot="1" x14ac:dyDescent="0.35">
      <c r="A201" s="55" t="e" cm="1">
        <f t="array" ref="A201">(IF($P$3='بيان ع'!D195,ROW('بيان ع'!195:195)-1,yyyyy))</f>
        <v>#NAME?</v>
      </c>
      <c r="B201" s="56" t="str">
        <f t="shared" si="7"/>
        <v/>
      </c>
    </row>
    <row r="202" spans="1:2" ht="22.8" thickBot="1" x14ac:dyDescent="0.35">
      <c r="A202" s="55" t="e" cm="1">
        <f t="array" ref="A202">(IF($P$3='بيان ع'!D196,ROW('بيان ع'!196:196)-1,yyyyy))</f>
        <v>#NAME?</v>
      </c>
      <c r="B202" s="56" t="str">
        <f t="shared" si="7"/>
        <v/>
      </c>
    </row>
    <row r="203" spans="1:2" ht="22.8" thickBot="1" x14ac:dyDescent="0.35">
      <c r="A203" s="55" t="e" cm="1">
        <f t="array" ref="A203">(IF($P$3='بيان ع'!D197,ROW('بيان ع'!197:197)-1,yyyyy))</f>
        <v>#NAME?</v>
      </c>
      <c r="B203" s="56" t="str">
        <f t="shared" si="7"/>
        <v/>
      </c>
    </row>
    <row r="204" spans="1:2" ht="22.8" thickBot="1" x14ac:dyDescent="0.35">
      <c r="A204" s="55" t="e" cm="1">
        <f t="array" ref="A204">(IF($P$3='بيان ع'!D198,ROW('بيان ع'!198:198)-1,yyyyy))</f>
        <v>#NAME?</v>
      </c>
      <c r="B204" s="56" t="str">
        <f t="shared" si="7"/>
        <v/>
      </c>
    </row>
    <row r="205" spans="1:2" ht="22.8" thickBot="1" x14ac:dyDescent="0.35">
      <c r="A205" s="55" t="e" cm="1">
        <f t="array" ref="A205">(IF($P$3='بيان ع'!D199,ROW('بيان ع'!199:199)-1,yyyyy))</f>
        <v>#NAME?</v>
      </c>
      <c r="B205" s="56" t="str">
        <f t="shared" si="7"/>
        <v/>
      </c>
    </row>
    <row r="206" spans="1:2" ht="22.8" thickBot="1" x14ac:dyDescent="0.35">
      <c r="A206" s="55" t="e" cm="1">
        <f t="array" ref="A206">(IF($P$3='بيان ع'!D200,ROW('بيان ع'!200:200)-1,yyyyy))</f>
        <v>#NAME?</v>
      </c>
      <c r="B206" s="56" t="str">
        <f t="shared" si="7"/>
        <v/>
      </c>
    </row>
    <row r="207" spans="1:2" ht="22.8" thickBot="1" x14ac:dyDescent="0.35">
      <c r="A207" s="55" t="e" cm="1">
        <f t="array" ref="A207">(IF($P$3='بيان ع'!D201,ROW('بيان ع'!201:201)-1,yyyyy))</f>
        <v>#NAME?</v>
      </c>
      <c r="B207" s="56" t="str">
        <f t="shared" si="7"/>
        <v/>
      </c>
    </row>
    <row r="208" spans="1:2" ht="22.8" thickBot="1" x14ac:dyDescent="0.35">
      <c r="A208" s="55" t="e" cm="1">
        <f t="array" ref="A208">(IF($P$3='بيان ع'!D202,ROW('بيان ع'!202:202)-1,yyyyy))</f>
        <v>#NAME?</v>
      </c>
      <c r="B208" s="56" t="str">
        <f t="shared" si="7"/>
        <v/>
      </c>
    </row>
    <row r="209" spans="1:2" ht="22.8" thickBot="1" x14ac:dyDescent="0.35">
      <c r="A209" s="55" t="e" cm="1">
        <f t="array" ref="A209">(IF($P$3='بيان ع'!D203,ROW('بيان ع'!203:203)-1,yyyyy))</f>
        <v>#NAME?</v>
      </c>
      <c r="B209" s="56" t="str">
        <f t="shared" si="7"/>
        <v/>
      </c>
    </row>
    <row r="210" spans="1:2" ht="22.8" thickBot="1" x14ac:dyDescent="0.35">
      <c r="A210" s="55" t="e" cm="1">
        <f t="array" ref="A210">(IF($P$3='بيان ع'!D204,ROW('بيان ع'!204:204)-1,yyyyy))</f>
        <v>#NAME?</v>
      </c>
      <c r="B210" s="56" t="str">
        <f t="shared" si="7"/>
        <v/>
      </c>
    </row>
    <row r="211" spans="1:2" ht="22.8" thickBot="1" x14ac:dyDescent="0.35">
      <c r="A211" s="55" t="e" cm="1">
        <f t="array" ref="A211">(IF($P$3='بيان ع'!D205,ROW('بيان ع'!205:205)-1,yyyyy))</f>
        <v>#NAME?</v>
      </c>
      <c r="B211" s="56" t="str">
        <f t="shared" si="7"/>
        <v/>
      </c>
    </row>
    <row r="212" spans="1:2" ht="22.8" thickBot="1" x14ac:dyDescent="0.35">
      <c r="A212" s="55" t="e" cm="1">
        <f t="array" ref="A212">(IF($P$3='بيان ع'!D206,ROW('بيان ع'!206:206)-1,yyyyy))</f>
        <v>#NAME?</v>
      </c>
      <c r="B212" s="56" t="str">
        <f t="shared" si="7"/>
        <v/>
      </c>
    </row>
    <row r="213" spans="1:2" ht="22.8" thickBot="1" x14ac:dyDescent="0.35">
      <c r="A213" s="55" t="e" cm="1">
        <f t="array" ref="A213">(IF($P$3='بيان ع'!D207,ROW('بيان ع'!207:207)-1,yyyyy))</f>
        <v>#NAME?</v>
      </c>
      <c r="B213" s="56" t="str">
        <f t="shared" si="7"/>
        <v/>
      </c>
    </row>
    <row r="214" spans="1:2" ht="22.8" thickBot="1" x14ac:dyDescent="0.35">
      <c r="A214" s="55" t="e" cm="1">
        <f t="array" ref="A214">(IF($P$3='بيان ع'!D208,ROW('بيان ع'!208:208)-1,yyyyy))</f>
        <v>#NAME?</v>
      </c>
      <c r="B214" s="56" t="str">
        <f t="shared" si="7"/>
        <v/>
      </c>
    </row>
    <row r="215" spans="1:2" ht="22.8" thickBot="1" x14ac:dyDescent="0.35">
      <c r="A215" s="55" t="e" cm="1">
        <f t="array" ref="A215">(IF($P$3='بيان ع'!D209,ROW('بيان ع'!209:209)-1,yyyyy))</f>
        <v>#NAME?</v>
      </c>
      <c r="B215" s="56" t="str">
        <f t="shared" si="7"/>
        <v/>
      </c>
    </row>
    <row r="216" spans="1:2" ht="22.8" thickBot="1" x14ac:dyDescent="0.35">
      <c r="A216" s="55" t="e" cm="1">
        <f t="array" ref="A216">(IF($P$3='بيان ع'!D210,ROW('بيان ع'!210:210)-1,yyyyy))</f>
        <v>#NAME?</v>
      </c>
      <c r="B216" s="56" t="str">
        <f t="shared" si="7"/>
        <v/>
      </c>
    </row>
    <row r="217" spans="1:2" ht="22.8" thickBot="1" x14ac:dyDescent="0.35">
      <c r="A217" s="55" t="e" cm="1">
        <f t="array" ref="A217">(IF($P$3='بيان ع'!D211,ROW('بيان ع'!211:211)-1,yyyyy))</f>
        <v>#NAME?</v>
      </c>
      <c r="B217" s="56" t="str">
        <f t="shared" si="7"/>
        <v/>
      </c>
    </row>
    <row r="218" spans="1:2" ht="22.8" thickBot="1" x14ac:dyDescent="0.35">
      <c r="A218" s="55" t="e" cm="1">
        <f t="array" ref="A218">(IF($P$3='بيان ع'!D212,ROW('بيان ع'!212:212)-1,yyyyy))</f>
        <v>#NAME?</v>
      </c>
      <c r="B218" s="56" t="str">
        <f t="shared" si="7"/>
        <v/>
      </c>
    </row>
    <row r="219" spans="1:2" ht="22.8" thickBot="1" x14ac:dyDescent="0.35">
      <c r="A219" s="55" t="e" cm="1">
        <f t="array" ref="A219">(IF($P$3='بيان ع'!D213,ROW('بيان ع'!213:213)-1,yyyyy))</f>
        <v>#NAME?</v>
      </c>
      <c r="B219" s="56" t="str">
        <f t="shared" si="7"/>
        <v/>
      </c>
    </row>
    <row r="220" spans="1:2" ht="22.8" thickBot="1" x14ac:dyDescent="0.35">
      <c r="A220" s="55" t="e" cm="1">
        <f t="array" ref="A220">(IF($P$3='بيان ع'!D214,ROW('بيان ع'!214:214)-1,yyyyy))</f>
        <v>#NAME?</v>
      </c>
      <c r="B220" s="56" t="str">
        <f t="shared" si="7"/>
        <v/>
      </c>
    </row>
    <row r="221" spans="1:2" ht="22.8" thickBot="1" x14ac:dyDescent="0.35">
      <c r="A221" s="55" t="e" cm="1">
        <f t="array" ref="A221">(IF($P$3='بيان ع'!D215,ROW('بيان ع'!215:215)-1,yyyyy))</f>
        <v>#NAME?</v>
      </c>
      <c r="B221" s="56" t="str">
        <f t="shared" si="7"/>
        <v/>
      </c>
    </row>
    <row r="222" spans="1:2" ht="22.8" thickBot="1" x14ac:dyDescent="0.35">
      <c r="A222" s="55" t="e" cm="1">
        <f t="array" ref="A222">(IF($P$3='بيان ع'!D216,ROW('بيان ع'!216:216)-1,yyyyy))</f>
        <v>#NAME?</v>
      </c>
      <c r="B222" s="56" t="str">
        <f t="shared" si="7"/>
        <v/>
      </c>
    </row>
    <row r="223" spans="1:2" ht="22.8" thickBot="1" x14ac:dyDescent="0.35">
      <c r="A223" s="55" t="e" cm="1">
        <f t="array" ref="A223">(IF($P$3='بيان ع'!D217,ROW('بيان ع'!217:217)-1,yyyyy))</f>
        <v>#NAME?</v>
      </c>
      <c r="B223" s="56" t="str">
        <f t="shared" si="7"/>
        <v/>
      </c>
    </row>
    <row r="224" spans="1:2" ht="22.8" thickBot="1" x14ac:dyDescent="0.35">
      <c r="A224" s="55" t="e" cm="1">
        <f t="array" ref="A224">(IF($P$3='بيان ع'!D218,ROW('بيان ع'!218:218)-1,yyyyy))</f>
        <v>#NAME?</v>
      </c>
      <c r="B224" s="56" t="str">
        <f t="shared" si="7"/>
        <v/>
      </c>
    </row>
    <row r="225" spans="1:2" ht="22.8" thickBot="1" x14ac:dyDescent="0.35">
      <c r="A225" s="55" t="e" cm="1">
        <f t="array" ref="A225">(IF($P$3='بيان ع'!D219,ROW('بيان ع'!219:219)-1,yyyyy))</f>
        <v>#NAME?</v>
      </c>
      <c r="B225" s="56" t="str">
        <f t="shared" si="7"/>
        <v/>
      </c>
    </row>
    <row r="226" spans="1:2" ht="22.8" thickBot="1" x14ac:dyDescent="0.35">
      <c r="A226" s="55" t="e" cm="1">
        <f t="array" ref="A226">(IF($P$3='بيان ع'!D220,ROW('بيان ع'!220:220)-1,yyyyy))</f>
        <v>#NAME?</v>
      </c>
      <c r="B226" s="56" t="str">
        <f t="shared" si="7"/>
        <v/>
      </c>
    </row>
    <row r="227" spans="1:2" ht="22.8" thickBot="1" x14ac:dyDescent="0.35">
      <c r="A227" s="55" t="e" cm="1">
        <f t="array" ref="A227">(IF($P$3='بيان ع'!D221,ROW('بيان ع'!221:221)-1,yyyyy))</f>
        <v>#NAME?</v>
      </c>
      <c r="B227" s="56" t="str">
        <f t="shared" si="7"/>
        <v/>
      </c>
    </row>
    <row r="228" spans="1:2" ht="22.8" thickBot="1" x14ac:dyDescent="0.35">
      <c r="A228" s="55" t="e" cm="1">
        <f t="array" ref="A228">(IF($P$3='بيان ع'!D222,ROW('بيان ع'!222:222)-1,yyyyy))</f>
        <v>#NAME?</v>
      </c>
      <c r="B228" s="56" t="str">
        <f t="shared" si="7"/>
        <v/>
      </c>
    </row>
    <row r="229" spans="1:2" ht="22.8" thickBot="1" x14ac:dyDescent="0.35">
      <c r="A229" s="55" t="e" cm="1">
        <f t="array" ref="A229">(IF($P$3='بيان ع'!D223,ROW('بيان ع'!223:223)-1,yyyyy))</f>
        <v>#NAME?</v>
      </c>
      <c r="B229" s="56" t="str">
        <f t="shared" si="7"/>
        <v/>
      </c>
    </row>
    <row r="230" spans="1:2" ht="22.8" thickBot="1" x14ac:dyDescent="0.35">
      <c r="A230" s="55" t="e" cm="1">
        <f t="array" ref="A230">(IF($P$3='بيان ع'!D224,ROW('بيان ع'!224:224)-1,yyyyy))</f>
        <v>#NAME?</v>
      </c>
      <c r="B230" s="56" t="str">
        <f t="shared" si="7"/>
        <v/>
      </c>
    </row>
    <row r="231" spans="1:2" ht="22.8" thickBot="1" x14ac:dyDescent="0.35">
      <c r="A231" s="55" t="e" cm="1">
        <f t="array" ref="A231">(IF($P$3='بيان ع'!D225,ROW('بيان ع'!225:225)-1,yyyyy))</f>
        <v>#NAME?</v>
      </c>
      <c r="B231" s="56" t="str">
        <f t="shared" si="7"/>
        <v/>
      </c>
    </row>
    <row r="232" spans="1:2" ht="22.8" thickBot="1" x14ac:dyDescent="0.35">
      <c r="A232" s="55" t="e" cm="1">
        <f t="array" ref="A232">(IF($P$3='بيان ع'!D226,ROW('بيان ع'!226:226)-1,yyyyy))</f>
        <v>#NAME?</v>
      </c>
      <c r="B232" s="56" t="str">
        <f t="shared" si="7"/>
        <v/>
      </c>
    </row>
    <row r="233" spans="1:2" ht="22.8" thickBot="1" x14ac:dyDescent="0.35">
      <c r="A233" s="55" t="e" cm="1">
        <f t="array" ref="A233">(IF($P$3='بيان ع'!D227,ROW('بيان ع'!227:227)-1,yyyyy))</f>
        <v>#NAME?</v>
      </c>
      <c r="B233" s="56" t="str">
        <f t="shared" si="7"/>
        <v/>
      </c>
    </row>
    <row r="234" spans="1:2" ht="22.8" thickBot="1" x14ac:dyDescent="0.35">
      <c r="A234" s="55" t="e" cm="1">
        <f t="array" ref="A234">(IF($P$3='بيان ع'!D228,ROW('بيان ع'!228:228)-1,yyyyy))</f>
        <v>#NAME?</v>
      </c>
      <c r="B234" s="56" t="str">
        <f t="shared" si="7"/>
        <v/>
      </c>
    </row>
    <row r="235" spans="1:2" ht="22.8" thickBot="1" x14ac:dyDescent="0.35">
      <c r="A235" s="55" t="e" cm="1">
        <f t="array" ref="A235">(IF($P$3='بيان ع'!D229,ROW('بيان ع'!229:229)-1,yyyyy))</f>
        <v>#NAME?</v>
      </c>
      <c r="B235" s="56" t="str">
        <f t="shared" si="7"/>
        <v/>
      </c>
    </row>
    <row r="236" spans="1:2" ht="22.8" thickBot="1" x14ac:dyDescent="0.35">
      <c r="A236" s="55" t="e" cm="1">
        <f t="array" ref="A236">(IF($P$3='بيان ع'!D230,ROW('بيان ع'!230:230)-1,yyyyy))</f>
        <v>#NAME?</v>
      </c>
      <c r="B236" s="56" t="str">
        <f t="shared" si="7"/>
        <v/>
      </c>
    </row>
    <row r="237" spans="1:2" ht="22.8" thickBot="1" x14ac:dyDescent="0.35">
      <c r="A237" s="55" t="e" cm="1">
        <f t="array" ref="A237">(IF($P$3='بيان ع'!D231,ROW('بيان ع'!231:231)-1,yyyyy))</f>
        <v>#NAME?</v>
      </c>
      <c r="B237" s="56" t="str">
        <f t="shared" si="7"/>
        <v/>
      </c>
    </row>
    <row r="238" spans="1:2" ht="22.8" thickBot="1" x14ac:dyDescent="0.35">
      <c r="A238" s="55" t="e" cm="1">
        <f t="array" ref="A238">(IF($P$3='بيان ع'!D232,ROW('بيان ع'!232:232)-1,yyyyy))</f>
        <v>#NAME?</v>
      </c>
      <c r="B238" s="56" t="str">
        <f t="shared" si="7"/>
        <v/>
      </c>
    </row>
    <row r="239" spans="1:2" ht="22.8" thickBot="1" x14ac:dyDescent="0.35">
      <c r="A239" s="55" t="e" cm="1">
        <f t="array" ref="A239">(IF($P$3='بيان ع'!D233,ROW('بيان ع'!233:233)-1,yyyyy))</f>
        <v>#NAME?</v>
      </c>
      <c r="B239" s="56" t="str">
        <f t="shared" si="7"/>
        <v/>
      </c>
    </row>
    <row r="240" spans="1:2" ht="22.8" thickBot="1" x14ac:dyDescent="0.35">
      <c r="A240" s="55" t="e" cm="1">
        <f t="array" ref="A240">(IF($P$3='بيان ع'!D234,ROW('بيان ع'!234:234)-1,yyyyy))</f>
        <v>#NAME?</v>
      </c>
      <c r="B240" s="56" t="str">
        <f t="shared" si="7"/>
        <v/>
      </c>
    </row>
    <row r="241" spans="1:2" ht="22.8" thickBot="1" x14ac:dyDescent="0.35">
      <c r="A241" s="55" t="e" cm="1">
        <f t="array" ref="A241">(IF($P$3='بيان ع'!D235,ROW('بيان ع'!235:235)-1,yyyyy))</f>
        <v>#NAME?</v>
      </c>
      <c r="B241" s="56" t="str">
        <f t="shared" si="7"/>
        <v/>
      </c>
    </row>
    <row r="242" spans="1:2" ht="22.8" thickBot="1" x14ac:dyDescent="0.35">
      <c r="A242" s="55" t="e" cm="1">
        <f t="array" ref="A242">(IF($P$3='بيان ع'!D236,ROW('بيان ع'!236:236)-1,yyyyy))</f>
        <v>#NAME?</v>
      </c>
      <c r="B242" s="56" t="str">
        <f t="shared" si="7"/>
        <v/>
      </c>
    </row>
    <row r="243" spans="1:2" ht="22.8" thickBot="1" x14ac:dyDescent="0.35">
      <c r="A243" s="55" t="e" cm="1">
        <f t="array" ref="A243">(IF($P$3='بيان ع'!D237,ROW('بيان ع'!237:237)-1,yyyyy))</f>
        <v>#NAME?</v>
      </c>
      <c r="B243" s="56" t="str">
        <f t="shared" si="7"/>
        <v/>
      </c>
    </row>
    <row r="244" spans="1:2" ht="22.8" thickBot="1" x14ac:dyDescent="0.35">
      <c r="A244" s="55" t="e" cm="1">
        <f t="array" ref="A244">(IF($P$3='بيان ع'!D238,ROW('بيان ع'!238:238)-1,yyyyy))</f>
        <v>#NAME?</v>
      </c>
      <c r="B244" s="56" t="str">
        <f t="shared" si="7"/>
        <v/>
      </c>
    </row>
    <row r="245" spans="1:2" ht="22.8" thickBot="1" x14ac:dyDescent="0.35">
      <c r="A245" s="55" t="e" cm="1">
        <f t="array" ref="A245">(IF($P$3='بيان ع'!D239,ROW('بيان ع'!239:239)-1,yyyyy))</f>
        <v>#NAME?</v>
      </c>
      <c r="B245" s="56" t="str">
        <f t="shared" si="7"/>
        <v/>
      </c>
    </row>
    <row r="246" spans="1:2" ht="22.8" thickBot="1" x14ac:dyDescent="0.35">
      <c r="A246" s="55" t="e" cm="1">
        <f t="array" ref="A246">(IF($P$3='بيان ع'!D240,ROW('بيان ع'!240:240)-1,yyyyy))</f>
        <v>#NAME?</v>
      </c>
      <c r="B246" s="56" t="str">
        <f t="shared" si="7"/>
        <v/>
      </c>
    </row>
    <row r="247" spans="1:2" ht="22.8" thickBot="1" x14ac:dyDescent="0.35">
      <c r="A247" s="55" t="e" cm="1">
        <f t="array" ref="A247">(IF($P$3='بيان ع'!D241,ROW('بيان ع'!241:241)-1,yyyyy))</f>
        <v>#NAME?</v>
      </c>
      <c r="B247" s="56" t="str">
        <f t="shared" si="7"/>
        <v/>
      </c>
    </row>
    <row r="248" spans="1:2" ht="22.8" thickBot="1" x14ac:dyDescent="0.35">
      <c r="A248" s="55" t="e" cm="1">
        <f t="array" ref="A248">(IF($P$3='بيان ع'!D242,ROW('بيان ع'!242:242)-1,yyyyy))</f>
        <v>#NAME?</v>
      </c>
      <c r="B248" s="56" t="str">
        <f t="shared" si="7"/>
        <v/>
      </c>
    </row>
    <row r="249" spans="1:2" ht="22.8" thickBot="1" x14ac:dyDescent="0.35">
      <c r="A249" s="55" t="e" cm="1">
        <f t="array" ref="A249">(IF($P$3='بيان ع'!D243,ROW('بيان ع'!243:243)-1,yyyyy))</f>
        <v>#NAME?</v>
      </c>
      <c r="B249" s="56" t="str">
        <f t="shared" si="7"/>
        <v/>
      </c>
    </row>
    <row r="250" spans="1:2" ht="22.8" thickBot="1" x14ac:dyDescent="0.35">
      <c r="A250" s="55" t="e" cm="1">
        <f t="array" ref="A250">(IF($P$3='بيان ع'!D244,ROW('بيان ع'!244:244)-1,yyyyy))</f>
        <v>#NAME?</v>
      </c>
      <c r="B250" s="56" t="str">
        <f t="shared" si="7"/>
        <v/>
      </c>
    </row>
    <row r="251" spans="1:2" ht="22.8" thickBot="1" x14ac:dyDescent="0.35">
      <c r="A251" s="55" t="e" cm="1">
        <f t="array" ref="A251">(IF($P$3='بيان ع'!D245,ROW('بيان ع'!245:245)-1,yyyyy))</f>
        <v>#NAME?</v>
      </c>
      <c r="B251" s="56" t="str">
        <f t="shared" si="7"/>
        <v/>
      </c>
    </row>
    <row r="252" spans="1:2" ht="22.8" thickBot="1" x14ac:dyDescent="0.35">
      <c r="A252" s="55" t="e" cm="1">
        <f t="array" ref="A252">(IF($P$3='بيان ع'!D246,ROW('بيان ع'!246:246)-1,yyyyy))</f>
        <v>#NAME?</v>
      </c>
      <c r="B252" s="56" t="str">
        <f t="shared" si="7"/>
        <v/>
      </c>
    </row>
    <row r="253" spans="1:2" ht="22.8" thickBot="1" x14ac:dyDescent="0.35">
      <c r="A253" s="55" t="e" cm="1">
        <f t="array" ref="A253">(IF($P$3='بيان ع'!D247,ROW('بيان ع'!247:247)-1,yyyyy))</f>
        <v>#NAME?</v>
      </c>
      <c r="B253" s="56" t="str">
        <f t="shared" si="7"/>
        <v/>
      </c>
    </row>
    <row r="254" spans="1:2" ht="22.8" thickBot="1" x14ac:dyDescent="0.35">
      <c r="A254" s="55" t="e" cm="1">
        <f t="array" ref="A254">(IF($P$3='بيان ع'!D248,ROW('بيان ع'!248:248)-1,yyyyy))</f>
        <v>#NAME?</v>
      </c>
      <c r="B254" s="56" t="str">
        <f t="shared" si="7"/>
        <v/>
      </c>
    </row>
    <row r="255" spans="1:2" ht="22.8" thickBot="1" x14ac:dyDescent="0.35">
      <c r="A255" s="55" t="e" cm="1">
        <f t="array" ref="A255">(IF($P$3='بيان ع'!D249,ROW('بيان ع'!249:249)-1,yyyyy))</f>
        <v>#NAME?</v>
      </c>
      <c r="B255" s="56" t="str">
        <f t="shared" si="7"/>
        <v/>
      </c>
    </row>
    <row r="256" spans="1:2" ht="22.8" thickBot="1" x14ac:dyDescent="0.35">
      <c r="A256" s="55" t="e" cm="1">
        <f t="array" ref="A256">(IF($P$3='بيان ع'!D250,ROW('بيان ع'!250:250)-1,yyyyy))</f>
        <v>#NAME?</v>
      </c>
      <c r="B256" s="56" t="str">
        <f t="shared" si="7"/>
        <v/>
      </c>
    </row>
    <row r="257" spans="1:2" ht="22.8" thickBot="1" x14ac:dyDescent="0.35">
      <c r="A257" s="55" t="e" cm="1">
        <f t="array" ref="A257">(IF($P$3='بيان ع'!D251,ROW('بيان ع'!251:251)-1,yyyyy))</f>
        <v>#NAME?</v>
      </c>
      <c r="B257" s="56" t="str">
        <f t="shared" si="7"/>
        <v/>
      </c>
    </row>
    <row r="258" spans="1:2" ht="22.8" thickBot="1" x14ac:dyDescent="0.35">
      <c r="A258" s="55" t="e" cm="1">
        <f t="array" ref="A258">(IF($P$3='بيان ع'!D252,ROW('بيان ع'!252:252)-1,yyyyy))</f>
        <v>#NAME?</v>
      </c>
      <c r="B258" s="56" t="str">
        <f t="shared" si="7"/>
        <v/>
      </c>
    </row>
    <row r="259" spans="1:2" ht="22.8" thickBot="1" x14ac:dyDescent="0.35">
      <c r="A259" s="55" t="e" cm="1">
        <f t="array" ref="A259">(IF($P$3='بيان ع'!D253,ROW('بيان ع'!253:253)-1,yyyyy))</f>
        <v>#NAME?</v>
      </c>
      <c r="B259" s="56" t="str">
        <f t="shared" si="7"/>
        <v/>
      </c>
    </row>
    <row r="260" spans="1:2" ht="22.8" thickBot="1" x14ac:dyDescent="0.35">
      <c r="A260" s="55" t="e" cm="1">
        <f t="array" ref="A260">(IF($P$3='بيان ع'!D254,ROW('بيان ع'!254:254)-1,yyyyy))</f>
        <v>#NAME?</v>
      </c>
      <c r="B260" s="56" t="str">
        <f t="shared" si="7"/>
        <v/>
      </c>
    </row>
    <row r="261" spans="1:2" ht="22.8" thickBot="1" x14ac:dyDescent="0.35">
      <c r="A261" s="55" t="e" cm="1">
        <f t="array" ref="A261">(IF($P$3='بيان ع'!D255,ROW('بيان ع'!255:255)-1,yyyyy))</f>
        <v>#NAME?</v>
      </c>
      <c r="B261" s="56" t="str">
        <f t="shared" si="7"/>
        <v/>
      </c>
    </row>
    <row r="262" spans="1:2" ht="22.8" thickBot="1" x14ac:dyDescent="0.35">
      <c r="A262" s="55" t="e" cm="1">
        <f t="array" ref="A262">(IF($P$3='بيان ع'!D256,ROW('بيان ع'!256:256)-1,yyyyy))</f>
        <v>#NAME?</v>
      </c>
      <c r="B262" s="56" t="str">
        <f t="shared" si="7"/>
        <v/>
      </c>
    </row>
    <row r="263" spans="1:2" ht="22.8" thickBot="1" x14ac:dyDescent="0.35">
      <c r="A263" s="55" t="e" cm="1">
        <f t="array" ref="A263">(IF($P$3='بيان ع'!D257,ROW('بيان ع'!257:257)-1,yyyyy))</f>
        <v>#NAME?</v>
      </c>
      <c r="B263" s="56" t="str">
        <f t="shared" si="7"/>
        <v/>
      </c>
    </row>
    <row r="264" spans="1:2" ht="22.8" thickBot="1" x14ac:dyDescent="0.35">
      <c r="A264" s="55" t="e" cm="1">
        <f t="array" ref="A264">(IF($P$3='بيان ع'!D258,ROW('بيان ع'!258:258)-1,yyyyy))</f>
        <v>#NAME?</v>
      </c>
      <c r="B264" s="56" t="str">
        <f t="shared" ref="B264:B327" si="8">IFERROR(_xlfn.AGGREGATE(15,6,$A$8:$A$1010,ROW(A257)),"")</f>
        <v/>
      </c>
    </row>
    <row r="265" spans="1:2" ht="22.8" thickBot="1" x14ac:dyDescent="0.35">
      <c r="A265" s="55" t="e" cm="1">
        <f t="array" ref="A265">(IF($P$3='بيان ع'!D259,ROW('بيان ع'!259:259)-1,yyyyy))</f>
        <v>#NAME?</v>
      </c>
      <c r="B265" s="56" t="str">
        <f t="shared" si="8"/>
        <v/>
      </c>
    </row>
    <row r="266" spans="1:2" ht="22.8" thickBot="1" x14ac:dyDescent="0.35">
      <c r="A266" s="55" t="e" cm="1">
        <f t="array" ref="A266">(IF($P$3='بيان ع'!D260,ROW('بيان ع'!260:260)-1,yyyyy))</f>
        <v>#NAME?</v>
      </c>
      <c r="B266" s="56" t="str">
        <f t="shared" si="8"/>
        <v/>
      </c>
    </row>
    <row r="267" spans="1:2" ht="22.8" thickBot="1" x14ac:dyDescent="0.35">
      <c r="A267" s="55" t="e" cm="1">
        <f t="array" ref="A267">(IF($P$3='بيان ع'!D261,ROW('بيان ع'!261:261)-1,yyyyy))</f>
        <v>#NAME?</v>
      </c>
      <c r="B267" s="56" t="str">
        <f t="shared" si="8"/>
        <v/>
      </c>
    </row>
    <row r="268" spans="1:2" ht="22.8" thickBot="1" x14ac:dyDescent="0.35">
      <c r="A268" s="55" t="e" cm="1">
        <f t="array" ref="A268">(IF($P$3='بيان ع'!D262,ROW('بيان ع'!262:262)-1,yyyyy))</f>
        <v>#NAME?</v>
      </c>
      <c r="B268" s="56" t="str">
        <f t="shared" si="8"/>
        <v/>
      </c>
    </row>
    <row r="269" spans="1:2" ht="22.8" thickBot="1" x14ac:dyDescent="0.35">
      <c r="A269" s="55" t="e" cm="1">
        <f t="array" ref="A269">(IF($P$3='بيان ع'!D263,ROW('بيان ع'!263:263)-1,yyyyy))</f>
        <v>#NAME?</v>
      </c>
      <c r="B269" s="56" t="str">
        <f t="shared" si="8"/>
        <v/>
      </c>
    </row>
    <row r="270" spans="1:2" ht="22.8" thickBot="1" x14ac:dyDescent="0.35">
      <c r="A270" s="55" t="e" cm="1">
        <f t="array" ref="A270">(IF($P$3='بيان ع'!D264,ROW('بيان ع'!264:264)-1,yyyyy))</f>
        <v>#NAME?</v>
      </c>
      <c r="B270" s="56" t="str">
        <f t="shared" si="8"/>
        <v/>
      </c>
    </row>
    <row r="271" spans="1:2" ht="22.8" thickBot="1" x14ac:dyDescent="0.35">
      <c r="A271" s="55" t="e" cm="1">
        <f t="array" ref="A271">(IF($P$3='بيان ع'!D265,ROW('بيان ع'!265:265)-1,yyyyy))</f>
        <v>#NAME?</v>
      </c>
      <c r="B271" s="56" t="str">
        <f t="shared" si="8"/>
        <v/>
      </c>
    </row>
    <row r="272" spans="1:2" ht="22.8" thickBot="1" x14ac:dyDescent="0.35">
      <c r="A272" s="55" t="e" cm="1">
        <f t="array" ref="A272">(IF($P$3='بيان ع'!D266,ROW('بيان ع'!266:266)-1,yyyyy))</f>
        <v>#NAME?</v>
      </c>
      <c r="B272" s="56" t="str">
        <f t="shared" si="8"/>
        <v/>
      </c>
    </row>
    <row r="273" spans="1:2" ht="22.8" thickBot="1" x14ac:dyDescent="0.35">
      <c r="A273" s="55" t="e" cm="1">
        <f t="array" ref="A273">(IF($P$3='بيان ع'!D267,ROW('بيان ع'!267:267)-1,yyyyy))</f>
        <v>#NAME?</v>
      </c>
      <c r="B273" s="56" t="str">
        <f t="shared" si="8"/>
        <v/>
      </c>
    </row>
    <row r="274" spans="1:2" ht="22.8" thickBot="1" x14ac:dyDescent="0.35">
      <c r="A274" s="55" t="e" cm="1">
        <f t="array" ref="A274">(IF($P$3='بيان ع'!D268,ROW('بيان ع'!268:268)-1,yyyyy))</f>
        <v>#NAME?</v>
      </c>
      <c r="B274" s="56" t="str">
        <f t="shared" si="8"/>
        <v/>
      </c>
    </row>
    <row r="275" spans="1:2" ht="22.8" thickBot="1" x14ac:dyDescent="0.35">
      <c r="A275" s="55" t="e" cm="1">
        <f t="array" ref="A275">(IF($P$3='بيان ع'!D269,ROW('بيان ع'!269:269)-1,yyyyy))</f>
        <v>#NAME?</v>
      </c>
      <c r="B275" s="56" t="str">
        <f t="shared" si="8"/>
        <v/>
      </c>
    </row>
    <row r="276" spans="1:2" ht="22.8" thickBot="1" x14ac:dyDescent="0.35">
      <c r="A276" s="55" t="e" cm="1">
        <f t="array" ref="A276">(IF($P$3='بيان ع'!D270,ROW('بيان ع'!270:270)-1,yyyyy))</f>
        <v>#NAME?</v>
      </c>
      <c r="B276" s="56" t="str">
        <f t="shared" si="8"/>
        <v/>
      </c>
    </row>
    <row r="277" spans="1:2" ht="22.8" thickBot="1" x14ac:dyDescent="0.35">
      <c r="A277" s="55" t="e" cm="1">
        <f t="array" ref="A277">(IF($P$3='بيان ع'!D271,ROW('بيان ع'!271:271)-1,yyyyy))</f>
        <v>#NAME?</v>
      </c>
      <c r="B277" s="56" t="str">
        <f t="shared" si="8"/>
        <v/>
      </c>
    </row>
    <row r="278" spans="1:2" ht="22.8" thickBot="1" x14ac:dyDescent="0.35">
      <c r="A278" s="55" t="e" cm="1">
        <f t="array" ref="A278">(IF($P$3='بيان ع'!D272,ROW('بيان ع'!272:272)-1,yyyyy))</f>
        <v>#NAME?</v>
      </c>
      <c r="B278" s="56" t="str">
        <f t="shared" si="8"/>
        <v/>
      </c>
    </row>
    <row r="279" spans="1:2" ht="22.8" thickBot="1" x14ac:dyDescent="0.35">
      <c r="A279" s="55" t="e" cm="1">
        <f t="array" ref="A279">(IF($P$3='بيان ع'!D273,ROW('بيان ع'!273:273)-1,yyyyy))</f>
        <v>#NAME?</v>
      </c>
      <c r="B279" s="56" t="str">
        <f t="shared" si="8"/>
        <v/>
      </c>
    </row>
    <row r="280" spans="1:2" ht="22.8" thickBot="1" x14ac:dyDescent="0.35">
      <c r="A280" s="55" t="e" cm="1">
        <f t="array" ref="A280">(IF($P$3='بيان ع'!D274,ROW('بيان ع'!274:274)-1,yyyyy))</f>
        <v>#NAME?</v>
      </c>
      <c r="B280" s="56" t="str">
        <f t="shared" si="8"/>
        <v/>
      </c>
    </row>
    <row r="281" spans="1:2" ht="22.8" thickBot="1" x14ac:dyDescent="0.35">
      <c r="A281" s="55" t="e" cm="1">
        <f t="array" ref="A281">(IF($P$3='بيان ع'!D275,ROW('بيان ع'!275:275)-1,yyyyy))</f>
        <v>#NAME?</v>
      </c>
      <c r="B281" s="56" t="str">
        <f t="shared" si="8"/>
        <v/>
      </c>
    </row>
    <row r="282" spans="1:2" ht="22.8" thickBot="1" x14ac:dyDescent="0.35">
      <c r="A282" s="55" t="e" cm="1">
        <f t="array" ref="A282">(IF($P$3='بيان ع'!D276,ROW('بيان ع'!276:276)-1,yyyyy))</f>
        <v>#NAME?</v>
      </c>
      <c r="B282" s="56" t="str">
        <f t="shared" si="8"/>
        <v/>
      </c>
    </row>
    <row r="283" spans="1:2" ht="22.8" thickBot="1" x14ac:dyDescent="0.35">
      <c r="A283" s="55" t="e" cm="1">
        <f t="array" ref="A283">(IF($P$3='بيان ع'!D277,ROW('بيان ع'!277:277)-1,yyyyy))</f>
        <v>#NAME?</v>
      </c>
      <c r="B283" s="56" t="str">
        <f t="shared" si="8"/>
        <v/>
      </c>
    </row>
    <row r="284" spans="1:2" ht="22.8" thickBot="1" x14ac:dyDescent="0.35">
      <c r="A284" s="55" t="e" cm="1">
        <f t="array" ref="A284">(IF($P$3='بيان ع'!D278,ROW('بيان ع'!278:278)-1,yyyyy))</f>
        <v>#NAME?</v>
      </c>
      <c r="B284" s="56" t="str">
        <f t="shared" si="8"/>
        <v/>
      </c>
    </row>
    <row r="285" spans="1:2" ht="22.8" thickBot="1" x14ac:dyDescent="0.35">
      <c r="A285" s="55" t="e" cm="1">
        <f t="array" ref="A285">(IF($P$3='بيان ع'!D279,ROW('بيان ع'!279:279)-1,yyyyy))</f>
        <v>#NAME?</v>
      </c>
      <c r="B285" s="56" t="str">
        <f t="shared" si="8"/>
        <v/>
      </c>
    </row>
    <row r="286" spans="1:2" ht="22.8" thickBot="1" x14ac:dyDescent="0.35">
      <c r="A286" s="55" t="e" cm="1">
        <f t="array" ref="A286">(IF($P$3='بيان ع'!D280,ROW('بيان ع'!280:280)-1,yyyyy))</f>
        <v>#NAME?</v>
      </c>
      <c r="B286" s="56" t="str">
        <f t="shared" si="8"/>
        <v/>
      </c>
    </row>
    <row r="287" spans="1:2" ht="22.8" thickBot="1" x14ac:dyDescent="0.35">
      <c r="A287" s="55" t="e" cm="1">
        <f t="array" ref="A287">(IF($P$3='بيان ع'!D281,ROW('بيان ع'!281:281)-1,yyyyy))</f>
        <v>#NAME?</v>
      </c>
      <c r="B287" s="56" t="str">
        <f t="shared" si="8"/>
        <v/>
      </c>
    </row>
    <row r="288" spans="1:2" ht="22.8" thickBot="1" x14ac:dyDescent="0.35">
      <c r="A288" s="55" t="e" cm="1">
        <f t="array" ref="A288">(IF($P$3='بيان ع'!D282,ROW('بيان ع'!282:282)-1,yyyyy))</f>
        <v>#NAME?</v>
      </c>
      <c r="B288" s="56" t="str">
        <f t="shared" si="8"/>
        <v/>
      </c>
    </row>
    <row r="289" spans="1:2" ht="22.8" thickBot="1" x14ac:dyDescent="0.35">
      <c r="A289" s="55" t="e" cm="1">
        <f t="array" ref="A289">(IF($P$3='بيان ع'!D283,ROW('بيان ع'!283:283)-1,yyyyy))</f>
        <v>#NAME?</v>
      </c>
      <c r="B289" s="56" t="str">
        <f t="shared" si="8"/>
        <v/>
      </c>
    </row>
    <row r="290" spans="1:2" ht="22.8" thickBot="1" x14ac:dyDescent="0.35">
      <c r="A290" s="55" t="e" cm="1">
        <f t="array" ref="A290">(IF($P$3='بيان ع'!D284,ROW('بيان ع'!284:284)-1,yyyyy))</f>
        <v>#NAME?</v>
      </c>
      <c r="B290" s="56" t="str">
        <f t="shared" si="8"/>
        <v/>
      </c>
    </row>
    <row r="291" spans="1:2" ht="22.8" thickBot="1" x14ac:dyDescent="0.35">
      <c r="A291" s="55" t="e" cm="1">
        <f t="array" ref="A291">(IF($P$3='بيان ع'!D285,ROW('بيان ع'!285:285)-1,yyyyy))</f>
        <v>#NAME?</v>
      </c>
      <c r="B291" s="56" t="str">
        <f t="shared" si="8"/>
        <v/>
      </c>
    </row>
    <row r="292" spans="1:2" ht="22.8" thickBot="1" x14ac:dyDescent="0.35">
      <c r="A292" s="55" t="e" cm="1">
        <f t="array" ref="A292">(IF($P$3='بيان ع'!D286,ROW('بيان ع'!286:286)-1,yyyyy))</f>
        <v>#NAME?</v>
      </c>
      <c r="B292" s="56" t="str">
        <f t="shared" si="8"/>
        <v/>
      </c>
    </row>
    <row r="293" spans="1:2" ht="22.8" thickBot="1" x14ac:dyDescent="0.35">
      <c r="A293" s="55" t="e" cm="1">
        <f t="array" ref="A293">(IF($P$3='بيان ع'!D287,ROW('بيان ع'!287:287)-1,yyyyy))</f>
        <v>#NAME?</v>
      </c>
      <c r="B293" s="56" t="str">
        <f t="shared" si="8"/>
        <v/>
      </c>
    </row>
    <row r="294" spans="1:2" ht="22.8" thickBot="1" x14ac:dyDescent="0.35">
      <c r="A294" s="55" t="e" cm="1">
        <f t="array" ref="A294">(IF($P$3='بيان ع'!D288,ROW('بيان ع'!288:288)-1,yyyyy))</f>
        <v>#NAME?</v>
      </c>
      <c r="B294" s="56" t="str">
        <f t="shared" si="8"/>
        <v/>
      </c>
    </row>
    <row r="295" spans="1:2" ht="22.8" thickBot="1" x14ac:dyDescent="0.35">
      <c r="A295" s="55" t="e" cm="1">
        <f t="array" ref="A295">(IF($P$3='بيان ع'!D289,ROW('بيان ع'!289:289)-1,yyyyy))</f>
        <v>#NAME?</v>
      </c>
      <c r="B295" s="56" t="str">
        <f t="shared" si="8"/>
        <v/>
      </c>
    </row>
    <row r="296" spans="1:2" ht="22.8" thickBot="1" x14ac:dyDescent="0.35">
      <c r="A296" s="55" t="e" cm="1">
        <f t="array" ref="A296">(IF($P$3='بيان ع'!D290,ROW('بيان ع'!290:290)-1,yyyyy))</f>
        <v>#NAME?</v>
      </c>
      <c r="B296" s="56" t="str">
        <f t="shared" si="8"/>
        <v/>
      </c>
    </row>
    <row r="297" spans="1:2" ht="22.8" thickBot="1" x14ac:dyDescent="0.35">
      <c r="A297" s="55" t="e" cm="1">
        <f t="array" ref="A297">(IF($P$3='بيان ع'!D291,ROW('بيان ع'!291:291)-1,yyyyy))</f>
        <v>#NAME?</v>
      </c>
      <c r="B297" s="56" t="str">
        <f t="shared" si="8"/>
        <v/>
      </c>
    </row>
    <row r="298" spans="1:2" ht="22.8" thickBot="1" x14ac:dyDescent="0.35">
      <c r="A298" s="55" t="e" cm="1">
        <f t="array" ref="A298">(IF($P$3='بيان ع'!D292,ROW('بيان ع'!292:292)-1,yyyyy))</f>
        <v>#NAME?</v>
      </c>
      <c r="B298" s="56" t="str">
        <f t="shared" si="8"/>
        <v/>
      </c>
    </row>
    <row r="299" spans="1:2" ht="22.8" thickBot="1" x14ac:dyDescent="0.35">
      <c r="A299" s="55" t="e" cm="1">
        <f t="array" ref="A299">(IF($P$3='بيان ع'!D293,ROW('بيان ع'!293:293)-1,yyyyy))</f>
        <v>#NAME?</v>
      </c>
      <c r="B299" s="56" t="str">
        <f t="shared" si="8"/>
        <v/>
      </c>
    </row>
    <row r="300" spans="1:2" ht="22.8" thickBot="1" x14ac:dyDescent="0.35">
      <c r="A300" s="55" t="e" cm="1">
        <f t="array" ref="A300">(IF($P$3='بيان ع'!D294,ROW('بيان ع'!294:294)-1,yyyyy))</f>
        <v>#NAME?</v>
      </c>
      <c r="B300" s="56" t="str">
        <f t="shared" si="8"/>
        <v/>
      </c>
    </row>
    <row r="301" spans="1:2" ht="22.8" thickBot="1" x14ac:dyDescent="0.35">
      <c r="A301" s="55" t="e" cm="1">
        <f t="array" ref="A301">(IF($P$3='بيان ع'!D295,ROW('بيان ع'!295:295)-1,yyyyy))</f>
        <v>#NAME?</v>
      </c>
      <c r="B301" s="56" t="str">
        <f t="shared" si="8"/>
        <v/>
      </c>
    </row>
    <row r="302" spans="1:2" ht="22.8" thickBot="1" x14ac:dyDescent="0.35">
      <c r="A302" s="55" t="e" cm="1">
        <f t="array" ref="A302">(IF($P$3='بيان ع'!D296,ROW('بيان ع'!296:296)-1,yyyyy))</f>
        <v>#NAME?</v>
      </c>
      <c r="B302" s="56" t="str">
        <f t="shared" si="8"/>
        <v/>
      </c>
    </row>
    <row r="303" spans="1:2" ht="22.8" thickBot="1" x14ac:dyDescent="0.35">
      <c r="A303" s="55" t="e" cm="1">
        <f t="array" ref="A303">(IF($P$3='بيان ع'!D297,ROW('بيان ع'!297:297)-1,yyyyy))</f>
        <v>#NAME?</v>
      </c>
      <c r="B303" s="56" t="str">
        <f t="shared" si="8"/>
        <v/>
      </c>
    </row>
    <row r="304" spans="1:2" ht="22.8" thickBot="1" x14ac:dyDescent="0.35">
      <c r="A304" s="55" t="e" cm="1">
        <f t="array" ref="A304">(IF($P$3='بيان ع'!D298,ROW('بيان ع'!298:298)-1,yyyyy))</f>
        <v>#NAME?</v>
      </c>
      <c r="B304" s="56" t="str">
        <f t="shared" si="8"/>
        <v/>
      </c>
    </row>
    <row r="305" spans="1:2" ht="22.8" thickBot="1" x14ac:dyDescent="0.35">
      <c r="A305" s="55" t="e" cm="1">
        <f t="array" ref="A305">(IF($P$3='بيان ع'!D299,ROW('بيان ع'!299:299)-1,yyyyy))</f>
        <v>#NAME?</v>
      </c>
      <c r="B305" s="56" t="str">
        <f t="shared" si="8"/>
        <v/>
      </c>
    </row>
    <row r="306" spans="1:2" ht="22.8" thickBot="1" x14ac:dyDescent="0.35">
      <c r="A306" s="55" t="e" cm="1">
        <f t="array" ref="A306">(IF($P$3='بيان ع'!D300,ROW('بيان ع'!300:300)-1,yyyyy))</f>
        <v>#NAME?</v>
      </c>
      <c r="B306" s="56" t="str">
        <f t="shared" si="8"/>
        <v/>
      </c>
    </row>
    <row r="307" spans="1:2" ht="22.8" thickBot="1" x14ac:dyDescent="0.35">
      <c r="A307" s="55" t="e" cm="1">
        <f t="array" ref="A307">(IF($P$3='بيان ع'!D301,ROW('بيان ع'!301:301)-1,yyyyy))</f>
        <v>#NAME?</v>
      </c>
      <c r="B307" s="56" t="str">
        <f t="shared" si="8"/>
        <v/>
      </c>
    </row>
    <row r="308" spans="1:2" ht="22.8" thickBot="1" x14ac:dyDescent="0.35">
      <c r="A308" s="55" t="e" cm="1">
        <f t="array" ref="A308">(IF($P$3='بيان ع'!D302,ROW('بيان ع'!302:302)-1,yyyyy))</f>
        <v>#NAME?</v>
      </c>
      <c r="B308" s="56" t="str">
        <f t="shared" si="8"/>
        <v/>
      </c>
    </row>
    <row r="309" spans="1:2" ht="22.8" thickBot="1" x14ac:dyDescent="0.35">
      <c r="A309" s="55" t="e" cm="1">
        <f t="array" ref="A309">(IF($P$3='بيان ع'!D303,ROW('بيان ع'!303:303)-1,yyyyy))</f>
        <v>#NAME?</v>
      </c>
      <c r="B309" s="56" t="str">
        <f t="shared" si="8"/>
        <v/>
      </c>
    </row>
    <row r="310" spans="1:2" ht="22.8" thickBot="1" x14ac:dyDescent="0.35">
      <c r="A310" s="55" t="e" cm="1">
        <f t="array" ref="A310">(IF($P$3='بيان ع'!D304,ROW('بيان ع'!304:304)-1,yyyyy))</f>
        <v>#NAME?</v>
      </c>
      <c r="B310" s="56" t="str">
        <f t="shared" si="8"/>
        <v/>
      </c>
    </row>
    <row r="311" spans="1:2" ht="22.8" thickBot="1" x14ac:dyDescent="0.35">
      <c r="A311" s="55" t="e" cm="1">
        <f t="array" ref="A311">(IF($P$3='بيان ع'!D305,ROW('بيان ع'!305:305)-1,yyyyy))</f>
        <v>#NAME?</v>
      </c>
      <c r="B311" s="56" t="str">
        <f t="shared" si="8"/>
        <v/>
      </c>
    </row>
    <row r="312" spans="1:2" ht="22.8" thickBot="1" x14ac:dyDescent="0.35">
      <c r="A312" s="55" t="e" cm="1">
        <f t="array" ref="A312">(IF($P$3='بيان ع'!D306,ROW('بيان ع'!306:306)-1,yyyyy))</f>
        <v>#NAME?</v>
      </c>
      <c r="B312" s="56" t="str">
        <f t="shared" si="8"/>
        <v/>
      </c>
    </row>
    <row r="313" spans="1:2" ht="22.8" thickBot="1" x14ac:dyDescent="0.35">
      <c r="A313" s="55" t="e" cm="1">
        <f t="array" ref="A313">(IF($P$3='بيان ع'!D307,ROW('بيان ع'!307:307)-1,yyyyy))</f>
        <v>#NAME?</v>
      </c>
      <c r="B313" s="56" t="str">
        <f t="shared" si="8"/>
        <v/>
      </c>
    </row>
    <row r="314" spans="1:2" ht="22.8" thickBot="1" x14ac:dyDescent="0.35">
      <c r="A314" s="55" t="e" cm="1">
        <f t="array" ref="A314">(IF($P$3='بيان ع'!D308,ROW('بيان ع'!308:308)-1,yyyyy))</f>
        <v>#NAME?</v>
      </c>
      <c r="B314" s="56" t="str">
        <f t="shared" si="8"/>
        <v/>
      </c>
    </row>
    <row r="315" spans="1:2" ht="22.8" thickBot="1" x14ac:dyDescent="0.35">
      <c r="A315" s="55" t="e" cm="1">
        <f t="array" ref="A315">(IF($P$3='بيان ع'!D309,ROW('بيان ع'!309:309)-1,yyyyy))</f>
        <v>#NAME?</v>
      </c>
      <c r="B315" s="56" t="str">
        <f t="shared" si="8"/>
        <v/>
      </c>
    </row>
    <row r="316" spans="1:2" ht="22.8" thickBot="1" x14ac:dyDescent="0.35">
      <c r="A316" s="55" t="e" cm="1">
        <f t="array" ref="A316">(IF($P$3='بيان ع'!D310,ROW('بيان ع'!310:310)-1,yyyyy))</f>
        <v>#NAME?</v>
      </c>
      <c r="B316" s="56" t="str">
        <f t="shared" si="8"/>
        <v/>
      </c>
    </row>
    <row r="317" spans="1:2" ht="22.8" thickBot="1" x14ac:dyDescent="0.35">
      <c r="A317" s="55" t="e" cm="1">
        <f t="array" ref="A317">(IF($P$3='بيان ع'!D311,ROW('بيان ع'!311:311)-1,yyyyy))</f>
        <v>#NAME?</v>
      </c>
      <c r="B317" s="56" t="str">
        <f t="shared" si="8"/>
        <v/>
      </c>
    </row>
    <row r="318" spans="1:2" ht="22.8" thickBot="1" x14ac:dyDescent="0.35">
      <c r="A318" s="55" t="e" cm="1">
        <f t="array" ref="A318">(IF($P$3='بيان ع'!D312,ROW('بيان ع'!312:312)-1,yyyyy))</f>
        <v>#NAME?</v>
      </c>
      <c r="B318" s="56" t="str">
        <f t="shared" si="8"/>
        <v/>
      </c>
    </row>
    <row r="319" spans="1:2" ht="22.8" thickBot="1" x14ac:dyDescent="0.35">
      <c r="A319" s="55" t="e" cm="1">
        <f t="array" ref="A319">(IF($P$3='بيان ع'!D313,ROW('بيان ع'!313:313)-1,yyyyy))</f>
        <v>#NAME?</v>
      </c>
      <c r="B319" s="56" t="str">
        <f t="shared" si="8"/>
        <v/>
      </c>
    </row>
    <row r="320" spans="1:2" ht="22.8" thickBot="1" x14ac:dyDescent="0.35">
      <c r="A320" s="55" t="e" cm="1">
        <f t="array" ref="A320">(IF($P$3='بيان ع'!D314,ROW('بيان ع'!314:314)-1,yyyyy))</f>
        <v>#NAME?</v>
      </c>
      <c r="B320" s="56" t="str">
        <f t="shared" si="8"/>
        <v/>
      </c>
    </row>
    <row r="321" spans="1:2" ht="22.8" thickBot="1" x14ac:dyDescent="0.35">
      <c r="A321" s="55" t="e" cm="1">
        <f t="array" ref="A321">(IF($P$3='بيان ع'!D315,ROW('بيان ع'!315:315)-1,yyyyy))</f>
        <v>#NAME?</v>
      </c>
      <c r="B321" s="56" t="str">
        <f t="shared" si="8"/>
        <v/>
      </c>
    </row>
    <row r="322" spans="1:2" ht="22.8" thickBot="1" x14ac:dyDescent="0.35">
      <c r="A322" s="55" t="e" cm="1">
        <f t="array" ref="A322">(IF($P$3='بيان ع'!D316,ROW('بيان ع'!316:316)-1,yyyyy))</f>
        <v>#NAME?</v>
      </c>
      <c r="B322" s="56" t="str">
        <f t="shared" si="8"/>
        <v/>
      </c>
    </row>
    <row r="323" spans="1:2" ht="22.8" thickBot="1" x14ac:dyDescent="0.35">
      <c r="A323" s="55" t="e" cm="1">
        <f t="array" ref="A323">(IF($P$3='بيان ع'!D317,ROW('بيان ع'!317:317)-1,yyyyy))</f>
        <v>#NAME?</v>
      </c>
      <c r="B323" s="56" t="str">
        <f t="shared" si="8"/>
        <v/>
      </c>
    </row>
    <row r="324" spans="1:2" ht="22.8" thickBot="1" x14ac:dyDescent="0.35">
      <c r="A324" s="55" t="e" cm="1">
        <f t="array" ref="A324">(IF($P$3='بيان ع'!D318,ROW('بيان ع'!318:318)-1,yyyyy))</f>
        <v>#NAME?</v>
      </c>
      <c r="B324" s="56" t="str">
        <f t="shared" si="8"/>
        <v/>
      </c>
    </row>
    <row r="325" spans="1:2" ht="22.8" thickBot="1" x14ac:dyDescent="0.35">
      <c r="A325" s="55" t="e" cm="1">
        <f t="array" ref="A325">(IF($P$3='بيان ع'!D319,ROW('بيان ع'!319:319)-1,yyyyy))</f>
        <v>#NAME?</v>
      </c>
      <c r="B325" s="56" t="str">
        <f t="shared" si="8"/>
        <v/>
      </c>
    </row>
    <row r="326" spans="1:2" ht="22.8" thickBot="1" x14ac:dyDescent="0.35">
      <c r="A326" s="55" t="e" cm="1">
        <f t="array" ref="A326">(IF($P$3='بيان ع'!D320,ROW('بيان ع'!320:320)-1,yyyyy))</f>
        <v>#NAME?</v>
      </c>
      <c r="B326" s="56" t="str">
        <f t="shared" si="8"/>
        <v/>
      </c>
    </row>
    <row r="327" spans="1:2" ht="22.8" thickBot="1" x14ac:dyDescent="0.35">
      <c r="A327" s="55" t="e" cm="1">
        <f t="array" ref="A327">(IF($P$3='بيان ع'!D321,ROW('بيان ع'!321:321)-1,yyyyy))</f>
        <v>#NAME?</v>
      </c>
      <c r="B327" s="56" t="str">
        <f t="shared" si="8"/>
        <v/>
      </c>
    </row>
    <row r="328" spans="1:2" ht="22.8" thickBot="1" x14ac:dyDescent="0.35">
      <c r="A328" s="55" t="e" cm="1">
        <f t="array" ref="A328">(IF($P$3='بيان ع'!D322,ROW('بيان ع'!322:322)-1,yyyyy))</f>
        <v>#NAME?</v>
      </c>
      <c r="B328" s="56" t="str">
        <f t="shared" ref="B328:B391" si="9">IFERROR(_xlfn.AGGREGATE(15,6,$A$8:$A$1010,ROW(A321)),"")</f>
        <v/>
      </c>
    </row>
    <row r="329" spans="1:2" ht="22.8" thickBot="1" x14ac:dyDescent="0.35">
      <c r="A329" s="55" t="e" cm="1">
        <f t="array" ref="A329">(IF($P$3='بيان ع'!D323,ROW('بيان ع'!323:323)-1,yyyyy))</f>
        <v>#NAME?</v>
      </c>
      <c r="B329" s="56" t="str">
        <f t="shared" si="9"/>
        <v/>
      </c>
    </row>
    <row r="330" spans="1:2" ht="22.8" thickBot="1" x14ac:dyDescent="0.35">
      <c r="A330" s="55" t="e" cm="1">
        <f t="array" ref="A330">(IF($P$3='بيان ع'!D324,ROW('بيان ع'!324:324)-1,yyyyy))</f>
        <v>#NAME?</v>
      </c>
      <c r="B330" s="56" t="str">
        <f t="shared" si="9"/>
        <v/>
      </c>
    </row>
    <row r="331" spans="1:2" ht="22.8" thickBot="1" x14ac:dyDescent="0.35">
      <c r="A331" s="55" t="e" cm="1">
        <f t="array" ref="A331">(IF($P$3='بيان ع'!D325,ROW('بيان ع'!325:325)-1,yyyyy))</f>
        <v>#NAME?</v>
      </c>
      <c r="B331" s="56" t="str">
        <f t="shared" si="9"/>
        <v/>
      </c>
    </row>
    <row r="332" spans="1:2" ht="22.8" thickBot="1" x14ac:dyDescent="0.35">
      <c r="A332" s="55" t="e" cm="1">
        <f t="array" ref="A332">(IF($P$3='بيان ع'!D326,ROW('بيان ع'!326:326)-1,yyyyy))</f>
        <v>#NAME?</v>
      </c>
      <c r="B332" s="56" t="str">
        <f t="shared" si="9"/>
        <v/>
      </c>
    </row>
    <row r="333" spans="1:2" ht="22.8" thickBot="1" x14ac:dyDescent="0.35">
      <c r="A333" s="55" t="e" cm="1">
        <f t="array" ref="A333">(IF($P$3='بيان ع'!D327,ROW('بيان ع'!327:327)-1,yyyyy))</f>
        <v>#NAME?</v>
      </c>
      <c r="B333" s="56" t="str">
        <f t="shared" si="9"/>
        <v/>
      </c>
    </row>
    <row r="334" spans="1:2" ht="22.8" thickBot="1" x14ac:dyDescent="0.35">
      <c r="A334" s="55" t="e" cm="1">
        <f t="array" ref="A334">(IF($P$3='بيان ع'!D328,ROW('بيان ع'!328:328)-1,yyyyy))</f>
        <v>#NAME?</v>
      </c>
      <c r="B334" s="56" t="str">
        <f t="shared" si="9"/>
        <v/>
      </c>
    </row>
    <row r="335" spans="1:2" ht="22.8" thickBot="1" x14ac:dyDescent="0.35">
      <c r="A335" s="55" t="e" cm="1">
        <f t="array" ref="A335">(IF($P$3='بيان ع'!D329,ROW('بيان ع'!329:329)-1,yyyyy))</f>
        <v>#NAME?</v>
      </c>
      <c r="B335" s="56" t="str">
        <f t="shared" si="9"/>
        <v/>
      </c>
    </row>
    <row r="336" spans="1:2" ht="22.8" thickBot="1" x14ac:dyDescent="0.35">
      <c r="A336" s="55" t="e" cm="1">
        <f t="array" ref="A336">(IF($P$3='بيان ع'!D330,ROW('بيان ع'!330:330)-1,yyyyy))</f>
        <v>#NAME?</v>
      </c>
      <c r="B336" s="56" t="str">
        <f t="shared" si="9"/>
        <v/>
      </c>
    </row>
    <row r="337" spans="1:2" ht="22.8" thickBot="1" x14ac:dyDescent="0.35">
      <c r="A337" s="55" t="e" cm="1">
        <f t="array" ref="A337">(IF($P$3='بيان ع'!D331,ROW('بيان ع'!331:331)-1,yyyyy))</f>
        <v>#NAME?</v>
      </c>
      <c r="B337" s="56" t="str">
        <f t="shared" si="9"/>
        <v/>
      </c>
    </row>
    <row r="338" spans="1:2" ht="22.8" thickBot="1" x14ac:dyDescent="0.35">
      <c r="A338" s="55" t="e" cm="1">
        <f t="array" ref="A338">(IF($P$3='بيان ع'!D332,ROW('بيان ع'!332:332)-1,yyyyy))</f>
        <v>#NAME?</v>
      </c>
      <c r="B338" s="56" t="str">
        <f t="shared" si="9"/>
        <v/>
      </c>
    </row>
    <row r="339" spans="1:2" ht="22.8" thickBot="1" x14ac:dyDescent="0.35">
      <c r="A339" s="55" t="e" cm="1">
        <f t="array" ref="A339">(IF($P$3='بيان ع'!D333,ROW('بيان ع'!333:333)-1,yyyyy))</f>
        <v>#NAME?</v>
      </c>
      <c r="B339" s="56" t="str">
        <f t="shared" si="9"/>
        <v/>
      </c>
    </row>
    <row r="340" spans="1:2" ht="22.8" thickBot="1" x14ac:dyDescent="0.35">
      <c r="A340" s="55" t="e" cm="1">
        <f t="array" ref="A340">(IF($P$3='بيان ع'!D334,ROW('بيان ع'!334:334)-1,yyyyy))</f>
        <v>#NAME?</v>
      </c>
      <c r="B340" s="56" t="str">
        <f t="shared" si="9"/>
        <v/>
      </c>
    </row>
    <row r="341" spans="1:2" ht="22.8" thickBot="1" x14ac:dyDescent="0.35">
      <c r="A341" s="55" t="e" cm="1">
        <f t="array" ref="A341">(IF($P$3='بيان ع'!D335,ROW('بيان ع'!335:335)-1,yyyyy))</f>
        <v>#NAME?</v>
      </c>
      <c r="B341" s="56" t="str">
        <f t="shared" si="9"/>
        <v/>
      </c>
    </row>
    <row r="342" spans="1:2" ht="22.8" thickBot="1" x14ac:dyDescent="0.35">
      <c r="A342" s="55" t="e" cm="1">
        <f t="array" ref="A342">(IF($P$3='بيان ع'!D336,ROW('بيان ع'!336:336)-1,yyyyy))</f>
        <v>#NAME?</v>
      </c>
      <c r="B342" s="56" t="str">
        <f t="shared" si="9"/>
        <v/>
      </c>
    </row>
    <row r="343" spans="1:2" ht="22.8" thickBot="1" x14ac:dyDescent="0.35">
      <c r="A343" s="55" t="e" cm="1">
        <f t="array" ref="A343">(IF($P$3='بيان ع'!D337,ROW('بيان ع'!337:337)-1,yyyyy))</f>
        <v>#NAME?</v>
      </c>
      <c r="B343" s="56" t="str">
        <f t="shared" si="9"/>
        <v/>
      </c>
    </row>
    <row r="344" spans="1:2" ht="22.8" thickBot="1" x14ac:dyDescent="0.35">
      <c r="A344" s="55" t="e" cm="1">
        <f t="array" ref="A344">(IF($P$3='بيان ع'!D338,ROW('بيان ع'!338:338)-1,yyyyy))</f>
        <v>#NAME?</v>
      </c>
      <c r="B344" s="56" t="str">
        <f t="shared" si="9"/>
        <v/>
      </c>
    </row>
    <row r="345" spans="1:2" ht="22.8" thickBot="1" x14ac:dyDescent="0.35">
      <c r="A345" s="55" t="e" cm="1">
        <f t="array" ref="A345">(IF($P$3='بيان ع'!D339,ROW('بيان ع'!339:339)-1,yyyyy))</f>
        <v>#NAME?</v>
      </c>
      <c r="B345" s="56" t="str">
        <f t="shared" si="9"/>
        <v/>
      </c>
    </row>
    <row r="346" spans="1:2" ht="22.8" thickBot="1" x14ac:dyDescent="0.35">
      <c r="A346" s="55" t="e" cm="1">
        <f t="array" ref="A346">(IF($P$3='بيان ع'!D340,ROW('بيان ع'!340:340)-1,yyyyy))</f>
        <v>#NAME?</v>
      </c>
      <c r="B346" s="56" t="str">
        <f t="shared" si="9"/>
        <v/>
      </c>
    </row>
    <row r="347" spans="1:2" ht="22.8" thickBot="1" x14ac:dyDescent="0.35">
      <c r="A347" s="55" t="e" cm="1">
        <f t="array" ref="A347">(IF($P$3='بيان ع'!D341,ROW('بيان ع'!341:341)-1,yyyyy))</f>
        <v>#NAME?</v>
      </c>
      <c r="B347" s="56" t="str">
        <f t="shared" si="9"/>
        <v/>
      </c>
    </row>
    <row r="348" spans="1:2" ht="22.8" thickBot="1" x14ac:dyDescent="0.35">
      <c r="A348" s="55" t="e" cm="1">
        <f t="array" ref="A348">(IF($P$3='بيان ع'!D342,ROW('بيان ع'!342:342)-1,yyyyy))</f>
        <v>#NAME?</v>
      </c>
      <c r="B348" s="56" t="str">
        <f t="shared" si="9"/>
        <v/>
      </c>
    </row>
    <row r="349" spans="1:2" ht="22.8" thickBot="1" x14ac:dyDescent="0.35">
      <c r="A349" s="55" t="e" cm="1">
        <f t="array" ref="A349">(IF($P$3='بيان ع'!D343,ROW('بيان ع'!343:343)-1,yyyyy))</f>
        <v>#NAME?</v>
      </c>
      <c r="B349" s="56" t="str">
        <f t="shared" si="9"/>
        <v/>
      </c>
    </row>
    <row r="350" spans="1:2" ht="22.8" thickBot="1" x14ac:dyDescent="0.35">
      <c r="A350" s="55" t="e" cm="1">
        <f t="array" ref="A350">(IF($P$3='بيان ع'!D344,ROW('بيان ع'!344:344)-1,yyyyy))</f>
        <v>#NAME?</v>
      </c>
      <c r="B350" s="56" t="str">
        <f t="shared" si="9"/>
        <v/>
      </c>
    </row>
    <row r="351" spans="1:2" ht="22.8" thickBot="1" x14ac:dyDescent="0.35">
      <c r="A351" s="55" t="e" cm="1">
        <f t="array" ref="A351">(IF($P$3='بيان ع'!D345,ROW('بيان ع'!345:345)-1,yyyyy))</f>
        <v>#NAME?</v>
      </c>
      <c r="B351" s="56" t="str">
        <f t="shared" si="9"/>
        <v/>
      </c>
    </row>
    <row r="352" spans="1:2" ht="22.8" thickBot="1" x14ac:dyDescent="0.35">
      <c r="A352" s="55" t="e" cm="1">
        <f t="array" ref="A352">(IF($P$3='بيان ع'!D346,ROW('بيان ع'!346:346)-1,yyyyy))</f>
        <v>#NAME?</v>
      </c>
      <c r="B352" s="56" t="str">
        <f t="shared" si="9"/>
        <v/>
      </c>
    </row>
    <row r="353" spans="1:2" ht="22.8" thickBot="1" x14ac:dyDescent="0.35">
      <c r="A353" s="55" t="e" cm="1">
        <f t="array" ref="A353">(IF($P$3='بيان ع'!D347,ROW('بيان ع'!347:347)-1,yyyyy))</f>
        <v>#NAME?</v>
      </c>
      <c r="B353" s="56" t="str">
        <f t="shared" si="9"/>
        <v/>
      </c>
    </row>
    <row r="354" spans="1:2" ht="22.8" thickBot="1" x14ac:dyDescent="0.35">
      <c r="A354" s="55" t="e" cm="1">
        <f t="array" ref="A354">(IF($P$3='بيان ع'!D348,ROW('بيان ع'!348:348)-1,yyyyy))</f>
        <v>#NAME?</v>
      </c>
      <c r="B354" s="56" t="str">
        <f t="shared" si="9"/>
        <v/>
      </c>
    </row>
    <row r="355" spans="1:2" ht="22.8" thickBot="1" x14ac:dyDescent="0.35">
      <c r="A355" s="55" t="e" cm="1">
        <f t="array" ref="A355">(IF($P$3='بيان ع'!D349,ROW('بيان ع'!349:349)-1,yyyyy))</f>
        <v>#NAME?</v>
      </c>
      <c r="B355" s="56" t="str">
        <f t="shared" si="9"/>
        <v/>
      </c>
    </row>
    <row r="356" spans="1:2" ht="22.8" thickBot="1" x14ac:dyDescent="0.35">
      <c r="A356" s="55" t="e" cm="1">
        <f t="array" ref="A356">(IF($P$3='بيان ع'!D350,ROW('بيان ع'!350:350)-1,yyyyy))</f>
        <v>#NAME?</v>
      </c>
      <c r="B356" s="56" t="str">
        <f t="shared" si="9"/>
        <v/>
      </c>
    </row>
    <row r="357" spans="1:2" ht="22.8" thickBot="1" x14ac:dyDescent="0.35">
      <c r="A357" s="55" t="e" cm="1">
        <f t="array" ref="A357">(IF($P$3='بيان ع'!D351,ROW('بيان ع'!351:351)-1,yyyyy))</f>
        <v>#NAME?</v>
      </c>
      <c r="B357" s="56" t="str">
        <f t="shared" si="9"/>
        <v/>
      </c>
    </row>
    <row r="358" spans="1:2" ht="22.8" thickBot="1" x14ac:dyDescent="0.35">
      <c r="A358" s="55" t="e" cm="1">
        <f t="array" ref="A358">(IF($P$3='بيان ع'!D352,ROW('بيان ع'!352:352)-1,yyyyy))</f>
        <v>#NAME?</v>
      </c>
      <c r="B358" s="56" t="str">
        <f t="shared" si="9"/>
        <v/>
      </c>
    </row>
    <row r="359" spans="1:2" ht="22.8" thickBot="1" x14ac:dyDescent="0.35">
      <c r="A359" s="55" t="e" cm="1">
        <f t="array" ref="A359">(IF($P$3='بيان ع'!D353,ROW('بيان ع'!353:353)-1,yyyyy))</f>
        <v>#NAME?</v>
      </c>
      <c r="B359" s="56" t="str">
        <f t="shared" si="9"/>
        <v/>
      </c>
    </row>
    <row r="360" spans="1:2" ht="22.8" thickBot="1" x14ac:dyDescent="0.35">
      <c r="A360" s="55" t="e" cm="1">
        <f t="array" ref="A360">(IF($P$3='بيان ع'!D354,ROW('بيان ع'!354:354)-1,yyyyy))</f>
        <v>#NAME?</v>
      </c>
      <c r="B360" s="56" t="str">
        <f t="shared" si="9"/>
        <v/>
      </c>
    </row>
    <row r="361" spans="1:2" ht="22.8" thickBot="1" x14ac:dyDescent="0.35">
      <c r="A361" s="55" t="e" cm="1">
        <f t="array" ref="A361">(IF($P$3='بيان ع'!D355,ROW('بيان ع'!355:355)-1,yyyyy))</f>
        <v>#NAME?</v>
      </c>
      <c r="B361" s="56" t="str">
        <f t="shared" si="9"/>
        <v/>
      </c>
    </row>
    <row r="362" spans="1:2" ht="22.8" thickBot="1" x14ac:dyDescent="0.35">
      <c r="A362" s="55" t="e" cm="1">
        <f t="array" ref="A362">(IF($P$3='بيان ع'!D356,ROW('بيان ع'!356:356)-1,yyyyy))</f>
        <v>#NAME?</v>
      </c>
      <c r="B362" s="56" t="str">
        <f t="shared" si="9"/>
        <v/>
      </c>
    </row>
    <row r="363" spans="1:2" ht="22.8" thickBot="1" x14ac:dyDescent="0.35">
      <c r="A363" s="55" t="e" cm="1">
        <f t="array" ref="A363">(IF($P$3='بيان ع'!D357,ROW('بيان ع'!357:357)-1,yyyyy))</f>
        <v>#NAME?</v>
      </c>
      <c r="B363" s="56" t="str">
        <f t="shared" si="9"/>
        <v/>
      </c>
    </row>
    <row r="364" spans="1:2" ht="22.8" thickBot="1" x14ac:dyDescent="0.35">
      <c r="A364" s="55" t="e" cm="1">
        <f t="array" ref="A364">(IF($P$3='بيان ع'!D358,ROW('بيان ع'!358:358)-1,yyyyy))</f>
        <v>#NAME?</v>
      </c>
      <c r="B364" s="56" t="str">
        <f t="shared" si="9"/>
        <v/>
      </c>
    </row>
    <row r="365" spans="1:2" ht="22.8" thickBot="1" x14ac:dyDescent="0.35">
      <c r="A365" s="55" t="e" cm="1">
        <f t="array" ref="A365">(IF($P$3='بيان ع'!D359,ROW('بيان ع'!359:359)-1,yyyyy))</f>
        <v>#NAME?</v>
      </c>
      <c r="B365" s="56" t="str">
        <f t="shared" si="9"/>
        <v/>
      </c>
    </row>
    <row r="366" spans="1:2" ht="22.8" thickBot="1" x14ac:dyDescent="0.35">
      <c r="A366" s="55" t="e" cm="1">
        <f t="array" ref="A366">(IF($P$3='بيان ع'!D360,ROW('بيان ع'!360:360)-1,yyyyy))</f>
        <v>#NAME?</v>
      </c>
      <c r="B366" s="56" t="str">
        <f t="shared" si="9"/>
        <v/>
      </c>
    </row>
    <row r="367" spans="1:2" ht="22.8" thickBot="1" x14ac:dyDescent="0.35">
      <c r="A367" s="55" t="e" cm="1">
        <f t="array" ref="A367">(IF($P$3='بيان ع'!D361,ROW('بيان ع'!361:361)-1,yyyyy))</f>
        <v>#NAME?</v>
      </c>
      <c r="B367" s="56" t="str">
        <f t="shared" si="9"/>
        <v/>
      </c>
    </row>
    <row r="368" spans="1:2" ht="22.8" thickBot="1" x14ac:dyDescent="0.35">
      <c r="A368" s="55" t="e" cm="1">
        <f t="array" ref="A368">(IF($P$3='بيان ع'!D362,ROW('بيان ع'!362:362)-1,yyyyy))</f>
        <v>#NAME?</v>
      </c>
      <c r="B368" s="56" t="str">
        <f t="shared" si="9"/>
        <v/>
      </c>
    </row>
    <row r="369" spans="1:2" ht="22.8" thickBot="1" x14ac:dyDescent="0.35">
      <c r="A369" s="55" t="e" cm="1">
        <f t="array" ref="A369">(IF($P$3='بيان ع'!D363,ROW('بيان ع'!363:363)-1,yyyyy))</f>
        <v>#NAME?</v>
      </c>
      <c r="B369" s="56" t="str">
        <f t="shared" si="9"/>
        <v/>
      </c>
    </row>
    <row r="370" spans="1:2" ht="22.8" thickBot="1" x14ac:dyDescent="0.35">
      <c r="A370" s="55" t="e" cm="1">
        <f t="array" ref="A370">(IF($P$3='بيان ع'!D364,ROW('بيان ع'!364:364)-1,yyyyy))</f>
        <v>#NAME?</v>
      </c>
      <c r="B370" s="56" t="str">
        <f t="shared" si="9"/>
        <v/>
      </c>
    </row>
    <row r="371" spans="1:2" ht="22.8" thickBot="1" x14ac:dyDescent="0.35">
      <c r="A371" s="55" t="e" cm="1">
        <f t="array" ref="A371">(IF($P$3='بيان ع'!D365,ROW('بيان ع'!365:365)-1,yyyyy))</f>
        <v>#NAME?</v>
      </c>
      <c r="B371" s="56" t="str">
        <f t="shared" si="9"/>
        <v/>
      </c>
    </row>
    <row r="372" spans="1:2" ht="22.8" thickBot="1" x14ac:dyDescent="0.35">
      <c r="A372" s="55" t="e" cm="1">
        <f t="array" ref="A372">(IF($P$3='بيان ع'!D366,ROW('بيان ع'!366:366)-1,yyyyy))</f>
        <v>#NAME?</v>
      </c>
      <c r="B372" s="56" t="str">
        <f t="shared" si="9"/>
        <v/>
      </c>
    </row>
    <row r="373" spans="1:2" ht="22.8" thickBot="1" x14ac:dyDescent="0.35">
      <c r="A373" s="55" t="e" cm="1">
        <f t="array" ref="A373">(IF($P$3='بيان ع'!D367,ROW('بيان ع'!367:367)-1,yyyyy))</f>
        <v>#NAME?</v>
      </c>
      <c r="B373" s="56" t="str">
        <f t="shared" si="9"/>
        <v/>
      </c>
    </row>
    <row r="374" spans="1:2" ht="22.8" thickBot="1" x14ac:dyDescent="0.35">
      <c r="A374" s="55" t="e" cm="1">
        <f t="array" ref="A374">(IF($P$3='بيان ع'!D368,ROW('بيان ع'!368:368)-1,yyyyy))</f>
        <v>#NAME?</v>
      </c>
      <c r="B374" s="56" t="str">
        <f t="shared" si="9"/>
        <v/>
      </c>
    </row>
    <row r="375" spans="1:2" ht="22.8" thickBot="1" x14ac:dyDescent="0.35">
      <c r="A375" s="55" t="e" cm="1">
        <f t="array" ref="A375">(IF($P$3='بيان ع'!D369,ROW('بيان ع'!369:369)-1,yyyyy))</f>
        <v>#NAME?</v>
      </c>
      <c r="B375" s="56" t="str">
        <f t="shared" si="9"/>
        <v/>
      </c>
    </row>
    <row r="376" spans="1:2" ht="22.8" thickBot="1" x14ac:dyDescent="0.35">
      <c r="A376" s="55" t="e" cm="1">
        <f t="array" ref="A376">(IF($P$3='بيان ع'!D370,ROW('بيان ع'!370:370)-1,yyyyy))</f>
        <v>#NAME?</v>
      </c>
      <c r="B376" s="56" t="str">
        <f t="shared" si="9"/>
        <v/>
      </c>
    </row>
    <row r="377" spans="1:2" ht="22.8" thickBot="1" x14ac:dyDescent="0.35">
      <c r="A377" s="55" t="e" cm="1">
        <f t="array" ref="A377">(IF($P$3='بيان ع'!D371,ROW('بيان ع'!371:371)-1,yyyyy))</f>
        <v>#NAME?</v>
      </c>
      <c r="B377" s="56" t="str">
        <f t="shared" si="9"/>
        <v/>
      </c>
    </row>
    <row r="378" spans="1:2" ht="22.8" thickBot="1" x14ac:dyDescent="0.35">
      <c r="A378" s="55" t="e" cm="1">
        <f t="array" ref="A378">(IF($P$3='بيان ع'!D372,ROW('بيان ع'!372:372)-1,yyyyy))</f>
        <v>#NAME?</v>
      </c>
      <c r="B378" s="56" t="str">
        <f t="shared" si="9"/>
        <v/>
      </c>
    </row>
    <row r="379" spans="1:2" ht="22.8" thickBot="1" x14ac:dyDescent="0.35">
      <c r="A379" s="55" t="e" cm="1">
        <f t="array" ref="A379">(IF($P$3='بيان ع'!D373,ROW('بيان ع'!373:373)-1,yyyyy))</f>
        <v>#NAME?</v>
      </c>
      <c r="B379" s="56" t="str">
        <f t="shared" si="9"/>
        <v/>
      </c>
    </row>
    <row r="380" spans="1:2" ht="22.8" thickBot="1" x14ac:dyDescent="0.35">
      <c r="A380" s="55" t="e" cm="1">
        <f t="array" ref="A380">(IF($P$3='بيان ع'!D374,ROW('بيان ع'!374:374)-1,yyyyy))</f>
        <v>#NAME?</v>
      </c>
      <c r="B380" s="56" t="str">
        <f t="shared" si="9"/>
        <v/>
      </c>
    </row>
    <row r="381" spans="1:2" ht="22.8" thickBot="1" x14ac:dyDescent="0.35">
      <c r="A381" s="55" t="e" cm="1">
        <f t="array" ref="A381">(IF($P$3='بيان ع'!D375,ROW('بيان ع'!375:375)-1,yyyyy))</f>
        <v>#NAME?</v>
      </c>
      <c r="B381" s="56" t="str">
        <f t="shared" si="9"/>
        <v/>
      </c>
    </row>
    <row r="382" spans="1:2" ht="22.8" thickBot="1" x14ac:dyDescent="0.35">
      <c r="A382" s="55" t="e" cm="1">
        <f t="array" ref="A382">(IF($P$3='بيان ع'!D376,ROW('بيان ع'!376:376)-1,yyyyy))</f>
        <v>#NAME?</v>
      </c>
      <c r="B382" s="56" t="str">
        <f t="shared" si="9"/>
        <v/>
      </c>
    </row>
    <row r="383" spans="1:2" ht="22.8" thickBot="1" x14ac:dyDescent="0.35">
      <c r="A383" s="55" t="e" cm="1">
        <f t="array" ref="A383">(IF($P$3='بيان ع'!D377,ROW('بيان ع'!377:377)-1,yyyyy))</f>
        <v>#NAME?</v>
      </c>
      <c r="B383" s="56" t="str">
        <f t="shared" si="9"/>
        <v/>
      </c>
    </row>
    <row r="384" spans="1:2" ht="22.8" thickBot="1" x14ac:dyDescent="0.35">
      <c r="A384" s="55" t="e" cm="1">
        <f t="array" ref="A384">(IF($P$3='بيان ع'!D378,ROW('بيان ع'!378:378)-1,yyyyy))</f>
        <v>#NAME?</v>
      </c>
      <c r="B384" s="56" t="str">
        <f t="shared" si="9"/>
        <v/>
      </c>
    </row>
    <row r="385" spans="1:2" ht="22.8" thickBot="1" x14ac:dyDescent="0.35">
      <c r="A385" s="55" t="e" cm="1">
        <f t="array" ref="A385">(IF($P$3='بيان ع'!D379,ROW('بيان ع'!379:379)-1,yyyyy))</f>
        <v>#NAME?</v>
      </c>
      <c r="B385" s="56" t="str">
        <f t="shared" si="9"/>
        <v/>
      </c>
    </row>
    <row r="386" spans="1:2" ht="22.8" thickBot="1" x14ac:dyDescent="0.35">
      <c r="A386" s="55" t="e" cm="1">
        <f t="array" ref="A386">(IF($P$3='بيان ع'!D380,ROW('بيان ع'!380:380)-1,yyyyy))</f>
        <v>#NAME?</v>
      </c>
      <c r="B386" s="56" t="str">
        <f t="shared" si="9"/>
        <v/>
      </c>
    </row>
    <row r="387" spans="1:2" ht="22.8" thickBot="1" x14ac:dyDescent="0.35">
      <c r="A387" s="55" t="e" cm="1">
        <f t="array" ref="A387">(IF($P$3='بيان ع'!D381,ROW('بيان ع'!381:381)-1,yyyyy))</f>
        <v>#NAME?</v>
      </c>
      <c r="B387" s="56" t="str">
        <f t="shared" si="9"/>
        <v/>
      </c>
    </row>
    <row r="388" spans="1:2" ht="22.8" thickBot="1" x14ac:dyDescent="0.35">
      <c r="A388" s="55" t="e" cm="1">
        <f t="array" ref="A388">(IF($P$3='بيان ع'!D382,ROW('بيان ع'!382:382)-1,yyyyy))</f>
        <v>#NAME?</v>
      </c>
      <c r="B388" s="56" t="str">
        <f t="shared" si="9"/>
        <v/>
      </c>
    </row>
    <row r="389" spans="1:2" ht="22.8" thickBot="1" x14ac:dyDescent="0.35">
      <c r="A389" s="55" t="e" cm="1">
        <f t="array" ref="A389">(IF($P$3='بيان ع'!D383,ROW('بيان ع'!383:383)-1,yyyyy))</f>
        <v>#NAME?</v>
      </c>
      <c r="B389" s="56" t="str">
        <f t="shared" si="9"/>
        <v/>
      </c>
    </row>
    <row r="390" spans="1:2" ht="22.8" thickBot="1" x14ac:dyDescent="0.35">
      <c r="A390" s="55" t="e" cm="1">
        <f t="array" ref="A390">(IF($P$3='بيان ع'!D384,ROW('بيان ع'!384:384)-1,yyyyy))</f>
        <v>#NAME?</v>
      </c>
      <c r="B390" s="56" t="str">
        <f t="shared" si="9"/>
        <v/>
      </c>
    </row>
    <row r="391" spans="1:2" ht="22.8" thickBot="1" x14ac:dyDescent="0.35">
      <c r="A391" s="55" t="e" cm="1">
        <f t="array" ref="A391">(IF($P$3='بيان ع'!D385,ROW('بيان ع'!385:385)-1,yyyyy))</f>
        <v>#NAME?</v>
      </c>
      <c r="B391" s="56" t="str">
        <f t="shared" si="9"/>
        <v/>
      </c>
    </row>
    <row r="392" spans="1:2" ht="22.8" thickBot="1" x14ac:dyDescent="0.35">
      <c r="A392" s="55" t="e" cm="1">
        <f t="array" ref="A392">(IF($P$3='بيان ع'!D386,ROW('بيان ع'!386:386)-1,yyyyy))</f>
        <v>#NAME?</v>
      </c>
      <c r="B392" s="56" t="str">
        <f t="shared" ref="B392:B455" si="10">IFERROR(_xlfn.AGGREGATE(15,6,$A$8:$A$1010,ROW(A385)),"")</f>
        <v/>
      </c>
    </row>
    <row r="393" spans="1:2" ht="22.8" thickBot="1" x14ac:dyDescent="0.35">
      <c r="A393" s="55" t="e" cm="1">
        <f t="array" ref="A393">(IF($P$3='بيان ع'!D387,ROW('بيان ع'!387:387)-1,yyyyy))</f>
        <v>#NAME?</v>
      </c>
      <c r="B393" s="56" t="str">
        <f t="shared" si="10"/>
        <v/>
      </c>
    </row>
    <row r="394" spans="1:2" ht="22.8" thickBot="1" x14ac:dyDescent="0.35">
      <c r="A394" s="55" t="e" cm="1">
        <f t="array" ref="A394">(IF($P$3='بيان ع'!D388,ROW('بيان ع'!388:388)-1,yyyyy))</f>
        <v>#NAME?</v>
      </c>
      <c r="B394" s="56" t="str">
        <f t="shared" si="10"/>
        <v/>
      </c>
    </row>
    <row r="395" spans="1:2" ht="22.8" thickBot="1" x14ac:dyDescent="0.35">
      <c r="A395" s="55" t="e" cm="1">
        <f t="array" ref="A395">(IF($P$3='بيان ع'!D389,ROW('بيان ع'!389:389)-1,yyyyy))</f>
        <v>#NAME?</v>
      </c>
      <c r="B395" s="56" t="str">
        <f t="shared" si="10"/>
        <v/>
      </c>
    </row>
    <row r="396" spans="1:2" ht="22.8" thickBot="1" x14ac:dyDescent="0.35">
      <c r="A396" s="55" t="e" cm="1">
        <f t="array" ref="A396">(IF($P$3='بيان ع'!D390,ROW('بيان ع'!390:390)-1,yyyyy))</f>
        <v>#NAME?</v>
      </c>
      <c r="B396" s="56" t="str">
        <f t="shared" si="10"/>
        <v/>
      </c>
    </row>
    <row r="397" spans="1:2" ht="22.8" thickBot="1" x14ac:dyDescent="0.35">
      <c r="A397" s="55" t="e" cm="1">
        <f t="array" ref="A397">(IF($P$3='بيان ع'!D391,ROW('بيان ع'!391:391)-1,yyyyy))</f>
        <v>#NAME?</v>
      </c>
      <c r="B397" s="56" t="str">
        <f t="shared" si="10"/>
        <v/>
      </c>
    </row>
    <row r="398" spans="1:2" ht="22.8" thickBot="1" x14ac:dyDescent="0.35">
      <c r="A398" s="55" t="e" cm="1">
        <f t="array" ref="A398">(IF($P$3='بيان ع'!D392,ROW('بيان ع'!392:392)-1,yyyyy))</f>
        <v>#NAME?</v>
      </c>
      <c r="B398" s="56" t="str">
        <f t="shared" si="10"/>
        <v/>
      </c>
    </row>
    <row r="399" spans="1:2" ht="22.8" thickBot="1" x14ac:dyDescent="0.35">
      <c r="A399" s="55" t="e" cm="1">
        <f t="array" ref="A399">(IF($P$3='بيان ع'!D393,ROW('بيان ع'!393:393)-1,yyyyy))</f>
        <v>#NAME?</v>
      </c>
      <c r="B399" s="56" t="str">
        <f t="shared" si="10"/>
        <v/>
      </c>
    </row>
    <row r="400" spans="1:2" ht="22.8" thickBot="1" x14ac:dyDescent="0.35">
      <c r="A400" s="55" t="e" cm="1">
        <f t="array" ref="A400">(IF($P$3='بيان ع'!D394,ROW('بيان ع'!394:394)-1,yyyyy))</f>
        <v>#NAME?</v>
      </c>
      <c r="B400" s="56" t="str">
        <f t="shared" si="10"/>
        <v/>
      </c>
    </row>
    <row r="401" spans="1:2" ht="22.8" thickBot="1" x14ac:dyDescent="0.35">
      <c r="A401" s="55" t="e" cm="1">
        <f t="array" ref="A401">(IF($P$3='بيان ع'!D395,ROW('بيان ع'!395:395)-1,yyyyy))</f>
        <v>#NAME?</v>
      </c>
      <c r="B401" s="56" t="str">
        <f t="shared" si="10"/>
        <v/>
      </c>
    </row>
    <row r="402" spans="1:2" ht="22.8" thickBot="1" x14ac:dyDescent="0.35">
      <c r="A402" s="55" t="e" cm="1">
        <f t="array" ref="A402">(IF($P$3='بيان ع'!D396,ROW('بيان ع'!396:396)-1,yyyyy))</f>
        <v>#NAME?</v>
      </c>
      <c r="B402" s="56" t="str">
        <f t="shared" si="10"/>
        <v/>
      </c>
    </row>
    <row r="403" spans="1:2" ht="22.8" thickBot="1" x14ac:dyDescent="0.35">
      <c r="A403" s="55" t="e" cm="1">
        <f t="array" ref="A403">(IF($P$3='بيان ع'!D397,ROW('بيان ع'!397:397)-1,yyyyy))</f>
        <v>#NAME?</v>
      </c>
      <c r="B403" s="56" t="str">
        <f t="shared" si="10"/>
        <v/>
      </c>
    </row>
    <row r="404" spans="1:2" ht="22.8" thickBot="1" x14ac:dyDescent="0.35">
      <c r="A404" s="55" t="e" cm="1">
        <f t="array" ref="A404">(IF($P$3='بيان ع'!D398,ROW('بيان ع'!398:398)-1,yyyyy))</f>
        <v>#NAME?</v>
      </c>
      <c r="B404" s="56" t="str">
        <f t="shared" si="10"/>
        <v/>
      </c>
    </row>
    <row r="405" spans="1:2" ht="22.8" thickBot="1" x14ac:dyDescent="0.35">
      <c r="A405" s="55" t="e" cm="1">
        <f t="array" ref="A405">(IF($P$3='بيان ع'!D399,ROW('بيان ع'!399:399)-1,yyyyy))</f>
        <v>#NAME?</v>
      </c>
      <c r="B405" s="56" t="str">
        <f t="shared" si="10"/>
        <v/>
      </c>
    </row>
    <row r="406" spans="1:2" ht="22.8" thickBot="1" x14ac:dyDescent="0.35">
      <c r="A406" s="55" t="e" cm="1">
        <f t="array" ref="A406">(IF($P$3='بيان ع'!D400,ROW('بيان ع'!400:400)-1,yyyyy))</f>
        <v>#NAME?</v>
      </c>
      <c r="B406" s="56" t="str">
        <f t="shared" si="10"/>
        <v/>
      </c>
    </row>
    <row r="407" spans="1:2" ht="22.8" thickBot="1" x14ac:dyDescent="0.35">
      <c r="A407" s="55" t="e" cm="1">
        <f t="array" ref="A407">(IF($P$3='بيان ع'!D401,ROW('بيان ع'!401:401)-1,yyyyy))</f>
        <v>#NAME?</v>
      </c>
      <c r="B407" s="56" t="str">
        <f t="shared" si="10"/>
        <v/>
      </c>
    </row>
    <row r="408" spans="1:2" ht="22.8" thickBot="1" x14ac:dyDescent="0.35">
      <c r="A408" s="55" t="e" cm="1">
        <f t="array" ref="A408">(IF($P$3='بيان ع'!D402,ROW('بيان ع'!402:402)-1,yyyyy))</f>
        <v>#NAME?</v>
      </c>
      <c r="B408" s="56" t="str">
        <f t="shared" si="10"/>
        <v/>
      </c>
    </row>
    <row r="409" spans="1:2" ht="22.8" thickBot="1" x14ac:dyDescent="0.35">
      <c r="A409" s="55" t="e" cm="1">
        <f t="array" ref="A409">(IF($P$3='بيان ع'!D403,ROW('بيان ع'!403:403)-1,yyyyy))</f>
        <v>#NAME?</v>
      </c>
      <c r="B409" s="56" t="str">
        <f t="shared" si="10"/>
        <v/>
      </c>
    </row>
    <row r="410" spans="1:2" ht="22.8" thickBot="1" x14ac:dyDescent="0.35">
      <c r="A410" s="55" t="e" cm="1">
        <f t="array" ref="A410">(IF($P$3='بيان ع'!D404,ROW('بيان ع'!404:404)-1,yyyyy))</f>
        <v>#NAME?</v>
      </c>
      <c r="B410" s="56" t="str">
        <f t="shared" si="10"/>
        <v/>
      </c>
    </row>
    <row r="411" spans="1:2" ht="22.8" thickBot="1" x14ac:dyDescent="0.35">
      <c r="A411" s="55" t="e" cm="1">
        <f t="array" ref="A411">(IF($P$3='بيان ع'!D405,ROW('بيان ع'!405:405)-1,yyyyy))</f>
        <v>#NAME?</v>
      </c>
      <c r="B411" s="56" t="str">
        <f t="shared" si="10"/>
        <v/>
      </c>
    </row>
    <row r="412" spans="1:2" ht="22.8" thickBot="1" x14ac:dyDescent="0.35">
      <c r="A412" s="55" t="e" cm="1">
        <f t="array" ref="A412">(IF($P$3='بيان ع'!D406,ROW('بيان ع'!406:406)-1,yyyyy))</f>
        <v>#NAME?</v>
      </c>
      <c r="B412" s="56" t="str">
        <f t="shared" si="10"/>
        <v/>
      </c>
    </row>
    <row r="413" spans="1:2" ht="22.8" thickBot="1" x14ac:dyDescent="0.35">
      <c r="A413" s="55" t="e" cm="1">
        <f t="array" ref="A413">(IF($P$3='بيان ع'!D407,ROW('بيان ع'!407:407)-1,yyyyy))</f>
        <v>#NAME?</v>
      </c>
      <c r="B413" s="56" t="str">
        <f t="shared" si="10"/>
        <v/>
      </c>
    </row>
    <row r="414" spans="1:2" ht="22.8" thickBot="1" x14ac:dyDescent="0.35">
      <c r="A414" s="55" t="e" cm="1">
        <f t="array" ref="A414">(IF($P$3='بيان ع'!D408,ROW('بيان ع'!408:408)-1,yyyyy))</f>
        <v>#NAME?</v>
      </c>
      <c r="B414" s="56" t="str">
        <f t="shared" si="10"/>
        <v/>
      </c>
    </row>
    <row r="415" spans="1:2" ht="22.8" thickBot="1" x14ac:dyDescent="0.35">
      <c r="A415" s="55" t="e" cm="1">
        <f t="array" ref="A415">(IF($P$3='بيان ع'!D409,ROW('بيان ع'!409:409)-1,yyyyy))</f>
        <v>#NAME?</v>
      </c>
      <c r="B415" s="56" t="str">
        <f t="shared" si="10"/>
        <v/>
      </c>
    </row>
    <row r="416" spans="1:2" ht="22.8" thickBot="1" x14ac:dyDescent="0.35">
      <c r="A416" s="55" t="e" cm="1">
        <f t="array" ref="A416">(IF($P$3='بيان ع'!D410,ROW('بيان ع'!410:410)-1,yyyyy))</f>
        <v>#NAME?</v>
      </c>
      <c r="B416" s="56" t="str">
        <f t="shared" si="10"/>
        <v/>
      </c>
    </row>
    <row r="417" spans="1:2" ht="22.8" thickBot="1" x14ac:dyDescent="0.35">
      <c r="A417" s="55" t="e" cm="1">
        <f t="array" ref="A417">(IF($P$3='بيان ع'!D411,ROW('بيان ع'!411:411)-1,yyyyy))</f>
        <v>#NAME?</v>
      </c>
      <c r="B417" s="56" t="str">
        <f t="shared" si="10"/>
        <v/>
      </c>
    </row>
    <row r="418" spans="1:2" ht="22.8" thickBot="1" x14ac:dyDescent="0.35">
      <c r="A418" s="55" t="e" cm="1">
        <f t="array" ref="A418">(IF($P$3='بيان ع'!D412,ROW('بيان ع'!412:412)-1,yyyyy))</f>
        <v>#NAME?</v>
      </c>
      <c r="B418" s="56" t="str">
        <f t="shared" si="10"/>
        <v/>
      </c>
    </row>
    <row r="419" spans="1:2" ht="22.8" thickBot="1" x14ac:dyDescent="0.35">
      <c r="A419" s="55" t="e" cm="1">
        <f t="array" ref="A419">(IF($P$3='بيان ع'!D413,ROW('بيان ع'!413:413)-1,yyyyy))</f>
        <v>#NAME?</v>
      </c>
      <c r="B419" s="56" t="str">
        <f t="shared" si="10"/>
        <v/>
      </c>
    </row>
    <row r="420" spans="1:2" ht="22.8" thickBot="1" x14ac:dyDescent="0.35">
      <c r="A420" s="55" t="e" cm="1">
        <f t="array" ref="A420">(IF($P$3='بيان ع'!D414,ROW('بيان ع'!414:414)-1,yyyyy))</f>
        <v>#NAME?</v>
      </c>
      <c r="B420" s="56" t="str">
        <f t="shared" si="10"/>
        <v/>
      </c>
    </row>
    <row r="421" spans="1:2" ht="22.8" thickBot="1" x14ac:dyDescent="0.35">
      <c r="A421" s="55" t="e" cm="1">
        <f t="array" ref="A421">(IF($P$3='بيان ع'!D415,ROW('بيان ع'!415:415)-1,yyyyy))</f>
        <v>#NAME?</v>
      </c>
      <c r="B421" s="56" t="str">
        <f t="shared" si="10"/>
        <v/>
      </c>
    </row>
    <row r="422" spans="1:2" ht="22.8" thickBot="1" x14ac:dyDescent="0.35">
      <c r="A422" s="55" t="e" cm="1">
        <f t="array" ref="A422">(IF($P$3='بيان ع'!D416,ROW('بيان ع'!416:416)-1,yyyyy))</f>
        <v>#NAME?</v>
      </c>
      <c r="B422" s="56" t="str">
        <f t="shared" si="10"/>
        <v/>
      </c>
    </row>
    <row r="423" spans="1:2" ht="22.8" thickBot="1" x14ac:dyDescent="0.35">
      <c r="A423" s="55" t="e" cm="1">
        <f t="array" ref="A423">(IF($P$3='بيان ع'!D417,ROW('بيان ع'!417:417)-1,yyyyy))</f>
        <v>#NAME?</v>
      </c>
      <c r="B423" s="56" t="str">
        <f t="shared" si="10"/>
        <v/>
      </c>
    </row>
    <row r="424" spans="1:2" ht="22.8" thickBot="1" x14ac:dyDescent="0.35">
      <c r="A424" s="55" t="e" cm="1">
        <f t="array" ref="A424">(IF($P$3='بيان ع'!D418,ROW('بيان ع'!418:418)-1,yyyyy))</f>
        <v>#NAME?</v>
      </c>
      <c r="B424" s="56" t="str">
        <f t="shared" si="10"/>
        <v/>
      </c>
    </row>
    <row r="425" spans="1:2" ht="22.8" thickBot="1" x14ac:dyDescent="0.35">
      <c r="A425" s="55" t="e" cm="1">
        <f t="array" ref="A425">(IF($P$3='بيان ع'!D419,ROW('بيان ع'!419:419)-1,yyyyy))</f>
        <v>#NAME?</v>
      </c>
      <c r="B425" s="56" t="str">
        <f t="shared" si="10"/>
        <v/>
      </c>
    </row>
    <row r="426" spans="1:2" ht="22.8" thickBot="1" x14ac:dyDescent="0.35">
      <c r="A426" s="55" t="e" cm="1">
        <f t="array" ref="A426">(IF($P$3='بيان ع'!D420,ROW('بيان ع'!420:420)-1,yyyyy))</f>
        <v>#NAME?</v>
      </c>
      <c r="B426" s="56" t="str">
        <f t="shared" si="10"/>
        <v/>
      </c>
    </row>
    <row r="427" spans="1:2" ht="22.8" thickBot="1" x14ac:dyDescent="0.35">
      <c r="A427" s="55" t="e" cm="1">
        <f t="array" ref="A427">(IF($P$3='بيان ع'!D421,ROW('بيان ع'!421:421)-1,yyyyy))</f>
        <v>#NAME?</v>
      </c>
      <c r="B427" s="56" t="str">
        <f t="shared" si="10"/>
        <v/>
      </c>
    </row>
    <row r="428" spans="1:2" ht="22.8" thickBot="1" x14ac:dyDescent="0.35">
      <c r="A428" s="55" t="e" cm="1">
        <f t="array" ref="A428">(IF($P$3='بيان ع'!D422,ROW('بيان ع'!422:422)-1,yyyyy))</f>
        <v>#NAME?</v>
      </c>
      <c r="B428" s="56" t="str">
        <f t="shared" si="10"/>
        <v/>
      </c>
    </row>
    <row r="429" spans="1:2" ht="22.8" thickBot="1" x14ac:dyDescent="0.35">
      <c r="A429" s="55" t="e" cm="1">
        <f t="array" ref="A429">(IF($P$3='بيان ع'!D423,ROW('بيان ع'!423:423)-1,yyyyy))</f>
        <v>#NAME?</v>
      </c>
      <c r="B429" s="56" t="str">
        <f t="shared" si="10"/>
        <v/>
      </c>
    </row>
    <row r="430" spans="1:2" ht="22.8" thickBot="1" x14ac:dyDescent="0.35">
      <c r="A430" s="55" t="e" cm="1">
        <f t="array" ref="A430">(IF($P$3='بيان ع'!D424,ROW('بيان ع'!424:424)-1,yyyyy))</f>
        <v>#NAME?</v>
      </c>
      <c r="B430" s="56" t="str">
        <f t="shared" si="10"/>
        <v/>
      </c>
    </row>
    <row r="431" spans="1:2" ht="22.8" thickBot="1" x14ac:dyDescent="0.35">
      <c r="A431" s="55" t="e" cm="1">
        <f t="array" ref="A431">(IF($P$3='بيان ع'!D425,ROW('بيان ع'!425:425)-1,yyyyy))</f>
        <v>#NAME?</v>
      </c>
      <c r="B431" s="56" t="str">
        <f t="shared" si="10"/>
        <v/>
      </c>
    </row>
    <row r="432" spans="1:2" ht="22.8" thickBot="1" x14ac:dyDescent="0.35">
      <c r="A432" s="55" t="e" cm="1">
        <f t="array" ref="A432">(IF($P$3='بيان ع'!D426,ROW('بيان ع'!426:426)-1,yyyyy))</f>
        <v>#NAME?</v>
      </c>
      <c r="B432" s="56" t="str">
        <f t="shared" si="10"/>
        <v/>
      </c>
    </row>
    <row r="433" spans="1:2" ht="22.8" thickBot="1" x14ac:dyDescent="0.35">
      <c r="A433" s="55" t="e" cm="1">
        <f t="array" ref="A433">(IF($P$3='بيان ع'!D427,ROW('بيان ع'!427:427)-1,yyyyy))</f>
        <v>#NAME?</v>
      </c>
      <c r="B433" s="56" t="str">
        <f t="shared" si="10"/>
        <v/>
      </c>
    </row>
    <row r="434" spans="1:2" ht="22.8" thickBot="1" x14ac:dyDescent="0.35">
      <c r="A434" s="55" t="e" cm="1">
        <f t="array" ref="A434">(IF($P$3='بيان ع'!D428,ROW('بيان ع'!428:428)-1,yyyyy))</f>
        <v>#NAME?</v>
      </c>
      <c r="B434" s="56" t="str">
        <f t="shared" si="10"/>
        <v/>
      </c>
    </row>
    <row r="435" spans="1:2" ht="22.8" thickBot="1" x14ac:dyDescent="0.35">
      <c r="A435" s="55" t="e" cm="1">
        <f t="array" ref="A435">(IF($P$3='بيان ع'!D429,ROW('بيان ع'!429:429)-1,yyyyy))</f>
        <v>#NAME?</v>
      </c>
      <c r="B435" s="56" t="str">
        <f t="shared" si="10"/>
        <v/>
      </c>
    </row>
    <row r="436" spans="1:2" ht="22.8" thickBot="1" x14ac:dyDescent="0.35">
      <c r="A436" s="55" t="e" cm="1">
        <f t="array" ref="A436">(IF($P$3='بيان ع'!D430,ROW('بيان ع'!430:430)-1,yyyyy))</f>
        <v>#NAME?</v>
      </c>
      <c r="B436" s="56" t="str">
        <f t="shared" si="10"/>
        <v/>
      </c>
    </row>
    <row r="437" spans="1:2" ht="22.8" thickBot="1" x14ac:dyDescent="0.35">
      <c r="A437" s="55" t="e" cm="1">
        <f t="array" ref="A437">(IF($P$3='بيان ع'!D431,ROW('بيان ع'!431:431)-1,yyyyy))</f>
        <v>#NAME?</v>
      </c>
      <c r="B437" s="56" t="str">
        <f t="shared" si="10"/>
        <v/>
      </c>
    </row>
    <row r="438" spans="1:2" ht="22.8" thickBot="1" x14ac:dyDescent="0.35">
      <c r="A438" s="55" t="e" cm="1">
        <f t="array" ref="A438">(IF($P$3='بيان ع'!D432,ROW('بيان ع'!432:432)-1,yyyyy))</f>
        <v>#NAME?</v>
      </c>
      <c r="B438" s="56" t="str">
        <f t="shared" si="10"/>
        <v/>
      </c>
    </row>
    <row r="439" spans="1:2" ht="22.8" thickBot="1" x14ac:dyDescent="0.35">
      <c r="A439" s="55" t="e" cm="1">
        <f t="array" ref="A439">(IF($P$3='بيان ع'!D433,ROW('بيان ع'!433:433)-1,yyyyy))</f>
        <v>#NAME?</v>
      </c>
      <c r="B439" s="56" t="str">
        <f t="shared" si="10"/>
        <v/>
      </c>
    </row>
    <row r="440" spans="1:2" ht="22.8" thickBot="1" x14ac:dyDescent="0.35">
      <c r="A440" s="55" t="e" cm="1">
        <f t="array" ref="A440">(IF($P$3='بيان ع'!D434,ROW('بيان ع'!434:434)-1,yyyyy))</f>
        <v>#NAME?</v>
      </c>
      <c r="B440" s="56" t="str">
        <f t="shared" si="10"/>
        <v/>
      </c>
    </row>
    <row r="441" spans="1:2" ht="22.8" thickBot="1" x14ac:dyDescent="0.35">
      <c r="A441" s="55" t="e" cm="1">
        <f t="array" ref="A441">(IF($P$3='بيان ع'!D435,ROW('بيان ع'!435:435)-1,yyyyy))</f>
        <v>#NAME?</v>
      </c>
      <c r="B441" s="56" t="str">
        <f t="shared" si="10"/>
        <v/>
      </c>
    </row>
    <row r="442" spans="1:2" ht="22.8" thickBot="1" x14ac:dyDescent="0.35">
      <c r="A442" s="55" t="e" cm="1">
        <f t="array" ref="A442">(IF($P$3='بيان ع'!D436,ROW('بيان ع'!436:436)-1,yyyyy))</f>
        <v>#NAME?</v>
      </c>
      <c r="B442" s="56" t="str">
        <f t="shared" si="10"/>
        <v/>
      </c>
    </row>
    <row r="443" spans="1:2" ht="22.8" thickBot="1" x14ac:dyDescent="0.35">
      <c r="A443" s="55" t="e" cm="1">
        <f t="array" ref="A443">(IF($P$3='بيان ع'!D437,ROW('بيان ع'!437:437)-1,yyyyy))</f>
        <v>#NAME?</v>
      </c>
      <c r="B443" s="56" t="str">
        <f t="shared" si="10"/>
        <v/>
      </c>
    </row>
    <row r="444" spans="1:2" ht="22.8" thickBot="1" x14ac:dyDescent="0.35">
      <c r="A444" s="55" t="e" cm="1">
        <f t="array" ref="A444">(IF($P$3='بيان ع'!D438,ROW('بيان ع'!438:438)-1,yyyyy))</f>
        <v>#NAME?</v>
      </c>
      <c r="B444" s="56" t="str">
        <f t="shared" si="10"/>
        <v/>
      </c>
    </row>
    <row r="445" spans="1:2" ht="22.8" thickBot="1" x14ac:dyDescent="0.35">
      <c r="A445" s="55" t="e" cm="1">
        <f t="array" ref="A445">(IF($P$3='بيان ع'!D439,ROW('بيان ع'!439:439)-1,yyyyy))</f>
        <v>#NAME?</v>
      </c>
      <c r="B445" s="56" t="str">
        <f t="shared" si="10"/>
        <v/>
      </c>
    </row>
    <row r="446" spans="1:2" ht="22.8" thickBot="1" x14ac:dyDescent="0.35">
      <c r="A446" s="55" t="e" cm="1">
        <f t="array" ref="A446">(IF($P$3='بيان ع'!D440,ROW('بيان ع'!440:440)-1,yyyyy))</f>
        <v>#NAME?</v>
      </c>
      <c r="B446" s="56" t="str">
        <f t="shared" si="10"/>
        <v/>
      </c>
    </row>
    <row r="447" spans="1:2" ht="22.8" thickBot="1" x14ac:dyDescent="0.35">
      <c r="A447" s="55" t="e" cm="1">
        <f t="array" ref="A447">(IF($P$3='بيان ع'!D441,ROW('بيان ع'!441:441)-1,yyyyy))</f>
        <v>#NAME?</v>
      </c>
      <c r="B447" s="56" t="str">
        <f t="shared" si="10"/>
        <v/>
      </c>
    </row>
    <row r="448" spans="1:2" ht="22.8" thickBot="1" x14ac:dyDescent="0.35">
      <c r="A448" s="55" t="e" cm="1">
        <f t="array" ref="A448">(IF($P$3='بيان ع'!D442,ROW('بيان ع'!442:442)-1,yyyyy))</f>
        <v>#NAME?</v>
      </c>
      <c r="B448" s="56" t="str">
        <f t="shared" si="10"/>
        <v/>
      </c>
    </row>
    <row r="449" spans="1:2" ht="22.8" thickBot="1" x14ac:dyDescent="0.35">
      <c r="A449" s="55" t="e" cm="1">
        <f t="array" ref="A449">(IF($P$3='بيان ع'!D443,ROW('بيان ع'!443:443)-1,yyyyy))</f>
        <v>#NAME?</v>
      </c>
      <c r="B449" s="56" t="str">
        <f t="shared" si="10"/>
        <v/>
      </c>
    </row>
    <row r="450" spans="1:2" ht="22.8" thickBot="1" x14ac:dyDescent="0.35">
      <c r="A450" s="55" t="e" cm="1">
        <f t="array" ref="A450">(IF($P$3='بيان ع'!D444,ROW('بيان ع'!444:444)-1,yyyyy))</f>
        <v>#NAME?</v>
      </c>
      <c r="B450" s="56" t="str">
        <f t="shared" si="10"/>
        <v/>
      </c>
    </row>
    <row r="451" spans="1:2" ht="22.8" thickBot="1" x14ac:dyDescent="0.35">
      <c r="A451" s="55" t="e" cm="1">
        <f t="array" ref="A451">(IF($P$3='بيان ع'!D445,ROW('بيان ع'!445:445)-1,yyyyy))</f>
        <v>#NAME?</v>
      </c>
      <c r="B451" s="56" t="str">
        <f t="shared" si="10"/>
        <v/>
      </c>
    </row>
    <row r="452" spans="1:2" ht="22.8" thickBot="1" x14ac:dyDescent="0.35">
      <c r="A452" s="55" t="e" cm="1">
        <f t="array" ref="A452">(IF($P$3='بيان ع'!D446,ROW('بيان ع'!446:446)-1,yyyyy))</f>
        <v>#NAME?</v>
      </c>
      <c r="B452" s="56" t="str">
        <f t="shared" si="10"/>
        <v/>
      </c>
    </row>
    <row r="453" spans="1:2" ht="22.8" thickBot="1" x14ac:dyDescent="0.35">
      <c r="A453" s="55" t="e" cm="1">
        <f t="array" ref="A453">(IF($P$3='بيان ع'!D447,ROW('بيان ع'!447:447)-1,yyyyy))</f>
        <v>#NAME?</v>
      </c>
      <c r="B453" s="56" t="str">
        <f t="shared" si="10"/>
        <v/>
      </c>
    </row>
    <row r="454" spans="1:2" ht="22.8" thickBot="1" x14ac:dyDescent="0.35">
      <c r="A454" s="55" t="e" cm="1">
        <f t="array" ref="A454">(IF($P$3='بيان ع'!D448,ROW('بيان ع'!448:448)-1,yyyyy))</f>
        <v>#NAME?</v>
      </c>
      <c r="B454" s="56" t="str">
        <f t="shared" si="10"/>
        <v/>
      </c>
    </row>
    <row r="455" spans="1:2" ht="22.8" thickBot="1" x14ac:dyDescent="0.35">
      <c r="A455" s="55" t="e" cm="1">
        <f t="array" ref="A455">(IF($P$3='بيان ع'!D449,ROW('بيان ع'!449:449)-1,yyyyy))</f>
        <v>#NAME?</v>
      </c>
      <c r="B455" s="56" t="str">
        <f t="shared" si="10"/>
        <v/>
      </c>
    </row>
    <row r="456" spans="1:2" ht="22.8" thickBot="1" x14ac:dyDescent="0.35">
      <c r="A456" s="55" t="e" cm="1">
        <f t="array" ref="A456">(IF($P$3='بيان ع'!D450,ROW('بيان ع'!450:450)-1,yyyyy))</f>
        <v>#NAME?</v>
      </c>
      <c r="B456" s="56" t="str">
        <f t="shared" ref="B456:B519" si="11">IFERROR(_xlfn.AGGREGATE(15,6,$A$8:$A$1010,ROW(A449)),"")</f>
        <v/>
      </c>
    </row>
    <row r="457" spans="1:2" ht="22.8" thickBot="1" x14ac:dyDescent="0.35">
      <c r="A457" s="55" t="e" cm="1">
        <f t="array" ref="A457">(IF($P$3='بيان ع'!D451,ROW('بيان ع'!451:451)-1,yyyyy))</f>
        <v>#NAME?</v>
      </c>
      <c r="B457" s="56" t="str">
        <f t="shared" si="11"/>
        <v/>
      </c>
    </row>
    <row r="458" spans="1:2" ht="22.8" thickBot="1" x14ac:dyDescent="0.35">
      <c r="A458" s="55" t="e" cm="1">
        <f t="array" ref="A458">(IF($P$3='بيان ع'!D452,ROW('بيان ع'!452:452)-1,yyyyy))</f>
        <v>#NAME?</v>
      </c>
      <c r="B458" s="56" t="str">
        <f t="shared" si="11"/>
        <v/>
      </c>
    </row>
    <row r="459" spans="1:2" ht="22.8" thickBot="1" x14ac:dyDescent="0.35">
      <c r="A459" s="55" t="e" cm="1">
        <f t="array" ref="A459">(IF($P$3='بيان ع'!D453,ROW('بيان ع'!453:453)-1,yyyyy))</f>
        <v>#NAME?</v>
      </c>
      <c r="B459" s="56" t="str">
        <f t="shared" si="11"/>
        <v/>
      </c>
    </row>
    <row r="460" spans="1:2" ht="22.8" thickBot="1" x14ac:dyDescent="0.35">
      <c r="A460" s="55" t="e" cm="1">
        <f t="array" ref="A460">(IF($P$3='بيان ع'!D454,ROW('بيان ع'!454:454)-1,yyyyy))</f>
        <v>#NAME?</v>
      </c>
      <c r="B460" s="56" t="str">
        <f t="shared" si="11"/>
        <v/>
      </c>
    </row>
    <row r="461" spans="1:2" ht="22.8" thickBot="1" x14ac:dyDescent="0.35">
      <c r="A461" s="55" t="e" cm="1">
        <f t="array" ref="A461">(IF($P$3='بيان ع'!D455,ROW('بيان ع'!455:455)-1,yyyyy))</f>
        <v>#NAME?</v>
      </c>
      <c r="B461" s="56" t="str">
        <f t="shared" si="11"/>
        <v/>
      </c>
    </row>
    <row r="462" spans="1:2" ht="22.8" thickBot="1" x14ac:dyDescent="0.35">
      <c r="A462" s="55" t="e" cm="1">
        <f t="array" ref="A462">(IF($P$3='بيان ع'!D456,ROW('بيان ع'!456:456)-1,yyyyy))</f>
        <v>#NAME?</v>
      </c>
      <c r="B462" s="56" t="str">
        <f t="shared" si="11"/>
        <v/>
      </c>
    </row>
    <row r="463" spans="1:2" ht="22.8" thickBot="1" x14ac:dyDescent="0.35">
      <c r="A463" s="55" t="e" cm="1">
        <f t="array" ref="A463">(IF($P$3='بيان ع'!D457,ROW('بيان ع'!457:457)-1,yyyyy))</f>
        <v>#NAME?</v>
      </c>
      <c r="B463" s="56" t="str">
        <f t="shared" si="11"/>
        <v/>
      </c>
    </row>
    <row r="464" spans="1:2" ht="22.8" thickBot="1" x14ac:dyDescent="0.35">
      <c r="A464" s="55" t="e" cm="1">
        <f t="array" ref="A464">(IF($P$3='بيان ع'!D458,ROW('بيان ع'!458:458)-1,yyyyy))</f>
        <v>#NAME?</v>
      </c>
      <c r="B464" s="56" t="str">
        <f t="shared" si="11"/>
        <v/>
      </c>
    </row>
    <row r="465" spans="1:2" ht="22.8" thickBot="1" x14ac:dyDescent="0.35">
      <c r="A465" s="55" t="e" cm="1">
        <f t="array" ref="A465">(IF($P$3='بيان ع'!D459,ROW('بيان ع'!459:459)-1,yyyyy))</f>
        <v>#NAME?</v>
      </c>
      <c r="B465" s="56" t="str">
        <f t="shared" si="11"/>
        <v/>
      </c>
    </row>
    <row r="466" spans="1:2" ht="22.8" thickBot="1" x14ac:dyDescent="0.35">
      <c r="A466" s="55" t="e" cm="1">
        <f t="array" ref="A466">(IF($P$3='بيان ع'!D460,ROW('بيان ع'!460:460)-1,yyyyy))</f>
        <v>#NAME?</v>
      </c>
      <c r="B466" s="56" t="str">
        <f t="shared" si="11"/>
        <v/>
      </c>
    </row>
    <row r="467" spans="1:2" ht="22.8" thickBot="1" x14ac:dyDescent="0.35">
      <c r="A467" s="55" t="e" cm="1">
        <f t="array" ref="A467">(IF($P$3='بيان ع'!D461,ROW('بيان ع'!461:461)-1,yyyyy))</f>
        <v>#NAME?</v>
      </c>
      <c r="B467" s="56" t="str">
        <f t="shared" si="11"/>
        <v/>
      </c>
    </row>
    <row r="468" spans="1:2" ht="22.8" thickBot="1" x14ac:dyDescent="0.35">
      <c r="A468" s="55" t="e" cm="1">
        <f t="array" ref="A468">(IF($P$3='بيان ع'!D462,ROW('بيان ع'!462:462)-1,yyyyy))</f>
        <v>#NAME?</v>
      </c>
      <c r="B468" s="56" t="str">
        <f t="shared" si="11"/>
        <v/>
      </c>
    </row>
    <row r="469" spans="1:2" ht="22.8" thickBot="1" x14ac:dyDescent="0.35">
      <c r="A469" s="55" t="e" cm="1">
        <f t="array" ref="A469">(IF($P$3='بيان ع'!D463,ROW('بيان ع'!463:463)-1,yyyyy))</f>
        <v>#NAME?</v>
      </c>
      <c r="B469" s="56" t="str">
        <f t="shared" si="11"/>
        <v/>
      </c>
    </row>
    <row r="470" spans="1:2" ht="22.8" thickBot="1" x14ac:dyDescent="0.35">
      <c r="A470" s="55" t="e" cm="1">
        <f t="array" ref="A470">(IF($P$3='بيان ع'!D464,ROW('بيان ع'!464:464)-1,yyyyy))</f>
        <v>#NAME?</v>
      </c>
      <c r="B470" s="56" t="str">
        <f t="shared" si="11"/>
        <v/>
      </c>
    </row>
    <row r="471" spans="1:2" ht="22.8" thickBot="1" x14ac:dyDescent="0.35">
      <c r="A471" s="55" t="e" cm="1">
        <f t="array" ref="A471">(IF($P$3='بيان ع'!D465,ROW('بيان ع'!465:465)-1,yyyyy))</f>
        <v>#NAME?</v>
      </c>
      <c r="B471" s="56" t="str">
        <f t="shared" si="11"/>
        <v/>
      </c>
    </row>
    <row r="472" spans="1:2" ht="22.8" thickBot="1" x14ac:dyDescent="0.35">
      <c r="A472" s="55" t="e" cm="1">
        <f t="array" ref="A472">(IF($P$3='بيان ع'!D466,ROW('بيان ع'!466:466)-1,yyyyy))</f>
        <v>#NAME?</v>
      </c>
      <c r="B472" s="56" t="str">
        <f t="shared" si="11"/>
        <v/>
      </c>
    </row>
    <row r="473" spans="1:2" ht="22.8" thickBot="1" x14ac:dyDescent="0.35">
      <c r="A473" s="55" t="e" cm="1">
        <f t="array" ref="A473">(IF($P$3='بيان ع'!D467,ROW('بيان ع'!467:467)-1,yyyyy))</f>
        <v>#NAME?</v>
      </c>
      <c r="B473" s="56" t="str">
        <f t="shared" si="11"/>
        <v/>
      </c>
    </row>
    <row r="474" spans="1:2" ht="22.8" thickBot="1" x14ac:dyDescent="0.35">
      <c r="A474" s="55" t="e" cm="1">
        <f t="array" ref="A474">(IF($P$3='بيان ع'!D468,ROW('بيان ع'!468:468)-1,yyyyy))</f>
        <v>#NAME?</v>
      </c>
      <c r="B474" s="56" t="str">
        <f t="shared" si="11"/>
        <v/>
      </c>
    </row>
    <row r="475" spans="1:2" ht="22.8" thickBot="1" x14ac:dyDescent="0.35">
      <c r="A475" s="55" t="e" cm="1">
        <f t="array" ref="A475">(IF($P$3='بيان ع'!D469,ROW('بيان ع'!469:469)-1,yyyyy))</f>
        <v>#NAME?</v>
      </c>
      <c r="B475" s="56" t="str">
        <f t="shared" si="11"/>
        <v/>
      </c>
    </row>
    <row r="476" spans="1:2" ht="22.8" thickBot="1" x14ac:dyDescent="0.35">
      <c r="A476" s="55" t="e" cm="1">
        <f t="array" ref="A476">(IF($P$3='بيان ع'!D470,ROW('بيان ع'!470:470)-1,yyyyy))</f>
        <v>#NAME?</v>
      </c>
      <c r="B476" s="56" t="str">
        <f t="shared" si="11"/>
        <v/>
      </c>
    </row>
    <row r="477" spans="1:2" ht="22.8" thickBot="1" x14ac:dyDescent="0.35">
      <c r="A477" s="55" t="e" cm="1">
        <f t="array" ref="A477">(IF($P$3='بيان ع'!D471,ROW('بيان ع'!471:471)-1,yyyyy))</f>
        <v>#NAME?</v>
      </c>
      <c r="B477" s="56" t="str">
        <f t="shared" si="11"/>
        <v/>
      </c>
    </row>
    <row r="478" spans="1:2" ht="22.8" thickBot="1" x14ac:dyDescent="0.35">
      <c r="A478" s="55" t="e" cm="1">
        <f t="array" ref="A478">(IF($P$3='بيان ع'!D472,ROW('بيان ع'!472:472)-1,yyyyy))</f>
        <v>#NAME?</v>
      </c>
      <c r="B478" s="56" t="str">
        <f t="shared" si="11"/>
        <v/>
      </c>
    </row>
    <row r="479" spans="1:2" ht="22.8" thickBot="1" x14ac:dyDescent="0.35">
      <c r="A479" s="55" t="e" cm="1">
        <f t="array" ref="A479">(IF($P$3='بيان ع'!D473,ROW('بيان ع'!473:473)-1,yyyyy))</f>
        <v>#NAME?</v>
      </c>
      <c r="B479" s="56" t="str">
        <f t="shared" si="11"/>
        <v/>
      </c>
    </row>
    <row r="480" spans="1:2" ht="22.8" thickBot="1" x14ac:dyDescent="0.35">
      <c r="A480" s="55" t="e" cm="1">
        <f t="array" ref="A480">(IF($P$3='بيان ع'!D474,ROW('بيان ع'!474:474)-1,yyyyy))</f>
        <v>#NAME?</v>
      </c>
      <c r="B480" s="56" t="str">
        <f t="shared" si="11"/>
        <v/>
      </c>
    </row>
    <row r="481" spans="1:2" ht="22.8" thickBot="1" x14ac:dyDescent="0.35">
      <c r="A481" s="55" t="e" cm="1">
        <f t="array" ref="A481">(IF($P$3='بيان ع'!D475,ROW('بيان ع'!475:475)-1,yyyyy))</f>
        <v>#NAME?</v>
      </c>
      <c r="B481" s="56" t="str">
        <f t="shared" si="11"/>
        <v/>
      </c>
    </row>
    <row r="482" spans="1:2" ht="22.8" thickBot="1" x14ac:dyDescent="0.35">
      <c r="A482" s="55" t="e" cm="1">
        <f t="array" ref="A482">(IF($P$3='بيان ع'!D476,ROW('بيان ع'!476:476)-1,yyyyy))</f>
        <v>#NAME?</v>
      </c>
      <c r="B482" s="56" t="str">
        <f t="shared" si="11"/>
        <v/>
      </c>
    </row>
    <row r="483" spans="1:2" ht="22.8" thickBot="1" x14ac:dyDescent="0.35">
      <c r="A483" s="55" t="e" cm="1">
        <f t="array" ref="A483">(IF($P$3='بيان ع'!D477,ROW('بيان ع'!477:477)-1,yyyyy))</f>
        <v>#NAME?</v>
      </c>
      <c r="B483" s="56" t="str">
        <f t="shared" si="11"/>
        <v/>
      </c>
    </row>
    <row r="484" spans="1:2" ht="22.8" thickBot="1" x14ac:dyDescent="0.35">
      <c r="A484" s="55" t="e" cm="1">
        <f t="array" ref="A484">(IF($P$3='بيان ع'!D478,ROW('بيان ع'!478:478)-1,yyyyy))</f>
        <v>#NAME?</v>
      </c>
      <c r="B484" s="56" t="str">
        <f t="shared" si="11"/>
        <v/>
      </c>
    </row>
    <row r="485" spans="1:2" ht="22.8" thickBot="1" x14ac:dyDescent="0.35">
      <c r="A485" s="55" t="e" cm="1">
        <f t="array" ref="A485">(IF($P$3='بيان ع'!D479,ROW('بيان ع'!479:479)-1,yyyyy))</f>
        <v>#NAME?</v>
      </c>
      <c r="B485" s="56" t="str">
        <f t="shared" si="11"/>
        <v/>
      </c>
    </row>
    <row r="486" spans="1:2" ht="22.8" thickBot="1" x14ac:dyDescent="0.35">
      <c r="A486" s="55" t="e" cm="1">
        <f t="array" ref="A486">(IF($P$3='بيان ع'!D480,ROW('بيان ع'!480:480)-1,yyyyy))</f>
        <v>#NAME?</v>
      </c>
      <c r="B486" s="56" t="str">
        <f t="shared" si="11"/>
        <v/>
      </c>
    </row>
    <row r="487" spans="1:2" ht="22.8" thickBot="1" x14ac:dyDescent="0.35">
      <c r="A487" s="55" t="e" cm="1">
        <f t="array" ref="A487">(IF($P$3='بيان ع'!D481,ROW('بيان ع'!481:481)-1,yyyyy))</f>
        <v>#NAME?</v>
      </c>
      <c r="B487" s="56" t="str">
        <f t="shared" si="11"/>
        <v/>
      </c>
    </row>
    <row r="488" spans="1:2" ht="22.8" thickBot="1" x14ac:dyDescent="0.35">
      <c r="A488" s="55" t="e" cm="1">
        <f t="array" ref="A488">(IF($P$3='بيان ع'!D482,ROW('بيان ع'!482:482)-1,yyyyy))</f>
        <v>#NAME?</v>
      </c>
      <c r="B488" s="56" t="str">
        <f t="shared" si="11"/>
        <v/>
      </c>
    </row>
    <row r="489" spans="1:2" ht="22.8" thickBot="1" x14ac:dyDescent="0.35">
      <c r="A489" s="55" t="e" cm="1">
        <f t="array" ref="A489">(IF($P$3='بيان ع'!D483,ROW('بيان ع'!483:483)-1,yyyyy))</f>
        <v>#NAME?</v>
      </c>
      <c r="B489" s="56" t="str">
        <f t="shared" si="11"/>
        <v/>
      </c>
    </row>
    <row r="490" spans="1:2" ht="22.8" thickBot="1" x14ac:dyDescent="0.35">
      <c r="A490" s="55" t="e" cm="1">
        <f t="array" ref="A490">(IF($P$3='بيان ع'!D484,ROW('بيان ع'!484:484)-1,yyyyy))</f>
        <v>#NAME?</v>
      </c>
      <c r="B490" s="56" t="str">
        <f t="shared" si="11"/>
        <v/>
      </c>
    </row>
    <row r="491" spans="1:2" ht="22.8" thickBot="1" x14ac:dyDescent="0.35">
      <c r="A491" s="55" t="e" cm="1">
        <f t="array" ref="A491">(IF($P$3='بيان ع'!D485,ROW('بيان ع'!485:485)-1,yyyyy))</f>
        <v>#NAME?</v>
      </c>
      <c r="B491" s="56" t="str">
        <f t="shared" si="11"/>
        <v/>
      </c>
    </row>
    <row r="492" spans="1:2" ht="22.8" thickBot="1" x14ac:dyDescent="0.35">
      <c r="A492" s="55" t="e" cm="1">
        <f t="array" ref="A492">(IF($P$3='بيان ع'!D486,ROW('بيان ع'!486:486)-1,yyyyy))</f>
        <v>#NAME?</v>
      </c>
      <c r="B492" s="56" t="str">
        <f t="shared" si="11"/>
        <v/>
      </c>
    </row>
    <row r="493" spans="1:2" ht="22.8" thickBot="1" x14ac:dyDescent="0.35">
      <c r="A493" s="55" t="e" cm="1">
        <f t="array" ref="A493">(IF($P$3='بيان ع'!D487,ROW('بيان ع'!487:487)-1,yyyyy))</f>
        <v>#NAME?</v>
      </c>
      <c r="B493" s="56" t="str">
        <f t="shared" si="11"/>
        <v/>
      </c>
    </row>
    <row r="494" spans="1:2" ht="22.8" thickBot="1" x14ac:dyDescent="0.35">
      <c r="A494" s="55" t="e" cm="1">
        <f t="array" ref="A494">(IF($P$3='بيان ع'!D488,ROW('بيان ع'!488:488)-1,yyyyy))</f>
        <v>#NAME?</v>
      </c>
      <c r="B494" s="56" t="str">
        <f t="shared" si="11"/>
        <v/>
      </c>
    </row>
    <row r="495" spans="1:2" ht="22.8" thickBot="1" x14ac:dyDescent="0.35">
      <c r="A495" s="55" t="e" cm="1">
        <f t="array" ref="A495">(IF($P$3='بيان ع'!D489,ROW('بيان ع'!489:489)-1,yyyyy))</f>
        <v>#NAME?</v>
      </c>
      <c r="B495" s="56" t="str">
        <f t="shared" si="11"/>
        <v/>
      </c>
    </row>
    <row r="496" spans="1:2" ht="22.8" thickBot="1" x14ac:dyDescent="0.35">
      <c r="A496" s="55" t="e" cm="1">
        <f t="array" ref="A496">(IF($P$3='بيان ع'!D490,ROW('بيان ع'!490:490)-1,yyyyy))</f>
        <v>#NAME?</v>
      </c>
      <c r="B496" s="56" t="str">
        <f t="shared" si="11"/>
        <v/>
      </c>
    </row>
    <row r="497" spans="1:2" ht="22.8" thickBot="1" x14ac:dyDescent="0.35">
      <c r="A497" s="55" t="e" cm="1">
        <f t="array" ref="A497">(IF($P$3='بيان ع'!D491,ROW('بيان ع'!491:491)-1,yyyyy))</f>
        <v>#NAME?</v>
      </c>
      <c r="B497" s="56" t="str">
        <f t="shared" si="11"/>
        <v/>
      </c>
    </row>
    <row r="498" spans="1:2" ht="22.8" thickBot="1" x14ac:dyDescent="0.35">
      <c r="A498" s="55" t="e" cm="1">
        <f t="array" ref="A498">(IF($P$3='بيان ع'!D492,ROW('بيان ع'!492:492)-1,yyyyy))</f>
        <v>#NAME?</v>
      </c>
      <c r="B498" s="56" t="str">
        <f t="shared" si="11"/>
        <v/>
      </c>
    </row>
    <row r="499" spans="1:2" ht="22.8" thickBot="1" x14ac:dyDescent="0.35">
      <c r="A499" s="55" t="e" cm="1">
        <f t="array" ref="A499">(IF($P$3='بيان ع'!D493,ROW('بيان ع'!493:493)-1,yyyyy))</f>
        <v>#NAME?</v>
      </c>
      <c r="B499" s="56" t="str">
        <f t="shared" si="11"/>
        <v/>
      </c>
    </row>
    <row r="500" spans="1:2" ht="22.8" thickBot="1" x14ac:dyDescent="0.35">
      <c r="A500" s="55" t="e" cm="1">
        <f t="array" ref="A500">(IF($P$3='بيان ع'!D494,ROW('بيان ع'!494:494)-1,yyyyy))</f>
        <v>#NAME?</v>
      </c>
      <c r="B500" s="56" t="str">
        <f t="shared" si="11"/>
        <v/>
      </c>
    </row>
    <row r="501" spans="1:2" ht="22.8" thickBot="1" x14ac:dyDescent="0.35">
      <c r="A501" s="55" t="e" cm="1">
        <f t="array" ref="A501">(IF($P$3='بيان ع'!D495,ROW('بيان ع'!495:495)-1,yyyyy))</f>
        <v>#NAME?</v>
      </c>
      <c r="B501" s="56" t="str">
        <f t="shared" si="11"/>
        <v/>
      </c>
    </row>
    <row r="502" spans="1:2" ht="22.8" thickBot="1" x14ac:dyDescent="0.35">
      <c r="A502" s="55" t="e" cm="1">
        <f t="array" ref="A502">(IF($P$3='بيان ع'!D496,ROW('بيان ع'!496:496)-1,yyyyy))</f>
        <v>#NAME?</v>
      </c>
      <c r="B502" s="56" t="str">
        <f t="shared" si="11"/>
        <v/>
      </c>
    </row>
    <row r="503" spans="1:2" ht="22.8" thickBot="1" x14ac:dyDescent="0.35">
      <c r="A503" s="55" t="e" cm="1">
        <f t="array" ref="A503">(IF($P$3='بيان ع'!D497,ROW('بيان ع'!497:497)-1,yyyyy))</f>
        <v>#NAME?</v>
      </c>
      <c r="B503" s="56" t="str">
        <f t="shared" si="11"/>
        <v/>
      </c>
    </row>
    <row r="504" spans="1:2" ht="22.8" thickBot="1" x14ac:dyDescent="0.35">
      <c r="A504" s="55" t="e" cm="1">
        <f t="array" ref="A504">(IF($P$3='بيان ع'!D498,ROW('بيان ع'!498:498)-1,yyyyy))</f>
        <v>#NAME?</v>
      </c>
      <c r="B504" s="56" t="str">
        <f t="shared" si="11"/>
        <v/>
      </c>
    </row>
    <row r="505" spans="1:2" ht="22.8" thickBot="1" x14ac:dyDescent="0.35">
      <c r="A505" s="55" t="e" cm="1">
        <f t="array" ref="A505">(IF($P$3='بيان ع'!D499,ROW('بيان ع'!499:499)-1,yyyyy))</f>
        <v>#NAME?</v>
      </c>
      <c r="B505" s="56" t="str">
        <f t="shared" si="11"/>
        <v/>
      </c>
    </row>
    <row r="506" spans="1:2" ht="22.8" thickBot="1" x14ac:dyDescent="0.35">
      <c r="A506" s="55" t="e" cm="1">
        <f t="array" ref="A506">(IF($P$3='بيان ع'!D500,ROW('بيان ع'!500:500)-1,yyyyy))</f>
        <v>#NAME?</v>
      </c>
      <c r="B506" s="56" t="str">
        <f t="shared" si="11"/>
        <v/>
      </c>
    </row>
    <row r="507" spans="1:2" ht="22.8" thickBot="1" x14ac:dyDescent="0.35">
      <c r="A507" s="55" t="e" cm="1">
        <f t="array" ref="A507">(IF($P$3='بيان ع'!D501,ROW('بيان ع'!501:501)-1,yyyyy))</f>
        <v>#NAME?</v>
      </c>
      <c r="B507" s="56" t="str">
        <f t="shared" si="11"/>
        <v/>
      </c>
    </row>
    <row r="508" spans="1:2" ht="22.8" thickBot="1" x14ac:dyDescent="0.35">
      <c r="A508" s="55" t="e" cm="1">
        <f t="array" ref="A508">(IF($P$3='بيان ع'!D502,ROW('بيان ع'!502:502)-1,yyyyy))</f>
        <v>#NAME?</v>
      </c>
      <c r="B508" s="56" t="str">
        <f t="shared" si="11"/>
        <v/>
      </c>
    </row>
    <row r="509" spans="1:2" ht="22.8" thickBot="1" x14ac:dyDescent="0.35">
      <c r="A509" s="55" t="e" cm="1">
        <f t="array" ref="A509">(IF($P$3='بيان ع'!D503,ROW('بيان ع'!503:503)-1,yyyyy))</f>
        <v>#NAME?</v>
      </c>
      <c r="B509" s="56" t="str">
        <f t="shared" si="11"/>
        <v/>
      </c>
    </row>
    <row r="510" spans="1:2" ht="22.8" thickBot="1" x14ac:dyDescent="0.35">
      <c r="A510" s="55" t="e" cm="1">
        <f t="array" ref="A510">(IF($P$3='بيان ع'!D504,ROW('بيان ع'!504:504)-1,yyyyy))</f>
        <v>#NAME?</v>
      </c>
      <c r="B510" s="56" t="str">
        <f t="shared" si="11"/>
        <v/>
      </c>
    </row>
    <row r="511" spans="1:2" ht="22.8" thickBot="1" x14ac:dyDescent="0.35">
      <c r="A511" s="55" t="e" cm="1">
        <f t="array" ref="A511">(IF($P$3='بيان ع'!D505,ROW('بيان ع'!505:505)-1,yyyyy))</f>
        <v>#NAME?</v>
      </c>
      <c r="B511" s="56" t="str">
        <f t="shared" si="11"/>
        <v/>
      </c>
    </row>
    <row r="512" spans="1:2" ht="22.8" thickBot="1" x14ac:dyDescent="0.35">
      <c r="A512" s="55" t="e" cm="1">
        <f t="array" ref="A512">(IF($P$3='بيان ع'!D506,ROW('بيان ع'!506:506)-1,yyyyy))</f>
        <v>#NAME?</v>
      </c>
      <c r="B512" s="56" t="str">
        <f t="shared" si="11"/>
        <v/>
      </c>
    </row>
    <row r="513" spans="1:2" ht="22.8" thickBot="1" x14ac:dyDescent="0.35">
      <c r="A513" s="55" t="e" cm="1">
        <f t="array" ref="A513">(IF($P$3='بيان ع'!D507,ROW('بيان ع'!507:507)-1,yyyyy))</f>
        <v>#NAME?</v>
      </c>
      <c r="B513" s="56" t="str">
        <f t="shared" si="11"/>
        <v/>
      </c>
    </row>
    <row r="514" spans="1:2" ht="22.8" thickBot="1" x14ac:dyDescent="0.35">
      <c r="A514" s="55" t="e" cm="1">
        <f t="array" ref="A514">(IF($P$3='بيان ع'!D508,ROW('بيان ع'!508:508)-1,yyyyy))</f>
        <v>#NAME?</v>
      </c>
      <c r="B514" s="56" t="str">
        <f t="shared" si="11"/>
        <v/>
      </c>
    </row>
    <row r="515" spans="1:2" ht="22.8" thickBot="1" x14ac:dyDescent="0.35">
      <c r="A515" s="55" t="e" cm="1">
        <f t="array" ref="A515">(IF($P$3='بيان ع'!D509,ROW('بيان ع'!509:509)-1,yyyyy))</f>
        <v>#NAME?</v>
      </c>
      <c r="B515" s="56" t="str">
        <f t="shared" si="11"/>
        <v/>
      </c>
    </row>
    <row r="516" spans="1:2" ht="22.8" thickBot="1" x14ac:dyDescent="0.35">
      <c r="A516" s="55" t="e" cm="1">
        <f t="array" ref="A516">(IF($P$3='بيان ع'!D510,ROW('بيان ع'!510:510)-1,yyyyy))</f>
        <v>#NAME?</v>
      </c>
      <c r="B516" s="56" t="str">
        <f t="shared" si="11"/>
        <v/>
      </c>
    </row>
    <row r="517" spans="1:2" ht="22.8" thickBot="1" x14ac:dyDescent="0.35">
      <c r="A517" s="55" t="e" cm="1">
        <f t="array" ref="A517">(IF($P$3='بيان ع'!D511,ROW('بيان ع'!511:511)-1,yyyyy))</f>
        <v>#NAME?</v>
      </c>
      <c r="B517" s="56" t="str">
        <f t="shared" si="11"/>
        <v/>
      </c>
    </row>
    <row r="518" spans="1:2" ht="22.8" thickBot="1" x14ac:dyDescent="0.35">
      <c r="A518" s="55" t="e" cm="1">
        <f t="array" ref="A518">(IF($P$3='بيان ع'!D512,ROW('بيان ع'!512:512)-1,yyyyy))</f>
        <v>#NAME?</v>
      </c>
      <c r="B518" s="56" t="str">
        <f t="shared" si="11"/>
        <v/>
      </c>
    </row>
    <row r="519" spans="1:2" ht="22.8" thickBot="1" x14ac:dyDescent="0.35">
      <c r="A519" s="55" t="e" cm="1">
        <f t="array" ref="A519">(IF($P$3='بيان ع'!D513,ROW('بيان ع'!513:513)-1,yyyyy))</f>
        <v>#NAME?</v>
      </c>
      <c r="B519" s="56" t="str">
        <f t="shared" si="11"/>
        <v/>
      </c>
    </row>
    <row r="520" spans="1:2" ht="22.8" thickBot="1" x14ac:dyDescent="0.35">
      <c r="A520" s="55" t="e" cm="1">
        <f t="array" ref="A520">(IF($P$3='بيان ع'!D514,ROW('بيان ع'!514:514)-1,yyyyy))</f>
        <v>#NAME?</v>
      </c>
      <c r="B520" s="56" t="str">
        <f t="shared" ref="B520:B583" si="12">IFERROR(_xlfn.AGGREGATE(15,6,$A$8:$A$1010,ROW(A513)),"")</f>
        <v/>
      </c>
    </row>
    <row r="521" spans="1:2" ht="22.8" thickBot="1" x14ac:dyDescent="0.35">
      <c r="A521" s="55" t="e" cm="1">
        <f t="array" ref="A521">(IF($P$3='بيان ع'!D515,ROW('بيان ع'!515:515)-1,yyyyy))</f>
        <v>#NAME?</v>
      </c>
      <c r="B521" s="56" t="str">
        <f t="shared" si="12"/>
        <v/>
      </c>
    </row>
    <row r="522" spans="1:2" ht="22.8" thickBot="1" x14ac:dyDescent="0.35">
      <c r="A522" s="55" t="e" cm="1">
        <f t="array" ref="A522">(IF($P$3='بيان ع'!D516,ROW('بيان ع'!516:516)-1,yyyyy))</f>
        <v>#NAME?</v>
      </c>
      <c r="B522" s="56" t="str">
        <f t="shared" si="12"/>
        <v/>
      </c>
    </row>
    <row r="523" spans="1:2" ht="22.8" thickBot="1" x14ac:dyDescent="0.35">
      <c r="A523" s="55" t="e" cm="1">
        <f t="array" ref="A523">(IF($P$3='بيان ع'!D517,ROW('بيان ع'!517:517)-1,yyyyy))</f>
        <v>#NAME?</v>
      </c>
      <c r="B523" s="56" t="str">
        <f t="shared" si="12"/>
        <v/>
      </c>
    </row>
    <row r="524" spans="1:2" ht="22.8" thickBot="1" x14ac:dyDescent="0.35">
      <c r="A524" s="55" t="e" cm="1">
        <f t="array" ref="A524">(IF($P$3='بيان ع'!D518,ROW('بيان ع'!518:518)-1,yyyyy))</f>
        <v>#NAME?</v>
      </c>
      <c r="B524" s="56" t="str">
        <f t="shared" si="12"/>
        <v/>
      </c>
    </row>
    <row r="525" spans="1:2" ht="22.8" thickBot="1" x14ac:dyDescent="0.35">
      <c r="A525" s="55" t="e" cm="1">
        <f t="array" ref="A525">(IF($P$3='بيان ع'!D519,ROW('بيان ع'!519:519)-1,yyyyy))</f>
        <v>#NAME?</v>
      </c>
      <c r="B525" s="56" t="str">
        <f t="shared" si="12"/>
        <v/>
      </c>
    </row>
    <row r="526" spans="1:2" ht="22.8" thickBot="1" x14ac:dyDescent="0.35">
      <c r="A526" s="55" t="e" cm="1">
        <f t="array" ref="A526">(IF($P$3='بيان ع'!D520,ROW('بيان ع'!520:520)-1,yyyyy))</f>
        <v>#NAME?</v>
      </c>
      <c r="B526" s="56" t="str">
        <f t="shared" si="12"/>
        <v/>
      </c>
    </row>
    <row r="527" spans="1:2" ht="22.8" thickBot="1" x14ac:dyDescent="0.35">
      <c r="A527" s="55" t="e" cm="1">
        <f t="array" ref="A527">(IF($P$3='بيان ع'!D521,ROW('بيان ع'!521:521)-1,yyyyy))</f>
        <v>#NAME?</v>
      </c>
      <c r="B527" s="56" t="str">
        <f t="shared" si="12"/>
        <v/>
      </c>
    </row>
    <row r="528" spans="1:2" ht="22.8" thickBot="1" x14ac:dyDescent="0.35">
      <c r="A528" s="55" t="e" cm="1">
        <f t="array" ref="A528">(IF($P$3='بيان ع'!D522,ROW('بيان ع'!522:522)-1,yyyyy))</f>
        <v>#NAME?</v>
      </c>
      <c r="B528" s="56" t="str">
        <f t="shared" si="12"/>
        <v/>
      </c>
    </row>
    <row r="529" spans="1:2" ht="22.8" thickBot="1" x14ac:dyDescent="0.35">
      <c r="A529" s="55" t="e" cm="1">
        <f t="array" ref="A529">(IF($P$3='بيان ع'!D523,ROW('بيان ع'!523:523)-1,yyyyy))</f>
        <v>#NAME?</v>
      </c>
      <c r="B529" s="56" t="str">
        <f t="shared" si="12"/>
        <v/>
      </c>
    </row>
    <row r="530" spans="1:2" ht="22.8" thickBot="1" x14ac:dyDescent="0.35">
      <c r="A530" s="55" t="e" cm="1">
        <f t="array" ref="A530">(IF($P$3='بيان ع'!D524,ROW('بيان ع'!524:524)-1,yyyyy))</f>
        <v>#NAME?</v>
      </c>
      <c r="B530" s="56" t="str">
        <f t="shared" si="12"/>
        <v/>
      </c>
    </row>
    <row r="531" spans="1:2" ht="22.8" thickBot="1" x14ac:dyDescent="0.35">
      <c r="A531" s="55" t="e" cm="1">
        <f t="array" ref="A531">(IF($P$3='بيان ع'!D525,ROW('بيان ع'!525:525)-1,yyyyy))</f>
        <v>#NAME?</v>
      </c>
      <c r="B531" s="56" t="str">
        <f t="shared" si="12"/>
        <v/>
      </c>
    </row>
    <row r="532" spans="1:2" ht="22.8" thickBot="1" x14ac:dyDescent="0.35">
      <c r="A532" s="55" t="e" cm="1">
        <f t="array" ref="A532">(IF($P$3='بيان ع'!D526,ROW('بيان ع'!526:526)-1,yyyyy))</f>
        <v>#NAME?</v>
      </c>
      <c r="B532" s="56" t="str">
        <f t="shared" si="12"/>
        <v/>
      </c>
    </row>
    <row r="533" spans="1:2" ht="22.8" thickBot="1" x14ac:dyDescent="0.35">
      <c r="A533" s="55" t="e" cm="1">
        <f t="array" ref="A533">(IF($P$3='بيان ع'!D527,ROW('بيان ع'!527:527)-1,yyyyy))</f>
        <v>#NAME?</v>
      </c>
      <c r="B533" s="56" t="str">
        <f t="shared" si="12"/>
        <v/>
      </c>
    </row>
    <row r="534" spans="1:2" ht="22.8" thickBot="1" x14ac:dyDescent="0.35">
      <c r="A534" s="55" t="e" cm="1">
        <f t="array" ref="A534">(IF($P$3='بيان ع'!D528,ROW('بيان ع'!528:528)-1,yyyyy))</f>
        <v>#NAME?</v>
      </c>
      <c r="B534" s="56" t="str">
        <f t="shared" si="12"/>
        <v/>
      </c>
    </row>
    <row r="535" spans="1:2" ht="22.8" thickBot="1" x14ac:dyDescent="0.35">
      <c r="A535" s="55" t="e" cm="1">
        <f t="array" ref="A535">(IF($P$3='بيان ع'!D529,ROW('بيان ع'!529:529)-1,yyyyy))</f>
        <v>#NAME?</v>
      </c>
      <c r="B535" s="56" t="str">
        <f t="shared" si="12"/>
        <v/>
      </c>
    </row>
    <row r="536" spans="1:2" ht="22.8" thickBot="1" x14ac:dyDescent="0.35">
      <c r="A536" s="55" t="e" cm="1">
        <f t="array" ref="A536">(IF($P$3='بيان ع'!D530,ROW('بيان ع'!530:530)-1,yyyyy))</f>
        <v>#NAME?</v>
      </c>
      <c r="B536" s="56" t="str">
        <f t="shared" si="12"/>
        <v/>
      </c>
    </row>
    <row r="537" spans="1:2" ht="22.8" thickBot="1" x14ac:dyDescent="0.35">
      <c r="A537" s="55" t="e" cm="1">
        <f t="array" ref="A537">(IF($P$3='بيان ع'!D531,ROW('بيان ع'!531:531)-1,yyyyy))</f>
        <v>#NAME?</v>
      </c>
      <c r="B537" s="56" t="str">
        <f t="shared" si="12"/>
        <v/>
      </c>
    </row>
    <row r="538" spans="1:2" ht="22.8" thickBot="1" x14ac:dyDescent="0.35">
      <c r="A538" s="55" t="e" cm="1">
        <f t="array" ref="A538">(IF($P$3='بيان ع'!D532,ROW('بيان ع'!532:532)-1,yyyyy))</f>
        <v>#NAME?</v>
      </c>
      <c r="B538" s="56" t="str">
        <f t="shared" si="12"/>
        <v/>
      </c>
    </row>
    <row r="539" spans="1:2" ht="22.8" thickBot="1" x14ac:dyDescent="0.35">
      <c r="A539" s="55" t="e" cm="1">
        <f t="array" ref="A539">(IF($P$3='بيان ع'!D533,ROW('بيان ع'!533:533)-1,yyyyy))</f>
        <v>#NAME?</v>
      </c>
      <c r="B539" s="56" t="str">
        <f t="shared" si="12"/>
        <v/>
      </c>
    </row>
    <row r="540" spans="1:2" ht="22.8" thickBot="1" x14ac:dyDescent="0.35">
      <c r="A540" s="55" t="e" cm="1">
        <f t="array" ref="A540">(IF($P$3='بيان ع'!D534,ROW('بيان ع'!534:534)-1,yyyyy))</f>
        <v>#NAME?</v>
      </c>
      <c r="B540" s="56" t="str">
        <f t="shared" si="12"/>
        <v/>
      </c>
    </row>
    <row r="541" spans="1:2" ht="22.8" thickBot="1" x14ac:dyDescent="0.35">
      <c r="A541" s="55" t="e" cm="1">
        <f t="array" ref="A541">(IF($P$3='بيان ع'!D535,ROW('بيان ع'!535:535)-1,yyyyy))</f>
        <v>#NAME?</v>
      </c>
      <c r="B541" s="56" t="str">
        <f t="shared" si="12"/>
        <v/>
      </c>
    </row>
    <row r="542" spans="1:2" ht="22.8" thickBot="1" x14ac:dyDescent="0.35">
      <c r="A542" s="55" t="e" cm="1">
        <f t="array" ref="A542">(IF($P$3='بيان ع'!D536,ROW('بيان ع'!536:536)-1,yyyyy))</f>
        <v>#NAME?</v>
      </c>
      <c r="B542" s="56" t="str">
        <f t="shared" si="12"/>
        <v/>
      </c>
    </row>
    <row r="543" spans="1:2" ht="22.8" thickBot="1" x14ac:dyDescent="0.35">
      <c r="A543" s="55" t="e" cm="1">
        <f t="array" ref="A543">(IF($P$3='بيان ع'!D537,ROW('بيان ع'!537:537)-1,yyyyy))</f>
        <v>#NAME?</v>
      </c>
      <c r="B543" s="56" t="str">
        <f t="shared" si="12"/>
        <v/>
      </c>
    </row>
    <row r="544" spans="1:2" ht="22.8" thickBot="1" x14ac:dyDescent="0.35">
      <c r="A544" s="55" t="e" cm="1">
        <f t="array" ref="A544">(IF($P$3='بيان ع'!D538,ROW('بيان ع'!538:538)-1,yyyyy))</f>
        <v>#NAME?</v>
      </c>
      <c r="B544" s="56" t="str">
        <f t="shared" si="12"/>
        <v/>
      </c>
    </row>
    <row r="545" spans="1:2" ht="22.8" thickBot="1" x14ac:dyDescent="0.35">
      <c r="A545" s="55" t="e" cm="1">
        <f t="array" ref="A545">(IF($P$3='بيان ع'!D539,ROW('بيان ع'!539:539)-1,yyyyy))</f>
        <v>#NAME?</v>
      </c>
      <c r="B545" s="56" t="str">
        <f t="shared" si="12"/>
        <v/>
      </c>
    </row>
    <row r="546" spans="1:2" ht="22.8" thickBot="1" x14ac:dyDescent="0.35">
      <c r="A546" s="55" t="e" cm="1">
        <f t="array" ref="A546">(IF($P$3='بيان ع'!D540,ROW('بيان ع'!540:540)-1,yyyyy))</f>
        <v>#NAME?</v>
      </c>
      <c r="B546" s="56" t="str">
        <f t="shared" si="12"/>
        <v/>
      </c>
    </row>
    <row r="547" spans="1:2" ht="22.8" thickBot="1" x14ac:dyDescent="0.35">
      <c r="A547" s="55" t="e" cm="1">
        <f t="array" ref="A547">(IF($P$3='بيان ع'!D541,ROW('بيان ع'!541:541)-1,yyyyy))</f>
        <v>#NAME?</v>
      </c>
      <c r="B547" s="56" t="str">
        <f t="shared" si="12"/>
        <v/>
      </c>
    </row>
    <row r="548" spans="1:2" ht="22.8" thickBot="1" x14ac:dyDescent="0.35">
      <c r="A548" s="55" t="e" cm="1">
        <f t="array" ref="A548">(IF($P$3='بيان ع'!D542,ROW('بيان ع'!542:542)-1,yyyyy))</f>
        <v>#NAME?</v>
      </c>
      <c r="B548" s="56" t="str">
        <f t="shared" si="12"/>
        <v/>
      </c>
    </row>
    <row r="549" spans="1:2" ht="22.8" thickBot="1" x14ac:dyDescent="0.35">
      <c r="A549" s="55" t="e" cm="1">
        <f t="array" ref="A549">(IF($P$3='بيان ع'!D543,ROW('بيان ع'!543:543)-1,yyyyy))</f>
        <v>#NAME?</v>
      </c>
      <c r="B549" s="56" t="str">
        <f t="shared" si="12"/>
        <v/>
      </c>
    </row>
    <row r="550" spans="1:2" ht="22.8" thickBot="1" x14ac:dyDescent="0.35">
      <c r="A550" s="55" t="e" cm="1">
        <f t="array" ref="A550">(IF($P$3='بيان ع'!D544,ROW('بيان ع'!544:544)-1,yyyyy))</f>
        <v>#NAME?</v>
      </c>
      <c r="B550" s="56" t="str">
        <f t="shared" si="12"/>
        <v/>
      </c>
    </row>
    <row r="551" spans="1:2" ht="22.8" thickBot="1" x14ac:dyDescent="0.35">
      <c r="A551" s="55" t="e" cm="1">
        <f t="array" ref="A551">(IF($P$3='بيان ع'!D545,ROW('بيان ع'!545:545)-1,yyyyy))</f>
        <v>#NAME?</v>
      </c>
      <c r="B551" s="56" t="str">
        <f t="shared" si="12"/>
        <v/>
      </c>
    </row>
    <row r="552" spans="1:2" ht="22.8" thickBot="1" x14ac:dyDescent="0.35">
      <c r="A552" s="55" t="e" cm="1">
        <f t="array" ref="A552">(IF($P$3='بيان ع'!D546,ROW('بيان ع'!546:546)-1,yyyyy))</f>
        <v>#NAME?</v>
      </c>
      <c r="B552" s="56" t="str">
        <f t="shared" si="12"/>
        <v/>
      </c>
    </row>
    <row r="553" spans="1:2" ht="22.8" thickBot="1" x14ac:dyDescent="0.35">
      <c r="A553" s="55" t="e" cm="1">
        <f t="array" ref="A553">(IF($P$3='بيان ع'!D547,ROW('بيان ع'!547:547)-1,yyyyy))</f>
        <v>#NAME?</v>
      </c>
      <c r="B553" s="56" t="str">
        <f t="shared" si="12"/>
        <v/>
      </c>
    </row>
    <row r="554" spans="1:2" ht="22.8" thickBot="1" x14ac:dyDescent="0.35">
      <c r="A554" s="55" t="e" cm="1">
        <f t="array" ref="A554">(IF($P$3='بيان ع'!D548,ROW('بيان ع'!548:548)-1,yyyyy))</f>
        <v>#NAME?</v>
      </c>
      <c r="B554" s="56" t="str">
        <f t="shared" si="12"/>
        <v/>
      </c>
    </row>
    <row r="555" spans="1:2" ht="22.8" thickBot="1" x14ac:dyDescent="0.35">
      <c r="A555" s="55" t="e" cm="1">
        <f t="array" ref="A555">(IF($P$3='بيان ع'!D549,ROW('بيان ع'!549:549)-1,yyyyy))</f>
        <v>#NAME?</v>
      </c>
      <c r="B555" s="56" t="str">
        <f t="shared" si="12"/>
        <v/>
      </c>
    </row>
    <row r="556" spans="1:2" ht="22.8" thickBot="1" x14ac:dyDescent="0.35">
      <c r="A556" s="55" t="e" cm="1">
        <f t="array" ref="A556">(IF($P$3='بيان ع'!D550,ROW('بيان ع'!550:550)-1,yyyyy))</f>
        <v>#NAME?</v>
      </c>
      <c r="B556" s="56" t="str">
        <f t="shared" si="12"/>
        <v/>
      </c>
    </row>
    <row r="557" spans="1:2" ht="22.8" thickBot="1" x14ac:dyDescent="0.35">
      <c r="A557" s="55" t="e" cm="1">
        <f t="array" ref="A557">(IF($P$3='بيان ع'!D551,ROW('بيان ع'!551:551)-1,yyyyy))</f>
        <v>#NAME?</v>
      </c>
      <c r="B557" s="56" t="str">
        <f t="shared" si="12"/>
        <v/>
      </c>
    </row>
    <row r="558" spans="1:2" ht="22.8" thickBot="1" x14ac:dyDescent="0.35">
      <c r="A558" s="55" t="e" cm="1">
        <f t="array" ref="A558">(IF($P$3='بيان ع'!D552,ROW('بيان ع'!552:552)-1,yyyyy))</f>
        <v>#NAME?</v>
      </c>
      <c r="B558" s="56" t="str">
        <f t="shared" si="12"/>
        <v/>
      </c>
    </row>
    <row r="559" spans="1:2" ht="22.8" thickBot="1" x14ac:dyDescent="0.35">
      <c r="A559" s="55" t="e" cm="1">
        <f t="array" ref="A559">(IF($P$3='بيان ع'!D553,ROW('بيان ع'!553:553)-1,yyyyy))</f>
        <v>#NAME?</v>
      </c>
      <c r="B559" s="56" t="str">
        <f t="shared" si="12"/>
        <v/>
      </c>
    </row>
    <row r="560" spans="1:2" ht="22.8" thickBot="1" x14ac:dyDescent="0.35">
      <c r="A560" s="55" t="e" cm="1">
        <f t="array" ref="A560">(IF($P$3='بيان ع'!D554,ROW('بيان ع'!554:554)-1,yyyyy))</f>
        <v>#NAME?</v>
      </c>
      <c r="B560" s="56" t="str">
        <f t="shared" si="12"/>
        <v/>
      </c>
    </row>
    <row r="561" spans="1:2" ht="22.8" thickBot="1" x14ac:dyDescent="0.35">
      <c r="A561" s="55" t="e" cm="1">
        <f t="array" ref="A561">(IF($P$3='بيان ع'!D555,ROW('بيان ع'!555:555)-1,yyyyy))</f>
        <v>#NAME?</v>
      </c>
      <c r="B561" s="56" t="str">
        <f t="shared" si="12"/>
        <v/>
      </c>
    </row>
    <row r="562" spans="1:2" ht="22.8" thickBot="1" x14ac:dyDescent="0.35">
      <c r="A562" s="55" t="e" cm="1">
        <f t="array" ref="A562">(IF($P$3='بيان ع'!D556,ROW('بيان ع'!556:556)-1,yyyyy))</f>
        <v>#NAME?</v>
      </c>
      <c r="B562" s="56" t="str">
        <f t="shared" si="12"/>
        <v/>
      </c>
    </row>
    <row r="563" spans="1:2" ht="22.8" thickBot="1" x14ac:dyDescent="0.35">
      <c r="A563" s="55" t="e" cm="1">
        <f t="array" ref="A563">(IF($P$3='بيان ع'!D557,ROW('بيان ع'!557:557)-1,yyyyy))</f>
        <v>#NAME?</v>
      </c>
      <c r="B563" s="56" t="str">
        <f t="shared" si="12"/>
        <v/>
      </c>
    </row>
    <row r="564" spans="1:2" ht="22.8" thickBot="1" x14ac:dyDescent="0.35">
      <c r="A564" s="55" t="e" cm="1">
        <f t="array" ref="A564">(IF($P$3='بيان ع'!D558,ROW('بيان ع'!558:558)-1,yyyyy))</f>
        <v>#NAME?</v>
      </c>
      <c r="B564" s="56" t="str">
        <f t="shared" si="12"/>
        <v/>
      </c>
    </row>
    <row r="565" spans="1:2" ht="22.8" thickBot="1" x14ac:dyDescent="0.35">
      <c r="A565" s="55" t="e" cm="1">
        <f t="array" ref="A565">(IF($P$3='بيان ع'!D559,ROW('بيان ع'!559:559)-1,yyyyy))</f>
        <v>#NAME?</v>
      </c>
      <c r="B565" s="56" t="str">
        <f t="shared" si="12"/>
        <v/>
      </c>
    </row>
    <row r="566" spans="1:2" ht="22.8" thickBot="1" x14ac:dyDescent="0.35">
      <c r="A566" s="55" t="e" cm="1">
        <f t="array" ref="A566">(IF($P$3='بيان ع'!D560,ROW('بيان ع'!560:560)-1,yyyyy))</f>
        <v>#NAME?</v>
      </c>
      <c r="B566" s="56" t="str">
        <f t="shared" si="12"/>
        <v/>
      </c>
    </row>
    <row r="567" spans="1:2" ht="22.8" thickBot="1" x14ac:dyDescent="0.35">
      <c r="A567" s="55" t="e" cm="1">
        <f t="array" ref="A567">(IF($P$3='بيان ع'!D561,ROW('بيان ع'!561:561)-1,yyyyy))</f>
        <v>#NAME?</v>
      </c>
      <c r="B567" s="56" t="str">
        <f t="shared" si="12"/>
        <v/>
      </c>
    </row>
    <row r="568" spans="1:2" ht="22.8" thickBot="1" x14ac:dyDescent="0.35">
      <c r="A568" s="55" t="e" cm="1">
        <f t="array" ref="A568">(IF($P$3='بيان ع'!D562,ROW('بيان ع'!562:562)-1,yyyyy))</f>
        <v>#NAME?</v>
      </c>
      <c r="B568" s="56" t="str">
        <f t="shared" si="12"/>
        <v/>
      </c>
    </row>
    <row r="569" spans="1:2" ht="22.8" thickBot="1" x14ac:dyDescent="0.35">
      <c r="A569" s="55" t="e" cm="1">
        <f t="array" ref="A569">(IF($P$3='بيان ع'!D563,ROW('بيان ع'!563:563)-1,yyyyy))</f>
        <v>#NAME?</v>
      </c>
      <c r="B569" s="56" t="str">
        <f t="shared" si="12"/>
        <v/>
      </c>
    </row>
    <row r="570" spans="1:2" ht="22.8" thickBot="1" x14ac:dyDescent="0.35">
      <c r="A570" s="55" t="e" cm="1">
        <f t="array" ref="A570">(IF($P$3='بيان ع'!D564,ROW('بيان ع'!564:564)-1,yyyyy))</f>
        <v>#NAME?</v>
      </c>
      <c r="B570" s="56" t="str">
        <f t="shared" si="12"/>
        <v/>
      </c>
    </row>
    <row r="571" spans="1:2" ht="22.8" thickBot="1" x14ac:dyDescent="0.35">
      <c r="A571" s="55" t="e" cm="1">
        <f t="array" ref="A571">(IF($P$3='بيان ع'!D565,ROW('بيان ع'!565:565)-1,yyyyy))</f>
        <v>#NAME?</v>
      </c>
      <c r="B571" s="56" t="str">
        <f t="shared" si="12"/>
        <v/>
      </c>
    </row>
    <row r="572" spans="1:2" ht="22.8" thickBot="1" x14ac:dyDescent="0.35">
      <c r="A572" s="55" t="e" cm="1">
        <f t="array" ref="A572">(IF($P$3='بيان ع'!D566,ROW('بيان ع'!566:566)-1,yyyyy))</f>
        <v>#NAME?</v>
      </c>
      <c r="B572" s="56" t="str">
        <f t="shared" si="12"/>
        <v/>
      </c>
    </row>
    <row r="573" spans="1:2" ht="22.8" thickBot="1" x14ac:dyDescent="0.35">
      <c r="A573" s="55" t="e" cm="1">
        <f t="array" ref="A573">(IF($P$3='بيان ع'!D567,ROW('بيان ع'!567:567)-1,yyyyy))</f>
        <v>#NAME?</v>
      </c>
      <c r="B573" s="56" t="str">
        <f t="shared" si="12"/>
        <v/>
      </c>
    </row>
    <row r="574" spans="1:2" ht="22.8" thickBot="1" x14ac:dyDescent="0.35">
      <c r="A574" s="55" t="e" cm="1">
        <f t="array" ref="A574">(IF($P$3='بيان ع'!D568,ROW('بيان ع'!568:568)-1,yyyyy))</f>
        <v>#NAME?</v>
      </c>
      <c r="B574" s="56" t="str">
        <f t="shared" si="12"/>
        <v/>
      </c>
    </row>
    <row r="575" spans="1:2" ht="22.8" thickBot="1" x14ac:dyDescent="0.35">
      <c r="A575" s="55" t="e" cm="1">
        <f t="array" ref="A575">(IF($P$3='بيان ع'!D569,ROW('بيان ع'!569:569)-1,yyyyy))</f>
        <v>#NAME?</v>
      </c>
      <c r="B575" s="56" t="str">
        <f t="shared" si="12"/>
        <v/>
      </c>
    </row>
    <row r="576" spans="1:2" ht="22.8" thickBot="1" x14ac:dyDescent="0.35">
      <c r="A576" s="55" t="e" cm="1">
        <f t="array" ref="A576">(IF($P$3='بيان ع'!D570,ROW('بيان ع'!570:570)-1,yyyyy))</f>
        <v>#NAME?</v>
      </c>
      <c r="B576" s="56" t="str">
        <f t="shared" si="12"/>
        <v/>
      </c>
    </row>
    <row r="577" spans="1:2" ht="22.8" thickBot="1" x14ac:dyDescent="0.35">
      <c r="A577" s="55" t="e" cm="1">
        <f t="array" ref="A577">(IF($P$3='بيان ع'!D571,ROW('بيان ع'!571:571)-1,yyyyy))</f>
        <v>#NAME?</v>
      </c>
      <c r="B577" s="56" t="str">
        <f t="shared" si="12"/>
        <v/>
      </c>
    </row>
    <row r="578" spans="1:2" ht="22.8" thickBot="1" x14ac:dyDescent="0.35">
      <c r="A578" s="55" t="e" cm="1">
        <f t="array" ref="A578">(IF($P$3='بيان ع'!D572,ROW('بيان ع'!572:572)-1,yyyyy))</f>
        <v>#NAME?</v>
      </c>
      <c r="B578" s="56" t="str">
        <f t="shared" si="12"/>
        <v/>
      </c>
    </row>
    <row r="579" spans="1:2" ht="22.8" thickBot="1" x14ac:dyDescent="0.35">
      <c r="A579" s="55" t="e" cm="1">
        <f t="array" ref="A579">(IF($P$3='بيان ع'!D573,ROW('بيان ع'!573:573)-1,yyyyy))</f>
        <v>#NAME?</v>
      </c>
      <c r="B579" s="56" t="str">
        <f t="shared" si="12"/>
        <v/>
      </c>
    </row>
    <row r="580" spans="1:2" ht="22.8" thickBot="1" x14ac:dyDescent="0.35">
      <c r="A580" s="55" t="e" cm="1">
        <f t="array" ref="A580">(IF($P$3='بيان ع'!D574,ROW('بيان ع'!574:574)-1,yyyyy))</f>
        <v>#NAME?</v>
      </c>
      <c r="B580" s="56" t="str">
        <f t="shared" si="12"/>
        <v/>
      </c>
    </row>
    <row r="581" spans="1:2" ht="22.8" thickBot="1" x14ac:dyDescent="0.35">
      <c r="A581" s="55" t="e" cm="1">
        <f t="array" ref="A581">(IF($P$3='بيان ع'!D575,ROW('بيان ع'!575:575)-1,yyyyy))</f>
        <v>#NAME?</v>
      </c>
      <c r="B581" s="56" t="str">
        <f t="shared" si="12"/>
        <v/>
      </c>
    </row>
    <row r="582" spans="1:2" ht="22.8" thickBot="1" x14ac:dyDescent="0.35">
      <c r="A582" s="55" t="e" cm="1">
        <f t="array" ref="A582">(IF($P$3='بيان ع'!D576,ROW('بيان ع'!576:576)-1,yyyyy))</f>
        <v>#NAME?</v>
      </c>
      <c r="B582" s="56" t="str">
        <f t="shared" si="12"/>
        <v/>
      </c>
    </row>
    <row r="583" spans="1:2" ht="22.8" thickBot="1" x14ac:dyDescent="0.35">
      <c r="A583" s="55" t="e" cm="1">
        <f t="array" ref="A583">(IF($P$3='بيان ع'!D577,ROW('بيان ع'!577:577)-1,yyyyy))</f>
        <v>#NAME?</v>
      </c>
      <c r="B583" s="56" t="str">
        <f t="shared" si="12"/>
        <v/>
      </c>
    </row>
    <row r="584" spans="1:2" ht="22.8" thickBot="1" x14ac:dyDescent="0.35">
      <c r="A584" s="55" t="e" cm="1">
        <f t="array" ref="A584">(IF($P$3='بيان ع'!D578,ROW('بيان ع'!578:578)-1,yyyyy))</f>
        <v>#NAME?</v>
      </c>
      <c r="B584" s="56" t="str">
        <f t="shared" ref="B584:B647" si="13">IFERROR(_xlfn.AGGREGATE(15,6,$A$8:$A$1010,ROW(A577)),"")</f>
        <v/>
      </c>
    </row>
    <row r="585" spans="1:2" ht="22.8" thickBot="1" x14ac:dyDescent="0.35">
      <c r="A585" s="55" t="e" cm="1">
        <f t="array" ref="A585">(IF($P$3='بيان ع'!D579,ROW('بيان ع'!579:579)-1,yyyyy))</f>
        <v>#NAME?</v>
      </c>
      <c r="B585" s="56" t="str">
        <f t="shared" si="13"/>
        <v/>
      </c>
    </row>
    <row r="586" spans="1:2" ht="22.8" thickBot="1" x14ac:dyDescent="0.35">
      <c r="A586" s="55" t="e" cm="1">
        <f t="array" ref="A586">(IF($P$3='بيان ع'!D580,ROW('بيان ع'!580:580)-1,yyyyy))</f>
        <v>#NAME?</v>
      </c>
      <c r="B586" s="56" t="str">
        <f t="shared" si="13"/>
        <v/>
      </c>
    </row>
    <row r="587" spans="1:2" ht="22.8" thickBot="1" x14ac:dyDescent="0.35">
      <c r="A587" s="55" t="e" cm="1">
        <f t="array" ref="A587">(IF($P$3='بيان ع'!D581,ROW('بيان ع'!581:581)-1,yyyyy))</f>
        <v>#NAME?</v>
      </c>
      <c r="B587" s="56" t="str">
        <f t="shared" si="13"/>
        <v/>
      </c>
    </row>
    <row r="588" spans="1:2" ht="22.8" thickBot="1" x14ac:dyDescent="0.35">
      <c r="A588" s="55" t="e" cm="1">
        <f t="array" ref="A588">(IF($P$3='بيان ع'!D582,ROW('بيان ع'!582:582)-1,yyyyy))</f>
        <v>#NAME?</v>
      </c>
      <c r="B588" s="56" t="str">
        <f t="shared" si="13"/>
        <v/>
      </c>
    </row>
    <row r="589" spans="1:2" ht="22.8" thickBot="1" x14ac:dyDescent="0.35">
      <c r="A589" s="55" t="e" cm="1">
        <f t="array" ref="A589">(IF($P$3='بيان ع'!D583,ROW('بيان ع'!583:583)-1,yyyyy))</f>
        <v>#NAME?</v>
      </c>
      <c r="B589" s="56" t="str">
        <f t="shared" si="13"/>
        <v/>
      </c>
    </row>
    <row r="590" spans="1:2" ht="22.8" thickBot="1" x14ac:dyDescent="0.35">
      <c r="A590" s="55" t="e" cm="1">
        <f t="array" ref="A590">(IF($P$3='بيان ع'!D584,ROW('بيان ع'!584:584)-1,yyyyy))</f>
        <v>#NAME?</v>
      </c>
      <c r="B590" s="56" t="str">
        <f t="shared" si="13"/>
        <v/>
      </c>
    </row>
    <row r="591" spans="1:2" ht="22.8" thickBot="1" x14ac:dyDescent="0.35">
      <c r="A591" s="55" t="e" cm="1">
        <f t="array" ref="A591">(IF($P$3='بيان ع'!D585,ROW('بيان ع'!585:585)-1,yyyyy))</f>
        <v>#NAME?</v>
      </c>
      <c r="B591" s="56" t="str">
        <f t="shared" si="13"/>
        <v/>
      </c>
    </row>
    <row r="592" spans="1:2" ht="22.8" thickBot="1" x14ac:dyDescent="0.35">
      <c r="A592" s="55" t="e" cm="1">
        <f t="array" ref="A592">(IF($P$3='بيان ع'!D586,ROW('بيان ع'!586:586)-1,yyyyy))</f>
        <v>#NAME?</v>
      </c>
      <c r="B592" s="56" t="str">
        <f t="shared" si="13"/>
        <v/>
      </c>
    </row>
    <row r="593" spans="1:2" ht="22.8" thickBot="1" x14ac:dyDescent="0.35">
      <c r="A593" s="55" t="e" cm="1">
        <f t="array" ref="A593">(IF($P$3='بيان ع'!D587,ROW('بيان ع'!587:587)-1,yyyyy))</f>
        <v>#NAME?</v>
      </c>
      <c r="B593" s="56" t="str">
        <f t="shared" si="13"/>
        <v/>
      </c>
    </row>
    <row r="594" spans="1:2" ht="22.8" thickBot="1" x14ac:dyDescent="0.35">
      <c r="A594" s="55" t="e" cm="1">
        <f t="array" ref="A594">(IF($P$3='بيان ع'!D588,ROW('بيان ع'!588:588)-1,yyyyy))</f>
        <v>#NAME?</v>
      </c>
      <c r="B594" s="56" t="str">
        <f t="shared" si="13"/>
        <v/>
      </c>
    </row>
    <row r="595" spans="1:2" ht="22.8" thickBot="1" x14ac:dyDescent="0.35">
      <c r="A595" s="55" t="e" cm="1">
        <f t="array" ref="A595">(IF($P$3='بيان ع'!D589,ROW('بيان ع'!589:589)-1,yyyyy))</f>
        <v>#NAME?</v>
      </c>
      <c r="B595" s="56" t="str">
        <f t="shared" si="13"/>
        <v/>
      </c>
    </row>
    <row r="596" spans="1:2" ht="22.8" thickBot="1" x14ac:dyDescent="0.35">
      <c r="A596" s="55" t="e" cm="1">
        <f t="array" ref="A596">(IF($P$3='بيان ع'!D590,ROW('بيان ع'!590:590)-1,yyyyy))</f>
        <v>#NAME?</v>
      </c>
      <c r="B596" s="56" t="str">
        <f t="shared" si="13"/>
        <v/>
      </c>
    </row>
    <row r="597" spans="1:2" ht="22.8" thickBot="1" x14ac:dyDescent="0.35">
      <c r="A597" s="55" t="e" cm="1">
        <f t="array" ref="A597">(IF($P$3='بيان ع'!D591,ROW('بيان ع'!591:591)-1,yyyyy))</f>
        <v>#NAME?</v>
      </c>
      <c r="B597" s="56" t="str">
        <f t="shared" si="13"/>
        <v/>
      </c>
    </row>
    <row r="598" spans="1:2" ht="22.8" thickBot="1" x14ac:dyDescent="0.35">
      <c r="A598" s="55" t="e" cm="1">
        <f t="array" ref="A598">(IF($P$3='بيان ع'!D592,ROW('بيان ع'!592:592)-1,yyyyy))</f>
        <v>#NAME?</v>
      </c>
      <c r="B598" s="56" t="str">
        <f t="shared" si="13"/>
        <v/>
      </c>
    </row>
    <row r="599" spans="1:2" ht="22.8" thickBot="1" x14ac:dyDescent="0.35">
      <c r="A599" s="55" t="e" cm="1">
        <f t="array" ref="A599">(IF($P$3='بيان ع'!D593,ROW('بيان ع'!593:593)-1,yyyyy))</f>
        <v>#NAME?</v>
      </c>
      <c r="B599" s="56" t="str">
        <f t="shared" si="13"/>
        <v/>
      </c>
    </row>
    <row r="600" spans="1:2" ht="22.8" thickBot="1" x14ac:dyDescent="0.35">
      <c r="A600" s="55" t="e" cm="1">
        <f t="array" ref="A600">(IF($P$3='بيان ع'!D594,ROW('بيان ع'!594:594)-1,yyyyy))</f>
        <v>#NAME?</v>
      </c>
      <c r="B600" s="56" t="str">
        <f t="shared" si="13"/>
        <v/>
      </c>
    </row>
    <row r="601" spans="1:2" ht="22.8" thickBot="1" x14ac:dyDescent="0.35">
      <c r="A601" s="55" t="e" cm="1">
        <f t="array" ref="A601">(IF($P$3='بيان ع'!D595,ROW('بيان ع'!595:595)-1,yyyyy))</f>
        <v>#NAME?</v>
      </c>
      <c r="B601" s="56" t="str">
        <f t="shared" si="13"/>
        <v/>
      </c>
    </row>
    <row r="602" spans="1:2" ht="22.8" thickBot="1" x14ac:dyDescent="0.35">
      <c r="A602" s="55" t="e" cm="1">
        <f t="array" ref="A602">(IF($P$3='بيان ع'!D596,ROW('بيان ع'!596:596)-1,yyyyy))</f>
        <v>#NAME?</v>
      </c>
      <c r="B602" s="56" t="str">
        <f t="shared" si="13"/>
        <v/>
      </c>
    </row>
    <row r="603" spans="1:2" ht="22.8" thickBot="1" x14ac:dyDescent="0.35">
      <c r="A603" s="55" t="e" cm="1">
        <f t="array" ref="A603">(IF($P$3='بيان ع'!D597,ROW('بيان ع'!597:597)-1,yyyyy))</f>
        <v>#NAME?</v>
      </c>
      <c r="B603" s="56" t="str">
        <f t="shared" si="13"/>
        <v/>
      </c>
    </row>
    <row r="604" spans="1:2" ht="22.8" thickBot="1" x14ac:dyDescent="0.35">
      <c r="A604" s="55" t="e" cm="1">
        <f t="array" ref="A604">(IF($P$3='بيان ع'!D598,ROW('بيان ع'!598:598)-1,yyyyy))</f>
        <v>#NAME?</v>
      </c>
      <c r="B604" s="56" t="str">
        <f t="shared" si="13"/>
        <v/>
      </c>
    </row>
    <row r="605" spans="1:2" ht="22.8" thickBot="1" x14ac:dyDescent="0.35">
      <c r="A605" s="55" t="e" cm="1">
        <f t="array" ref="A605">(IF($P$3='بيان ع'!D599,ROW('بيان ع'!599:599)-1,yyyyy))</f>
        <v>#NAME?</v>
      </c>
      <c r="B605" s="56" t="str">
        <f t="shared" si="13"/>
        <v/>
      </c>
    </row>
    <row r="606" spans="1:2" ht="22.8" thickBot="1" x14ac:dyDescent="0.35">
      <c r="A606" s="55" t="e" cm="1">
        <f t="array" ref="A606">(IF($P$3='بيان ع'!D600,ROW('بيان ع'!600:600)-1,yyyyy))</f>
        <v>#NAME?</v>
      </c>
      <c r="B606" s="56" t="str">
        <f t="shared" si="13"/>
        <v/>
      </c>
    </row>
    <row r="607" spans="1:2" ht="22.8" thickBot="1" x14ac:dyDescent="0.35">
      <c r="A607" s="55" t="e" cm="1">
        <f t="array" ref="A607">(IF($P$3='بيان ع'!D601,ROW('بيان ع'!601:601)-1,yyyyy))</f>
        <v>#NAME?</v>
      </c>
      <c r="B607" s="56" t="str">
        <f t="shared" si="13"/>
        <v/>
      </c>
    </row>
    <row r="608" spans="1:2" ht="22.8" thickBot="1" x14ac:dyDescent="0.35">
      <c r="A608" s="55" t="e" cm="1">
        <f t="array" ref="A608">(IF($P$3='بيان ع'!D602,ROW('بيان ع'!602:602)-1,yyyyy))</f>
        <v>#NAME?</v>
      </c>
      <c r="B608" s="56" t="str">
        <f t="shared" si="13"/>
        <v/>
      </c>
    </row>
    <row r="609" spans="1:2" ht="22.8" thickBot="1" x14ac:dyDescent="0.35">
      <c r="A609" s="55" t="e" cm="1">
        <f t="array" ref="A609">(IF($P$3='بيان ع'!D603,ROW('بيان ع'!603:603)-1,yyyyy))</f>
        <v>#NAME?</v>
      </c>
      <c r="B609" s="56" t="str">
        <f t="shared" si="13"/>
        <v/>
      </c>
    </row>
    <row r="610" spans="1:2" ht="22.8" thickBot="1" x14ac:dyDescent="0.35">
      <c r="A610" s="55" t="e" cm="1">
        <f t="array" ref="A610">(IF($P$3='بيان ع'!D604,ROW('بيان ع'!604:604)-1,yyyyy))</f>
        <v>#NAME?</v>
      </c>
      <c r="B610" s="56" t="str">
        <f t="shared" si="13"/>
        <v/>
      </c>
    </row>
    <row r="611" spans="1:2" ht="22.8" thickBot="1" x14ac:dyDescent="0.35">
      <c r="A611" s="55" t="e" cm="1">
        <f t="array" ref="A611">(IF($P$3='بيان ع'!D605,ROW('بيان ع'!605:605)-1,yyyyy))</f>
        <v>#NAME?</v>
      </c>
      <c r="B611" s="56" t="str">
        <f t="shared" si="13"/>
        <v/>
      </c>
    </row>
    <row r="612" spans="1:2" ht="22.8" thickBot="1" x14ac:dyDescent="0.35">
      <c r="A612" s="55" t="e" cm="1">
        <f t="array" ref="A612">(IF($P$3='بيان ع'!D606,ROW('بيان ع'!606:606)-1,yyyyy))</f>
        <v>#NAME?</v>
      </c>
      <c r="B612" s="56" t="str">
        <f t="shared" si="13"/>
        <v/>
      </c>
    </row>
    <row r="613" spans="1:2" ht="22.8" thickBot="1" x14ac:dyDescent="0.35">
      <c r="A613" s="55" t="e" cm="1">
        <f t="array" ref="A613">(IF($P$3='بيان ع'!D607,ROW('بيان ع'!607:607)-1,yyyyy))</f>
        <v>#NAME?</v>
      </c>
      <c r="B613" s="56" t="str">
        <f t="shared" si="13"/>
        <v/>
      </c>
    </row>
    <row r="614" spans="1:2" ht="22.8" thickBot="1" x14ac:dyDescent="0.35">
      <c r="A614" s="55" t="e" cm="1">
        <f t="array" ref="A614">(IF($P$3='بيان ع'!D608,ROW('بيان ع'!608:608)-1,yyyyy))</f>
        <v>#NAME?</v>
      </c>
      <c r="B614" s="56" t="str">
        <f t="shared" si="13"/>
        <v/>
      </c>
    </row>
    <row r="615" spans="1:2" ht="22.8" thickBot="1" x14ac:dyDescent="0.35">
      <c r="A615" s="55" t="e" cm="1">
        <f t="array" ref="A615">(IF($P$3='بيان ع'!D609,ROW('بيان ع'!609:609)-1,yyyyy))</f>
        <v>#NAME?</v>
      </c>
      <c r="B615" s="56" t="str">
        <f t="shared" si="13"/>
        <v/>
      </c>
    </row>
    <row r="616" spans="1:2" ht="22.8" thickBot="1" x14ac:dyDescent="0.35">
      <c r="A616" s="55" t="e" cm="1">
        <f t="array" ref="A616">(IF($P$3='بيان ع'!D610,ROW('بيان ع'!610:610)-1,yyyyy))</f>
        <v>#NAME?</v>
      </c>
      <c r="B616" s="56" t="str">
        <f t="shared" si="13"/>
        <v/>
      </c>
    </row>
    <row r="617" spans="1:2" ht="22.8" thickBot="1" x14ac:dyDescent="0.35">
      <c r="A617" s="55" t="e" cm="1">
        <f t="array" ref="A617">(IF($P$3='بيان ع'!D611,ROW('بيان ع'!611:611)-1,yyyyy))</f>
        <v>#NAME?</v>
      </c>
      <c r="B617" s="56" t="str">
        <f t="shared" si="13"/>
        <v/>
      </c>
    </row>
    <row r="618" spans="1:2" ht="22.8" thickBot="1" x14ac:dyDescent="0.35">
      <c r="A618" s="55" t="e" cm="1">
        <f t="array" ref="A618">(IF($P$3='بيان ع'!D612,ROW('بيان ع'!612:612)-1,yyyyy))</f>
        <v>#NAME?</v>
      </c>
      <c r="B618" s="56" t="str">
        <f t="shared" si="13"/>
        <v/>
      </c>
    </row>
    <row r="619" spans="1:2" ht="22.8" thickBot="1" x14ac:dyDescent="0.35">
      <c r="A619" s="55" t="e" cm="1">
        <f t="array" ref="A619">(IF($P$3='بيان ع'!D613,ROW('بيان ع'!613:613)-1,yyyyy))</f>
        <v>#NAME?</v>
      </c>
      <c r="B619" s="56" t="str">
        <f t="shared" si="13"/>
        <v/>
      </c>
    </row>
    <row r="620" spans="1:2" ht="22.8" thickBot="1" x14ac:dyDescent="0.35">
      <c r="A620" s="55" t="e" cm="1">
        <f t="array" ref="A620">(IF($P$3='بيان ع'!D614,ROW('بيان ع'!614:614)-1,yyyyy))</f>
        <v>#NAME?</v>
      </c>
      <c r="B620" s="56" t="str">
        <f t="shared" si="13"/>
        <v/>
      </c>
    </row>
    <row r="621" spans="1:2" ht="22.8" thickBot="1" x14ac:dyDescent="0.35">
      <c r="A621" s="55" t="e" cm="1">
        <f t="array" ref="A621">(IF($P$3='بيان ع'!D615,ROW('بيان ع'!615:615)-1,yyyyy))</f>
        <v>#NAME?</v>
      </c>
      <c r="B621" s="56" t="str">
        <f t="shared" si="13"/>
        <v/>
      </c>
    </row>
    <row r="622" spans="1:2" ht="22.8" thickBot="1" x14ac:dyDescent="0.35">
      <c r="A622" s="55" t="e" cm="1">
        <f t="array" ref="A622">(IF($P$3='بيان ع'!D616,ROW('بيان ع'!616:616)-1,yyyyy))</f>
        <v>#NAME?</v>
      </c>
      <c r="B622" s="56" t="str">
        <f t="shared" si="13"/>
        <v/>
      </c>
    </row>
    <row r="623" spans="1:2" ht="22.8" thickBot="1" x14ac:dyDescent="0.35">
      <c r="A623" s="55" t="e" cm="1">
        <f t="array" ref="A623">(IF($P$3='بيان ع'!D617,ROW('بيان ع'!617:617)-1,yyyyy))</f>
        <v>#NAME?</v>
      </c>
      <c r="B623" s="56" t="str">
        <f t="shared" si="13"/>
        <v/>
      </c>
    </row>
    <row r="624" spans="1:2" ht="22.8" thickBot="1" x14ac:dyDescent="0.35">
      <c r="A624" s="55" t="e" cm="1">
        <f t="array" ref="A624">(IF($P$3='بيان ع'!D618,ROW('بيان ع'!618:618)-1,yyyyy))</f>
        <v>#NAME?</v>
      </c>
      <c r="B624" s="56" t="str">
        <f t="shared" si="13"/>
        <v/>
      </c>
    </row>
    <row r="625" spans="1:2" ht="22.8" thickBot="1" x14ac:dyDescent="0.35">
      <c r="A625" s="55" t="e" cm="1">
        <f t="array" ref="A625">(IF($P$3='بيان ع'!D619,ROW('بيان ع'!619:619)-1,yyyyy))</f>
        <v>#NAME?</v>
      </c>
      <c r="B625" s="56" t="str">
        <f t="shared" si="13"/>
        <v/>
      </c>
    </row>
    <row r="626" spans="1:2" ht="22.8" thickBot="1" x14ac:dyDescent="0.35">
      <c r="A626" s="55" t="e" cm="1">
        <f t="array" ref="A626">(IF($P$3='بيان ع'!D620,ROW('بيان ع'!620:620)-1,yyyyy))</f>
        <v>#NAME?</v>
      </c>
      <c r="B626" s="56" t="str">
        <f t="shared" si="13"/>
        <v/>
      </c>
    </row>
    <row r="627" spans="1:2" ht="22.8" thickBot="1" x14ac:dyDescent="0.35">
      <c r="A627" s="55" t="e" cm="1">
        <f t="array" ref="A627">(IF($P$3='بيان ع'!D621,ROW('بيان ع'!621:621)-1,yyyyy))</f>
        <v>#NAME?</v>
      </c>
      <c r="B627" s="56" t="str">
        <f t="shared" si="13"/>
        <v/>
      </c>
    </row>
    <row r="628" spans="1:2" ht="22.8" thickBot="1" x14ac:dyDescent="0.35">
      <c r="A628" s="55" t="e" cm="1">
        <f t="array" ref="A628">(IF($P$3='بيان ع'!D622,ROW('بيان ع'!622:622)-1,yyyyy))</f>
        <v>#NAME?</v>
      </c>
      <c r="B628" s="56" t="str">
        <f t="shared" si="13"/>
        <v/>
      </c>
    </row>
    <row r="629" spans="1:2" ht="22.8" thickBot="1" x14ac:dyDescent="0.35">
      <c r="A629" s="55" t="e" cm="1">
        <f t="array" ref="A629">(IF($P$3='بيان ع'!D623,ROW('بيان ع'!623:623)-1,yyyyy))</f>
        <v>#NAME?</v>
      </c>
      <c r="B629" s="56" t="str">
        <f t="shared" si="13"/>
        <v/>
      </c>
    </row>
    <row r="630" spans="1:2" ht="22.8" thickBot="1" x14ac:dyDescent="0.35">
      <c r="A630" s="55" t="e" cm="1">
        <f t="array" ref="A630">(IF($P$3='بيان ع'!D624,ROW('بيان ع'!624:624)-1,yyyyy))</f>
        <v>#NAME?</v>
      </c>
      <c r="B630" s="56" t="str">
        <f t="shared" si="13"/>
        <v/>
      </c>
    </row>
    <row r="631" spans="1:2" ht="22.8" thickBot="1" x14ac:dyDescent="0.35">
      <c r="A631" s="55" t="e" cm="1">
        <f t="array" ref="A631">(IF($P$3='بيان ع'!D625,ROW('بيان ع'!625:625)-1,yyyyy))</f>
        <v>#NAME?</v>
      </c>
      <c r="B631" s="56" t="str">
        <f t="shared" si="13"/>
        <v/>
      </c>
    </row>
    <row r="632" spans="1:2" ht="22.8" thickBot="1" x14ac:dyDescent="0.35">
      <c r="A632" s="55" t="e" cm="1">
        <f t="array" ref="A632">(IF($P$3='بيان ع'!D626,ROW('بيان ع'!626:626)-1,yyyyy))</f>
        <v>#NAME?</v>
      </c>
      <c r="B632" s="56" t="str">
        <f t="shared" si="13"/>
        <v/>
      </c>
    </row>
    <row r="633" spans="1:2" ht="22.8" thickBot="1" x14ac:dyDescent="0.35">
      <c r="A633" s="55" t="e" cm="1">
        <f t="array" ref="A633">(IF($P$3='بيان ع'!D627,ROW('بيان ع'!627:627)-1,yyyyy))</f>
        <v>#NAME?</v>
      </c>
      <c r="B633" s="56" t="str">
        <f t="shared" si="13"/>
        <v/>
      </c>
    </row>
    <row r="634" spans="1:2" ht="22.8" thickBot="1" x14ac:dyDescent="0.35">
      <c r="A634" s="55" t="e" cm="1">
        <f t="array" ref="A634">(IF($P$3='بيان ع'!D628,ROW('بيان ع'!628:628)-1,yyyyy))</f>
        <v>#NAME?</v>
      </c>
      <c r="B634" s="56" t="str">
        <f t="shared" si="13"/>
        <v/>
      </c>
    </row>
    <row r="635" spans="1:2" ht="22.8" thickBot="1" x14ac:dyDescent="0.35">
      <c r="A635" s="55" t="e" cm="1">
        <f t="array" ref="A635">(IF($P$3='بيان ع'!D629,ROW('بيان ع'!629:629)-1,yyyyy))</f>
        <v>#NAME?</v>
      </c>
      <c r="B635" s="56" t="str">
        <f t="shared" si="13"/>
        <v/>
      </c>
    </row>
    <row r="636" spans="1:2" ht="22.8" thickBot="1" x14ac:dyDescent="0.35">
      <c r="A636" s="55" t="e" cm="1">
        <f t="array" ref="A636">(IF($P$3='بيان ع'!D630,ROW('بيان ع'!630:630)-1,yyyyy))</f>
        <v>#NAME?</v>
      </c>
      <c r="B636" s="56" t="str">
        <f t="shared" si="13"/>
        <v/>
      </c>
    </row>
    <row r="637" spans="1:2" ht="22.8" thickBot="1" x14ac:dyDescent="0.35">
      <c r="A637" s="55" t="e" cm="1">
        <f t="array" ref="A637">(IF($P$3='بيان ع'!D631,ROW('بيان ع'!631:631)-1,yyyyy))</f>
        <v>#NAME?</v>
      </c>
      <c r="B637" s="56" t="str">
        <f t="shared" si="13"/>
        <v/>
      </c>
    </row>
    <row r="638" spans="1:2" ht="22.8" thickBot="1" x14ac:dyDescent="0.35">
      <c r="A638" s="55" t="e" cm="1">
        <f t="array" ref="A638">(IF($P$3='بيان ع'!D632,ROW('بيان ع'!632:632)-1,yyyyy))</f>
        <v>#NAME?</v>
      </c>
      <c r="B638" s="56" t="str">
        <f t="shared" si="13"/>
        <v/>
      </c>
    </row>
    <row r="639" spans="1:2" ht="22.8" thickBot="1" x14ac:dyDescent="0.35">
      <c r="A639" s="55" t="e" cm="1">
        <f t="array" ref="A639">(IF($P$3='بيان ع'!D633,ROW('بيان ع'!633:633)-1,yyyyy))</f>
        <v>#NAME?</v>
      </c>
      <c r="B639" s="56" t="str">
        <f t="shared" si="13"/>
        <v/>
      </c>
    </row>
    <row r="640" spans="1:2" ht="22.8" thickBot="1" x14ac:dyDescent="0.35">
      <c r="A640" s="55" t="e" cm="1">
        <f t="array" ref="A640">(IF($P$3='بيان ع'!D634,ROW('بيان ع'!634:634)-1,yyyyy))</f>
        <v>#NAME?</v>
      </c>
      <c r="B640" s="56" t="str">
        <f t="shared" si="13"/>
        <v/>
      </c>
    </row>
    <row r="641" spans="1:2" ht="22.8" thickBot="1" x14ac:dyDescent="0.35">
      <c r="A641" s="55" t="e" cm="1">
        <f t="array" ref="A641">(IF($P$3='بيان ع'!D635,ROW('بيان ع'!635:635)-1,yyyyy))</f>
        <v>#NAME?</v>
      </c>
      <c r="B641" s="56" t="str">
        <f t="shared" si="13"/>
        <v/>
      </c>
    </row>
    <row r="642" spans="1:2" ht="22.8" thickBot="1" x14ac:dyDescent="0.35">
      <c r="A642" s="55" t="e" cm="1">
        <f t="array" ref="A642">(IF($P$3='بيان ع'!D636,ROW('بيان ع'!636:636)-1,yyyyy))</f>
        <v>#NAME?</v>
      </c>
      <c r="B642" s="56" t="str">
        <f t="shared" si="13"/>
        <v/>
      </c>
    </row>
    <row r="643" spans="1:2" ht="22.8" thickBot="1" x14ac:dyDescent="0.35">
      <c r="A643" s="55" t="e" cm="1">
        <f t="array" ref="A643">(IF($P$3='بيان ع'!D637,ROW('بيان ع'!637:637)-1,yyyyy))</f>
        <v>#NAME?</v>
      </c>
      <c r="B643" s="56" t="str">
        <f t="shared" si="13"/>
        <v/>
      </c>
    </row>
    <row r="644" spans="1:2" ht="22.8" thickBot="1" x14ac:dyDescent="0.35">
      <c r="A644" s="55" t="e" cm="1">
        <f t="array" ref="A644">(IF($P$3='بيان ع'!D638,ROW('بيان ع'!638:638)-1,yyyyy))</f>
        <v>#NAME?</v>
      </c>
      <c r="B644" s="56" t="str">
        <f t="shared" si="13"/>
        <v/>
      </c>
    </row>
    <row r="645" spans="1:2" ht="22.8" thickBot="1" x14ac:dyDescent="0.35">
      <c r="A645" s="55" t="e" cm="1">
        <f t="array" ref="A645">(IF($P$3='بيان ع'!D639,ROW('بيان ع'!639:639)-1,yyyyy))</f>
        <v>#NAME?</v>
      </c>
      <c r="B645" s="56" t="str">
        <f t="shared" si="13"/>
        <v/>
      </c>
    </row>
    <row r="646" spans="1:2" ht="22.8" thickBot="1" x14ac:dyDescent="0.35">
      <c r="A646" s="55" t="e" cm="1">
        <f t="array" ref="A646">(IF($P$3='بيان ع'!D640,ROW('بيان ع'!640:640)-1,yyyyy))</f>
        <v>#NAME?</v>
      </c>
      <c r="B646" s="56" t="str">
        <f t="shared" si="13"/>
        <v/>
      </c>
    </row>
    <row r="647" spans="1:2" ht="22.8" thickBot="1" x14ac:dyDescent="0.35">
      <c r="A647" s="55" t="e" cm="1">
        <f t="array" ref="A647">(IF($P$3='بيان ع'!D641,ROW('بيان ع'!641:641)-1,yyyyy))</f>
        <v>#NAME?</v>
      </c>
      <c r="B647" s="56" t="str">
        <f t="shared" si="13"/>
        <v/>
      </c>
    </row>
    <row r="648" spans="1:2" ht="22.8" thickBot="1" x14ac:dyDescent="0.35">
      <c r="A648" s="55" t="e" cm="1">
        <f t="array" ref="A648">(IF($P$3='بيان ع'!D642,ROW('بيان ع'!642:642)-1,yyyyy))</f>
        <v>#NAME?</v>
      </c>
      <c r="B648" s="56" t="str">
        <f t="shared" ref="B648:B711" si="14">IFERROR(_xlfn.AGGREGATE(15,6,$A$8:$A$1010,ROW(A641)),"")</f>
        <v/>
      </c>
    </row>
    <row r="649" spans="1:2" ht="22.8" thickBot="1" x14ac:dyDescent="0.35">
      <c r="A649" s="55" t="e" cm="1">
        <f t="array" ref="A649">(IF($P$3='بيان ع'!D643,ROW('بيان ع'!643:643)-1,yyyyy))</f>
        <v>#NAME?</v>
      </c>
      <c r="B649" s="56" t="str">
        <f t="shared" si="14"/>
        <v/>
      </c>
    </row>
    <row r="650" spans="1:2" ht="22.8" thickBot="1" x14ac:dyDescent="0.35">
      <c r="A650" s="55" t="e" cm="1">
        <f t="array" ref="A650">(IF($P$3='بيان ع'!D644,ROW('بيان ع'!644:644)-1,yyyyy))</f>
        <v>#NAME?</v>
      </c>
      <c r="B650" s="56" t="str">
        <f t="shared" si="14"/>
        <v/>
      </c>
    </row>
    <row r="651" spans="1:2" ht="22.8" thickBot="1" x14ac:dyDescent="0.35">
      <c r="A651" s="55" t="e" cm="1">
        <f t="array" ref="A651">(IF($P$3='بيان ع'!D645,ROW('بيان ع'!645:645)-1,yyyyy))</f>
        <v>#NAME?</v>
      </c>
      <c r="B651" s="56" t="str">
        <f t="shared" si="14"/>
        <v/>
      </c>
    </row>
    <row r="652" spans="1:2" ht="22.8" thickBot="1" x14ac:dyDescent="0.35">
      <c r="A652" s="55" t="e" cm="1">
        <f t="array" ref="A652">(IF($P$3='بيان ع'!D646,ROW('بيان ع'!646:646)-1,yyyyy))</f>
        <v>#NAME?</v>
      </c>
      <c r="B652" s="56" t="str">
        <f t="shared" si="14"/>
        <v/>
      </c>
    </row>
    <row r="653" spans="1:2" ht="22.8" thickBot="1" x14ac:dyDescent="0.35">
      <c r="A653" s="55" t="e" cm="1">
        <f t="array" ref="A653">(IF($P$3='بيان ع'!D647,ROW('بيان ع'!647:647)-1,yyyyy))</f>
        <v>#NAME?</v>
      </c>
      <c r="B653" s="56" t="str">
        <f t="shared" si="14"/>
        <v/>
      </c>
    </row>
    <row r="654" spans="1:2" ht="22.8" thickBot="1" x14ac:dyDescent="0.35">
      <c r="A654" s="55" t="e" cm="1">
        <f t="array" ref="A654">(IF($P$3='بيان ع'!D648,ROW('بيان ع'!648:648)-1,yyyyy))</f>
        <v>#NAME?</v>
      </c>
      <c r="B654" s="56" t="str">
        <f t="shared" si="14"/>
        <v/>
      </c>
    </row>
    <row r="655" spans="1:2" ht="22.8" thickBot="1" x14ac:dyDescent="0.35">
      <c r="A655" s="55" t="e" cm="1">
        <f t="array" ref="A655">(IF($P$3='بيان ع'!D649,ROW('بيان ع'!649:649)-1,yyyyy))</f>
        <v>#NAME?</v>
      </c>
      <c r="B655" s="56" t="str">
        <f t="shared" si="14"/>
        <v/>
      </c>
    </row>
    <row r="656" spans="1:2" ht="22.8" thickBot="1" x14ac:dyDescent="0.35">
      <c r="A656" s="55" t="e" cm="1">
        <f t="array" ref="A656">(IF($P$3='بيان ع'!D650,ROW('بيان ع'!650:650)-1,yyyyy))</f>
        <v>#NAME?</v>
      </c>
      <c r="B656" s="56" t="str">
        <f t="shared" si="14"/>
        <v/>
      </c>
    </row>
    <row r="657" spans="1:2" ht="22.8" thickBot="1" x14ac:dyDescent="0.35">
      <c r="A657" s="55" t="e" cm="1">
        <f t="array" ref="A657">(IF($P$3='بيان ع'!D651,ROW('بيان ع'!651:651)-1,yyyyy))</f>
        <v>#NAME?</v>
      </c>
      <c r="B657" s="56" t="str">
        <f t="shared" si="14"/>
        <v/>
      </c>
    </row>
    <row r="658" spans="1:2" ht="22.8" thickBot="1" x14ac:dyDescent="0.35">
      <c r="A658" s="55" t="e" cm="1">
        <f t="array" ref="A658">(IF($P$3='بيان ع'!D652,ROW('بيان ع'!652:652)-1,yyyyy))</f>
        <v>#NAME?</v>
      </c>
      <c r="B658" s="56" t="str">
        <f t="shared" si="14"/>
        <v/>
      </c>
    </row>
    <row r="659" spans="1:2" ht="22.8" thickBot="1" x14ac:dyDescent="0.35">
      <c r="A659" s="55" t="e" cm="1">
        <f t="array" ref="A659">(IF($P$3='بيان ع'!D653,ROW('بيان ع'!653:653)-1,yyyyy))</f>
        <v>#NAME?</v>
      </c>
      <c r="B659" s="56" t="str">
        <f t="shared" si="14"/>
        <v/>
      </c>
    </row>
    <row r="660" spans="1:2" ht="22.8" thickBot="1" x14ac:dyDescent="0.35">
      <c r="A660" s="55" t="e" cm="1">
        <f t="array" ref="A660">(IF($P$3='بيان ع'!D654,ROW('بيان ع'!654:654)-1,yyyyy))</f>
        <v>#NAME?</v>
      </c>
      <c r="B660" s="56" t="str">
        <f t="shared" si="14"/>
        <v/>
      </c>
    </row>
    <row r="661" spans="1:2" ht="22.8" thickBot="1" x14ac:dyDescent="0.35">
      <c r="A661" s="55" t="e" cm="1">
        <f t="array" ref="A661">(IF($P$3='بيان ع'!D655,ROW('بيان ع'!655:655)-1,yyyyy))</f>
        <v>#NAME?</v>
      </c>
      <c r="B661" s="56" t="str">
        <f t="shared" si="14"/>
        <v/>
      </c>
    </row>
    <row r="662" spans="1:2" ht="22.8" thickBot="1" x14ac:dyDescent="0.35">
      <c r="A662" s="55" t="e" cm="1">
        <f t="array" ref="A662">(IF($P$3='بيان ع'!D656,ROW('بيان ع'!656:656)-1,yyyyy))</f>
        <v>#NAME?</v>
      </c>
      <c r="B662" s="56" t="str">
        <f t="shared" si="14"/>
        <v/>
      </c>
    </row>
    <row r="663" spans="1:2" ht="22.8" thickBot="1" x14ac:dyDescent="0.35">
      <c r="A663" s="55" t="e" cm="1">
        <f t="array" ref="A663">(IF($P$3='بيان ع'!D657,ROW('بيان ع'!657:657)-1,yyyyy))</f>
        <v>#NAME?</v>
      </c>
      <c r="B663" s="56" t="str">
        <f t="shared" si="14"/>
        <v/>
      </c>
    </row>
    <row r="664" spans="1:2" ht="22.8" thickBot="1" x14ac:dyDescent="0.35">
      <c r="A664" s="55" t="e" cm="1">
        <f t="array" ref="A664">(IF($P$3='بيان ع'!D658,ROW('بيان ع'!658:658)-1,yyyyy))</f>
        <v>#NAME?</v>
      </c>
      <c r="B664" s="56" t="str">
        <f t="shared" si="14"/>
        <v/>
      </c>
    </row>
    <row r="665" spans="1:2" ht="22.8" thickBot="1" x14ac:dyDescent="0.35">
      <c r="A665" s="55" t="e" cm="1">
        <f t="array" ref="A665">(IF($P$3='بيان ع'!D659,ROW('بيان ع'!659:659)-1,yyyyy))</f>
        <v>#NAME?</v>
      </c>
      <c r="B665" s="56" t="str">
        <f t="shared" si="14"/>
        <v/>
      </c>
    </row>
    <row r="666" spans="1:2" ht="22.8" thickBot="1" x14ac:dyDescent="0.35">
      <c r="A666" s="55" t="e" cm="1">
        <f t="array" ref="A666">(IF($P$3='بيان ع'!D660,ROW('بيان ع'!660:660)-1,yyyyy))</f>
        <v>#NAME?</v>
      </c>
      <c r="B666" s="56" t="str">
        <f t="shared" si="14"/>
        <v/>
      </c>
    </row>
    <row r="667" spans="1:2" ht="22.8" thickBot="1" x14ac:dyDescent="0.35">
      <c r="A667" s="55" t="e" cm="1">
        <f t="array" ref="A667">(IF($P$3='بيان ع'!D661,ROW('بيان ع'!661:661)-1,yyyyy))</f>
        <v>#NAME?</v>
      </c>
      <c r="B667" s="56" t="str">
        <f t="shared" si="14"/>
        <v/>
      </c>
    </row>
    <row r="668" spans="1:2" ht="22.8" thickBot="1" x14ac:dyDescent="0.35">
      <c r="A668" s="55" t="e" cm="1">
        <f t="array" ref="A668">(IF($P$3='بيان ع'!D662,ROW('بيان ع'!662:662)-1,yyyyy))</f>
        <v>#NAME?</v>
      </c>
      <c r="B668" s="56" t="str">
        <f t="shared" si="14"/>
        <v/>
      </c>
    </row>
    <row r="669" spans="1:2" ht="22.8" thickBot="1" x14ac:dyDescent="0.35">
      <c r="A669" s="55" t="e" cm="1">
        <f t="array" ref="A669">(IF($P$3='بيان ع'!D663,ROW('بيان ع'!663:663)-1,yyyyy))</f>
        <v>#NAME?</v>
      </c>
      <c r="B669" s="56" t="str">
        <f t="shared" si="14"/>
        <v/>
      </c>
    </row>
    <row r="670" spans="1:2" ht="22.8" thickBot="1" x14ac:dyDescent="0.35">
      <c r="A670" s="55" t="e" cm="1">
        <f t="array" ref="A670">(IF($P$3='بيان ع'!D664,ROW('بيان ع'!664:664)-1,yyyyy))</f>
        <v>#NAME?</v>
      </c>
      <c r="B670" s="56" t="str">
        <f t="shared" si="14"/>
        <v/>
      </c>
    </row>
    <row r="671" spans="1:2" ht="22.8" thickBot="1" x14ac:dyDescent="0.35">
      <c r="A671" s="55" t="e" cm="1">
        <f t="array" ref="A671">(IF($P$3='بيان ع'!D665,ROW('بيان ع'!665:665)-1,yyyyy))</f>
        <v>#NAME?</v>
      </c>
      <c r="B671" s="56" t="str">
        <f t="shared" si="14"/>
        <v/>
      </c>
    </row>
    <row r="672" spans="1:2" ht="22.8" thickBot="1" x14ac:dyDescent="0.35">
      <c r="A672" s="55" t="e" cm="1">
        <f t="array" ref="A672">(IF($P$3='بيان ع'!D666,ROW('بيان ع'!666:666)-1,yyyyy))</f>
        <v>#NAME?</v>
      </c>
      <c r="B672" s="56" t="str">
        <f t="shared" si="14"/>
        <v/>
      </c>
    </row>
    <row r="673" spans="1:2" ht="22.8" thickBot="1" x14ac:dyDescent="0.35">
      <c r="A673" s="55" t="e" cm="1">
        <f t="array" ref="A673">(IF($P$3='بيان ع'!D667,ROW('بيان ع'!667:667)-1,yyyyy))</f>
        <v>#NAME?</v>
      </c>
      <c r="B673" s="56" t="str">
        <f t="shared" si="14"/>
        <v/>
      </c>
    </row>
    <row r="674" spans="1:2" ht="22.8" thickBot="1" x14ac:dyDescent="0.35">
      <c r="A674" s="55" t="e" cm="1">
        <f t="array" ref="A674">(IF($P$3='بيان ع'!D668,ROW('بيان ع'!668:668)-1,yyyyy))</f>
        <v>#NAME?</v>
      </c>
      <c r="B674" s="56" t="str">
        <f t="shared" si="14"/>
        <v/>
      </c>
    </row>
    <row r="675" spans="1:2" ht="22.8" thickBot="1" x14ac:dyDescent="0.35">
      <c r="A675" s="55" t="e" cm="1">
        <f t="array" ref="A675">(IF($P$3='بيان ع'!D669,ROW('بيان ع'!669:669)-1,yyyyy))</f>
        <v>#NAME?</v>
      </c>
      <c r="B675" s="56" t="str">
        <f t="shared" si="14"/>
        <v/>
      </c>
    </row>
    <row r="676" spans="1:2" ht="22.8" thickBot="1" x14ac:dyDescent="0.35">
      <c r="A676" s="55" t="e" cm="1">
        <f t="array" ref="A676">(IF($P$3='بيان ع'!D670,ROW('بيان ع'!670:670)-1,yyyyy))</f>
        <v>#NAME?</v>
      </c>
      <c r="B676" s="56" t="str">
        <f t="shared" si="14"/>
        <v/>
      </c>
    </row>
    <row r="677" spans="1:2" ht="22.8" thickBot="1" x14ac:dyDescent="0.35">
      <c r="A677" s="55" t="e" cm="1">
        <f t="array" ref="A677">(IF($P$3='بيان ع'!D671,ROW('بيان ع'!671:671)-1,yyyyy))</f>
        <v>#NAME?</v>
      </c>
      <c r="B677" s="56" t="str">
        <f t="shared" si="14"/>
        <v/>
      </c>
    </row>
    <row r="678" spans="1:2" ht="22.8" thickBot="1" x14ac:dyDescent="0.35">
      <c r="A678" s="55" t="e" cm="1">
        <f t="array" ref="A678">(IF($P$3='بيان ع'!D672,ROW('بيان ع'!672:672)-1,yyyyy))</f>
        <v>#NAME?</v>
      </c>
      <c r="B678" s="56" t="str">
        <f t="shared" si="14"/>
        <v/>
      </c>
    </row>
    <row r="679" spans="1:2" ht="22.8" thickBot="1" x14ac:dyDescent="0.35">
      <c r="A679" s="55" t="e" cm="1">
        <f t="array" ref="A679">(IF($P$3='بيان ع'!D673,ROW('بيان ع'!673:673)-1,yyyyy))</f>
        <v>#NAME?</v>
      </c>
      <c r="B679" s="56" t="str">
        <f t="shared" si="14"/>
        <v/>
      </c>
    </row>
    <row r="680" spans="1:2" ht="22.8" thickBot="1" x14ac:dyDescent="0.35">
      <c r="A680" s="55" t="e" cm="1">
        <f t="array" ref="A680">(IF($P$3='بيان ع'!D674,ROW('بيان ع'!674:674)-1,yyyyy))</f>
        <v>#NAME?</v>
      </c>
      <c r="B680" s="56" t="str">
        <f t="shared" si="14"/>
        <v/>
      </c>
    </row>
    <row r="681" spans="1:2" ht="22.8" thickBot="1" x14ac:dyDescent="0.35">
      <c r="A681" s="55" t="e" cm="1">
        <f t="array" ref="A681">(IF($P$3='بيان ع'!D675,ROW('بيان ع'!675:675)-1,yyyyy))</f>
        <v>#NAME?</v>
      </c>
      <c r="B681" s="56" t="str">
        <f t="shared" si="14"/>
        <v/>
      </c>
    </row>
    <row r="682" spans="1:2" ht="22.8" thickBot="1" x14ac:dyDescent="0.35">
      <c r="A682" s="55" t="e" cm="1">
        <f t="array" ref="A682">(IF($P$3='بيان ع'!D676,ROW('بيان ع'!676:676)-1,yyyyy))</f>
        <v>#NAME?</v>
      </c>
      <c r="B682" s="56" t="str">
        <f t="shared" si="14"/>
        <v/>
      </c>
    </row>
    <row r="683" spans="1:2" ht="22.8" thickBot="1" x14ac:dyDescent="0.35">
      <c r="A683" s="55" t="e" cm="1">
        <f t="array" ref="A683">(IF($P$3='بيان ع'!D677,ROW('بيان ع'!677:677)-1,yyyyy))</f>
        <v>#NAME?</v>
      </c>
      <c r="B683" s="56" t="str">
        <f t="shared" si="14"/>
        <v/>
      </c>
    </row>
    <row r="684" spans="1:2" ht="22.8" thickBot="1" x14ac:dyDescent="0.35">
      <c r="A684" s="55" t="e" cm="1">
        <f t="array" ref="A684">(IF($P$3='بيان ع'!D678,ROW('بيان ع'!678:678)-1,yyyyy))</f>
        <v>#NAME?</v>
      </c>
      <c r="B684" s="56" t="str">
        <f t="shared" si="14"/>
        <v/>
      </c>
    </row>
    <row r="685" spans="1:2" ht="22.8" thickBot="1" x14ac:dyDescent="0.35">
      <c r="A685" s="55" t="e" cm="1">
        <f t="array" ref="A685">(IF($P$3='بيان ع'!D679,ROW('بيان ع'!679:679)-1,yyyyy))</f>
        <v>#NAME?</v>
      </c>
      <c r="B685" s="56" t="str">
        <f t="shared" si="14"/>
        <v/>
      </c>
    </row>
    <row r="686" spans="1:2" ht="22.8" thickBot="1" x14ac:dyDescent="0.35">
      <c r="A686" s="55" t="e" cm="1">
        <f t="array" ref="A686">(IF($P$3='بيان ع'!D680,ROW('بيان ع'!680:680)-1,yyyyy))</f>
        <v>#NAME?</v>
      </c>
      <c r="B686" s="56" t="str">
        <f t="shared" si="14"/>
        <v/>
      </c>
    </row>
    <row r="687" spans="1:2" ht="22.8" thickBot="1" x14ac:dyDescent="0.35">
      <c r="A687" s="55" t="e" cm="1">
        <f t="array" ref="A687">(IF($P$3='بيان ع'!D681,ROW('بيان ع'!681:681)-1,yyyyy))</f>
        <v>#NAME?</v>
      </c>
      <c r="B687" s="56" t="str">
        <f t="shared" si="14"/>
        <v/>
      </c>
    </row>
    <row r="688" spans="1:2" ht="22.8" thickBot="1" x14ac:dyDescent="0.35">
      <c r="A688" s="55" t="e" cm="1">
        <f t="array" ref="A688">(IF($P$3='بيان ع'!D682,ROW('بيان ع'!682:682)-1,yyyyy))</f>
        <v>#NAME?</v>
      </c>
      <c r="B688" s="56" t="str">
        <f t="shared" si="14"/>
        <v/>
      </c>
    </row>
    <row r="689" spans="1:2" ht="22.8" thickBot="1" x14ac:dyDescent="0.35">
      <c r="A689" s="55" t="e" cm="1">
        <f t="array" ref="A689">(IF($P$3='بيان ع'!D683,ROW('بيان ع'!683:683)-1,yyyyy))</f>
        <v>#NAME?</v>
      </c>
      <c r="B689" s="56" t="str">
        <f t="shared" si="14"/>
        <v/>
      </c>
    </row>
    <row r="690" spans="1:2" ht="22.8" thickBot="1" x14ac:dyDescent="0.35">
      <c r="A690" s="55" t="e" cm="1">
        <f t="array" ref="A690">(IF($P$3='بيان ع'!D684,ROW('بيان ع'!684:684)-1,yyyyy))</f>
        <v>#NAME?</v>
      </c>
      <c r="B690" s="56" t="str">
        <f t="shared" si="14"/>
        <v/>
      </c>
    </row>
    <row r="691" spans="1:2" ht="22.8" thickBot="1" x14ac:dyDescent="0.35">
      <c r="A691" s="55" t="e" cm="1">
        <f t="array" ref="A691">(IF($P$3='بيان ع'!D685,ROW('بيان ع'!685:685)-1,yyyyy))</f>
        <v>#NAME?</v>
      </c>
      <c r="B691" s="56" t="str">
        <f t="shared" si="14"/>
        <v/>
      </c>
    </row>
    <row r="692" spans="1:2" ht="22.8" thickBot="1" x14ac:dyDescent="0.35">
      <c r="A692" s="55" t="e" cm="1">
        <f t="array" ref="A692">(IF($P$3='بيان ع'!D686,ROW('بيان ع'!686:686)-1,yyyyy))</f>
        <v>#NAME?</v>
      </c>
      <c r="B692" s="56" t="str">
        <f t="shared" si="14"/>
        <v/>
      </c>
    </row>
    <row r="693" spans="1:2" ht="22.8" thickBot="1" x14ac:dyDescent="0.35">
      <c r="A693" s="55" t="e" cm="1">
        <f t="array" ref="A693">(IF($P$3='بيان ع'!D687,ROW('بيان ع'!687:687)-1,yyyyy))</f>
        <v>#NAME?</v>
      </c>
      <c r="B693" s="56" t="str">
        <f t="shared" si="14"/>
        <v/>
      </c>
    </row>
    <row r="694" spans="1:2" ht="22.8" thickBot="1" x14ac:dyDescent="0.35">
      <c r="A694" s="55" t="e" cm="1">
        <f t="array" ref="A694">(IF($P$3='بيان ع'!D688,ROW('بيان ع'!688:688)-1,yyyyy))</f>
        <v>#NAME?</v>
      </c>
      <c r="B694" s="56" t="str">
        <f t="shared" si="14"/>
        <v/>
      </c>
    </row>
    <row r="695" spans="1:2" ht="22.8" thickBot="1" x14ac:dyDescent="0.35">
      <c r="A695" s="55" t="e" cm="1">
        <f t="array" ref="A695">(IF($P$3='بيان ع'!D689,ROW('بيان ع'!689:689)-1,yyyyy))</f>
        <v>#NAME?</v>
      </c>
      <c r="B695" s="56" t="str">
        <f t="shared" si="14"/>
        <v/>
      </c>
    </row>
    <row r="696" spans="1:2" ht="22.8" thickBot="1" x14ac:dyDescent="0.35">
      <c r="A696" s="55" t="e" cm="1">
        <f t="array" ref="A696">(IF($P$3='بيان ع'!D690,ROW('بيان ع'!690:690)-1,yyyyy))</f>
        <v>#NAME?</v>
      </c>
      <c r="B696" s="56" t="str">
        <f t="shared" si="14"/>
        <v/>
      </c>
    </row>
    <row r="697" spans="1:2" ht="22.8" thickBot="1" x14ac:dyDescent="0.35">
      <c r="A697" s="55" t="e" cm="1">
        <f t="array" ref="A697">(IF($P$3='بيان ع'!D691,ROW('بيان ع'!691:691)-1,yyyyy))</f>
        <v>#NAME?</v>
      </c>
      <c r="B697" s="56" t="str">
        <f t="shared" si="14"/>
        <v/>
      </c>
    </row>
    <row r="698" spans="1:2" ht="22.8" thickBot="1" x14ac:dyDescent="0.35">
      <c r="A698" s="55" t="e" cm="1">
        <f t="array" ref="A698">(IF($P$3='بيان ع'!D692,ROW('بيان ع'!692:692)-1,yyyyy))</f>
        <v>#NAME?</v>
      </c>
      <c r="B698" s="56" t="str">
        <f t="shared" si="14"/>
        <v/>
      </c>
    </row>
    <row r="699" spans="1:2" ht="22.8" thickBot="1" x14ac:dyDescent="0.35">
      <c r="A699" s="55" t="e" cm="1">
        <f t="array" ref="A699">(IF($P$3='بيان ع'!D693,ROW('بيان ع'!693:693)-1,yyyyy))</f>
        <v>#NAME?</v>
      </c>
      <c r="B699" s="56" t="str">
        <f t="shared" si="14"/>
        <v/>
      </c>
    </row>
    <row r="700" spans="1:2" ht="22.8" thickBot="1" x14ac:dyDescent="0.35">
      <c r="A700" s="55" t="e" cm="1">
        <f t="array" ref="A700">(IF($P$3='بيان ع'!D694,ROW('بيان ع'!694:694)-1,yyyyy))</f>
        <v>#NAME?</v>
      </c>
      <c r="B700" s="56" t="str">
        <f t="shared" si="14"/>
        <v/>
      </c>
    </row>
    <row r="701" spans="1:2" ht="22.8" thickBot="1" x14ac:dyDescent="0.35">
      <c r="A701" s="55" t="e" cm="1">
        <f t="array" ref="A701">(IF($P$3='بيان ع'!D695,ROW('بيان ع'!695:695)-1,yyyyy))</f>
        <v>#NAME?</v>
      </c>
      <c r="B701" s="56" t="str">
        <f t="shared" si="14"/>
        <v/>
      </c>
    </row>
    <row r="702" spans="1:2" ht="22.8" thickBot="1" x14ac:dyDescent="0.35">
      <c r="A702" s="55" t="e" cm="1">
        <f t="array" ref="A702">(IF($P$3='بيان ع'!D696,ROW('بيان ع'!696:696)-1,yyyyy))</f>
        <v>#NAME?</v>
      </c>
      <c r="B702" s="56" t="str">
        <f t="shared" si="14"/>
        <v/>
      </c>
    </row>
    <row r="703" spans="1:2" ht="22.8" thickBot="1" x14ac:dyDescent="0.35">
      <c r="A703" s="55" t="e" cm="1">
        <f t="array" ref="A703">(IF($P$3='بيان ع'!D697,ROW('بيان ع'!697:697)-1,yyyyy))</f>
        <v>#NAME?</v>
      </c>
      <c r="B703" s="56" t="str">
        <f t="shared" si="14"/>
        <v/>
      </c>
    </row>
    <row r="704" spans="1:2" ht="22.8" thickBot="1" x14ac:dyDescent="0.35">
      <c r="A704" s="55" t="e" cm="1">
        <f t="array" ref="A704">(IF($P$3='بيان ع'!D698,ROW('بيان ع'!698:698)-1,yyyyy))</f>
        <v>#NAME?</v>
      </c>
      <c r="B704" s="56" t="str">
        <f t="shared" si="14"/>
        <v/>
      </c>
    </row>
    <row r="705" spans="1:2" ht="22.8" thickBot="1" x14ac:dyDescent="0.35">
      <c r="A705" s="55" t="e" cm="1">
        <f t="array" ref="A705">(IF($P$3='بيان ع'!D699,ROW('بيان ع'!699:699)-1,yyyyy))</f>
        <v>#NAME?</v>
      </c>
      <c r="B705" s="56" t="str">
        <f t="shared" si="14"/>
        <v/>
      </c>
    </row>
    <row r="706" spans="1:2" ht="22.8" thickBot="1" x14ac:dyDescent="0.35">
      <c r="A706" s="55" t="e" cm="1">
        <f t="array" ref="A706">(IF($P$3='بيان ع'!D700,ROW('بيان ع'!700:700)-1,yyyyy))</f>
        <v>#NAME?</v>
      </c>
      <c r="B706" s="56" t="str">
        <f t="shared" si="14"/>
        <v/>
      </c>
    </row>
    <row r="707" spans="1:2" ht="22.8" thickBot="1" x14ac:dyDescent="0.35">
      <c r="A707" s="55" t="e" cm="1">
        <f t="array" ref="A707">(IF($P$3='بيان ع'!D701,ROW('بيان ع'!701:701)-1,yyyyy))</f>
        <v>#NAME?</v>
      </c>
      <c r="B707" s="56" t="str">
        <f t="shared" si="14"/>
        <v/>
      </c>
    </row>
    <row r="708" spans="1:2" ht="22.8" thickBot="1" x14ac:dyDescent="0.35">
      <c r="A708" s="55" t="e" cm="1">
        <f t="array" ref="A708">(IF($P$3='بيان ع'!D702,ROW('بيان ع'!702:702)-1,yyyyy))</f>
        <v>#NAME?</v>
      </c>
      <c r="B708" s="56" t="str">
        <f t="shared" si="14"/>
        <v/>
      </c>
    </row>
    <row r="709" spans="1:2" ht="22.8" thickBot="1" x14ac:dyDescent="0.35">
      <c r="A709" s="55" t="e" cm="1">
        <f t="array" ref="A709">(IF($P$3='بيان ع'!D703,ROW('بيان ع'!703:703)-1,yyyyy))</f>
        <v>#NAME?</v>
      </c>
      <c r="B709" s="56" t="str">
        <f t="shared" si="14"/>
        <v/>
      </c>
    </row>
    <row r="710" spans="1:2" ht="22.8" thickBot="1" x14ac:dyDescent="0.35">
      <c r="A710" s="55" t="e" cm="1">
        <f t="array" ref="A710">(IF($P$3='بيان ع'!D704,ROW('بيان ع'!704:704)-1,yyyyy))</f>
        <v>#NAME?</v>
      </c>
      <c r="B710" s="56" t="str">
        <f t="shared" si="14"/>
        <v/>
      </c>
    </row>
    <row r="711" spans="1:2" ht="22.8" thickBot="1" x14ac:dyDescent="0.35">
      <c r="A711" s="55" t="e" cm="1">
        <f t="array" ref="A711">(IF($P$3='بيان ع'!D705,ROW('بيان ع'!705:705)-1,yyyyy))</f>
        <v>#NAME?</v>
      </c>
      <c r="B711" s="56" t="str">
        <f t="shared" si="14"/>
        <v/>
      </c>
    </row>
    <row r="712" spans="1:2" ht="22.8" thickBot="1" x14ac:dyDescent="0.35">
      <c r="A712" s="55" t="e" cm="1">
        <f t="array" ref="A712">(IF($P$3='بيان ع'!D706,ROW('بيان ع'!706:706)-1,yyyyy))</f>
        <v>#NAME?</v>
      </c>
      <c r="B712" s="56" t="str">
        <f t="shared" ref="B712:B775" si="15">IFERROR(_xlfn.AGGREGATE(15,6,$A$8:$A$1010,ROW(A705)),"")</f>
        <v/>
      </c>
    </row>
    <row r="713" spans="1:2" ht="22.8" thickBot="1" x14ac:dyDescent="0.35">
      <c r="A713" s="55" t="e" cm="1">
        <f t="array" ref="A713">(IF($P$3='بيان ع'!D707,ROW('بيان ع'!707:707)-1,yyyyy))</f>
        <v>#NAME?</v>
      </c>
      <c r="B713" s="56" t="str">
        <f t="shared" si="15"/>
        <v/>
      </c>
    </row>
    <row r="714" spans="1:2" ht="22.8" thickBot="1" x14ac:dyDescent="0.35">
      <c r="A714" s="55" t="e" cm="1">
        <f t="array" ref="A714">(IF($P$3='بيان ع'!D708,ROW('بيان ع'!708:708)-1,yyyyy))</f>
        <v>#NAME?</v>
      </c>
      <c r="B714" s="56" t="str">
        <f t="shared" si="15"/>
        <v/>
      </c>
    </row>
    <row r="715" spans="1:2" ht="22.8" thickBot="1" x14ac:dyDescent="0.35">
      <c r="A715" s="55" t="e" cm="1">
        <f t="array" ref="A715">(IF($P$3='بيان ع'!D709,ROW('بيان ع'!709:709)-1,yyyyy))</f>
        <v>#NAME?</v>
      </c>
      <c r="B715" s="56" t="str">
        <f t="shared" si="15"/>
        <v/>
      </c>
    </row>
    <row r="716" spans="1:2" ht="22.8" thickBot="1" x14ac:dyDescent="0.35">
      <c r="A716" s="55" t="e" cm="1">
        <f t="array" ref="A716">(IF($P$3='بيان ع'!D710,ROW('بيان ع'!710:710)-1,yyyyy))</f>
        <v>#NAME?</v>
      </c>
      <c r="B716" s="56" t="str">
        <f t="shared" si="15"/>
        <v/>
      </c>
    </row>
    <row r="717" spans="1:2" ht="22.8" thickBot="1" x14ac:dyDescent="0.35">
      <c r="A717" s="55" t="e" cm="1">
        <f t="array" ref="A717">(IF($P$3='بيان ع'!D711,ROW('بيان ع'!711:711)-1,yyyyy))</f>
        <v>#NAME?</v>
      </c>
      <c r="B717" s="56" t="str">
        <f t="shared" si="15"/>
        <v/>
      </c>
    </row>
    <row r="718" spans="1:2" ht="22.8" thickBot="1" x14ac:dyDescent="0.35">
      <c r="A718" s="55" t="e" cm="1">
        <f t="array" ref="A718">(IF($P$3='بيان ع'!D712,ROW('بيان ع'!712:712)-1,yyyyy))</f>
        <v>#NAME?</v>
      </c>
      <c r="B718" s="56" t="str">
        <f t="shared" si="15"/>
        <v/>
      </c>
    </row>
    <row r="719" spans="1:2" ht="22.8" thickBot="1" x14ac:dyDescent="0.35">
      <c r="A719" s="55" t="e" cm="1">
        <f t="array" ref="A719">(IF($P$3='بيان ع'!D713,ROW('بيان ع'!713:713)-1,yyyyy))</f>
        <v>#NAME?</v>
      </c>
      <c r="B719" s="56" t="str">
        <f t="shared" si="15"/>
        <v/>
      </c>
    </row>
    <row r="720" spans="1:2" ht="22.8" thickBot="1" x14ac:dyDescent="0.35">
      <c r="A720" s="55" t="e" cm="1">
        <f t="array" ref="A720">(IF($P$3='بيان ع'!D714,ROW('بيان ع'!714:714)-1,yyyyy))</f>
        <v>#NAME?</v>
      </c>
      <c r="B720" s="56" t="str">
        <f t="shared" si="15"/>
        <v/>
      </c>
    </row>
    <row r="721" spans="1:2" ht="22.8" thickBot="1" x14ac:dyDescent="0.35">
      <c r="A721" s="55" t="e" cm="1">
        <f t="array" ref="A721">(IF($P$3='بيان ع'!D715,ROW('بيان ع'!715:715)-1,yyyyy))</f>
        <v>#NAME?</v>
      </c>
      <c r="B721" s="56" t="str">
        <f t="shared" si="15"/>
        <v/>
      </c>
    </row>
    <row r="722" spans="1:2" ht="22.8" thickBot="1" x14ac:dyDescent="0.35">
      <c r="A722" s="55" t="e" cm="1">
        <f t="array" ref="A722">(IF($P$3='بيان ع'!D716,ROW('بيان ع'!716:716)-1,yyyyy))</f>
        <v>#NAME?</v>
      </c>
      <c r="B722" s="56" t="str">
        <f t="shared" si="15"/>
        <v/>
      </c>
    </row>
    <row r="723" spans="1:2" ht="22.8" thickBot="1" x14ac:dyDescent="0.35">
      <c r="A723" s="55" t="e" cm="1">
        <f t="array" ref="A723">(IF($P$3='بيان ع'!D717,ROW('بيان ع'!717:717)-1,yyyyy))</f>
        <v>#NAME?</v>
      </c>
      <c r="B723" s="56" t="str">
        <f t="shared" si="15"/>
        <v/>
      </c>
    </row>
    <row r="724" spans="1:2" ht="22.8" thickBot="1" x14ac:dyDescent="0.35">
      <c r="A724" s="55" t="e" cm="1">
        <f t="array" ref="A724">(IF($P$3='بيان ع'!D718,ROW('بيان ع'!718:718)-1,yyyyy))</f>
        <v>#NAME?</v>
      </c>
      <c r="B724" s="56" t="str">
        <f t="shared" si="15"/>
        <v/>
      </c>
    </row>
    <row r="725" spans="1:2" ht="22.8" thickBot="1" x14ac:dyDescent="0.35">
      <c r="A725" s="55" t="e" cm="1">
        <f t="array" ref="A725">(IF($P$3='بيان ع'!D719,ROW('بيان ع'!719:719)-1,yyyyy))</f>
        <v>#NAME?</v>
      </c>
      <c r="B725" s="56" t="str">
        <f t="shared" si="15"/>
        <v/>
      </c>
    </row>
    <row r="726" spans="1:2" ht="22.8" thickBot="1" x14ac:dyDescent="0.35">
      <c r="A726" s="55" t="e" cm="1">
        <f t="array" ref="A726">(IF($P$3='بيان ع'!D720,ROW('بيان ع'!720:720)-1,yyyyy))</f>
        <v>#NAME?</v>
      </c>
      <c r="B726" s="56" t="str">
        <f t="shared" si="15"/>
        <v/>
      </c>
    </row>
    <row r="727" spans="1:2" ht="22.8" thickBot="1" x14ac:dyDescent="0.35">
      <c r="A727" s="55" t="e" cm="1">
        <f t="array" ref="A727">(IF($P$3='بيان ع'!D721,ROW('بيان ع'!721:721)-1,yyyyy))</f>
        <v>#NAME?</v>
      </c>
      <c r="B727" s="56" t="str">
        <f t="shared" si="15"/>
        <v/>
      </c>
    </row>
    <row r="728" spans="1:2" ht="22.8" thickBot="1" x14ac:dyDescent="0.35">
      <c r="A728" s="55" t="e" cm="1">
        <f t="array" ref="A728">(IF($P$3='بيان ع'!D722,ROW('بيان ع'!722:722)-1,yyyyy))</f>
        <v>#NAME?</v>
      </c>
      <c r="B728" s="56" t="str">
        <f t="shared" si="15"/>
        <v/>
      </c>
    </row>
    <row r="729" spans="1:2" ht="22.8" thickBot="1" x14ac:dyDescent="0.35">
      <c r="A729" s="55" t="e" cm="1">
        <f t="array" ref="A729">(IF($P$3='بيان ع'!D723,ROW('بيان ع'!723:723)-1,yyyyy))</f>
        <v>#NAME?</v>
      </c>
      <c r="B729" s="56" t="str">
        <f t="shared" si="15"/>
        <v/>
      </c>
    </row>
    <row r="730" spans="1:2" ht="22.8" thickBot="1" x14ac:dyDescent="0.35">
      <c r="A730" s="55" t="e" cm="1">
        <f t="array" ref="A730">(IF($P$3='بيان ع'!D724,ROW('بيان ع'!724:724)-1,yyyyy))</f>
        <v>#NAME?</v>
      </c>
      <c r="B730" s="56" t="str">
        <f t="shared" si="15"/>
        <v/>
      </c>
    </row>
    <row r="731" spans="1:2" ht="22.8" thickBot="1" x14ac:dyDescent="0.35">
      <c r="A731" s="55" t="e" cm="1">
        <f t="array" ref="A731">(IF($P$3='بيان ع'!D725,ROW('بيان ع'!725:725)-1,yyyyy))</f>
        <v>#NAME?</v>
      </c>
      <c r="B731" s="56" t="str">
        <f t="shared" si="15"/>
        <v/>
      </c>
    </row>
    <row r="732" spans="1:2" ht="22.8" thickBot="1" x14ac:dyDescent="0.35">
      <c r="A732" s="55" t="e" cm="1">
        <f t="array" ref="A732">(IF($P$3='بيان ع'!D726,ROW('بيان ع'!726:726)-1,yyyyy))</f>
        <v>#NAME?</v>
      </c>
      <c r="B732" s="56" t="str">
        <f t="shared" si="15"/>
        <v/>
      </c>
    </row>
    <row r="733" spans="1:2" ht="22.8" thickBot="1" x14ac:dyDescent="0.35">
      <c r="A733" s="55" t="e" cm="1">
        <f t="array" ref="A733">(IF($P$3='بيان ع'!D727,ROW('بيان ع'!727:727)-1,yyyyy))</f>
        <v>#NAME?</v>
      </c>
      <c r="B733" s="56" t="str">
        <f t="shared" si="15"/>
        <v/>
      </c>
    </row>
    <row r="734" spans="1:2" ht="22.8" thickBot="1" x14ac:dyDescent="0.35">
      <c r="A734" s="55" t="e" cm="1">
        <f t="array" ref="A734">(IF($P$3='بيان ع'!D728,ROW('بيان ع'!728:728)-1,yyyyy))</f>
        <v>#NAME?</v>
      </c>
      <c r="B734" s="56" t="str">
        <f t="shared" si="15"/>
        <v/>
      </c>
    </row>
    <row r="735" spans="1:2" ht="22.8" thickBot="1" x14ac:dyDescent="0.35">
      <c r="A735" s="55" t="e" cm="1">
        <f t="array" ref="A735">(IF($P$3='بيان ع'!D729,ROW('بيان ع'!729:729)-1,yyyyy))</f>
        <v>#NAME?</v>
      </c>
      <c r="B735" s="56" t="str">
        <f t="shared" si="15"/>
        <v/>
      </c>
    </row>
    <row r="736" spans="1:2" ht="22.8" thickBot="1" x14ac:dyDescent="0.35">
      <c r="A736" s="55" t="e" cm="1">
        <f t="array" ref="A736">(IF($P$3='بيان ع'!D730,ROW('بيان ع'!730:730)-1,yyyyy))</f>
        <v>#NAME?</v>
      </c>
      <c r="B736" s="56" t="str">
        <f t="shared" si="15"/>
        <v/>
      </c>
    </row>
    <row r="737" spans="1:2" ht="22.8" thickBot="1" x14ac:dyDescent="0.35">
      <c r="A737" s="55" t="e" cm="1">
        <f t="array" ref="A737">(IF($P$3='بيان ع'!D731,ROW('بيان ع'!731:731)-1,yyyyy))</f>
        <v>#NAME?</v>
      </c>
      <c r="B737" s="56" t="str">
        <f t="shared" si="15"/>
        <v/>
      </c>
    </row>
    <row r="738" spans="1:2" ht="22.8" thickBot="1" x14ac:dyDescent="0.35">
      <c r="A738" s="55" t="e" cm="1">
        <f t="array" ref="A738">(IF($P$3='بيان ع'!D732,ROW('بيان ع'!732:732)-1,yyyyy))</f>
        <v>#NAME?</v>
      </c>
      <c r="B738" s="56" t="str">
        <f t="shared" si="15"/>
        <v/>
      </c>
    </row>
    <row r="739" spans="1:2" ht="22.8" thickBot="1" x14ac:dyDescent="0.35">
      <c r="A739" s="55" t="e" cm="1">
        <f t="array" ref="A739">(IF($P$3='بيان ع'!D733,ROW('بيان ع'!733:733)-1,yyyyy))</f>
        <v>#NAME?</v>
      </c>
      <c r="B739" s="56" t="str">
        <f t="shared" si="15"/>
        <v/>
      </c>
    </row>
    <row r="740" spans="1:2" ht="22.8" thickBot="1" x14ac:dyDescent="0.35">
      <c r="A740" s="55" t="e" cm="1">
        <f t="array" ref="A740">(IF($P$3='بيان ع'!D734,ROW('بيان ع'!734:734)-1,yyyyy))</f>
        <v>#NAME?</v>
      </c>
      <c r="B740" s="56" t="str">
        <f t="shared" si="15"/>
        <v/>
      </c>
    </row>
    <row r="741" spans="1:2" ht="22.8" thickBot="1" x14ac:dyDescent="0.35">
      <c r="A741" s="55" t="e" cm="1">
        <f t="array" ref="A741">(IF($P$3='بيان ع'!D735,ROW('بيان ع'!735:735)-1,yyyyy))</f>
        <v>#NAME?</v>
      </c>
      <c r="B741" s="56" t="str">
        <f t="shared" si="15"/>
        <v/>
      </c>
    </row>
    <row r="742" spans="1:2" ht="22.8" thickBot="1" x14ac:dyDescent="0.35">
      <c r="A742" s="55" t="e" cm="1">
        <f t="array" ref="A742">(IF($P$3='بيان ع'!D736,ROW('بيان ع'!736:736)-1,yyyyy))</f>
        <v>#NAME?</v>
      </c>
      <c r="B742" s="56" t="str">
        <f t="shared" si="15"/>
        <v/>
      </c>
    </row>
    <row r="743" spans="1:2" ht="22.8" thickBot="1" x14ac:dyDescent="0.35">
      <c r="A743" s="55" t="e" cm="1">
        <f t="array" ref="A743">(IF($P$3='بيان ع'!D737,ROW('بيان ع'!737:737)-1,yyyyy))</f>
        <v>#NAME?</v>
      </c>
      <c r="B743" s="56" t="str">
        <f t="shared" si="15"/>
        <v/>
      </c>
    </row>
    <row r="744" spans="1:2" ht="22.8" thickBot="1" x14ac:dyDescent="0.35">
      <c r="A744" s="55" t="e" cm="1">
        <f t="array" ref="A744">(IF($P$3='بيان ع'!D738,ROW('بيان ع'!738:738)-1,yyyyy))</f>
        <v>#NAME?</v>
      </c>
      <c r="B744" s="56" t="str">
        <f t="shared" si="15"/>
        <v/>
      </c>
    </row>
    <row r="745" spans="1:2" ht="22.8" thickBot="1" x14ac:dyDescent="0.35">
      <c r="A745" s="55" t="e" cm="1">
        <f t="array" ref="A745">(IF($P$3='بيان ع'!D739,ROW('بيان ع'!739:739)-1,yyyyy))</f>
        <v>#NAME?</v>
      </c>
      <c r="B745" s="56" t="str">
        <f t="shared" si="15"/>
        <v/>
      </c>
    </row>
    <row r="746" spans="1:2" ht="22.8" thickBot="1" x14ac:dyDescent="0.35">
      <c r="A746" s="55" t="e" cm="1">
        <f t="array" ref="A746">(IF($P$3='بيان ع'!D740,ROW('بيان ع'!740:740)-1,yyyyy))</f>
        <v>#NAME?</v>
      </c>
      <c r="B746" s="56" t="str">
        <f t="shared" si="15"/>
        <v/>
      </c>
    </row>
    <row r="747" spans="1:2" ht="22.8" thickBot="1" x14ac:dyDescent="0.35">
      <c r="A747" s="55" t="e" cm="1">
        <f t="array" ref="A747">(IF($P$3='بيان ع'!D741,ROW('بيان ع'!741:741)-1,yyyyy))</f>
        <v>#NAME?</v>
      </c>
      <c r="B747" s="56" t="str">
        <f t="shared" si="15"/>
        <v/>
      </c>
    </row>
    <row r="748" spans="1:2" ht="22.8" thickBot="1" x14ac:dyDescent="0.35">
      <c r="A748" s="55" t="e" cm="1">
        <f t="array" ref="A748">(IF($P$3='بيان ع'!D742,ROW('بيان ع'!742:742)-1,yyyyy))</f>
        <v>#NAME?</v>
      </c>
      <c r="B748" s="56" t="str">
        <f t="shared" si="15"/>
        <v/>
      </c>
    </row>
    <row r="749" spans="1:2" ht="22.8" thickBot="1" x14ac:dyDescent="0.35">
      <c r="A749" s="55" t="e" cm="1">
        <f t="array" ref="A749">(IF($P$3='بيان ع'!D743,ROW('بيان ع'!743:743)-1,yyyyy))</f>
        <v>#NAME?</v>
      </c>
      <c r="B749" s="56" t="str">
        <f t="shared" si="15"/>
        <v/>
      </c>
    </row>
    <row r="750" spans="1:2" ht="22.8" thickBot="1" x14ac:dyDescent="0.35">
      <c r="A750" s="55" t="e" cm="1">
        <f t="array" ref="A750">(IF($P$3='بيان ع'!D744,ROW('بيان ع'!744:744)-1,yyyyy))</f>
        <v>#NAME?</v>
      </c>
      <c r="B750" s="56" t="str">
        <f t="shared" si="15"/>
        <v/>
      </c>
    </row>
    <row r="751" spans="1:2" ht="22.8" thickBot="1" x14ac:dyDescent="0.35">
      <c r="A751" s="55" t="e" cm="1">
        <f t="array" ref="A751">(IF($P$3='بيان ع'!D745,ROW('بيان ع'!745:745)-1,yyyyy))</f>
        <v>#NAME?</v>
      </c>
      <c r="B751" s="56" t="str">
        <f t="shared" si="15"/>
        <v/>
      </c>
    </row>
    <row r="752" spans="1:2" ht="22.8" thickBot="1" x14ac:dyDescent="0.35">
      <c r="A752" s="55" t="e" cm="1">
        <f t="array" ref="A752">(IF($P$3='بيان ع'!D746,ROW('بيان ع'!746:746)-1,yyyyy))</f>
        <v>#NAME?</v>
      </c>
      <c r="B752" s="56" t="str">
        <f t="shared" si="15"/>
        <v/>
      </c>
    </row>
    <row r="753" spans="1:2" ht="22.8" thickBot="1" x14ac:dyDescent="0.35">
      <c r="A753" s="55" t="e" cm="1">
        <f t="array" ref="A753">(IF($P$3='بيان ع'!D747,ROW('بيان ع'!747:747)-1,yyyyy))</f>
        <v>#NAME?</v>
      </c>
      <c r="B753" s="56" t="str">
        <f t="shared" si="15"/>
        <v/>
      </c>
    </row>
    <row r="754" spans="1:2" ht="22.8" thickBot="1" x14ac:dyDescent="0.35">
      <c r="A754" s="55" t="e" cm="1">
        <f t="array" ref="A754">(IF($P$3='بيان ع'!D748,ROW('بيان ع'!748:748)-1,yyyyy))</f>
        <v>#NAME?</v>
      </c>
      <c r="B754" s="56" t="str">
        <f t="shared" si="15"/>
        <v/>
      </c>
    </row>
    <row r="755" spans="1:2" ht="22.8" thickBot="1" x14ac:dyDescent="0.35">
      <c r="A755" s="55" t="e" cm="1">
        <f t="array" ref="A755">(IF($P$3='بيان ع'!D749,ROW('بيان ع'!749:749)-1,yyyyy))</f>
        <v>#NAME?</v>
      </c>
      <c r="B755" s="56" t="str">
        <f t="shared" si="15"/>
        <v/>
      </c>
    </row>
    <row r="756" spans="1:2" ht="22.8" thickBot="1" x14ac:dyDescent="0.35">
      <c r="A756" s="55" t="e" cm="1">
        <f t="array" ref="A756">(IF($P$3='بيان ع'!D750,ROW('بيان ع'!750:750)-1,yyyyy))</f>
        <v>#NAME?</v>
      </c>
      <c r="B756" s="56" t="str">
        <f t="shared" si="15"/>
        <v/>
      </c>
    </row>
    <row r="757" spans="1:2" ht="22.8" thickBot="1" x14ac:dyDescent="0.35">
      <c r="A757" s="55" t="e" cm="1">
        <f t="array" ref="A757">(IF($P$3='بيان ع'!D751,ROW('بيان ع'!751:751)-1,yyyyy))</f>
        <v>#NAME?</v>
      </c>
      <c r="B757" s="56" t="str">
        <f t="shared" si="15"/>
        <v/>
      </c>
    </row>
    <row r="758" spans="1:2" ht="22.8" thickBot="1" x14ac:dyDescent="0.35">
      <c r="A758" s="55" t="e" cm="1">
        <f t="array" ref="A758">(IF($P$3='بيان ع'!D752,ROW('بيان ع'!752:752)-1,yyyyy))</f>
        <v>#NAME?</v>
      </c>
      <c r="B758" s="56" t="str">
        <f t="shared" si="15"/>
        <v/>
      </c>
    </row>
    <row r="759" spans="1:2" ht="22.8" thickBot="1" x14ac:dyDescent="0.35">
      <c r="A759" s="55" t="e" cm="1">
        <f t="array" ref="A759">(IF($P$3='بيان ع'!D753,ROW('بيان ع'!753:753)-1,yyyyy))</f>
        <v>#NAME?</v>
      </c>
      <c r="B759" s="56" t="str">
        <f t="shared" si="15"/>
        <v/>
      </c>
    </row>
    <row r="760" spans="1:2" ht="22.8" thickBot="1" x14ac:dyDescent="0.35">
      <c r="A760" s="55" t="e" cm="1">
        <f t="array" ref="A760">(IF($P$3='بيان ع'!D754,ROW('بيان ع'!754:754)-1,yyyyy))</f>
        <v>#NAME?</v>
      </c>
      <c r="B760" s="56" t="str">
        <f t="shared" si="15"/>
        <v/>
      </c>
    </row>
    <row r="761" spans="1:2" ht="22.8" thickBot="1" x14ac:dyDescent="0.35">
      <c r="A761" s="55" t="e" cm="1">
        <f t="array" ref="A761">(IF($P$3='بيان ع'!D755,ROW('بيان ع'!755:755)-1,yyyyy))</f>
        <v>#NAME?</v>
      </c>
      <c r="B761" s="56" t="str">
        <f t="shared" si="15"/>
        <v/>
      </c>
    </row>
    <row r="762" spans="1:2" ht="22.8" thickBot="1" x14ac:dyDescent="0.35">
      <c r="A762" s="55" t="e" cm="1">
        <f t="array" ref="A762">(IF($P$3='بيان ع'!D756,ROW('بيان ع'!756:756)-1,yyyyy))</f>
        <v>#NAME?</v>
      </c>
      <c r="B762" s="56" t="str">
        <f t="shared" si="15"/>
        <v/>
      </c>
    </row>
    <row r="763" spans="1:2" ht="22.8" thickBot="1" x14ac:dyDescent="0.35">
      <c r="A763" s="55" t="e" cm="1">
        <f t="array" ref="A763">(IF($P$3='بيان ع'!D757,ROW('بيان ع'!757:757)-1,yyyyy))</f>
        <v>#NAME?</v>
      </c>
      <c r="B763" s="56" t="str">
        <f t="shared" si="15"/>
        <v/>
      </c>
    </row>
    <row r="764" spans="1:2" ht="22.8" thickBot="1" x14ac:dyDescent="0.35">
      <c r="A764" s="55" t="e" cm="1">
        <f t="array" ref="A764">(IF($P$3='بيان ع'!D758,ROW('بيان ع'!758:758)-1,yyyyy))</f>
        <v>#NAME?</v>
      </c>
      <c r="B764" s="56" t="str">
        <f t="shared" si="15"/>
        <v/>
      </c>
    </row>
    <row r="765" spans="1:2" ht="22.8" thickBot="1" x14ac:dyDescent="0.35">
      <c r="A765" s="55" t="e" cm="1">
        <f t="array" ref="A765">(IF($P$3='بيان ع'!D759,ROW('بيان ع'!759:759)-1,yyyyy))</f>
        <v>#NAME?</v>
      </c>
      <c r="B765" s="56" t="str">
        <f t="shared" si="15"/>
        <v/>
      </c>
    </row>
    <row r="766" spans="1:2" ht="22.8" thickBot="1" x14ac:dyDescent="0.35">
      <c r="A766" s="55" t="e" cm="1">
        <f t="array" ref="A766">(IF($P$3='بيان ع'!D760,ROW('بيان ع'!760:760)-1,yyyyy))</f>
        <v>#NAME?</v>
      </c>
      <c r="B766" s="56" t="str">
        <f t="shared" si="15"/>
        <v/>
      </c>
    </row>
    <row r="767" spans="1:2" ht="22.8" thickBot="1" x14ac:dyDescent="0.35">
      <c r="A767" s="55" t="e" cm="1">
        <f t="array" ref="A767">(IF($P$3='بيان ع'!D761,ROW('بيان ع'!761:761)-1,yyyyy))</f>
        <v>#NAME?</v>
      </c>
      <c r="B767" s="56" t="str">
        <f t="shared" si="15"/>
        <v/>
      </c>
    </row>
    <row r="768" spans="1:2" ht="22.8" thickBot="1" x14ac:dyDescent="0.35">
      <c r="A768" s="55" t="e" cm="1">
        <f t="array" ref="A768">(IF($P$3='بيان ع'!D762,ROW('بيان ع'!762:762)-1,yyyyy))</f>
        <v>#NAME?</v>
      </c>
      <c r="B768" s="56" t="str">
        <f t="shared" si="15"/>
        <v/>
      </c>
    </row>
    <row r="769" spans="1:2" ht="22.8" thickBot="1" x14ac:dyDescent="0.35">
      <c r="A769" s="55" t="e" cm="1">
        <f t="array" ref="A769">(IF($P$3='بيان ع'!D763,ROW('بيان ع'!763:763)-1,yyyyy))</f>
        <v>#NAME?</v>
      </c>
      <c r="B769" s="56" t="str">
        <f t="shared" si="15"/>
        <v/>
      </c>
    </row>
    <row r="770" spans="1:2" ht="22.8" thickBot="1" x14ac:dyDescent="0.35">
      <c r="A770" s="55" t="e" cm="1">
        <f t="array" ref="A770">(IF($P$3='بيان ع'!D764,ROW('بيان ع'!764:764)-1,yyyyy))</f>
        <v>#NAME?</v>
      </c>
      <c r="B770" s="56" t="str">
        <f t="shared" si="15"/>
        <v/>
      </c>
    </row>
    <row r="771" spans="1:2" ht="22.8" thickBot="1" x14ac:dyDescent="0.35">
      <c r="A771" s="55" t="e" cm="1">
        <f t="array" ref="A771">(IF($P$3='بيان ع'!D765,ROW('بيان ع'!765:765)-1,yyyyy))</f>
        <v>#NAME?</v>
      </c>
      <c r="B771" s="56" t="str">
        <f t="shared" si="15"/>
        <v/>
      </c>
    </row>
    <row r="772" spans="1:2" ht="22.8" thickBot="1" x14ac:dyDescent="0.35">
      <c r="A772" s="55" t="e" cm="1">
        <f t="array" ref="A772">(IF($P$3='بيان ع'!D766,ROW('بيان ع'!766:766)-1,yyyyy))</f>
        <v>#NAME?</v>
      </c>
      <c r="B772" s="56" t="str">
        <f t="shared" si="15"/>
        <v/>
      </c>
    </row>
    <row r="773" spans="1:2" ht="22.8" thickBot="1" x14ac:dyDescent="0.35">
      <c r="A773" s="55" t="e" cm="1">
        <f t="array" ref="A773">(IF($P$3='بيان ع'!D767,ROW('بيان ع'!767:767)-1,yyyyy))</f>
        <v>#NAME?</v>
      </c>
      <c r="B773" s="56" t="str">
        <f t="shared" si="15"/>
        <v/>
      </c>
    </row>
    <row r="774" spans="1:2" ht="22.8" thickBot="1" x14ac:dyDescent="0.35">
      <c r="A774" s="55" t="e" cm="1">
        <f t="array" ref="A774">(IF($P$3='بيان ع'!D768,ROW('بيان ع'!768:768)-1,yyyyy))</f>
        <v>#NAME?</v>
      </c>
      <c r="B774" s="56" t="str">
        <f t="shared" si="15"/>
        <v/>
      </c>
    </row>
    <row r="775" spans="1:2" ht="22.8" thickBot="1" x14ac:dyDescent="0.35">
      <c r="A775" s="55" t="e" cm="1">
        <f t="array" ref="A775">(IF($P$3='بيان ع'!D769,ROW('بيان ع'!769:769)-1,yyyyy))</f>
        <v>#NAME?</v>
      </c>
      <c r="B775" s="56" t="str">
        <f t="shared" si="15"/>
        <v/>
      </c>
    </row>
    <row r="776" spans="1:2" ht="22.8" thickBot="1" x14ac:dyDescent="0.35">
      <c r="A776" s="55" t="e" cm="1">
        <f t="array" ref="A776">(IF($P$3='بيان ع'!D770,ROW('بيان ع'!770:770)-1,yyyyy))</f>
        <v>#NAME?</v>
      </c>
      <c r="B776" s="56" t="str">
        <f t="shared" ref="B776:B839" si="16">IFERROR(_xlfn.AGGREGATE(15,6,$A$8:$A$1010,ROW(A769)),"")</f>
        <v/>
      </c>
    </row>
    <row r="777" spans="1:2" ht="22.8" thickBot="1" x14ac:dyDescent="0.35">
      <c r="A777" s="55" t="e" cm="1">
        <f t="array" ref="A777">(IF($P$3='بيان ع'!D771,ROW('بيان ع'!771:771)-1,yyyyy))</f>
        <v>#NAME?</v>
      </c>
      <c r="B777" s="56" t="str">
        <f t="shared" si="16"/>
        <v/>
      </c>
    </row>
    <row r="778" spans="1:2" ht="22.8" thickBot="1" x14ac:dyDescent="0.35">
      <c r="A778" s="55" t="e" cm="1">
        <f t="array" ref="A778">(IF($P$3='بيان ع'!D772,ROW('بيان ع'!772:772)-1,yyyyy))</f>
        <v>#NAME?</v>
      </c>
      <c r="B778" s="56" t="str">
        <f t="shared" si="16"/>
        <v/>
      </c>
    </row>
    <row r="779" spans="1:2" ht="22.8" thickBot="1" x14ac:dyDescent="0.35">
      <c r="A779" s="55" t="e" cm="1">
        <f t="array" ref="A779">(IF($P$3='بيان ع'!D773,ROW('بيان ع'!773:773)-1,yyyyy))</f>
        <v>#NAME?</v>
      </c>
      <c r="B779" s="56" t="str">
        <f t="shared" si="16"/>
        <v/>
      </c>
    </row>
    <row r="780" spans="1:2" ht="22.8" thickBot="1" x14ac:dyDescent="0.35">
      <c r="A780" s="55" t="e" cm="1">
        <f t="array" ref="A780">(IF($P$3='بيان ع'!D774,ROW('بيان ع'!774:774)-1,yyyyy))</f>
        <v>#NAME?</v>
      </c>
      <c r="B780" s="56" t="str">
        <f t="shared" si="16"/>
        <v/>
      </c>
    </row>
    <row r="781" spans="1:2" ht="22.8" thickBot="1" x14ac:dyDescent="0.35">
      <c r="A781" s="55" t="e" cm="1">
        <f t="array" ref="A781">(IF($P$3='بيان ع'!D775,ROW('بيان ع'!775:775)-1,yyyyy))</f>
        <v>#NAME?</v>
      </c>
      <c r="B781" s="56" t="str">
        <f t="shared" si="16"/>
        <v/>
      </c>
    </row>
    <row r="782" spans="1:2" ht="22.8" thickBot="1" x14ac:dyDescent="0.35">
      <c r="A782" s="55" t="e" cm="1">
        <f t="array" ref="A782">(IF($P$3='بيان ع'!D776,ROW('بيان ع'!776:776)-1,yyyyy))</f>
        <v>#NAME?</v>
      </c>
      <c r="B782" s="56" t="str">
        <f t="shared" si="16"/>
        <v/>
      </c>
    </row>
    <row r="783" spans="1:2" ht="22.8" thickBot="1" x14ac:dyDescent="0.35">
      <c r="A783" s="55" t="e" cm="1">
        <f t="array" ref="A783">(IF($P$3='بيان ع'!D777,ROW('بيان ع'!777:777)-1,yyyyy))</f>
        <v>#NAME?</v>
      </c>
      <c r="B783" s="56" t="str">
        <f t="shared" si="16"/>
        <v/>
      </c>
    </row>
    <row r="784" spans="1:2" ht="22.8" thickBot="1" x14ac:dyDescent="0.35">
      <c r="A784" s="55" t="e" cm="1">
        <f t="array" ref="A784">(IF($P$3='بيان ع'!D778,ROW('بيان ع'!778:778)-1,yyyyy))</f>
        <v>#NAME?</v>
      </c>
      <c r="B784" s="56" t="str">
        <f t="shared" si="16"/>
        <v/>
      </c>
    </row>
    <row r="785" spans="1:2" ht="22.8" thickBot="1" x14ac:dyDescent="0.35">
      <c r="A785" s="55" t="e" cm="1">
        <f t="array" ref="A785">(IF($P$3='بيان ع'!D779,ROW('بيان ع'!779:779)-1,yyyyy))</f>
        <v>#NAME?</v>
      </c>
      <c r="B785" s="56" t="str">
        <f t="shared" si="16"/>
        <v/>
      </c>
    </row>
    <row r="786" spans="1:2" ht="22.8" thickBot="1" x14ac:dyDescent="0.35">
      <c r="A786" s="55" t="e" cm="1">
        <f t="array" ref="A786">(IF($P$3='بيان ع'!D780,ROW('بيان ع'!780:780)-1,yyyyy))</f>
        <v>#NAME?</v>
      </c>
      <c r="B786" s="56" t="str">
        <f t="shared" si="16"/>
        <v/>
      </c>
    </row>
    <row r="787" spans="1:2" ht="22.8" thickBot="1" x14ac:dyDescent="0.35">
      <c r="A787" s="55" t="e" cm="1">
        <f t="array" ref="A787">(IF($P$3='بيان ع'!D781,ROW('بيان ع'!781:781)-1,yyyyy))</f>
        <v>#NAME?</v>
      </c>
      <c r="B787" s="56" t="str">
        <f t="shared" si="16"/>
        <v/>
      </c>
    </row>
    <row r="788" spans="1:2" ht="22.8" thickBot="1" x14ac:dyDescent="0.35">
      <c r="A788" s="55" t="e" cm="1">
        <f t="array" ref="A788">(IF($P$3='بيان ع'!D782,ROW('بيان ع'!782:782)-1,yyyyy))</f>
        <v>#NAME?</v>
      </c>
      <c r="B788" s="56" t="str">
        <f t="shared" si="16"/>
        <v/>
      </c>
    </row>
    <row r="789" spans="1:2" ht="22.8" thickBot="1" x14ac:dyDescent="0.35">
      <c r="A789" s="55" t="e" cm="1">
        <f t="array" ref="A789">(IF($P$3='بيان ع'!D783,ROW('بيان ع'!783:783)-1,yyyyy))</f>
        <v>#NAME?</v>
      </c>
      <c r="B789" s="56" t="str">
        <f t="shared" si="16"/>
        <v/>
      </c>
    </row>
    <row r="790" spans="1:2" ht="22.8" thickBot="1" x14ac:dyDescent="0.35">
      <c r="A790" s="55" t="e" cm="1">
        <f t="array" ref="A790">(IF($P$3='بيان ع'!D784,ROW('بيان ع'!784:784)-1,yyyyy))</f>
        <v>#NAME?</v>
      </c>
      <c r="B790" s="56" t="str">
        <f t="shared" si="16"/>
        <v/>
      </c>
    </row>
    <row r="791" spans="1:2" ht="22.8" thickBot="1" x14ac:dyDescent="0.35">
      <c r="A791" s="55" t="e" cm="1">
        <f t="array" ref="A791">(IF($P$3='بيان ع'!D785,ROW('بيان ع'!785:785)-1,yyyyy))</f>
        <v>#NAME?</v>
      </c>
      <c r="B791" s="56" t="str">
        <f t="shared" si="16"/>
        <v/>
      </c>
    </row>
    <row r="792" spans="1:2" ht="22.8" thickBot="1" x14ac:dyDescent="0.35">
      <c r="A792" s="55" t="e" cm="1">
        <f t="array" ref="A792">(IF($P$3='بيان ع'!D786,ROW('بيان ع'!786:786)-1,yyyyy))</f>
        <v>#NAME?</v>
      </c>
      <c r="B792" s="56" t="str">
        <f t="shared" si="16"/>
        <v/>
      </c>
    </row>
    <row r="793" spans="1:2" ht="22.8" thickBot="1" x14ac:dyDescent="0.35">
      <c r="A793" s="55" t="e" cm="1">
        <f t="array" ref="A793">(IF($P$3='بيان ع'!D787,ROW('بيان ع'!787:787)-1,yyyyy))</f>
        <v>#NAME?</v>
      </c>
      <c r="B793" s="56" t="str">
        <f t="shared" si="16"/>
        <v/>
      </c>
    </row>
    <row r="794" spans="1:2" ht="22.8" thickBot="1" x14ac:dyDescent="0.35">
      <c r="A794" s="55" t="e" cm="1">
        <f t="array" ref="A794">(IF($P$3='بيان ع'!D788,ROW('بيان ع'!788:788)-1,yyyyy))</f>
        <v>#NAME?</v>
      </c>
      <c r="B794" s="56" t="str">
        <f t="shared" si="16"/>
        <v/>
      </c>
    </row>
    <row r="795" spans="1:2" ht="22.8" thickBot="1" x14ac:dyDescent="0.35">
      <c r="A795" s="55" t="e" cm="1">
        <f t="array" ref="A795">(IF($P$3='بيان ع'!D789,ROW('بيان ع'!789:789)-1,yyyyy))</f>
        <v>#NAME?</v>
      </c>
      <c r="B795" s="56" t="str">
        <f t="shared" si="16"/>
        <v/>
      </c>
    </row>
    <row r="796" spans="1:2" ht="22.8" thickBot="1" x14ac:dyDescent="0.35">
      <c r="A796" s="55" t="e" cm="1">
        <f t="array" ref="A796">(IF($P$3='بيان ع'!D790,ROW('بيان ع'!790:790)-1,yyyyy))</f>
        <v>#NAME?</v>
      </c>
      <c r="B796" s="56" t="str">
        <f t="shared" si="16"/>
        <v/>
      </c>
    </row>
    <row r="797" spans="1:2" ht="22.8" thickBot="1" x14ac:dyDescent="0.35">
      <c r="A797" s="55" t="e" cm="1">
        <f t="array" ref="A797">(IF($P$3='بيان ع'!D791,ROW('بيان ع'!791:791)-1,yyyyy))</f>
        <v>#NAME?</v>
      </c>
      <c r="B797" s="56" t="str">
        <f t="shared" si="16"/>
        <v/>
      </c>
    </row>
    <row r="798" spans="1:2" ht="22.8" thickBot="1" x14ac:dyDescent="0.35">
      <c r="A798" s="55" t="e" cm="1">
        <f t="array" ref="A798">(IF($P$3='بيان ع'!D792,ROW('بيان ع'!792:792)-1,yyyyy))</f>
        <v>#NAME?</v>
      </c>
      <c r="B798" s="56" t="str">
        <f t="shared" si="16"/>
        <v/>
      </c>
    </row>
    <row r="799" spans="1:2" ht="22.8" thickBot="1" x14ac:dyDescent="0.35">
      <c r="A799" s="55" t="e" cm="1">
        <f t="array" ref="A799">(IF($P$3='بيان ع'!D793,ROW('بيان ع'!793:793)-1,yyyyy))</f>
        <v>#NAME?</v>
      </c>
      <c r="B799" s="56" t="str">
        <f t="shared" si="16"/>
        <v/>
      </c>
    </row>
    <row r="800" spans="1:2" ht="22.8" thickBot="1" x14ac:dyDescent="0.35">
      <c r="A800" s="55" t="e" cm="1">
        <f t="array" ref="A800">(IF($P$3='بيان ع'!D794,ROW('بيان ع'!794:794)-1,yyyyy))</f>
        <v>#NAME?</v>
      </c>
      <c r="B800" s="56" t="str">
        <f t="shared" si="16"/>
        <v/>
      </c>
    </row>
    <row r="801" spans="1:2" ht="22.8" thickBot="1" x14ac:dyDescent="0.35">
      <c r="A801" s="55" t="e" cm="1">
        <f t="array" ref="A801">(IF($P$3='بيان ع'!D795,ROW('بيان ع'!795:795)-1,yyyyy))</f>
        <v>#NAME?</v>
      </c>
      <c r="B801" s="56" t="str">
        <f t="shared" si="16"/>
        <v/>
      </c>
    </row>
    <row r="802" spans="1:2" ht="22.8" thickBot="1" x14ac:dyDescent="0.35">
      <c r="A802" s="55" t="e" cm="1">
        <f t="array" ref="A802">(IF($P$3='بيان ع'!D796,ROW('بيان ع'!796:796)-1,yyyyy))</f>
        <v>#NAME?</v>
      </c>
      <c r="B802" s="56" t="str">
        <f t="shared" si="16"/>
        <v/>
      </c>
    </row>
    <row r="803" spans="1:2" ht="22.8" thickBot="1" x14ac:dyDescent="0.35">
      <c r="A803" s="55" t="e" cm="1">
        <f t="array" ref="A803">(IF($P$3='بيان ع'!D797,ROW('بيان ع'!797:797)-1,yyyyy))</f>
        <v>#NAME?</v>
      </c>
      <c r="B803" s="56" t="str">
        <f t="shared" si="16"/>
        <v/>
      </c>
    </row>
    <row r="804" spans="1:2" ht="22.8" thickBot="1" x14ac:dyDescent="0.35">
      <c r="A804" s="55" t="e" cm="1">
        <f t="array" ref="A804">(IF($P$3='بيان ع'!D798,ROW('بيان ع'!798:798)-1,yyyyy))</f>
        <v>#NAME?</v>
      </c>
      <c r="B804" s="56" t="str">
        <f t="shared" si="16"/>
        <v/>
      </c>
    </row>
    <row r="805" spans="1:2" ht="22.8" thickBot="1" x14ac:dyDescent="0.35">
      <c r="A805" s="55" t="e" cm="1">
        <f t="array" ref="A805">(IF($P$3='بيان ع'!D799,ROW('بيان ع'!799:799)-1,yyyyy))</f>
        <v>#NAME?</v>
      </c>
      <c r="B805" s="56" t="str">
        <f t="shared" si="16"/>
        <v/>
      </c>
    </row>
    <row r="806" spans="1:2" ht="22.8" thickBot="1" x14ac:dyDescent="0.35">
      <c r="A806" s="55" t="e" cm="1">
        <f t="array" ref="A806">(IF($P$3='بيان ع'!D800,ROW('بيان ع'!800:800)-1,yyyyy))</f>
        <v>#NAME?</v>
      </c>
      <c r="B806" s="56" t="str">
        <f t="shared" si="16"/>
        <v/>
      </c>
    </row>
    <row r="807" spans="1:2" ht="22.8" thickBot="1" x14ac:dyDescent="0.35">
      <c r="A807" s="55" t="e" cm="1">
        <f t="array" ref="A807">(IF($P$3='بيان ع'!D801,ROW('بيان ع'!801:801)-1,yyyyy))</f>
        <v>#NAME?</v>
      </c>
      <c r="B807" s="56" t="str">
        <f t="shared" si="16"/>
        <v/>
      </c>
    </row>
    <row r="808" spans="1:2" ht="22.8" thickBot="1" x14ac:dyDescent="0.35">
      <c r="A808" s="55" t="e" cm="1">
        <f t="array" ref="A808">(IF($P$3='بيان ع'!D802,ROW('بيان ع'!802:802)-1,yyyyy))</f>
        <v>#NAME?</v>
      </c>
      <c r="B808" s="56" t="str">
        <f t="shared" si="16"/>
        <v/>
      </c>
    </row>
    <row r="809" spans="1:2" ht="22.8" thickBot="1" x14ac:dyDescent="0.35">
      <c r="A809" s="55" t="e" cm="1">
        <f t="array" ref="A809">(IF($P$3='بيان ع'!D803,ROW('بيان ع'!803:803)-1,yyyyy))</f>
        <v>#NAME?</v>
      </c>
      <c r="B809" s="56" t="str">
        <f t="shared" si="16"/>
        <v/>
      </c>
    </row>
    <row r="810" spans="1:2" ht="22.8" thickBot="1" x14ac:dyDescent="0.35">
      <c r="A810" s="55" t="e" cm="1">
        <f t="array" ref="A810">(IF($P$3='بيان ع'!D804,ROW('بيان ع'!804:804)-1,yyyyy))</f>
        <v>#NAME?</v>
      </c>
      <c r="B810" s="56" t="str">
        <f t="shared" si="16"/>
        <v/>
      </c>
    </row>
    <row r="811" spans="1:2" ht="22.8" thickBot="1" x14ac:dyDescent="0.35">
      <c r="A811" s="55" t="e" cm="1">
        <f t="array" ref="A811">(IF($P$3='بيان ع'!D805,ROW('بيان ع'!805:805)-1,yyyyy))</f>
        <v>#NAME?</v>
      </c>
      <c r="B811" s="56" t="str">
        <f t="shared" si="16"/>
        <v/>
      </c>
    </row>
    <row r="812" spans="1:2" ht="22.8" thickBot="1" x14ac:dyDescent="0.35">
      <c r="A812" s="55" t="e" cm="1">
        <f t="array" ref="A812">(IF($P$3='بيان ع'!D806,ROW('بيان ع'!806:806)-1,yyyyy))</f>
        <v>#NAME?</v>
      </c>
      <c r="B812" s="56" t="str">
        <f t="shared" si="16"/>
        <v/>
      </c>
    </row>
    <row r="813" spans="1:2" ht="22.8" thickBot="1" x14ac:dyDescent="0.35">
      <c r="A813" s="55" t="e" cm="1">
        <f t="array" ref="A813">(IF($P$3='بيان ع'!D807,ROW('بيان ع'!807:807)-1,yyyyy))</f>
        <v>#NAME?</v>
      </c>
      <c r="B813" s="56" t="str">
        <f t="shared" si="16"/>
        <v/>
      </c>
    </row>
    <row r="814" spans="1:2" ht="22.8" thickBot="1" x14ac:dyDescent="0.35">
      <c r="A814" s="55" t="e" cm="1">
        <f t="array" ref="A814">(IF($P$3='بيان ع'!D808,ROW('بيان ع'!808:808)-1,yyyyy))</f>
        <v>#NAME?</v>
      </c>
      <c r="B814" s="56" t="str">
        <f t="shared" si="16"/>
        <v/>
      </c>
    </row>
    <row r="815" spans="1:2" ht="22.8" thickBot="1" x14ac:dyDescent="0.35">
      <c r="A815" s="55" t="e" cm="1">
        <f t="array" ref="A815">(IF($P$3='بيان ع'!D809,ROW('بيان ع'!809:809)-1,yyyyy))</f>
        <v>#NAME?</v>
      </c>
      <c r="B815" s="56" t="str">
        <f t="shared" si="16"/>
        <v/>
      </c>
    </row>
    <row r="816" spans="1:2" ht="22.8" thickBot="1" x14ac:dyDescent="0.35">
      <c r="A816" s="55" t="e" cm="1">
        <f t="array" ref="A816">(IF($P$3='بيان ع'!D810,ROW('بيان ع'!810:810)-1,yyyyy))</f>
        <v>#NAME?</v>
      </c>
      <c r="B816" s="56" t="str">
        <f t="shared" si="16"/>
        <v/>
      </c>
    </row>
    <row r="817" spans="1:2" ht="22.8" thickBot="1" x14ac:dyDescent="0.35">
      <c r="A817" s="55" t="e" cm="1">
        <f t="array" ref="A817">(IF($P$3='بيان ع'!D811,ROW('بيان ع'!811:811)-1,yyyyy))</f>
        <v>#NAME?</v>
      </c>
      <c r="B817" s="56" t="str">
        <f t="shared" si="16"/>
        <v/>
      </c>
    </row>
    <row r="818" spans="1:2" ht="22.8" thickBot="1" x14ac:dyDescent="0.35">
      <c r="A818" s="55" t="e" cm="1">
        <f t="array" ref="A818">(IF($P$3='بيان ع'!D812,ROW('بيان ع'!812:812)-1,yyyyy))</f>
        <v>#NAME?</v>
      </c>
      <c r="B818" s="56" t="str">
        <f t="shared" si="16"/>
        <v/>
      </c>
    </row>
    <row r="819" spans="1:2" ht="22.8" thickBot="1" x14ac:dyDescent="0.35">
      <c r="A819" s="55" t="e" cm="1">
        <f t="array" ref="A819">(IF($P$3='بيان ع'!D813,ROW('بيان ع'!813:813)-1,yyyyy))</f>
        <v>#NAME?</v>
      </c>
      <c r="B819" s="56" t="str">
        <f t="shared" si="16"/>
        <v/>
      </c>
    </row>
    <row r="820" spans="1:2" ht="22.8" thickBot="1" x14ac:dyDescent="0.35">
      <c r="A820" s="55" t="e" cm="1">
        <f t="array" ref="A820">(IF($P$3='بيان ع'!D814,ROW('بيان ع'!814:814)-1,yyyyy))</f>
        <v>#NAME?</v>
      </c>
      <c r="B820" s="56" t="str">
        <f t="shared" si="16"/>
        <v/>
      </c>
    </row>
    <row r="821" spans="1:2" ht="22.8" thickBot="1" x14ac:dyDescent="0.35">
      <c r="A821" s="55" t="e" cm="1">
        <f t="array" ref="A821">(IF($P$3='بيان ع'!D815,ROW('بيان ع'!815:815)-1,yyyyy))</f>
        <v>#NAME?</v>
      </c>
      <c r="B821" s="56" t="str">
        <f t="shared" si="16"/>
        <v/>
      </c>
    </row>
    <row r="822" spans="1:2" ht="22.8" thickBot="1" x14ac:dyDescent="0.35">
      <c r="A822" s="55" t="e" cm="1">
        <f t="array" ref="A822">(IF($P$3='بيان ع'!D816,ROW('بيان ع'!816:816)-1,yyyyy))</f>
        <v>#NAME?</v>
      </c>
      <c r="B822" s="56" t="str">
        <f t="shared" si="16"/>
        <v/>
      </c>
    </row>
    <row r="823" spans="1:2" ht="22.8" thickBot="1" x14ac:dyDescent="0.35">
      <c r="A823" s="55" t="e" cm="1">
        <f t="array" ref="A823">(IF($P$3='بيان ع'!D817,ROW('بيان ع'!817:817)-1,yyyyy))</f>
        <v>#NAME?</v>
      </c>
      <c r="B823" s="56" t="str">
        <f t="shared" si="16"/>
        <v/>
      </c>
    </row>
    <row r="824" spans="1:2" ht="22.8" thickBot="1" x14ac:dyDescent="0.35">
      <c r="A824" s="55" t="e" cm="1">
        <f t="array" ref="A824">(IF($P$3='بيان ع'!D818,ROW('بيان ع'!818:818)-1,yyyyy))</f>
        <v>#NAME?</v>
      </c>
      <c r="B824" s="56" t="str">
        <f t="shared" si="16"/>
        <v/>
      </c>
    </row>
    <row r="825" spans="1:2" ht="22.8" thickBot="1" x14ac:dyDescent="0.35">
      <c r="A825" s="55" t="e" cm="1">
        <f t="array" ref="A825">(IF($P$3='بيان ع'!D819,ROW('بيان ع'!819:819)-1,yyyyy))</f>
        <v>#NAME?</v>
      </c>
      <c r="B825" s="56" t="str">
        <f t="shared" si="16"/>
        <v/>
      </c>
    </row>
    <row r="826" spans="1:2" ht="22.8" thickBot="1" x14ac:dyDescent="0.35">
      <c r="A826" s="55" t="e" cm="1">
        <f t="array" ref="A826">(IF($P$3='بيان ع'!D820,ROW('بيان ع'!820:820)-1,yyyyy))</f>
        <v>#NAME?</v>
      </c>
      <c r="B826" s="56" t="str">
        <f t="shared" si="16"/>
        <v/>
      </c>
    </row>
    <row r="827" spans="1:2" ht="22.8" thickBot="1" x14ac:dyDescent="0.35">
      <c r="A827" s="55" t="e" cm="1">
        <f t="array" ref="A827">(IF($P$3='بيان ع'!D821,ROW('بيان ع'!821:821)-1,yyyyy))</f>
        <v>#NAME?</v>
      </c>
      <c r="B827" s="56" t="str">
        <f t="shared" si="16"/>
        <v/>
      </c>
    </row>
    <row r="828" spans="1:2" ht="22.8" thickBot="1" x14ac:dyDescent="0.35">
      <c r="A828" s="55" t="e" cm="1">
        <f t="array" ref="A828">(IF($P$3='بيان ع'!D822,ROW('بيان ع'!822:822)-1,yyyyy))</f>
        <v>#NAME?</v>
      </c>
      <c r="B828" s="56" t="str">
        <f t="shared" si="16"/>
        <v/>
      </c>
    </row>
    <row r="829" spans="1:2" ht="22.8" thickBot="1" x14ac:dyDescent="0.35">
      <c r="A829" s="55" t="e" cm="1">
        <f t="array" ref="A829">(IF($P$3='بيان ع'!D823,ROW('بيان ع'!823:823)-1,yyyyy))</f>
        <v>#NAME?</v>
      </c>
      <c r="B829" s="56" t="str">
        <f t="shared" si="16"/>
        <v/>
      </c>
    </row>
    <row r="830" spans="1:2" ht="22.8" thickBot="1" x14ac:dyDescent="0.35">
      <c r="A830" s="55" t="e" cm="1">
        <f t="array" ref="A830">(IF($P$3='بيان ع'!D824,ROW('بيان ع'!824:824)-1,yyyyy))</f>
        <v>#NAME?</v>
      </c>
      <c r="B830" s="56" t="str">
        <f t="shared" si="16"/>
        <v/>
      </c>
    </row>
    <row r="831" spans="1:2" ht="22.8" thickBot="1" x14ac:dyDescent="0.35">
      <c r="A831" s="55" t="e" cm="1">
        <f t="array" ref="A831">(IF($P$3='بيان ع'!D825,ROW('بيان ع'!825:825)-1,yyyyy))</f>
        <v>#NAME?</v>
      </c>
      <c r="B831" s="56" t="str">
        <f t="shared" si="16"/>
        <v/>
      </c>
    </row>
    <row r="832" spans="1:2" ht="22.8" thickBot="1" x14ac:dyDescent="0.35">
      <c r="A832" s="55" t="e" cm="1">
        <f t="array" ref="A832">(IF($P$3='بيان ع'!D826,ROW('بيان ع'!826:826)-1,yyyyy))</f>
        <v>#NAME?</v>
      </c>
      <c r="B832" s="56" t="str">
        <f t="shared" si="16"/>
        <v/>
      </c>
    </row>
    <row r="833" spans="1:2" ht="22.8" thickBot="1" x14ac:dyDescent="0.35">
      <c r="A833" s="55" t="e" cm="1">
        <f t="array" ref="A833">(IF($P$3='بيان ع'!D827,ROW('بيان ع'!827:827)-1,yyyyy))</f>
        <v>#NAME?</v>
      </c>
      <c r="B833" s="56" t="str">
        <f t="shared" si="16"/>
        <v/>
      </c>
    </row>
    <row r="834" spans="1:2" ht="22.8" thickBot="1" x14ac:dyDescent="0.35">
      <c r="A834" s="55" t="e" cm="1">
        <f t="array" ref="A834">(IF($P$3='بيان ع'!D828,ROW('بيان ع'!828:828)-1,yyyyy))</f>
        <v>#NAME?</v>
      </c>
      <c r="B834" s="56" t="str">
        <f t="shared" si="16"/>
        <v/>
      </c>
    </row>
    <row r="835" spans="1:2" ht="22.8" thickBot="1" x14ac:dyDescent="0.35">
      <c r="A835" s="55" t="e" cm="1">
        <f t="array" ref="A835">(IF($P$3='بيان ع'!D829,ROW('بيان ع'!829:829)-1,yyyyy))</f>
        <v>#NAME?</v>
      </c>
      <c r="B835" s="56" t="str">
        <f t="shared" si="16"/>
        <v/>
      </c>
    </row>
    <row r="836" spans="1:2" ht="22.8" thickBot="1" x14ac:dyDescent="0.35">
      <c r="A836" s="55" t="e" cm="1">
        <f t="array" ref="A836">(IF($P$3='بيان ع'!D830,ROW('بيان ع'!830:830)-1,yyyyy))</f>
        <v>#NAME?</v>
      </c>
      <c r="B836" s="56" t="str">
        <f t="shared" si="16"/>
        <v/>
      </c>
    </row>
    <row r="837" spans="1:2" ht="22.8" thickBot="1" x14ac:dyDescent="0.35">
      <c r="A837" s="55" t="e" cm="1">
        <f t="array" ref="A837">(IF($P$3='بيان ع'!D831,ROW('بيان ع'!831:831)-1,yyyyy))</f>
        <v>#NAME?</v>
      </c>
      <c r="B837" s="56" t="str">
        <f t="shared" si="16"/>
        <v/>
      </c>
    </row>
    <row r="838" spans="1:2" ht="22.8" thickBot="1" x14ac:dyDescent="0.35">
      <c r="A838" s="55" t="e" cm="1">
        <f t="array" ref="A838">(IF($P$3='بيان ع'!D832,ROW('بيان ع'!832:832)-1,yyyyy))</f>
        <v>#NAME?</v>
      </c>
      <c r="B838" s="56" t="str">
        <f t="shared" si="16"/>
        <v/>
      </c>
    </row>
    <row r="839" spans="1:2" ht="22.8" thickBot="1" x14ac:dyDescent="0.35">
      <c r="A839" s="55" t="e" cm="1">
        <f t="array" ref="A839">(IF($P$3='بيان ع'!D833,ROW('بيان ع'!833:833)-1,yyyyy))</f>
        <v>#NAME?</v>
      </c>
      <c r="B839" s="56" t="str">
        <f t="shared" si="16"/>
        <v/>
      </c>
    </row>
    <row r="840" spans="1:2" ht="22.8" thickBot="1" x14ac:dyDescent="0.35">
      <c r="A840" s="55" t="e" cm="1">
        <f t="array" ref="A840">(IF($P$3='بيان ع'!D834,ROW('بيان ع'!834:834)-1,yyyyy))</f>
        <v>#NAME?</v>
      </c>
      <c r="B840" s="56" t="str">
        <f t="shared" ref="B840:B903" si="17">IFERROR(_xlfn.AGGREGATE(15,6,$A$8:$A$1010,ROW(A833)),"")</f>
        <v/>
      </c>
    </row>
    <row r="841" spans="1:2" ht="22.8" thickBot="1" x14ac:dyDescent="0.35">
      <c r="A841" s="55" t="e" cm="1">
        <f t="array" ref="A841">(IF($P$3='بيان ع'!D835,ROW('بيان ع'!835:835)-1,yyyyy))</f>
        <v>#NAME?</v>
      </c>
      <c r="B841" s="56" t="str">
        <f t="shared" si="17"/>
        <v/>
      </c>
    </row>
    <row r="842" spans="1:2" ht="22.8" thickBot="1" x14ac:dyDescent="0.35">
      <c r="A842" s="55" t="e" cm="1">
        <f t="array" ref="A842">(IF($P$3='بيان ع'!D836,ROW('بيان ع'!836:836)-1,yyyyy))</f>
        <v>#NAME?</v>
      </c>
      <c r="B842" s="56" t="str">
        <f t="shared" si="17"/>
        <v/>
      </c>
    </row>
    <row r="843" spans="1:2" ht="22.8" thickBot="1" x14ac:dyDescent="0.35">
      <c r="A843" s="55" t="e" cm="1">
        <f t="array" ref="A843">(IF($P$3='بيان ع'!D837,ROW('بيان ع'!837:837)-1,yyyyy))</f>
        <v>#NAME?</v>
      </c>
      <c r="B843" s="56" t="str">
        <f t="shared" si="17"/>
        <v/>
      </c>
    </row>
    <row r="844" spans="1:2" ht="22.8" thickBot="1" x14ac:dyDescent="0.35">
      <c r="A844" s="55" t="e" cm="1">
        <f t="array" ref="A844">(IF($P$3='بيان ع'!D838,ROW('بيان ع'!838:838)-1,yyyyy))</f>
        <v>#NAME?</v>
      </c>
      <c r="B844" s="56" t="str">
        <f t="shared" si="17"/>
        <v/>
      </c>
    </row>
    <row r="845" spans="1:2" ht="22.8" thickBot="1" x14ac:dyDescent="0.35">
      <c r="A845" s="55" t="e" cm="1">
        <f t="array" ref="A845">(IF($P$3='بيان ع'!D839,ROW('بيان ع'!839:839)-1,yyyyy))</f>
        <v>#NAME?</v>
      </c>
      <c r="B845" s="56" t="str">
        <f t="shared" si="17"/>
        <v/>
      </c>
    </row>
    <row r="846" spans="1:2" ht="22.8" thickBot="1" x14ac:dyDescent="0.35">
      <c r="A846" s="55" t="e" cm="1">
        <f t="array" ref="A846">(IF($P$3='بيان ع'!D840,ROW('بيان ع'!840:840)-1,yyyyy))</f>
        <v>#NAME?</v>
      </c>
      <c r="B846" s="56" t="str">
        <f t="shared" si="17"/>
        <v/>
      </c>
    </row>
    <row r="847" spans="1:2" ht="22.8" thickBot="1" x14ac:dyDescent="0.35">
      <c r="A847" s="55" t="e" cm="1">
        <f t="array" ref="A847">(IF($P$3='بيان ع'!D841,ROW('بيان ع'!841:841)-1,yyyyy))</f>
        <v>#NAME?</v>
      </c>
      <c r="B847" s="56" t="str">
        <f t="shared" si="17"/>
        <v/>
      </c>
    </row>
    <row r="848" spans="1:2" ht="22.8" thickBot="1" x14ac:dyDescent="0.35">
      <c r="A848" s="55" t="e" cm="1">
        <f t="array" ref="A848">(IF($P$3='بيان ع'!D842,ROW('بيان ع'!842:842)-1,yyyyy))</f>
        <v>#NAME?</v>
      </c>
      <c r="B848" s="56" t="str">
        <f t="shared" si="17"/>
        <v/>
      </c>
    </row>
    <row r="849" spans="1:2" ht="22.8" thickBot="1" x14ac:dyDescent="0.35">
      <c r="A849" s="55" t="e" cm="1">
        <f t="array" ref="A849">(IF($P$3='بيان ع'!D843,ROW('بيان ع'!843:843)-1,yyyyy))</f>
        <v>#NAME?</v>
      </c>
      <c r="B849" s="56" t="str">
        <f t="shared" si="17"/>
        <v/>
      </c>
    </row>
    <row r="850" spans="1:2" ht="22.8" thickBot="1" x14ac:dyDescent="0.35">
      <c r="A850" s="55" t="e" cm="1">
        <f t="array" ref="A850">(IF($P$3='بيان ع'!D844,ROW('بيان ع'!844:844)-1,yyyyy))</f>
        <v>#NAME?</v>
      </c>
      <c r="B850" s="56" t="str">
        <f t="shared" si="17"/>
        <v/>
      </c>
    </row>
    <row r="851" spans="1:2" ht="22.8" thickBot="1" x14ac:dyDescent="0.35">
      <c r="A851" s="55" t="e" cm="1">
        <f t="array" ref="A851">(IF($P$3='بيان ع'!D845,ROW('بيان ع'!845:845)-1,yyyyy))</f>
        <v>#NAME?</v>
      </c>
      <c r="B851" s="56" t="str">
        <f t="shared" si="17"/>
        <v/>
      </c>
    </row>
    <row r="852" spans="1:2" ht="22.8" thickBot="1" x14ac:dyDescent="0.35">
      <c r="A852" s="55" t="e" cm="1">
        <f t="array" ref="A852">(IF($P$3='بيان ع'!D846,ROW('بيان ع'!846:846)-1,yyyyy))</f>
        <v>#NAME?</v>
      </c>
      <c r="B852" s="56" t="str">
        <f t="shared" si="17"/>
        <v/>
      </c>
    </row>
    <row r="853" spans="1:2" ht="22.8" thickBot="1" x14ac:dyDescent="0.35">
      <c r="A853" s="55" t="e" cm="1">
        <f t="array" ref="A853">(IF($P$3='بيان ع'!D847,ROW('بيان ع'!847:847)-1,yyyyy))</f>
        <v>#NAME?</v>
      </c>
      <c r="B853" s="56" t="str">
        <f t="shared" si="17"/>
        <v/>
      </c>
    </row>
    <row r="854" spans="1:2" ht="22.8" thickBot="1" x14ac:dyDescent="0.35">
      <c r="A854" s="55" t="e" cm="1">
        <f t="array" ref="A854">(IF($P$3='بيان ع'!D848,ROW('بيان ع'!848:848)-1,yyyyy))</f>
        <v>#NAME?</v>
      </c>
      <c r="B854" s="56" t="str">
        <f t="shared" si="17"/>
        <v/>
      </c>
    </row>
    <row r="855" spans="1:2" ht="22.8" thickBot="1" x14ac:dyDescent="0.35">
      <c r="A855" s="55" t="e" cm="1">
        <f t="array" ref="A855">(IF($P$3='بيان ع'!D849,ROW('بيان ع'!849:849)-1,yyyyy))</f>
        <v>#NAME?</v>
      </c>
      <c r="B855" s="56" t="str">
        <f t="shared" si="17"/>
        <v/>
      </c>
    </row>
    <row r="856" spans="1:2" ht="22.8" thickBot="1" x14ac:dyDescent="0.35">
      <c r="A856" s="55" t="e" cm="1">
        <f t="array" ref="A856">(IF($P$3='بيان ع'!D850,ROW('بيان ع'!850:850)-1,yyyyy))</f>
        <v>#NAME?</v>
      </c>
      <c r="B856" s="56" t="str">
        <f t="shared" si="17"/>
        <v/>
      </c>
    </row>
    <row r="857" spans="1:2" ht="22.8" thickBot="1" x14ac:dyDescent="0.35">
      <c r="A857" s="55" t="e" cm="1">
        <f t="array" ref="A857">(IF($P$3='بيان ع'!D851,ROW('بيان ع'!851:851)-1,yyyyy))</f>
        <v>#NAME?</v>
      </c>
      <c r="B857" s="56" t="str">
        <f t="shared" si="17"/>
        <v/>
      </c>
    </row>
    <row r="858" spans="1:2" ht="22.8" thickBot="1" x14ac:dyDescent="0.35">
      <c r="A858" s="55" t="e" cm="1">
        <f t="array" ref="A858">(IF($P$3='بيان ع'!D852,ROW('بيان ع'!852:852)-1,yyyyy))</f>
        <v>#NAME?</v>
      </c>
      <c r="B858" s="56" t="str">
        <f t="shared" si="17"/>
        <v/>
      </c>
    </row>
    <row r="859" spans="1:2" ht="22.8" thickBot="1" x14ac:dyDescent="0.35">
      <c r="A859" s="55" t="e" cm="1">
        <f t="array" ref="A859">(IF($P$3='بيان ع'!D853,ROW('بيان ع'!853:853)-1,yyyyy))</f>
        <v>#NAME?</v>
      </c>
      <c r="B859" s="56" t="str">
        <f t="shared" si="17"/>
        <v/>
      </c>
    </row>
    <row r="860" spans="1:2" ht="22.8" thickBot="1" x14ac:dyDescent="0.35">
      <c r="A860" s="55" t="e" cm="1">
        <f t="array" ref="A860">(IF($P$3='بيان ع'!D854,ROW('بيان ع'!854:854)-1,yyyyy))</f>
        <v>#NAME?</v>
      </c>
      <c r="B860" s="56" t="str">
        <f t="shared" si="17"/>
        <v/>
      </c>
    </row>
    <row r="861" spans="1:2" ht="22.8" thickBot="1" x14ac:dyDescent="0.35">
      <c r="A861" s="55" t="e" cm="1">
        <f t="array" ref="A861">(IF($P$3='بيان ع'!D855,ROW('بيان ع'!855:855)-1,yyyyy))</f>
        <v>#NAME?</v>
      </c>
      <c r="B861" s="56" t="str">
        <f t="shared" si="17"/>
        <v/>
      </c>
    </row>
    <row r="862" spans="1:2" ht="22.8" thickBot="1" x14ac:dyDescent="0.35">
      <c r="A862" s="55" t="e" cm="1">
        <f t="array" ref="A862">(IF($P$3='بيان ع'!D856,ROW('بيان ع'!856:856)-1,yyyyy))</f>
        <v>#NAME?</v>
      </c>
      <c r="B862" s="56" t="str">
        <f t="shared" si="17"/>
        <v/>
      </c>
    </row>
    <row r="863" spans="1:2" ht="22.8" thickBot="1" x14ac:dyDescent="0.35">
      <c r="A863" s="55" t="e" cm="1">
        <f t="array" ref="A863">(IF($P$3='بيان ع'!D857,ROW('بيان ع'!857:857)-1,yyyyy))</f>
        <v>#NAME?</v>
      </c>
      <c r="B863" s="56" t="str">
        <f t="shared" si="17"/>
        <v/>
      </c>
    </row>
    <row r="864" spans="1:2" ht="22.8" thickBot="1" x14ac:dyDescent="0.35">
      <c r="A864" s="55" t="e" cm="1">
        <f t="array" ref="A864">(IF($P$3='بيان ع'!D858,ROW('بيان ع'!858:858)-1,yyyyy))</f>
        <v>#NAME?</v>
      </c>
      <c r="B864" s="56" t="str">
        <f t="shared" si="17"/>
        <v/>
      </c>
    </row>
    <row r="865" spans="1:2" ht="22.8" thickBot="1" x14ac:dyDescent="0.35">
      <c r="A865" s="55" t="e" cm="1">
        <f t="array" ref="A865">(IF($P$3='بيان ع'!D859,ROW('بيان ع'!859:859)-1,yyyyy))</f>
        <v>#NAME?</v>
      </c>
      <c r="B865" s="56" t="str">
        <f t="shared" si="17"/>
        <v/>
      </c>
    </row>
    <row r="866" spans="1:2" ht="22.8" thickBot="1" x14ac:dyDescent="0.35">
      <c r="A866" s="55" t="e" cm="1">
        <f t="array" ref="A866">(IF($P$3='بيان ع'!D860,ROW('بيان ع'!860:860)-1,yyyyy))</f>
        <v>#NAME?</v>
      </c>
      <c r="B866" s="56" t="str">
        <f t="shared" si="17"/>
        <v/>
      </c>
    </row>
    <row r="867" spans="1:2" ht="22.8" thickBot="1" x14ac:dyDescent="0.35">
      <c r="A867" s="55" t="e" cm="1">
        <f t="array" ref="A867">(IF($P$3='بيان ع'!D861,ROW('بيان ع'!861:861)-1,yyyyy))</f>
        <v>#NAME?</v>
      </c>
      <c r="B867" s="56" t="str">
        <f t="shared" si="17"/>
        <v/>
      </c>
    </row>
    <row r="868" spans="1:2" ht="22.8" thickBot="1" x14ac:dyDescent="0.35">
      <c r="A868" s="55" t="e" cm="1">
        <f t="array" ref="A868">(IF($P$3='بيان ع'!D862,ROW('بيان ع'!862:862)-1,yyyyy))</f>
        <v>#NAME?</v>
      </c>
      <c r="B868" s="56" t="str">
        <f t="shared" si="17"/>
        <v/>
      </c>
    </row>
    <row r="869" spans="1:2" ht="22.8" thickBot="1" x14ac:dyDescent="0.35">
      <c r="A869" s="55" t="e" cm="1">
        <f t="array" ref="A869">(IF($P$3='بيان ع'!D863,ROW('بيان ع'!863:863)-1,yyyyy))</f>
        <v>#NAME?</v>
      </c>
      <c r="B869" s="56" t="str">
        <f t="shared" si="17"/>
        <v/>
      </c>
    </row>
    <row r="870" spans="1:2" ht="22.8" thickBot="1" x14ac:dyDescent="0.35">
      <c r="A870" s="55" t="e" cm="1">
        <f t="array" ref="A870">(IF($P$3='بيان ع'!D864,ROW('بيان ع'!864:864)-1,yyyyy))</f>
        <v>#NAME?</v>
      </c>
      <c r="B870" s="56" t="str">
        <f t="shared" si="17"/>
        <v/>
      </c>
    </row>
    <row r="871" spans="1:2" ht="22.8" thickBot="1" x14ac:dyDescent="0.35">
      <c r="A871" s="55" t="e" cm="1">
        <f t="array" ref="A871">(IF($P$3='بيان ع'!D865,ROW('بيان ع'!865:865)-1,yyyyy))</f>
        <v>#NAME?</v>
      </c>
      <c r="B871" s="56" t="str">
        <f t="shared" si="17"/>
        <v/>
      </c>
    </row>
    <row r="872" spans="1:2" ht="22.8" thickBot="1" x14ac:dyDescent="0.35">
      <c r="A872" s="55" t="e" cm="1">
        <f t="array" ref="A872">(IF($P$3='بيان ع'!D866,ROW('بيان ع'!866:866)-1,yyyyy))</f>
        <v>#NAME?</v>
      </c>
      <c r="B872" s="56" t="str">
        <f t="shared" si="17"/>
        <v/>
      </c>
    </row>
    <row r="873" spans="1:2" ht="22.8" thickBot="1" x14ac:dyDescent="0.35">
      <c r="A873" s="55" t="e" cm="1">
        <f t="array" ref="A873">(IF($P$3='بيان ع'!D867,ROW('بيان ع'!867:867)-1,yyyyy))</f>
        <v>#NAME?</v>
      </c>
      <c r="B873" s="56" t="str">
        <f t="shared" si="17"/>
        <v/>
      </c>
    </row>
    <row r="874" spans="1:2" ht="22.8" thickBot="1" x14ac:dyDescent="0.35">
      <c r="A874" s="55" t="e" cm="1">
        <f t="array" ref="A874">(IF($P$3='بيان ع'!D868,ROW('بيان ع'!868:868)-1,yyyyy))</f>
        <v>#NAME?</v>
      </c>
      <c r="B874" s="56" t="str">
        <f t="shared" si="17"/>
        <v/>
      </c>
    </row>
    <row r="875" spans="1:2" ht="22.8" thickBot="1" x14ac:dyDescent="0.35">
      <c r="A875" s="55" t="e" cm="1">
        <f t="array" ref="A875">(IF($P$3='بيان ع'!D869,ROW('بيان ع'!869:869)-1,yyyyy))</f>
        <v>#NAME?</v>
      </c>
      <c r="B875" s="56" t="str">
        <f t="shared" si="17"/>
        <v/>
      </c>
    </row>
    <row r="876" spans="1:2" ht="22.8" thickBot="1" x14ac:dyDescent="0.35">
      <c r="A876" s="55" t="e" cm="1">
        <f t="array" ref="A876">(IF($P$3='بيان ع'!D870,ROW('بيان ع'!870:870)-1,yyyyy))</f>
        <v>#NAME?</v>
      </c>
      <c r="B876" s="56" t="str">
        <f t="shared" si="17"/>
        <v/>
      </c>
    </row>
    <row r="877" spans="1:2" ht="22.8" thickBot="1" x14ac:dyDescent="0.35">
      <c r="A877" s="55" t="e" cm="1">
        <f t="array" ref="A877">(IF($P$3='بيان ع'!D871,ROW('بيان ع'!871:871)-1,yyyyy))</f>
        <v>#NAME?</v>
      </c>
      <c r="B877" s="56" t="str">
        <f t="shared" si="17"/>
        <v/>
      </c>
    </row>
    <row r="878" spans="1:2" ht="22.8" thickBot="1" x14ac:dyDescent="0.35">
      <c r="A878" s="55" t="e" cm="1">
        <f t="array" ref="A878">(IF($P$3='بيان ع'!D872,ROW('بيان ع'!872:872)-1,yyyyy))</f>
        <v>#NAME?</v>
      </c>
      <c r="B878" s="56" t="str">
        <f t="shared" si="17"/>
        <v/>
      </c>
    </row>
    <row r="879" spans="1:2" ht="22.8" thickBot="1" x14ac:dyDescent="0.35">
      <c r="A879" s="55" t="e" cm="1">
        <f t="array" ref="A879">(IF($P$3='بيان ع'!D873,ROW('بيان ع'!873:873)-1,yyyyy))</f>
        <v>#NAME?</v>
      </c>
      <c r="B879" s="56" t="str">
        <f t="shared" si="17"/>
        <v/>
      </c>
    </row>
    <row r="880" spans="1:2" ht="22.8" thickBot="1" x14ac:dyDescent="0.35">
      <c r="A880" s="55" t="e" cm="1">
        <f t="array" ref="A880">(IF($P$3='بيان ع'!D874,ROW('بيان ع'!874:874)-1,yyyyy))</f>
        <v>#NAME?</v>
      </c>
      <c r="B880" s="56" t="str">
        <f t="shared" si="17"/>
        <v/>
      </c>
    </row>
    <row r="881" spans="1:2" ht="22.8" thickBot="1" x14ac:dyDescent="0.35">
      <c r="A881" s="55" t="e" cm="1">
        <f t="array" ref="A881">(IF($P$3='بيان ع'!D875,ROW('بيان ع'!875:875)-1,yyyyy))</f>
        <v>#NAME?</v>
      </c>
      <c r="B881" s="56" t="str">
        <f t="shared" si="17"/>
        <v/>
      </c>
    </row>
    <row r="882" spans="1:2" ht="22.8" thickBot="1" x14ac:dyDescent="0.35">
      <c r="A882" s="55" t="e" cm="1">
        <f t="array" ref="A882">(IF($P$3='بيان ع'!D876,ROW('بيان ع'!876:876)-1,yyyyy))</f>
        <v>#NAME?</v>
      </c>
      <c r="B882" s="56" t="str">
        <f t="shared" si="17"/>
        <v/>
      </c>
    </row>
    <row r="883" spans="1:2" ht="22.8" thickBot="1" x14ac:dyDescent="0.35">
      <c r="A883" s="55" t="e" cm="1">
        <f t="array" ref="A883">(IF($P$3='بيان ع'!D877,ROW('بيان ع'!877:877)-1,yyyyy))</f>
        <v>#NAME?</v>
      </c>
      <c r="B883" s="56" t="str">
        <f t="shared" si="17"/>
        <v/>
      </c>
    </row>
    <row r="884" spans="1:2" ht="22.8" thickBot="1" x14ac:dyDescent="0.35">
      <c r="A884" s="55" t="e" cm="1">
        <f t="array" ref="A884">(IF($P$3='بيان ع'!D878,ROW('بيان ع'!878:878)-1,yyyyy))</f>
        <v>#NAME?</v>
      </c>
      <c r="B884" s="56" t="str">
        <f t="shared" si="17"/>
        <v/>
      </c>
    </row>
    <row r="885" spans="1:2" ht="22.8" thickBot="1" x14ac:dyDescent="0.35">
      <c r="A885" s="55" t="e" cm="1">
        <f t="array" ref="A885">(IF($P$3='بيان ع'!D879,ROW('بيان ع'!879:879)-1,yyyyy))</f>
        <v>#NAME?</v>
      </c>
      <c r="B885" s="56" t="str">
        <f t="shared" si="17"/>
        <v/>
      </c>
    </row>
    <row r="886" spans="1:2" ht="22.8" thickBot="1" x14ac:dyDescent="0.35">
      <c r="A886" s="55" t="e" cm="1">
        <f t="array" ref="A886">(IF($P$3='بيان ع'!D880,ROW('بيان ع'!880:880)-1,yyyyy))</f>
        <v>#NAME?</v>
      </c>
      <c r="B886" s="56" t="str">
        <f t="shared" si="17"/>
        <v/>
      </c>
    </row>
    <row r="887" spans="1:2" ht="22.8" thickBot="1" x14ac:dyDescent="0.35">
      <c r="A887" s="55" t="e" cm="1">
        <f t="array" ref="A887">(IF($P$3='بيان ع'!D881,ROW('بيان ع'!881:881)-1,yyyyy))</f>
        <v>#NAME?</v>
      </c>
      <c r="B887" s="56" t="str">
        <f t="shared" si="17"/>
        <v/>
      </c>
    </row>
    <row r="888" spans="1:2" ht="22.8" thickBot="1" x14ac:dyDescent="0.35">
      <c r="A888" s="55" t="e" cm="1">
        <f t="array" ref="A888">(IF($P$3='بيان ع'!D882,ROW('بيان ع'!882:882)-1,yyyyy))</f>
        <v>#NAME?</v>
      </c>
      <c r="B888" s="56" t="str">
        <f t="shared" si="17"/>
        <v/>
      </c>
    </row>
    <row r="889" spans="1:2" ht="22.8" thickBot="1" x14ac:dyDescent="0.35">
      <c r="A889" s="55" t="e" cm="1">
        <f t="array" ref="A889">(IF($P$3='بيان ع'!D883,ROW('بيان ع'!883:883)-1,yyyyy))</f>
        <v>#NAME?</v>
      </c>
      <c r="B889" s="56" t="str">
        <f t="shared" si="17"/>
        <v/>
      </c>
    </row>
    <row r="890" spans="1:2" ht="22.8" thickBot="1" x14ac:dyDescent="0.35">
      <c r="A890" s="55" t="e" cm="1">
        <f t="array" ref="A890">(IF($P$3='بيان ع'!D884,ROW('بيان ع'!884:884)-1,yyyyy))</f>
        <v>#NAME?</v>
      </c>
      <c r="B890" s="56" t="str">
        <f t="shared" si="17"/>
        <v/>
      </c>
    </row>
    <row r="891" spans="1:2" ht="22.8" thickBot="1" x14ac:dyDescent="0.35">
      <c r="A891" s="55" t="e" cm="1">
        <f t="array" ref="A891">(IF($P$3='بيان ع'!D885,ROW('بيان ع'!885:885)-1,yyyyy))</f>
        <v>#NAME?</v>
      </c>
      <c r="B891" s="56" t="str">
        <f t="shared" si="17"/>
        <v/>
      </c>
    </row>
    <row r="892" spans="1:2" ht="22.8" thickBot="1" x14ac:dyDescent="0.35">
      <c r="A892" s="55" t="e" cm="1">
        <f t="array" ref="A892">(IF($P$3='بيان ع'!D886,ROW('بيان ع'!886:886)-1,yyyyy))</f>
        <v>#NAME?</v>
      </c>
      <c r="B892" s="56" t="str">
        <f t="shared" si="17"/>
        <v/>
      </c>
    </row>
    <row r="893" spans="1:2" ht="22.8" thickBot="1" x14ac:dyDescent="0.35">
      <c r="A893" s="55" t="e" cm="1">
        <f t="array" ref="A893">(IF($P$3='بيان ع'!D887,ROW('بيان ع'!887:887)-1,yyyyy))</f>
        <v>#NAME?</v>
      </c>
      <c r="B893" s="56" t="str">
        <f t="shared" si="17"/>
        <v/>
      </c>
    </row>
    <row r="894" spans="1:2" ht="22.8" thickBot="1" x14ac:dyDescent="0.35">
      <c r="A894" s="55" t="e" cm="1">
        <f t="array" ref="A894">(IF($P$3='بيان ع'!D888,ROW('بيان ع'!888:888)-1,yyyyy))</f>
        <v>#NAME?</v>
      </c>
      <c r="B894" s="56" t="str">
        <f t="shared" si="17"/>
        <v/>
      </c>
    </row>
    <row r="895" spans="1:2" ht="22.8" thickBot="1" x14ac:dyDescent="0.35">
      <c r="A895" s="55" t="e" cm="1">
        <f t="array" ref="A895">(IF($P$3='بيان ع'!D889,ROW('بيان ع'!889:889)-1,yyyyy))</f>
        <v>#NAME?</v>
      </c>
      <c r="B895" s="56" t="str">
        <f t="shared" si="17"/>
        <v/>
      </c>
    </row>
    <row r="896" spans="1:2" ht="22.8" thickBot="1" x14ac:dyDescent="0.35">
      <c r="A896" s="55" t="e" cm="1">
        <f t="array" ref="A896">(IF($P$3='بيان ع'!D890,ROW('بيان ع'!890:890)-1,yyyyy))</f>
        <v>#NAME?</v>
      </c>
      <c r="B896" s="56" t="str">
        <f t="shared" si="17"/>
        <v/>
      </c>
    </row>
    <row r="897" spans="1:2" ht="22.8" thickBot="1" x14ac:dyDescent="0.35">
      <c r="A897" s="55" t="e" cm="1">
        <f t="array" ref="A897">(IF($P$3='بيان ع'!D891,ROW('بيان ع'!891:891)-1,yyyyy))</f>
        <v>#NAME?</v>
      </c>
      <c r="B897" s="56" t="str">
        <f t="shared" si="17"/>
        <v/>
      </c>
    </row>
    <row r="898" spans="1:2" ht="22.8" thickBot="1" x14ac:dyDescent="0.35">
      <c r="A898" s="55" t="e" cm="1">
        <f t="array" ref="A898">(IF($P$3='بيان ع'!D892,ROW('بيان ع'!892:892)-1,yyyyy))</f>
        <v>#NAME?</v>
      </c>
      <c r="B898" s="56" t="str">
        <f t="shared" si="17"/>
        <v/>
      </c>
    </row>
    <row r="899" spans="1:2" ht="22.8" thickBot="1" x14ac:dyDescent="0.35">
      <c r="A899" s="55" t="e" cm="1">
        <f t="array" ref="A899">(IF($P$3='بيان ع'!D893,ROW('بيان ع'!893:893)-1,yyyyy))</f>
        <v>#NAME?</v>
      </c>
      <c r="B899" s="56" t="str">
        <f t="shared" si="17"/>
        <v/>
      </c>
    </row>
    <row r="900" spans="1:2" ht="22.8" thickBot="1" x14ac:dyDescent="0.35">
      <c r="A900" s="55" t="e" cm="1">
        <f t="array" ref="A900">(IF($P$3='بيان ع'!D894,ROW('بيان ع'!894:894)-1,yyyyy))</f>
        <v>#NAME?</v>
      </c>
      <c r="B900" s="56" t="str">
        <f t="shared" si="17"/>
        <v/>
      </c>
    </row>
    <row r="901" spans="1:2" ht="22.8" thickBot="1" x14ac:dyDescent="0.35">
      <c r="A901" s="55" t="e" cm="1">
        <f t="array" ref="A901">(IF($P$3='بيان ع'!D895,ROW('بيان ع'!895:895)-1,yyyyy))</f>
        <v>#NAME?</v>
      </c>
      <c r="B901" s="56" t="str">
        <f t="shared" si="17"/>
        <v/>
      </c>
    </row>
    <row r="902" spans="1:2" ht="22.8" thickBot="1" x14ac:dyDescent="0.35">
      <c r="A902" s="55" t="e" cm="1">
        <f t="array" ref="A902">(IF($P$3='بيان ع'!D896,ROW('بيان ع'!896:896)-1,yyyyy))</f>
        <v>#NAME?</v>
      </c>
      <c r="B902" s="56" t="str">
        <f t="shared" si="17"/>
        <v/>
      </c>
    </row>
    <row r="903" spans="1:2" ht="22.8" thickBot="1" x14ac:dyDescent="0.35">
      <c r="A903" s="55" t="e" cm="1">
        <f t="array" ref="A903">(IF($P$3='بيان ع'!D897,ROW('بيان ع'!897:897)-1,yyyyy))</f>
        <v>#NAME?</v>
      </c>
      <c r="B903" s="56" t="str">
        <f t="shared" si="17"/>
        <v/>
      </c>
    </row>
    <row r="904" spans="1:2" ht="22.8" thickBot="1" x14ac:dyDescent="0.35">
      <c r="A904" s="55" t="e" cm="1">
        <f t="array" ref="A904">(IF($P$3='بيان ع'!D898,ROW('بيان ع'!898:898)-1,yyyyy))</f>
        <v>#NAME?</v>
      </c>
      <c r="B904" s="56" t="str">
        <f t="shared" ref="B904:B967" si="18">IFERROR(_xlfn.AGGREGATE(15,6,$A$8:$A$1010,ROW(A897)),"")</f>
        <v/>
      </c>
    </row>
    <row r="905" spans="1:2" ht="22.8" thickBot="1" x14ac:dyDescent="0.35">
      <c r="A905" s="55" t="e" cm="1">
        <f t="array" ref="A905">(IF($P$3='بيان ع'!D899,ROW('بيان ع'!899:899)-1,yyyyy))</f>
        <v>#NAME?</v>
      </c>
      <c r="B905" s="56" t="str">
        <f t="shared" si="18"/>
        <v/>
      </c>
    </row>
    <row r="906" spans="1:2" ht="22.8" thickBot="1" x14ac:dyDescent="0.35">
      <c r="A906" s="55" t="e" cm="1">
        <f t="array" ref="A906">(IF($P$3='بيان ع'!D900,ROW('بيان ع'!900:900)-1,yyyyy))</f>
        <v>#NAME?</v>
      </c>
      <c r="B906" s="56" t="str">
        <f t="shared" si="18"/>
        <v/>
      </c>
    </row>
    <row r="907" spans="1:2" ht="22.8" thickBot="1" x14ac:dyDescent="0.35">
      <c r="A907" s="55" t="e" cm="1">
        <f t="array" ref="A907">(IF($P$3='بيان ع'!D901,ROW('بيان ع'!901:901)-1,yyyyy))</f>
        <v>#NAME?</v>
      </c>
      <c r="B907" s="56" t="str">
        <f t="shared" si="18"/>
        <v/>
      </c>
    </row>
    <row r="908" spans="1:2" ht="22.8" thickBot="1" x14ac:dyDescent="0.35">
      <c r="A908" s="55" t="e" cm="1">
        <f t="array" ref="A908">(IF($P$3='بيان ع'!D902,ROW('بيان ع'!902:902)-1,yyyyy))</f>
        <v>#NAME?</v>
      </c>
      <c r="B908" s="56" t="str">
        <f t="shared" si="18"/>
        <v/>
      </c>
    </row>
    <row r="909" spans="1:2" ht="22.8" thickBot="1" x14ac:dyDescent="0.35">
      <c r="A909" s="55" t="e" cm="1">
        <f t="array" ref="A909">(IF($P$3='بيان ع'!D903,ROW('بيان ع'!903:903)-1,yyyyy))</f>
        <v>#NAME?</v>
      </c>
      <c r="B909" s="56" t="str">
        <f t="shared" si="18"/>
        <v/>
      </c>
    </row>
    <row r="910" spans="1:2" ht="22.8" thickBot="1" x14ac:dyDescent="0.35">
      <c r="A910" s="55" t="e" cm="1">
        <f t="array" ref="A910">(IF($P$3='بيان ع'!D904,ROW('بيان ع'!904:904)-1,yyyyy))</f>
        <v>#NAME?</v>
      </c>
      <c r="B910" s="56" t="str">
        <f t="shared" si="18"/>
        <v/>
      </c>
    </row>
    <row r="911" spans="1:2" ht="22.8" thickBot="1" x14ac:dyDescent="0.35">
      <c r="A911" s="55" t="e" cm="1">
        <f t="array" ref="A911">(IF($P$3='بيان ع'!D905,ROW('بيان ع'!905:905)-1,yyyyy))</f>
        <v>#NAME?</v>
      </c>
      <c r="B911" s="56" t="str">
        <f t="shared" si="18"/>
        <v/>
      </c>
    </row>
    <row r="912" spans="1:2" ht="22.8" thickBot="1" x14ac:dyDescent="0.35">
      <c r="A912" s="55" t="e" cm="1">
        <f t="array" ref="A912">(IF($P$3='بيان ع'!D906,ROW('بيان ع'!906:906)-1,yyyyy))</f>
        <v>#NAME?</v>
      </c>
      <c r="B912" s="56" t="str">
        <f t="shared" si="18"/>
        <v/>
      </c>
    </row>
    <row r="913" spans="1:2" ht="22.8" thickBot="1" x14ac:dyDescent="0.35">
      <c r="A913" s="55" t="e" cm="1">
        <f t="array" ref="A913">(IF($P$3='بيان ع'!D907,ROW('بيان ع'!907:907)-1,yyyyy))</f>
        <v>#NAME?</v>
      </c>
      <c r="B913" s="56" t="str">
        <f t="shared" si="18"/>
        <v/>
      </c>
    </row>
    <row r="914" spans="1:2" ht="22.8" thickBot="1" x14ac:dyDescent="0.35">
      <c r="A914" s="55" t="e" cm="1">
        <f t="array" ref="A914">(IF($P$3='بيان ع'!D908,ROW('بيان ع'!908:908)-1,yyyyy))</f>
        <v>#NAME?</v>
      </c>
      <c r="B914" s="56" t="str">
        <f t="shared" si="18"/>
        <v/>
      </c>
    </row>
    <row r="915" spans="1:2" ht="22.8" thickBot="1" x14ac:dyDescent="0.35">
      <c r="A915" s="55" t="e" cm="1">
        <f t="array" ref="A915">(IF($P$3='بيان ع'!D909,ROW('بيان ع'!909:909)-1,yyyyy))</f>
        <v>#NAME?</v>
      </c>
      <c r="B915" s="56" t="str">
        <f t="shared" si="18"/>
        <v/>
      </c>
    </row>
    <row r="916" spans="1:2" ht="22.8" thickBot="1" x14ac:dyDescent="0.35">
      <c r="A916" s="55" t="e" cm="1">
        <f t="array" ref="A916">(IF($P$3='بيان ع'!D910,ROW('بيان ع'!910:910)-1,yyyyy))</f>
        <v>#NAME?</v>
      </c>
      <c r="B916" s="56" t="str">
        <f t="shared" si="18"/>
        <v/>
      </c>
    </row>
    <row r="917" spans="1:2" ht="22.8" thickBot="1" x14ac:dyDescent="0.35">
      <c r="A917" s="55" t="e" cm="1">
        <f t="array" ref="A917">(IF($P$3='بيان ع'!D911,ROW('بيان ع'!911:911)-1,yyyyy))</f>
        <v>#NAME?</v>
      </c>
      <c r="B917" s="56" t="str">
        <f t="shared" si="18"/>
        <v/>
      </c>
    </row>
    <row r="918" spans="1:2" ht="22.8" thickBot="1" x14ac:dyDescent="0.35">
      <c r="A918" s="55" t="e" cm="1">
        <f t="array" ref="A918">(IF($P$3='بيان ع'!D912,ROW('بيان ع'!912:912)-1,yyyyy))</f>
        <v>#NAME?</v>
      </c>
      <c r="B918" s="56" t="str">
        <f t="shared" si="18"/>
        <v/>
      </c>
    </row>
    <row r="919" spans="1:2" ht="22.8" thickBot="1" x14ac:dyDescent="0.35">
      <c r="A919" s="55" t="e" cm="1">
        <f t="array" ref="A919">(IF($P$3='بيان ع'!D913,ROW('بيان ع'!913:913)-1,yyyyy))</f>
        <v>#NAME?</v>
      </c>
      <c r="B919" s="56" t="str">
        <f t="shared" si="18"/>
        <v/>
      </c>
    </row>
    <row r="920" spans="1:2" ht="22.8" thickBot="1" x14ac:dyDescent="0.35">
      <c r="A920" s="55" t="e" cm="1">
        <f t="array" ref="A920">(IF($P$3='بيان ع'!D914,ROW('بيان ع'!914:914)-1,yyyyy))</f>
        <v>#NAME?</v>
      </c>
      <c r="B920" s="56" t="str">
        <f t="shared" si="18"/>
        <v/>
      </c>
    </row>
    <row r="921" spans="1:2" ht="22.8" thickBot="1" x14ac:dyDescent="0.35">
      <c r="A921" s="55" t="e" cm="1">
        <f t="array" ref="A921">(IF($P$3='بيان ع'!D915,ROW('بيان ع'!915:915)-1,yyyyy))</f>
        <v>#NAME?</v>
      </c>
      <c r="B921" s="56" t="str">
        <f t="shared" si="18"/>
        <v/>
      </c>
    </row>
    <row r="922" spans="1:2" ht="22.8" thickBot="1" x14ac:dyDescent="0.35">
      <c r="A922" s="55" t="e" cm="1">
        <f t="array" ref="A922">(IF($P$3='بيان ع'!D916,ROW('بيان ع'!916:916)-1,yyyyy))</f>
        <v>#NAME?</v>
      </c>
      <c r="B922" s="56" t="str">
        <f t="shared" si="18"/>
        <v/>
      </c>
    </row>
    <row r="923" spans="1:2" ht="22.8" thickBot="1" x14ac:dyDescent="0.35">
      <c r="A923" s="55" t="e" cm="1">
        <f t="array" ref="A923">(IF($P$3='بيان ع'!D917,ROW('بيان ع'!917:917)-1,yyyyy))</f>
        <v>#NAME?</v>
      </c>
      <c r="B923" s="56" t="str">
        <f t="shared" si="18"/>
        <v/>
      </c>
    </row>
    <row r="924" spans="1:2" ht="22.8" thickBot="1" x14ac:dyDescent="0.35">
      <c r="A924" s="55" t="e" cm="1">
        <f t="array" ref="A924">(IF($P$3='بيان ع'!D918,ROW('بيان ع'!918:918)-1,yyyyy))</f>
        <v>#NAME?</v>
      </c>
      <c r="B924" s="56" t="str">
        <f t="shared" si="18"/>
        <v/>
      </c>
    </row>
    <row r="925" spans="1:2" ht="22.8" thickBot="1" x14ac:dyDescent="0.35">
      <c r="A925" s="55" t="e" cm="1">
        <f t="array" ref="A925">(IF($P$3='بيان ع'!D919,ROW('بيان ع'!919:919)-1,yyyyy))</f>
        <v>#NAME?</v>
      </c>
      <c r="B925" s="56" t="str">
        <f t="shared" si="18"/>
        <v/>
      </c>
    </row>
    <row r="926" spans="1:2" ht="22.8" thickBot="1" x14ac:dyDescent="0.35">
      <c r="A926" s="55" t="e" cm="1">
        <f t="array" ref="A926">(IF($P$3='بيان ع'!D920,ROW('بيان ع'!920:920)-1,yyyyy))</f>
        <v>#NAME?</v>
      </c>
      <c r="B926" s="56" t="str">
        <f t="shared" si="18"/>
        <v/>
      </c>
    </row>
    <row r="927" spans="1:2" ht="22.8" thickBot="1" x14ac:dyDescent="0.35">
      <c r="A927" s="55" t="e" cm="1">
        <f t="array" ref="A927">(IF($P$3='بيان ع'!D921,ROW('بيان ع'!921:921)-1,yyyyy))</f>
        <v>#NAME?</v>
      </c>
      <c r="B927" s="56" t="str">
        <f t="shared" si="18"/>
        <v/>
      </c>
    </row>
    <row r="928" spans="1:2" ht="22.8" thickBot="1" x14ac:dyDescent="0.35">
      <c r="A928" s="55" t="e" cm="1">
        <f t="array" ref="A928">(IF($P$3='بيان ع'!D922,ROW('بيان ع'!922:922)-1,yyyyy))</f>
        <v>#NAME?</v>
      </c>
      <c r="B928" s="56" t="str">
        <f t="shared" si="18"/>
        <v/>
      </c>
    </row>
    <row r="929" spans="1:2" ht="22.8" thickBot="1" x14ac:dyDescent="0.35">
      <c r="A929" s="55" t="e" cm="1">
        <f t="array" ref="A929">(IF($P$3='بيان ع'!D923,ROW('بيان ع'!923:923)-1,yyyyy))</f>
        <v>#NAME?</v>
      </c>
      <c r="B929" s="56" t="str">
        <f t="shared" si="18"/>
        <v/>
      </c>
    </row>
    <row r="930" spans="1:2" ht="22.8" thickBot="1" x14ac:dyDescent="0.35">
      <c r="A930" s="55" t="e" cm="1">
        <f t="array" ref="A930">(IF($P$3='بيان ع'!D924,ROW('بيان ع'!924:924)-1,yyyyy))</f>
        <v>#NAME?</v>
      </c>
      <c r="B930" s="56" t="str">
        <f t="shared" si="18"/>
        <v/>
      </c>
    </row>
    <row r="931" spans="1:2" ht="22.8" thickBot="1" x14ac:dyDescent="0.35">
      <c r="A931" s="55" t="e" cm="1">
        <f t="array" ref="A931">(IF($P$3='بيان ع'!D925,ROW('بيان ع'!925:925)-1,yyyyy))</f>
        <v>#NAME?</v>
      </c>
      <c r="B931" s="56" t="str">
        <f t="shared" si="18"/>
        <v/>
      </c>
    </row>
    <row r="932" spans="1:2" ht="22.8" thickBot="1" x14ac:dyDescent="0.35">
      <c r="A932" s="55" t="e" cm="1">
        <f t="array" ref="A932">(IF($P$3='بيان ع'!D926,ROW('بيان ع'!926:926)-1,yyyyy))</f>
        <v>#NAME?</v>
      </c>
      <c r="B932" s="56" t="str">
        <f t="shared" si="18"/>
        <v/>
      </c>
    </row>
    <row r="933" spans="1:2" ht="22.8" thickBot="1" x14ac:dyDescent="0.35">
      <c r="A933" s="55" t="e" cm="1">
        <f t="array" ref="A933">(IF($P$3='بيان ع'!D927,ROW('بيان ع'!927:927)-1,yyyyy))</f>
        <v>#NAME?</v>
      </c>
      <c r="B933" s="56" t="str">
        <f t="shared" si="18"/>
        <v/>
      </c>
    </row>
    <row r="934" spans="1:2" ht="22.8" thickBot="1" x14ac:dyDescent="0.35">
      <c r="A934" s="55" t="e" cm="1">
        <f t="array" ref="A934">(IF($P$3='بيان ع'!D928,ROW('بيان ع'!928:928)-1,yyyyy))</f>
        <v>#NAME?</v>
      </c>
      <c r="B934" s="56" t="str">
        <f t="shared" si="18"/>
        <v/>
      </c>
    </row>
    <row r="935" spans="1:2" ht="22.8" thickBot="1" x14ac:dyDescent="0.35">
      <c r="A935" s="55" t="e" cm="1">
        <f t="array" ref="A935">(IF($P$3='بيان ع'!D929,ROW('بيان ع'!929:929)-1,yyyyy))</f>
        <v>#NAME?</v>
      </c>
      <c r="B935" s="56" t="str">
        <f t="shared" si="18"/>
        <v/>
      </c>
    </row>
    <row r="936" spans="1:2" ht="22.8" thickBot="1" x14ac:dyDescent="0.35">
      <c r="A936" s="55" t="e" cm="1">
        <f t="array" ref="A936">(IF($P$3='بيان ع'!D930,ROW('بيان ع'!930:930)-1,yyyyy))</f>
        <v>#NAME?</v>
      </c>
      <c r="B936" s="56" t="str">
        <f t="shared" si="18"/>
        <v/>
      </c>
    </row>
    <row r="937" spans="1:2" ht="22.8" thickBot="1" x14ac:dyDescent="0.35">
      <c r="A937" s="55" t="e" cm="1">
        <f t="array" ref="A937">(IF($P$3='بيان ع'!D931,ROW('بيان ع'!931:931)-1,yyyyy))</f>
        <v>#NAME?</v>
      </c>
      <c r="B937" s="56" t="str">
        <f t="shared" si="18"/>
        <v/>
      </c>
    </row>
    <row r="938" spans="1:2" ht="22.8" thickBot="1" x14ac:dyDescent="0.35">
      <c r="A938" s="55" t="e" cm="1">
        <f t="array" ref="A938">(IF($P$3='بيان ع'!D932,ROW('بيان ع'!932:932)-1,yyyyy))</f>
        <v>#NAME?</v>
      </c>
      <c r="B938" s="56" t="str">
        <f t="shared" si="18"/>
        <v/>
      </c>
    </row>
    <row r="939" spans="1:2" ht="22.8" thickBot="1" x14ac:dyDescent="0.35">
      <c r="A939" s="55" t="e" cm="1">
        <f t="array" ref="A939">(IF($P$3='بيان ع'!D933,ROW('بيان ع'!933:933)-1,yyyyy))</f>
        <v>#NAME?</v>
      </c>
      <c r="B939" s="56" t="str">
        <f t="shared" si="18"/>
        <v/>
      </c>
    </row>
    <row r="940" spans="1:2" ht="22.8" thickBot="1" x14ac:dyDescent="0.35">
      <c r="A940" s="55" t="e" cm="1">
        <f t="array" ref="A940">(IF($P$3='بيان ع'!D934,ROW('بيان ع'!934:934)-1,yyyyy))</f>
        <v>#NAME?</v>
      </c>
      <c r="B940" s="56" t="str">
        <f t="shared" si="18"/>
        <v/>
      </c>
    </row>
    <row r="941" spans="1:2" ht="22.8" thickBot="1" x14ac:dyDescent="0.35">
      <c r="A941" s="55" t="e" cm="1">
        <f t="array" ref="A941">(IF($P$3='بيان ع'!D935,ROW('بيان ع'!935:935)-1,yyyyy))</f>
        <v>#NAME?</v>
      </c>
      <c r="B941" s="56" t="str">
        <f t="shared" si="18"/>
        <v/>
      </c>
    </row>
    <row r="942" spans="1:2" ht="22.8" thickBot="1" x14ac:dyDescent="0.35">
      <c r="A942" s="55" t="e" cm="1">
        <f t="array" ref="A942">(IF($P$3='بيان ع'!D936,ROW('بيان ع'!936:936)-1,yyyyy))</f>
        <v>#NAME?</v>
      </c>
      <c r="B942" s="56" t="str">
        <f t="shared" si="18"/>
        <v/>
      </c>
    </row>
    <row r="943" spans="1:2" ht="22.8" thickBot="1" x14ac:dyDescent="0.35">
      <c r="A943" s="55" t="e" cm="1">
        <f t="array" ref="A943">(IF($P$3='بيان ع'!D937,ROW('بيان ع'!937:937)-1,yyyyy))</f>
        <v>#NAME?</v>
      </c>
      <c r="B943" s="56" t="str">
        <f t="shared" si="18"/>
        <v/>
      </c>
    </row>
    <row r="944" spans="1:2" ht="22.8" thickBot="1" x14ac:dyDescent="0.35">
      <c r="A944" s="55" t="e" cm="1">
        <f t="array" ref="A944">(IF($P$3='بيان ع'!D938,ROW('بيان ع'!938:938)-1,yyyyy))</f>
        <v>#NAME?</v>
      </c>
      <c r="B944" s="56" t="str">
        <f t="shared" si="18"/>
        <v/>
      </c>
    </row>
    <row r="945" spans="1:2" ht="22.8" thickBot="1" x14ac:dyDescent="0.35">
      <c r="A945" s="55" t="e" cm="1">
        <f t="array" ref="A945">(IF($P$3='بيان ع'!D939,ROW('بيان ع'!939:939)-1,yyyyy))</f>
        <v>#NAME?</v>
      </c>
      <c r="B945" s="56" t="str">
        <f t="shared" si="18"/>
        <v/>
      </c>
    </row>
    <row r="946" spans="1:2" ht="22.8" thickBot="1" x14ac:dyDescent="0.35">
      <c r="A946" s="55" t="e" cm="1">
        <f t="array" ref="A946">(IF($P$3='بيان ع'!D940,ROW('بيان ع'!940:940)-1,yyyyy))</f>
        <v>#NAME?</v>
      </c>
      <c r="B946" s="56" t="str">
        <f t="shared" si="18"/>
        <v/>
      </c>
    </row>
    <row r="947" spans="1:2" ht="22.8" thickBot="1" x14ac:dyDescent="0.35">
      <c r="A947" s="55" t="e" cm="1">
        <f t="array" ref="A947">(IF($P$3='بيان ع'!D941,ROW('بيان ع'!941:941)-1,yyyyy))</f>
        <v>#NAME?</v>
      </c>
      <c r="B947" s="56" t="str">
        <f t="shared" si="18"/>
        <v/>
      </c>
    </row>
    <row r="948" spans="1:2" ht="22.8" thickBot="1" x14ac:dyDescent="0.35">
      <c r="A948" s="55" t="e" cm="1">
        <f t="array" ref="A948">(IF($P$3='بيان ع'!D942,ROW('بيان ع'!942:942)-1,yyyyy))</f>
        <v>#NAME?</v>
      </c>
      <c r="B948" s="56" t="str">
        <f t="shared" si="18"/>
        <v/>
      </c>
    </row>
    <row r="949" spans="1:2" ht="22.8" thickBot="1" x14ac:dyDescent="0.35">
      <c r="A949" s="55" t="e" cm="1">
        <f t="array" ref="A949">(IF($P$3='بيان ع'!D943,ROW('بيان ع'!943:943)-1,yyyyy))</f>
        <v>#NAME?</v>
      </c>
      <c r="B949" s="56" t="str">
        <f t="shared" si="18"/>
        <v/>
      </c>
    </row>
    <row r="950" spans="1:2" ht="22.8" thickBot="1" x14ac:dyDescent="0.35">
      <c r="A950" s="55" t="e" cm="1">
        <f t="array" ref="A950">(IF($P$3='بيان ع'!D944,ROW('بيان ع'!944:944)-1,yyyyy))</f>
        <v>#NAME?</v>
      </c>
      <c r="B950" s="56" t="str">
        <f t="shared" si="18"/>
        <v/>
      </c>
    </row>
    <row r="951" spans="1:2" ht="22.8" thickBot="1" x14ac:dyDescent="0.35">
      <c r="A951" s="55" t="e" cm="1">
        <f t="array" ref="A951">(IF($P$3='بيان ع'!D945,ROW('بيان ع'!945:945)-1,yyyyy))</f>
        <v>#NAME?</v>
      </c>
      <c r="B951" s="56" t="str">
        <f t="shared" si="18"/>
        <v/>
      </c>
    </row>
    <row r="952" spans="1:2" ht="22.8" thickBot="1" x14ac:dyDescent="0.35">
      <c r="A952" s="55" t="e" cm="1">
        <f t="array" ref="A952">(IF($P$3='بيان ع'!D946,ROW('بيان ع'!946:946)-1,yyyyy))</f>
        <v>#NAME?</v>
      </c>
      <c r="B952" s="56" t="str">
        <f t="shared" si="18"/>
        <v/>
      </c>
    </row>
    <row r="953" spans="1:2" ht="22.8" thickBot="1" x14ac:dyDescent="0.35">
      <c r="A953" s="55" t="e" cm="1">
        <f t="array" ref="A953">(IF($P$3='بيان ع'!D947,ROW('بيان ع'!947:947)-1,yyyyy))</f>
        <v>#NAME?</v>
      </c>
      <c r="B953" s="56" t="str">
        <f t="shared" si="18"/>
        <v/>
      </c>
    </row>
    <row r="954" spans="1:2" ht="22.8" thickBot="1" x14ac:dyDescent="0.35">
      <c r="A954" s="55" t="e" cm="1">
        <f t="array" ref="A954">(IF($P$3='بيان ع'!D948,ROW('بيان ع'!948:948)-1,yyyyy))</f>
        <v>#NAME?</v>
      </c>
      <c r="B954" s="56" t="str">
        <f t="shared" si="18"/>
        <v/>
      </c>
    </row>
    <row r="955" spans="1:2" ht="22.8" thickBot="1" x14ac:dyDescent="0.35">
      <c r="A955" s="55" t="e" cm="1">
        <f t="array" ref="A955">(IF($P$3='بيان ع'!D949,ROW('بيان ع'!949:949)-1,yyyyy))</f>
        <v>#NAME?</v>
      </c>
      <c r="B955" s="56" t="str">
        <f t="shared" si="18"/>
        <v/>
      </c>
    </row>
    <row r="956" spans="1:2" ht="22.8" thickBot="1" x14ac:dyDescent="0.35">
      <c r="A956" s="55" t="e" cm="1">
        <f t="array" ref="A956">(IF($P$3='بيان ع'!D950,ROW('بيان ع'!950:950)-1,yyyyy))</f>
        <v>#NAME?</v>
      </c>
      <c r="B956" s="56" t="str">
        <f t="shared" si="18"/>
        <v/>
      </c>
    </row>
    <row r="957" spans="1:2" ht="22.8" thickBot="1" x14ac:dyDescent="0.35">
      <c r="A957" s="55" t="e" cm="1">
        <f t="array" ref="A957">(IF($P$3='بيان ع'!D951,ROW('بيان ع'!951:951)-1,yyyyy))</f>
        <v>#NAME?</v>
      </c>
      <c r="B957" s="56" t="str">
        <f t="shared" si="18"/>
        <v/>
      </c>
    </row>
    <row r="958" spans="1:2" ht="22.8" thickBot="1" x14ac:dyDescent="0.35">
      <c r="A958" s="55" t="e" cm="1">
        <f t="array" ref="A958">(IF($P$3='بيان ع'!D952,ROW('بيان ع'!952:952)-1,yyyyy))</f>
        <v>#NAME?</v>
      </c>
      <c r="B958" s="56" t="str">
        <f t="shared" si="18"/>
        <v/>
      </c>
    </row>
    <row r="959" spans="1:2" ht="22.8" thickBot="1" x14ac:dyDescent="0.35">
      <c r="A959" s="55" t="e" cm="1">
        <f t="array" ref="A959">(IF($P$3='بيان ع'!D953,ROW('بيان ع'!953:953)-1,yyyyy))</f>
        <v>#NAME?</v>
      </c>
      <c r="B959" s="56" t="str">
        <f t="shared" si="18"/>
        <v/>
      </c>
    </row>
    <row r="960" spans="1:2" ht="22.8" thickBot="1" x14ac:dyDescent="0.35">
      <c r="A960" s="55" t="e" cm="1">
        <f t="array" ref="A960">(IF($P$3='بيان ع'!D954,ROW('بيان ع'!954:954)-1,yyyyy))</f>
        <v>#NAME?</v>
      </c>
      <c r="B960" s="56" t="str">
        <f t="shared" si="18"/>
        <v/>
      </c>
    </row>
    <row r="961" spans="1:2" ht="22.8" thickBot="1" x14ac:dyDescent="0.35">
      <c r="A961" s="55" t="e" cm="1">
        <f t="array" ref="A961">(IF($P$3='بيان ع'!D955,ROW('بيان ع'!955:955)-1,yyyyy))</f>
        <v>#NAME?</v>
      </c>
      <c r="B961" s="56" t="str">
        <f t="shared" si="18"/>
        <v/>
      </c>
    </row>
    <row r="962" spans="1:2" ht="22.8" thickBot="1" x14ac:dyDescent="0.35">
      <c r="A962" s="55" t="e" cm="1">
        <f t="array" ref="A962">(IF($P$3='بيان ع'!D956,ROW('بيان ع'!956:956)-1,yyyyy))</f>
        <v>#NAME?</v>
      </c>
      <c r="B962" s="56" t="str">
        <f t="shared" si="18"/>
        <v/>
      </c>
    </row>
    <row r="963" spans="1:2" ht="22.8" thickBot="1" x14ac:dyDescent="0.35">
      <c r="A963" s="55" t="e" cm="1">
        <f t="array" ref="A963">(IF($P$3='بيان ع'!D957,ROW('بيان ع'!957:957)-1,yyyyy))</f>
        <v>#NAME?</v>
      </c>
      <c r="B963" s="56" t="str">
        <f t="shared" si="18"/>
        <v/>
      </c>
    </row>
    <row r="964" spans="1:2" ht="22.8" thickBot="1" x14ac:dyDescent="0.35">
      <c r="A964" s="55" t="e" cm="1">
        <f t="array" ref="A964">(IF($P$3='بيان ع'!D958,ROW('بيان ع'!958:958)-1,yyyyy))</f>
        <v>#NAME?</v>
      </c>
      <c r="B964" s="56" t="str">
        <f t="shared" si="18"/>
        <v/>
      </c>
    </row>
    <row r="965" spans="1:2" ht="22.8" thickBot="1" x14ac:dyDescent="0.35">
      <c r="A965" s="55" t="e" cm="1">
        <f t="array" ref="A965">(IF($P$3='بيان ع'!D959,ROW('بيان ع'!959:959)-1,yyyyy))</f>
        <v>#NAME?</v>
      </c>
      <c r="B965" s="56" t="str">
        <f t="shared" si="18"/>
        <v/>
      </c>
    </row>
    <row r="966" spans="1:2" ht="22.8" thickBot="1" x14ac:dyDescent="0.35">
      <c r="A966" s="55" t="e" cm="1">
        <f t="array" ref="A966">(IF($P$3='بيان ع'!D960,ROW('بيان ع'!960:960)-1,yyyyy))</f>
        <v>#NAME?</v>
      </c>
      <c r="B966" s="56" t="str">
        <f t="shared" si="18"/>
        <v/>
      </c>
    </row>
    <row r="967" spans="1:2" ht="22.8" thickBot="1" x14ac:dyDescent="0.35">
      <c r="A967" s="55" t="e" cm="1">
        <f t="array" ref="A967">(IF($P$3='بيان ع'!D961,ROW('بيان ع'!961:961)-1,yyyyy))</f>
        <v>#NAME?</v>
      </c>
      <c r="B967" s="56" t="str">
        <f t="shared" si="18"/>
        <v/>
      </c>
    </row>
    <row r="968" spans="1:2" ht="22.8" thickBot="1" x14ac:dyDescent="0.35">
      <c r="A968" s="55" t="e" cm="1">
        <f t="array" ref="A968">(IF($P$3='بيان ع'!D962,ROW('بيان ع'!962:962)-1,yyyyy))</f>
        <v>#NAME?</v>
      </c>
      <c r="B968" s="56" t="str">
        <f t="shared" ref="B968:B1031" si="19">IFERROR(_xlfn.AGGREGATE(15,6,$A$8:$A$1010,ROW(A961)),"")</f>
        <v/>
      </c>
    </row>
    <row r="969" spans="1:2" ht="22.8" thickBot="1" x14ac:dyDescent="0.35">
      <c r="A969" s="55" t="e" cm="1">
        <f t="array" ref="A969">(IF($P$3='بيان ع'!D963,ROW('بيان ع'!963:963)-1,yyyyy))</f>
        <v>#NAME?</v>
      </c>
      <c r="B969" s="56" t="str">
        <f t="shared" si="19"/>
        <v/>
      </c>
    </row>
    <row r="970" spans="1:2" ht="22.8" thickBot="1" x14ac:dyDescent="0.35">
      <c r="A970" s="55" t="e" cm="1">
        <f t="array" ref="A970">(IF($P$3='بيان ع'!D964,ROW('بيان ع'!964:964)-1,yyyyy))</f>
        <v>#NAME?</v>
      </c>
      <c r="B970" s="56" t="str">
        <f t="shared" si="19"/>
        <v/>
      </c>
    </row>
    <row r="971" spans="1:2" ht="22.8" thickBot="1" x14ac:dyDescent="0.35">
      <c r="A971" s="55" t="e" cm="1">
        <f t="array" ref="A971">(IF($P$3='بيان ع'!D965,ROW('بيان ع'!965:965)-1,yyyyy))</f>
        <v>#NAME?</v>
      </c>
      <c r="B971" s="56" t="str">
        <f t="shared" si="19"/>
        <v/>
      </c>
    </row>
    <row r="972" spans="1:2" ht="22.8" thickBot="1" x14ac:dyDescent="0.35">
      <c r="A972" s="55" t="e" cm="1">
        <f t="array" ref="A972">(IF($P$3='بيان ع'!D966,ROW('بيان ع'!966:966)-1,yyyyy))</f>
        <v>#NAME?</v>
      </c>
      <c r="B972" s="56" t="str">
        <f t="shared" si="19"/>
        <v/>
      </c>
    </row>
    <row r="973" spans="1:2" ht="22.8" thickBot="1" x14ac:dyDescent="0.35">
      <c r="A973" s="55" t="e" cm="1">
        <f t="array" ref="A973">(IF($P$3='بيان ع'!D967,ROW('بيان ع'!967:967)-1,yyyyy))</f>
        <v>#NAME?</v>
      </c>
      <c r="B973" s="56" t="str">
        <f t="shared" si="19"/>
        <v/>
      </c>
    </row>
    <row r="974" spans="1:2" ht="22.8" thickBot="1" x14ac:dyDescent="0.35">
      <c r="A974" s="55" t="e" cm="1">
        <f t="array" ref="A974">(IF($P$3='بيان ع'!D968,ROW('بيان ع'!968:968)-1,yyyyy))</f>
        <v>#NAME?</v>
      </c>
      <c r="B974" s="56" t="str">
        <f t="shared" si="19"/>
        <v/>
      </c>
    </row>
    <row r="975" spans="1:2" ht="22.8" thickBot="1" x14ac:dyDescent="0.35">
      <c r="A975" s="55" t="e" cm="1">
        <f t="array" ref="A975">(IF($P$3='بيان ع'!D969,ROW('بيان ع'!969:969)-1,yyyyy))</f>
        <v>#NAME?</v>
      </c>
      <c r="B975" s="56" t="str">
        <f t="shared" si="19"/>
        <v/>
      </c>
    </row>
    <row r="976" spans="1:2" ht="22.8" thickBot="1" x14ac:dyDescent="0.35">
      <c r="A976" s="55" t="e" cm="1">
        <f t="array" ref="A976">(IF($P$3='بيان ع'!D970,ROW('بيان ع'!970:970)-1,yyyyy))</f>
        <v>#NAME?</v>
      </c>
      <c r="B976" s="56" t="str">
        <f t="shared" si="19"/>
        <v/>
      </c>
    </row>
    <row r="977" spans="1:2" ht="22.8" thickBot="1" x14ac:dyDescent="0.35">
      <c r="A977" s="55" t="e" cm="1">
        <f t="array" ref="A977">(IF($P$3='بيان ع'!D971,ROW('بيان ع'!971:971)-1,yyyyy))</f>
        <v>#NAME?</v>
      </c>
      <c r="B977" s="56" t="str">
        <f t="shared" si="19"/>
        <v/>
      </c>
    </row>
    <row r="978" spans="1:2" ht="22.8" thickBot="1" x14ac:dyDescent="0.35">
      <c r="A978" s="55" t="e" cm="1">
        <f t="array" ref="A978">(IF($P$3='بيان ع'!D972,ROW('بيان ع'!972:972)-1,yyyyy))</f>
        <v>#NAME?</v>
      </c>
      <c r="B978" s="56" t="str">
        <f t="shared" si="19"/>
        <v/>
      </c>
    </row>
    <row r="979" spans="1:2" ht="22.8" thickBot="1" x14ac:dyDescent="0.35">
      <c r="A979" s="55" t="e" cm="1">
        <f t="array" ref="A979">(IF($P$3='بيان ع'!D973,ROW('بيان ع'!973:973)-1,yyyyy))</f>
        <v>#NAME?</v>
      </c>
      <c r="B979" s="56" t="str">
        <f t="shared" si="19"/>
        <v/>
      </c>
    </row>
    <row r="980" spans="1:2" ht="22.8" thickBot="1" x14ac:dyDescent="0.35">
      <c r="A980" s="55" t="e" cm="1">
        <f t="array" ref="A980">(IF($P$3='بيان ع'!D974,ROW('بيان ع'!974:974)-1,yyyyy))</f>
        <v>#NAME?</v>
      </c>
      <c r="B980" s="56" t="str">
        <f t="shared" si="19"/>
        <v/>
      </c>
    </row>
    <row r="981" spans="1:2" ht="22.8" thickBot="1" x14ac:dyDescent="0.35">
      <c r="A981" s="55" t="e" cm="1">
        <f t="array" ref="A981">(IF($P$3='بيان ع'!D975,ROW('بيان ع'!975:975)-1,yyyyy))</f>
        <v>#NAME?</v>
      </c>
      <c r="B981" s="56" t="str">
        <f t="shared" si="19"/>
        <v/>
      </c>
    </row>
    <row r="982" spans="1:2" ht="22.8" thickBot="1" x14ac:dyDescent="0.35">
      <c r="A982" s="55" t="e" cm="1">
        <f t="array" ref="A982">(IF($P$3='بيان ع'!D976,ROW('بيان ع'!976:976)-1,yyyyy))</f>
        <v>#NAME?</v>
      </c>
      <c r="B982" s="56" t="str">
        <f t="shared" si="19"/>
        <v/>
      </c>
    </row>
    <row r="983" spans="1:2" ht="22.8" thickBot="1" x14ac:dyDescent="0.35">
      <c r="A983" s="55" t="e" cm="1">
        <f t="array" ref="A983">(IF($P$3='بيان ع'!D977,ROW('بيان ع'!977:977)-1,yyyyy))</f>
        <v>#NAME?</v>
      </c>
      <c r="B983" s="56" t="str">
        <f t="shared" si="19"/>
        <v/>
      </c>
    </row>
    <row r="984" spans="1:2" ht="22.8" thickBot="1" x14ac:dyDescent="0.35">
      <c r="A984" s="55" t="e" cm="1">
        <f t="array" ref="A984">(IF($P$3='بيان ع'!D978,ROW('بيان ع'!978:978)-1,yyyyy))</f>
        <v>#NAME?</v>
      </c>
      <c r="B984" s="56" t="str">
        <f t="shared" si="19"/>
        <v/>
      </c>
    </row>
    <row r="985" spans="1:2" ht="22.8" thickBot="1" x14ac:dyDescent="0.35">
      <c r="A985" s="55" t="e" cm="1">
        <f t="array" ref="A985">(IF($P$3='بيان ع'!D979,ROW('بيان ع'!979:979)-1,yyyyy))</f>
        <v>#NAME?</v>
      </c>
      <c r="B985" s="56" t="str">
        <f t="shared" si="19"/>
        <v/>
      </c>
    </row>
    <row r="986" spans="1:2" ht="22.8" thickBot="1" x14ac:dyDescent="0.35">
      <c r="A986" s="55" t="e" cm="1">
        <f t="array" ref="A986">(IF($P$3='بيان ع'!D980,ROW('بيان ع'!980:980)-1,yyyyy))</f>
        <v>#NAME?</v>
      </c>
      <c r="B986" s="56" t="str">
        <f t="shared" si="19"/>
        <v/>
      </c>
    </row>
    <row r="987" spans="1:2" ht="22.8" thickBot="1" x14ac:dyDescent="0.35">
      <c r="A987" s="55" t="e" cm="1">
        <f t="array" ref="A987">(IF($P$3='بيان ع'!D981,ROW('بيان ع'!981:981)-1,yyyyy))</f>
        <v>#NAME?</v>
      </c>
      <c r="B987" s="56" t="str">
        <f t="shared" si="19"/>
        <v/>
      </c>
    </row>
    <row r="988" spans="1:2" ht="22.8" thickBot="1" x14ac:dyDescent="0.35">
      <c r="A988" s="55" t="e" cm="1">
        <f t="array" ref="A988">(IF($P$3='بيان ع'!D982,ROW('بيان ع'!982:982)-1,yyyyy))</f>
        <v>#NAME?</v>
      </c>
      <c r="B988" s="56" t="str">
        <f t="shared" si="19"/>
        <v/>
      </c>
    </row>
    <row r="989" spans="1:2" ht="22.8" thickBot="1" x14ac:dyDescent="0.35">
      <c r="A989" s="55" t="e" cm="1">
        <f t="array" ref="A989">(IF($P$3='بيان ع'!D983,ROW('بيان ع'!983:983)-1,yyyyy))</f>
        <v>#NAME?</v>
      </c>
      <c r="B989" s="56" t="str">
        <f t="shared" si="19"/>
        <v/>
      </c>
    </row>
    <row r="990" spans="1:2" ht="22.8" thickBot="1" x14ac:dyDescent="0.35">
      <c r="A990" s="55" t="e" cm="1">
        <f t="array" ref="A990">(IF($P$3='بيان ع'!D984,ROW('بيان ع'!984:984)-1,yyyyy))</f>
        <v>#NAME?</v>
      </c>
      <c r="B990" s="56" t="str">
        <f t="shared" si="19"/>
        <v/>
      </c>
    </row>
    <row r="991" spans="1:2" ht="22.8" thickBot="1" x14ac:dyDescent="0.35">
      <c r="A991" s="55" t="e" cm="1">
        <f t="array" ref="A991">(IF($P$3='بيان ع'!D985,ROW('بيان ع'!985:985)-1,yyyyy))</f>
        <v>#NAME?</v>
      </c>
      <c r="B991" s="56" t="str">
        <f t="shared" si="19"/>
        <v/>
      </c>
    </row>
    <row r="992" spans="1:2" ht="22.8" thickBot="1" x14ac:dyDescent="0.35">
      <c r="A992" s="55" t="e" cm="1">
        <f t="array" ref="A992">(IF($P$3='بيان ع'!D986,ROW('بيان ع'!986:986)-1,yyyyy))</f>
        <v>#NAME?</v>
      </c>
      <c r="B992" s="56" t="str">
        <f t="shared" si="19"/>
        <v/>
      </c>
    </row>
    <row r="993" spans="1:2" ht="22.8" thickBot="1" x14ac:dyDescent="0.35">
      <c r="A993" s="55" t="e" cm="1">
        <f t="array" ref="A993">(IF($P$3='بيان ع'!D987,ROW('بيان ع'!987:987)-1,yyyyy))</f>
        <v>#NAME?</v>
      </c>
      <c r="B993" s="56" t="str">
        <f t="shared" si="19"/>
        <v/>
      </c>
    </row>
    <row r="994" spans="1:2" ht="22.8" thickBot="1" x14ac:dyDescent="0.35">
      <c r="A994" s="55" t="e" cm="1">
        <f t="array" ref="A994">(IF($P$3='بيان ع'!D988,ROW('بيان ع'!988:988)-1,yyyyy))</f>
        <v>#NAME?</v>
      </c>
      <c r="B994" s="56" t="str">
        <f t="shared" si="19"/>
        <v/>
      </c>
    </row>
    <row r="995" spans="1:2" ht="22.8" thickBot="1" x14ac:dyDescent="0.35">
      <c r="A995" s="55" t="e" cm="1">
        <f t="array" ref="A995">(IF($P$3='بيان ع'!D989,ROW('بيان ع'!989:989)-1,yyyyy))</f>
        <v>#NAME?</v>
      </c>
      <c r="B995" s="56" t="str">
        <f t="shared" si="19"/>
        <v/>
      </c>
    </row>
    <row r="996" spans="1:2" ht="22.8" thickBot="1" x14ac:dyDescent="0.35">
      <c r="A996" s="55" t="e" cm="1">
        <f t="array" ref="A996">(IF($P$3='بيان ع'!D990,ROW('بيان ع'!990:990)-1,yyyyy))</f>
        <v>#NAME?</v>
      </c>
      <c r="B996" s="56" t="str">
        <f t="shared" si="19"/>
        <v/>
      </c>
    </row>
    <row r="997" spans="1:2" ht="22.8" thickBot="1" x14ac:dyDescent="0.35">
      <c r="A997" s="55" t="e" cm="1">
        <f t="array" ref="A997">(IF($P$3='بيان ع'!D991,ROW('بيان ع'!991:991)-1,yyyyy))</f>
        <v>#NAME?</v>
      </c>
      <c r="B997" s="56" t="str">
        <f t="shared" si="19"/>
        <v/>
      </c>
    </row>
    <row r="998" spans="1:2" ht="22.8" thickBot="1" x14ac:dyDescent="0.35">
      <c r="A998" s="55" t="e" cm="1">
        <f t="array" ref="A998">(IF($P$3='بيان ع'!D992,ROW('بيان ع'!992:992)-1,yyyyy))</f>
        <v>#NAME?</v>
      </c>
      <c r="B998" s="56" t="str">
        <f t="shared" si="19"/>
        <v/>
      </c>
    </row>
    <row r="999" spans="1:2" ht="22.8" thickBot="1" x14ac:dyDescent="0.35">
      <c r="A999" s="55" t="e" cm="1">
        <f t="array" ref="A999">(IF($P$3='بيان ع'!D993,ROW('بيان ع'!993:993)-1,yyyyy))</f>
        <v>#NAME?</v>
      </c>
      <c r="B999" s="56" t="str">
        <f t="shared" si="19"/>
        <v/>
      </c>
    </row>
    <row r="1000" spans="1:2" ht="22.8" thickBot="1" x14ac:dyDescent="0.35">
      <c r="A1000" s="55" t="e" cm="1">
        <f t="array" ref="A1000">(IF($P$3='بيان ع'!D994,ROW('بيان ع'!994:994)-1,yyyyy))</f>
        <v>#NAME?</v>
      </c>
      <c r="B1000" s="56" t="str">
        <f t="shared" si="19"/>
        <v/>
      </c>
    </row>
    <row r="1001" spans="1:2" ht="22.8" thickBot="1" x14ac:dyDescent="0.35">
      <c r="A1001" s="55" t="e" cm="1">
        <f t="array" ref="A1001">(IF($P$3='بيان ع'!D995,ROW('بيان ع'!995:995)-1,yyyyy))</f>
        <v>#NAME?</v>
      </c>
      <c r="B1001" s="56" t="str">
        <f t="shared" si="19"/>
        <v/>
      </c>
    </row>
    <row r="1002" spans="1:2" ht="22.8" thickBot="1" x14ac:dyDescent="0.35">
      <c r="A1002" s="55" t="e" cm="1">
        <f t="array" ref="A1002">(IF($P$3='بيان ع'!D996,ROW('بيان ع'!996:996)-1,yyyyy))</f>
        <v>#NAME?</v>
      </c>
      <c r="B1002" s="56" t="str">
        <f t="shared" si="19"/>
        <v/>
      </c>
    </row>
    <row r="1003" spans="1:2" ht="22.8" thickBot="1" x14ac:dyDescent="0.35">
      <c r="A1003" s="55" t="e" cm="1">
        <f t="array" ref="A1003">(IF($P$3='بيان ع'!D997,ROW('بيان ع'!997:997)-1,yyyyy))</f>
        <v>#NAME?</v>
      </c>
      <c r="B1003" s="56" t="str">
        <f t="shared" si="19"/>
        <v/>
      </c>
    </row>
    <row r="1004" spans="1:2" ht="22.8" thickBot="1" x14ac:dyDescent="0.35">
      <c r="A1004" s="55" t="e" cm="1">
        <f t="array" ref="A1004">(IF($P$3='بيان ع'!D998,ROW('بيان ع'!998:998)-1,yyyyy))</f>
        <v>#NAME?</v>
      </c>
      <c r="B1004" s="56" t="str">
        <f t="shared" si="19"/>
        <v/>
      </c>
    </row>
    <row r="1005" spans="1:2" ht="22.8" thickBot="1" x14ac:dyDescent="0.35">
      <c r="A1005" s="55" t="e" cm="1">
        <f t="array" ref="A1005">(IF($P$3='بيان ع'!D999,ROW('بيان ع'!999:999)-1,yyyyy))</f>
        <v>#NAME?</v>
      </c>
      <c r="B1005" s="56" t="str">
        <f t="shared" si="19"/>
        <v/>
      </c>
    </row>
    <row r="1006" spans="1:2" ht="22.8" thickBot="1" x14ac:dyDescent="0.35">
      <c r="A1006" s="55" t="e" cm="1">
        <f t="array" ref="A1006">(IF($P$3='بيان ع'!D1000,ROW('بيان ع'!1000:1000)-1,yyyyy))</f>
        <v>#NAME?</v>
      </c>
      <c r="B1006" s="56" t="str">
        <f t="shared" si="19"/>
        <v/>
      </c>
    </row>
    <row r="1007" spans="1:2" ht="22.8" thickBot="1" x14ac:dyDescent="0.35">
      <c r="A1007" s="55" t="e" cm="1">
        <f t="array" ref="A1007">(IF($P$3='بيان ع'!D1001,ROW('بيان ع'!1001:1001)-1,yyyyy))</f>
        <v>#NAME?</v>
      </c>
      <c r="B1007" s="56" t="str">
        <f t="shared" si="19"/>
        <v/>
      </c>
    </row>
    <row r="1008" spans="1:2" ht="22.8" thickBot="1" x14ac:dyDescent="0.35">
      <c r="A1008" s="55" t="e" cm="1">
        <f t="array" ref="A1008">(IF($P$3='بيان ع'!D1002,ROW('بيان ع'!1002:1002)-1,yyyyy))</f>
        <v>#NAME?</v>
      </c>
      <c r="B1008" s="56" t="str">
        <f t="shared" si="19"/>
        <v/>
      </c>
    </row>
    <row r="1009" spans="1:2" ht="22.8" thickBot="1" x14ac:dyDescent="0.35">
      <c r="A1009" s="55" t="e" cm="1">
        <f t="array" ref="A1009">(IF($P$3='بيان ع'!D1003,ROW('بيان ع'!1003:1003)-1,yyyyy))</f>
        <v>#NAME?</v>
      </c>
      <c r="B1009" s="56" t="str">
        <f t="shared" si="19"/>
        <v/>
      </c>
    </row>
    <row r="1010" spans="1:2" ht="22.8" thickBot="1" x14ac:dyDescent="0.35">
      <c r="A1010" s="55" t="e" cm="1">
        <f t="array" ref="A1010">(IF($P$3='بيان ع'!D1004,ROW('بيان ع'!1004:1004)-1,yyyyy))</f>
        <v>#NAME?</v>
      </c>
      <c r="B1010" s="56" t="str">
        <f t="shared" si="19"/>
        <v/>
      </c>
    </row>
    <row r="1011" spans="1:2" ht="22.8" thickBot="1" x14ac:dyDescent="0.35">
      <c r="A1011" s="55" t="e" cm="1">
        <f t="array" ref="A1011">(IF($P$3='بيان ع'!D1005,ROW('بيان ع'!1005:1005)-1,yyyyy))</f>
        <v>#NAME?</v>
      </c>
      <c r="B1011" s="56" t="str">
        <f t="shared" si="19"/>
        <v/>
      </c>
    </row>
    <row r="1012" spans="1:2" ht="22.8" thickBot="1" x14ac:dyDescent="0.35">
      <c r="A1012" s="55" t="e" cm="1">
        <f t="array" ref="A1012">(IF($P$3='بيان ع'!D1006,ROW('بيان ع'!1006:1006)-1,yyyyy))</f>
        <v>#NAME?</v>
      </c>
      <c r="B1012" s="56" t="str">
        <f t="shared" si="19"/>
        <v/>
      </c>
    </row>
    <row r="1013" spans="1:2" ht="22.8" thickBot="1" x14ac:dyDescent="0.35">
      <c r="A1013" s="55" t="e" cm="1">
        <f t="array" ref="A1013">(IF($P$3='بيان ع'!D1007,ROW('بيان ع'!1007:1007)-1,yyyyy))</f>
        <v>#NAME?</v>
      </c>
      <c r="B1013" s="56" t="str">
        <f t="shared" si="19"/>
        <v/>
      </c>
    </row>
    <row r="1014" spans="1:2" ht="22.8" thickBot="1" x14ac:dyDescent="0.35">
      <c r="A1014" s="55" t="e" cm="1">
        <f t="array" ref="A1014">(IF($P$3='بيان ع'!D1008,ROW('بيان ع'!1008:1008)-1,yyyyy))</f>
        <v>#NAME?</v>
      </c>
      <c r="B1014" s="56" t="str">
        <f t="shared" si="19"/>
        <v/>
      </c>
    </row>
    <row r="1015" spans="1:2" ht="22.8" thickBot="1" x14ac:dyDescent="0.35">
      <c r="A1015" s="55" t="e" cm="1">
        <f t="array" ref="A1015">(IF($P$3='بيان ع'!D1009,ROW('بيان ع'!1009:1009)-1,yyyyy))</f>
        <v>#NAME?</v>
      </c>
      <c r="B1015" s="56" t="str">
        <f t="shared" si="19"/>
        <v/>
      </c>
    </row>
    <row r="1016" spans="1:2" ht="22.8" thickBot="1" x14ac:dyDescent="0.35">
      <c r="A1016" s="55" t="e" cm="1">
        <f t="array" ref="A1016">(IF($P$3='بيان ع'!D1010,ROW('بيان ع'!1010:1010)-1,yyyyy))</f>
        <v>#NAME?</v>
      </c>
      <c r="B1016" s="56" t="str">
        <f t="shared" si="19"/>
        <v/>
      </c>
    </row>
    <row r="1017" spans="1:2" ht="22.8" thickBot="1" x14ac:dyDescent="0.35">
      <c r="A1017" s="55" t="e" cm="1">
        <f t="array" ref="A1017">(IF($P$3='بيان ع'!D1011,ROW('بيان ع'!1011:1011)-1,yyyyy))</f>
        <v>#NAME?</v>
      </c>
      <c r="B1017" s="56" t="str">
        <f t="shared" si="19"/>
        <v/>
      </c>
    </row>
    <row r="1018" spans="1:2" ht="22.8" thickBot="1" x14ac:dyDescent="0.35">
      <c r="A1018" s="55" t="e" cm="1">
        <f t="array" ref="A1018">(IF($P$3='بيان ع'!D1012,ROW('بيان ع'!1012:1012)-1,yyyyy))</f>
        <v>#NAME?</v>
      </c>
      <c r="B1018" s="56" t="str">
        <f t="shared" si="19"/>
        <v/>
      </c>
    </row>
    <row r="1019" spans="1:2" ht="22.8" thickBot="1" x14ac:dyDescent="0.35">
      <c r="A1019" s="55" t="e" cm="1">
        <f t="array" ref="A1019">(IF($P$3='بيان ع'!D1013,ROW('بيان ع'!1013:1013)-1,yyyyy))</f>
        <v>#NAME?</v>
      </c>
      <c r="B1019" s="56" t="str">
        <f t="shared" si="19"/>
        <v/>
      </c>
    </row>
    <row r="1020" spans="1:2" ht="22.8" thickBot="1" x14ac:dyDescent="0.35">
      <c r="A1020" s="55" t="e" cm="1">
        <f t="array" ref="A1020">(IF($P$3='بيان ع'!D1014,ROW('بيان ع'!1014:1014)-1,yyyyy))</f>
        <v>#NAME?</v>
      </c>
      <c r="B1020" s="56" t="str">
        <f t="shared" si="19"/>
        <v/>
      </c>
    </row>
    <row r="1021" spans="1:2" ht="22.8" thickBot="1" x14ac:dyDescent="0.35">
      <c r="A1021" s="55" t="e" cm="1">
        <f t="array" ref="A1021">(IF($P$3='بيان ع'!D1015,ROW('بيان ع'!1015:1015)-1,yyyyy))</f>
        <v>#NAME?</v>
      </c>
      <c r="B1021" s="56" t="str">
        <f t="shared" si="19"/>
        <v/>
      </c>
    </row>
    <row r="1022" spans="1:2" ht="22.8" thickBot="1" x14ac:dyDescent="0.35">
      <c r="A1022" s="55" t="e" cm="1">
        <f t="array" ref="A1022">(IF($P$3='بيان ع'!D1016,ROW('بيان ع'!1016:1016)-1,yyyyy))</f>
        <v>#NAME?</v>
      </c>
      <c r="B1022" s="56" t="str">
        <f t="shared" si="19"/>
        <v/>
      </c>
    </row>
    <row r="1023" spans="1:2" ht="22.8" thickBot="1" x14ac:dyDescent="0.35">
      <c r="A1023" s="55" t="e" cm="1">
        <f t="array" ref="A1023">(IF($P$3='بيان ع'!D1017,ROW('بيان ع'!1017:1017)-1,yyyyy))</f>
        <v>#NAME?</v>
      </c>
      <c r="B1023" s="56" t="str">
        <f t="shared" si="19"/>
        <v/>
      </c>
    </row>
    <row r="1024" spans="1:2" ht="22.8" thickBot="1" x14ac:dyDescent="0.35">
      <c r="A1024" s="55" t="e" cm="1">
        <f t="array" ref="A1024">(IF($P$3='بيان ع'!D1018,ROW('بيان ع'!1018:1018)-1,yyyyy))</f>
        <v>#NAME?</v>
      </c>
      <c r="B1024" s="56" t="str">
        <f t="shared" si="19"/>
        <v/>
      </c>
    </row>
    <row r="1025" spans="1:2" ht="22.8" thickBot="1" x14ac:dyDescent="0.35">
      <c r="A1025" s="55" t="e" cm="1">
        <f t="array" ref="A1025">(IF($P$3='بيان ع'!D1019,ROW('بيان ع'!1019:1019)-1,yyyyy))</f>
        <v>#NAME?</v>
      </c>
      <c r="B1025" s="56" t="str">
        <f t="shared" si="19"/>
        <v/>
      </c>
    </row>
    <row r="1026" spans="1:2" ht="22.8" thickBot="1" x14ac:dyDescent="0.35">
      <c r="A1026" s="55" t="e" cm="1">
        <f t="array" ref="A1026">(IF($P$3='بيان ع'!D1020,ROW('بيان ع'!1020:1020)-1,yyyyy))</f>
        <v>#NAME?</v>
      </c>
      <c r="B1026" s="56" t="str">
        <f t="shared" si="19"/>
        <v/>
      </c>
    </row>
    <row r="1027" spans="1:2" ht="22.8" thickBot="1" x14ac:dyDescent="0.35">
      <c r="A1027" s="55" t="e" cm="1">
        <f t="array" ref="A1027">(IF($P$3='بيان ع'!D1021,ROW('بيان ع'!1021:1021)-1,yyyyy))</f>
        <v>#NAME?</v>
      </c>
      <c r="B1027" s="56" t="str">
        <f t="shared" si="19"/>
        <v/>
      </c>
    </row>
    <row r="1028" spans="1:2" ht="22.8" thickBot="1" x14ac:dyDescent="0.35">
      <c r="A1028" s="55" t="e" cm="1">
        <f t="array" ref="A1028">(IF($P$3='بيان ع'!D1022,ROW('بيان ع'!1022:1022)-1,yyyyy))</f>
        <v>#NAME?</v>
      </c>
      <c r="B1028" s="56" t="str">
        <f t="shared" si="19"/>
        <v/>
      </c>
    </row>
    <row r="1029" spans="1:2" ht="22.8" thickBot="1" x14ac:dyDescent="0.35">
      <c r="A1029" s="55" t="e" cm="1">
        <f t="array" ref="A1029">(IF($P$3='بيان ع'!D1023,ROW('بيان ع'!1023:1023)-1,yyyyy))</f>
        <v>#NAME?</v>
      </c>
      <c r="B1029" s="56" t="str">
        <f t="shared" si="19"/>
        <v/>
      </c>
    </row>
    <row r="1030" spans="1:2" ht="22.8" thickBot="1" x14ac:dyDescent="0.35">
      <c r="A1030" s="55" t="e" cm="1">
        <f t="array" ref="A1030">(IF($P$3='بيان ع'!D1024,ROW('بيان ع'!1024:1024)-1,yyyyy))</f>
        <v>#NAME?</v>
      </c>
      <c r="B1030" s="56" t="str">
        <f t="shared" si="19"/>
        <v/>
      </c>
    </row>
    <row r="1031" spans="1:2" ht="22.8" thickBot="1" x14ac:dyDescent="0.35">
      <c r="A1031" s="55" t="e" cm="1">
        <f t="array" ref="A1031">(IF($P$3='بيان ع'!D1025,ROW('بيان ع'!1025:1025)-1,yyyyy))</f>
        <v>#NAME?</v>
      </c>
      <c r="B1031" s="56" t="str">
        <f t="shared" si="19"/>
        <v/>
      </c>
    </row>
    <row r="1032" spans="1:2" ht="22.8" thickBot="1" x14ac:dyDescent="0.35">
      <c r="A1032" s="55" t="e" cm="1">
        <f t="array" ref="A1032">(IF($P$3='بيان ع'!D1026,ROW('بيان ع'!1026:1026)-1,yyyyy))</f>
        <v>#NAME?</v>
      </c>
      <c r="B1032" s="56" t="str">
        <f t="shared" ref="B1032:B1095" si="20">IFERROR(_xlfn.AGGREGATE(15,6,$A$8:$A$1010,ROW(A1025)),"")</f>
        <v/>
      </c>
    </row>
    <row r="1033" spans="1:2" ht="22.8" thickBot="1" x14ac:dyDescent="0.35">
      <c r="A1033" s="55" t="e" cm="1">
        <f t="array" ref="A1033">(IF($P$3='بيان ع'!D1027,ROW('بيان ع'!1027:1027)-1,yyyyy))</f>
        <v>#NAME?</v>
      </c>
      <c r="B1033" s="56" t="str">
        <f t="shared" si="20"/>
        <v/>
      </c>
    </row>
    <row r="1034" spans="1:2" ht="22.8" thickBot="1" x14ac:dyDescent="0.35">
      <c r="A1034" s="55" t="e" cm="1">
        <f t="array" ref="A1034">(IF($P$3='بيان ع'!D1028,ROW('بيان ع'!1028:1028)-1,yyyyy))</f>
        <v>#NAME?</v>
      </c>
      <c r="B1034" s="56" t="str">
        <f t="shared" si="20"/>
        <v/>
      </c>
    </row>
    <row r="1035" spans="1:2" ht="22.8" thickBot="1" x14ac:dyDescent="0.35">
      <c r="A1035" s="55" t="e" cm="1">
        <f t="array" ref="A1035">(IF($P$3='بيان ع'!D1029,ROW('بيان ع'!1029:1029)-1,yyyyy))</f>
        <v>#NAME?</v>
      </c>
      <c r="B1035" s="56" t="str">
        <f t="shared" si="20"/>
        <v/>
      </c>
    </row>
    <row r="1036" spans="1:2" ht="22.8" thickBot="1" x14ac:dyDescent="0.35">
      <c r="A1036" s="55" t="e" cm="1">
        <f t="array" ref="A1036">(IF($P$3='بيان ع'!D1030,ROW('بيان ع'!1030:1030)-1,yyyyy))</f>
        <v>#NAME?</v>
      </c>
      <c r="B1036" s="56" t="str">
        <f t="shared" si="20"/>
        <v/>
      </c>
    </row>
    <row r="1037" spans="1:2" ht="22.8" thickBot="1" x14ac:dyDescent="0.35">
      <c r="A1037" s="55" t="e" cm="1">
        <f t="array" ref="A1037">(IF($P$3='بيان ع'!D1031,ROW('بيان ع'!1031:1031)-1,yyyyy))</f>
        <v>#NAME?</v>
      </c>
      <c r="B1037" s="56" t="str">
        <f t="shared" si="20"/>
        <v/>
      </c>
    </row>
    <row r="1038" spans="1:2" ht="22.8" thickBot="1" x14ac:dyDescent="0.35">
      <c r="A1038" s="55" t="e" cm="1">
        <f t="array" ref="A1038">(IF($P$3='بيان ع'!D1032,ROW('بيان ع'!1032:1032)-1,yyyyy))</f>
        <v>#NAME?</v>
      </c>
      <c r="B1038" s="56" t="str">
        <f t="shared" si="20"/>
        <v/>
      </c>
    </row>
    <row r="1039" spans="1:2" ht="22.8" thickBot="1" x14ac:dyDescent="0.35">
      <c r="A1039" s="55" t="e" cm="1">
        <f t="array" ref="A1039">(IF($P$3='بيان ع'!D1033,ROW('بيان ع'!1033:1033)-1,yyyyy))</f>
        <v>#NAME?</v>
      </c>
      <c r="B1039" s="56" t="str">
        <f t="shared" si="20"/>
        <v/>
      </c>
    </row>
    <row r="1040" spans="1:2" ht="22.8" thickBot="1" x14ac:dyDescent="0.35">
      <c r="A1040" s="55" t="e" cm="1">
        <f t="array" ref="A1040">(IF($P$3='بيان ع'!D1034,ROW('بيان ع'!1034:1034)-1,yyyyy))</f>
        <v>#NAME?</v>
      </c>
      <c r="B1040" s="56" t="str">
        <f t="shared" si="20"/>
        <v/>
      </c>
    </row>
    <row r="1041" spans="1:2" ht="22.8" thickBot="1" x14ac:dyDescent="0.35">
      <c r="A1041" s="55" t="e" cm="1">
        <f t="array" ref="A1041">(IF($P$3='بيان ع'!D1035,ROW('بيان ع'!1035:1035)-1,yyyyy))</f>
        <v>#NAME?</v>
      </c>
      <c r="B1041" s="56" t="str">
        <f t="shared" si="20"/>
        <v/>
      </c>
    </row>
    <row r="1042" spans="1:2" ht="22.8" thickBot="1" x14ac:dyDescent="0.35">
      <c r="A1042" s="55" t="e" cm="1">
        <f t="array" ref="A1042">(IF($P$3='بيان ع'!D1036,ROW('بيان ع'!1036:1036)-1,yyyyy))</f>
        <v>#NAME?</v>
      </c>
      <c r="B1042" s="56" t="str">
        <f t="shared" si="20"/>
        <v/>
      </c>
    </row>
    <row r="1043" spans="1:2" ht="22.8" thickBot="1" x14ac:dyDescent="0.35">
      <c r="A1043" s="55" t="e" cm="1">
        <f t="array" ref="A1043">(IF($P$3='بيان ع'!D1037,ROW('بيان ع'!1037:1037)-1,yyyyy))</f>
        <v>#NAME?</v>
      </c>
      <c r="B1043" s="56" t="str">
        <f t="shared" si="20"/>
        <v/>
      </c>
    </row>
    <row r="1044" spans="1:2" ht="22.8" thickBot="1" x14ac:dyDescent="0.35">
      <c r="A1044" s="55" t="e" cm="1">
        <f t="array" ref="A1044">(IF($P$3='بيان ع'!D1038,ROW('بيان ع'!1038:1038)-1,yyyyy))</f>
        <v>#NAME?</v>
      </c>
      <c r="B1044" s="56" t="str">
        <f t="shared" si="20"/>
        <v/>
      </c>
    </row>
    <row r="1045" spans="1:2" ht="22.8" thickBot="1" x14ac:dyDescent="0.35">
      <c r="A1045" s="55" t="e" cm="1">
        <f t="array" ref="A1045">(IF($P$3='بيان ع'!D1039,ROW('بيان ع'!1039:1039)-1,yyyyy))</f>
        <v>#NAME?</v>
      </c>
      <c r="B1045" s="56" t="str">
        <f t="shared" si="20"/>
        <v/>
      </c>
    </row>
    <row r="1046" spans="1:2" ht="22.8" thickBot="1" x14ac:dyDescent="0.35">
      <c r="A1046" s="55" t="e" cm="1">
        <f t="array" ref="A1046">(IF($P$3='بيان ع'!D1040,ROW('بيان ع'!1040:1040)-1,yyyyy))</f>
        <v>#NAME?</v>
      </c>
      <c r="B1046" s="56" t="str">
        <f t="shared" si="20"/>
        <v/>
      </c>
    </row>
    <row r="1047" spans="1:2" ht="22.8" thickBot="1" x14ac:dyDescent="0.35">
      <c r="A1047" s="55" t="e" cm="1">
        <f t="array" ref="A1047">(IF($P$3='بيان ع'!D1041,ROW('بيان ع'!1041:1041)-1,yyyyy))</f>
        <v>#NAME?</v>
      </c>
      <c r="B1047" s="56" t="str">
        <f t="shared" si="20"/>
        <v/>
      </c>
    </row>
    <row r="1048" spans="1:2" ht="22.8" thickBot="1" x14ac:dyDescent="0.35">
      <c r="A1048" s="55" t="e" cm="1">
        <f t="array" ref="A1048">(IF($P$3='بيان ع'!D1042,ROW('بيان ع'!1042:1042)-1,yyyyy))</f>
        <v>#NAME?</v>
      </c>
      <c r="B1048" s="56" t="str">
        <f t="shared" si="20"/>
        <v/>
      </c>
    </row>
    <row r="1049" spans="1:2" ht="22.8" thickBot="1" x14ac:dyDescent="0.35">
      <c r="A1049" s="55" t="e" cm="1">
        <f t="array" ref="A1049">(IF($P$3='بيان ع'!D1043,ROW('بيان ع'!1043:1043)-1,yyyyy))</f>
        <v>#NAME?</v>
      </c>
      <c r="B1049" s="56" t="str">
        <f t="shared" si="20"/>
        <v/>
      </c>
    </row>
    <row r="1050" spans="1:2" ht="22.8" thickBot="1" x14ac:dyDescent="0.35">
      <c r="A1050" s="55" t="e" cm="1">
        <f t="array" ref="A1050">(IF($P$3='بيان ع'!D1044,ROW('بيان ع'!1044:1044)-1,yyyyy))</f>
        <v>#NAME?</v>
      </c>
      <c r="B1050" s="56" t="str">
        <f t="shared" si="20"/>
        <v/>
      </c>
    </row>
    <row r="1051" spans="1:2" ht="22.8" thickBot="1" x14ac:dyDescent="0.35">
      <c r="A1051" s="55" t="e" cm="1">
        <f t="array" ref="A1051">(IF($P$3='بيان ع'!D1045,ROW('بيان ع'!1045:1045)-1,yyyyy))</f>
        <v>#NAME?</v>
      </c>
      <c r="B1051" s="56" t="str">
        <f t="shared" si="20"/>
        <v/>
      </c>
    </row>
    <row r="1052" spans="1:2" ht="22.8" thickBot="1" x14ac:dyDescent="0.35">
      <c r="A1052" s="55" t="e" cm="1">
        <f t="array" ref="A1052">(IF($P$3='بيان ع'!D1046,ROW('بيان ع'!1046:1046)-1,yyyyy))</f>
        <v>#NAME?</v>
      </c>
      <c r="B1052" s="56" t="str">
        <f t="shared" si="20"/>
        <v/>
      </c>
    </row>
    <row r="1053" spans="1:2" ht="22.8" thickBot="1" x14ac:dyDescent="0.35">
      <c r="A1053" s="55" t="e" cm="1">
        <f t="array" ref="A1053">(IF($P$3='بيان ع'!D1047,ROW('بيان ع'!1047:1047)-1,yyyyy))</f>
        <v>#NAME?</v>
      </c>
      <c r="B1053" s="56" t="str">
        <f t="shared" si="20"/>
        <v/>
      </c>
    </row>
    <row r="1054" spans="1:2" ht="22.8" thickBot="1" x14ac:dyDescent="0.35">
      <c r="A1054" s="55" t="e" cm="1">
        <f t="array" ref="A1054">(IF($P$3='بيان ع'!D1048,ROW('بيان ع'!1048:1048)-1,yyyyy))</f>
        <v>#NAME?</v>
      </c>
      <c r="B1054" s="56" t="str">
        <f t="shared" si="20"/>
        <v/>
      </c>
    </row>
    <row r="1055" spans="1:2" ht="22.8" thickBot="1" x14ac:dyDescent="0.35">
      <c r="A1055" s="55" t="e" cm="1">
        <f t="array" ref="A1055">(IF($P$3='بيان ع'!D1049,ROW('بيان ع'!1049:1049)-1,yyyyy))</f>
        <v>#NAME?</v>
      </c>
      <c r="B1055" s="56" t="str">
        <f t="shared" si="20"/>
        <v/>
      </c>
    </row>
    <row r="1056" spans="1:2" ht="22.8" thickBot="1" x14ac:dyDescent="0.35">
      <c r="A1056" s="55" t="e" cm="1">
        <f t="array" ref="A1056">(IF($P$3='بيان ع'!D1050,ROW('بيان ع'!1050:1050)-1,yyyyy))</f>
        <v>#NAME?</v>
      </c>
      <c r="B1056" s="56" t="str">
        <f t="shared" si="20"/>
        <v/>
      </c>
    </row>
    <row r="1057" spans="1:2" ht="22.8" thickBot="1" x14ac:dyDescent="0.35">
      <c r="A1057" s="55" t="e" cm="1">
        <f t="array" ref="A1057">(IF($P$3='بيان ع'!D1051,ROW('بيان ع'!1051:1051)-1,yyyyy))</f>
        <v>#NAME?</v>
      </c>
      <c r="B1057" s="56" t="str">
        <f t="shared" si="20"/>
        <v/>
      </c>
    </row>
    <row r="1058" spans="1:2" ht="22.8" thickBot="1" x14ac:dyDescent="0.35">
      <c r="A1058" s="55" t="e" cm="1">
        <f t="array" ref="A1058">(IF($P$3='بيان ع'!D1052,ROW('بيان ع'!1052:1052)-1,yyyyy))</f>
        <v>#NAME?</v>
      </c>
      <c r="B1058" s="56" t="str">
        <f t="shared" si="20"/>
        <v/>
      </c>
    </row>
    <row r="1059" spans="1:2" ht="22.8" thickBot="1" x14ac:dyDescent="0.35">
      <c r="A1059" s="55" t="e" cm="1">
        <f t="array" ref="A1059">(IF($P$3='بيان ع'!D1053,ROW('بيان ع'!1053:1053)-1,yyyyy))</f>
        <v>#NAME?</v>
      </c>
      <c r="B1059" s="56" t="str">
        <f t="shared" si="20"/>
        <v/>
      </c>
    </row>
    <row r="1060" spans="1:2" ht="22.8" thickBot="1" x14ac:dyDescent="0.35">
      <c r="A1060" s="55" t="e" cm="1">
        <f t="array" ref="A1060">(IF($P$3='بيان ع'!D1054,ROW('بيان ع'!1054:1054)-1,yyyyy))</f>
        <v>#NAME?</v>
      </c>
      <c r="B1060" s="56" t="str">
        <f t="shared" si="20"/>
        <v/>
      </c>
    </row>
    <row r="1061" spans="1:2" ht="22.8" thickBot="1" x14ac:dyDescent="0.35">
      <c r="A1061" s="55" t="e" cm="1">
        <f t="array" ref="A1061">(IF($P$3='بيان ع'!D1055,ROW('بيان ع'!1055:1055)-1,yyyyy))</f>
        <v>#NAME?</v>
      </c>
      <c r="B1061" s="56" t="str">
        <f t="shared" si="20"/>
        <v/>
      </c>
    </row>
    <row r="1062" spans="1:2" ht="22.8" thickBot="1" x14ac:dyDescent="0.35">
      <c r="A1062" s="55" t="e" cm="1">
        <f t="array" ref="A1062">(IF($P$3='بيان ع'!D1056,ROW('بيان ع'!1056:1056)-1,yyyyy))</f>
        <v>#NAME?</v>
      </c>
      <c r="B1062" s="56" t="str">
        <f t="shared" si="20"/>
        <v/>
      </c>
    </row>
    <row r="1063" spans="1:2" ht="22.8" thickBot="1" x14ac:dyDescent="0.35">
      <c r="A1063" s="55" t="e" cm="1">
        <f t="array" ref="A1063">(IF($P$3='بيان ع'!D1057,ROW('بيان ع'!1057:1057)-1,yyyyy))</f>
        <v>#NAME?</v>
      </c>
      <c r="B1063" s="56" t="str">
        <f t="shared" si="20"/>
        <v/>
      </c>
    </row>
    <row r="1064" spans="1:2" ht="22.8" thickBot="1" x14ac:dyDescent="0.35">
      <c r="A1064" s="55" t="e" cm="1">
        <f t="array" ref="A1064">(IF($P$3='بيان ع'!D1058,ROW('بيان ع'!1058:1058)-1,yyyyy))</f>
        <v>#NAME?</v>
      </c>
      <c r="B1064" s="56" t="str">
        <f t="shared" si="20"/>
        <v/>
      </c>
    </row>
    <row r="1065" spans="1:2" ht="22.8" thickBot="1" x14ac:dyDescent="0.35">
      <c r="A1065" s="55" t="e" cm="1">
        <f t="array" ref="A1065">(IF($P$3='بيان ع'!D1059,ROW('بيان ع'!1059:1059)-1,yyyyy))</f>
        <v>#NAME?</v>
      </c>
      <c r="B1065" s="56" t="str">
        <f t="shared" si="20"/>
        <v/>
      </c>
    </row>
    <row r="1066" spans="1:2" ht="22.8" thickBot="1" x14ac:dyDescent="0.35">
      <c r="A1066" s="55" t="e" cm="1">
        <f t="array" ref="A1066">(IF($P$3='بيان ع'!D1060,ROW('بيان ع'!1060:1060)-1,yyyyy))</f>
        <v>#NAME?</v>
      </c>
      <c r="B1066" s="56" t="str">
        <f t="shared" si="20"/>
        <v/>
      </c>
    </row>
    <row r="1067" spans="1:2" ht="22.8" thickBot="1" x14ac:dyDescent="0.35">
      <c r="A1067" s="55" t="e" cm="1">
        <f t="array" ref="A1067">(IF($P$3='بيان ع'!D1061,ROW('بيان ع'!1061:1061)-1,yyyyy))</f>
        <v>#NAME?</v>
      </c>
      <c r="B1067" s="56" t="str">
        <f t="shared" si="20"/>
        <v/>
      </c>
    </row>
    <row r="1068" spans="1:2" ht="22.8" thickBot="1" x14ac:dyDescent="0.35">
      <c r="A1068" s="55" t="e" cm="1">
        <f t="array" ref="A1068">(IF($P$3='بيان ع'!D1062,ROW('بيان ع'!1062:1062)-1,yyyyy))</f>
        <v>#NAME?</v>
      </c>
      <c r="B1068" s="56" t="str">
        <f t="shared" si="20"/>
        <v/>
      </c>
    </row>
    <row r="1069" spans="1:2" ht="22.8" thickBot="1" x14ac:dyDescent="0.35">
      <c r="A1069" s="55" t="e" cm="1">
        <f t="array" ref="A1069">(IF($P$3='بيان ع'!D1063,ROW('بيان ع'!1063:1063)-1,yyyyy))</f>
        <v>#NAME?</v>
      </c>
      <c r="B1069" s="56" t="str">
        <f t="shared" si="20"/>
        <v/>
      </c>
    </row>
    <row r="1070" spans="1:2" ht="22.8" thickBot="1" x14ac:dyDescent="0.35">
      <c r="A1070" s="55" t="e" cm="1">
        <f t="array" ref="A1070">(IF($P$3='بيان ع'!D1064,ROW('بيان ع'!1064:1064)-1,yyyyy))</f>
        <v>#NAME?</v>
      </c>
      <c r="B1070" s="56" t="str">
        <f t="shared" si="20"/>
        <v/>
      </c>
    </row>
    <row r="1071" spans="1:2" ht="22.8" thickBot="1" x14ac:dyDescent="0.35">
      <c r="A1071" s="55" t="e" cm="1">
        <f t="array" ref="A1071">(IF($P$3='بيان ع'!D1065,ROW('بيان ع'!1065:1065)-1,yyyyy))</f>
        <v>#NAME?</v>
      </c>
      <c r="B1071" s="56" t="str">
        <f t="shared" si="20"/>
        <v/>
      </c>
    </row>
    <row r="1072" spans="1:2" ht="22.8" thickBot="1" x14ac:dyDescent="0.35">
      <c r="A1072" s="55" t="e" cm="1">
        <f t="array" ref="A1072">(IF($P$3='بيان ع'!D1066,ROW('بيان ع'!1066:1066)-1,yyyyy))</f>
        <v>#NAME?</v>
      </c>
      <c r="B1072" s="56" t="str">
        <f t="shared" si="20"/>
        <v/>
      </c>
    </row>
    <row r="1073" spans="1:2" ht="22.8" thickBot="1" x14ac:dyDescent="0.35">
      <c r="A1073" s="55" t="e" cm="1">
        <f t="array" ref="A1073">(IF($P$3='بيان ع'!D1067,ROW('بيان ع'!1067:1067)-1,yyyyy))</f>
        <v>#NAME?</v>
      </c>
      <c r="B1073" s="56" t="str">
        <f t="shared" si="20"/>
        <v/>
      </c>
    </row>
    <row r="1074" spans="1:2" ht="22.8" thickBot="1" x14ac:dyDescent="0.35">
      <c r="A1074" s="55" t="e" cm="1">
        <f t="array" ref="A1074">(IF($P$3='بيان ع'!D1068,ROW('بيان ع'!1068:1068)-1,yyyyy))</f>
        <v>#NAME?</v>
      </c>
      <c r="B1074" s="56" t="str">
        <f t="shared" si="20"/>
        <v/>
      </c>
    </row>
    <row r="1075" spans="1:2" ht="22.8" thickBot="1" x14ac:dyDescent="0.35">
      <c r="A1075" s="55" t="e" cm="1">
        <f t="array" ref="A1075">(IF($P$3='بيان ع'!D1069,ROW('بيان ع'!1069:1069)-1,yyyyy))</f>
        <v>#NAME?</v>
      </c>
      <c r="B1075" s="56" t="str">
        <f t="shared" si="20"/>
        <v/>
      </c>
    </row>
    <row r="1076" spans="1:2" ht="22.8" thickBot="1" x14ac:dyDescent="0.35">
      <c r="A1076" s="55" t="e" cm="1">
        <f t="array" ref="A1076">(IF($P$3='بيان ع'!D1070,ROW('بيان ع'!1070:1070)-1,yyyyy))</f>
        <v>#NAME?</v>
      </c>
      <c r="B1076" s="56" t="str">
        <f t="shared" si="20"/>
        <v/>
      </c>
    </row>
    <row r="1077" spans="1:2" ht="22.8" thickBot="1" x14ac:dyDescent="0.35">
      <c r="A1077" s="55" t="e" cm="1">
        <f t="array" ref="A1077">(IF($P$3='بيان ع'!D1071,ROW('بيان ع'!1071:1071)-1,yyyyy))</f>
        <v>#NAME?</v>
      </c>
      <c r="B1077" s="56" t="str">
        <f t="shared" si="20"/>
        <v/>
      </c>
    </row>
    <row r="1078" spans="1:2" ht="22.8" thickBot="1" x14ac:dyDescent="0.35">
      <c r="A1078" s="55" t="e" cm="1">
        <f t="array" ref="A1078">(IF($P$3='بيان ع'!D1072,ROW('بيان ع'!1072:1072)-1,yyyyy))</f>
        <v>#NAME?</v>
      </c>
      <c r="B1078" s="56" t="str">
        <f t="shared" si="20"/>
        <v/>
      </c>
    </row>
    <row r="1079" spans="1:2" ht="22.8" thickBot="1" x14ac:dyDescent="0.35">
      <c r="A1079" s="55" t="e" cm="1">
        <f t="array" ref="A1079">(IF($P$3='بيان ع'!D1073,ROW('بيان ع'!1073:1073)-1,yyyyy))</f>
        <v>#NAME?</v>
      </c>
      <c r="B1079" s="56" t="str">
        <f t="shared" si="20"/>
        <v/>
      </c>
    </row>
    <row r="1080" spans="1:2" ht="22.8" thickBot="1" x14ac:dyDescent="0.35">
      <c r="A1080" s="55" t="e" cm="1">
        <f t="array" ref="A1080">(IF($P$3='بيان ع'!D1074,ROW('بيان ع'!1074:1074)-1,yyyyy))</f>
        <v>#NAME?</v>
      </c>
      <c r="B1080" s="56" t="str">
        <f t="shared" si="20"/>
        <v/>
      </c>
    </row>
    <row r="1081" spans="1:2" ht="22.8" thickBot="1" x14ac:dyDescent="0.35">
      <c r="A1081" s="55" t="e" cm="1">
        <f t="array" ref="A1081">(IF($P$3='بيان ع'!D1075,ROW('بيان ع'!1075:1075)-1,yyyyy))</f>
        <v>#NAME?</v>
      </c>
      <c r="B1081" s="56" t="str">
        <f t="shared" si="20"/>
        <v/>
      </c>
    </row>
    <row r="1082" spans="1:2" ht="22.8" thickBot="1" x14ac:dyDescent="0.35">
      <c r="A1082" s="55" t="e" cm="1">
        <f t="array" ref="A1082">(IF($P$3='بيان ع'!D1076,ROW('بيان ع'!1076:1076)-1,yyyyy))</f>
        <v>#NAME?</v>
      </c>
      <c r="B1082" s="56" t="str">
        <f t="shared" si="20"/>
        <v/>
      </c>
    </row>
    <row r="1083" spans="1:2" ht="22.8" thickBot="1" x14ac:dyDescent="0.35">
      <c r="A1083" s="55" t="e" cm="1">
        <f t="array" ref="A1083">(IF($P$3='بيان ع'!D1077,ROW('بيان ع'!1077:1077)-1,yyyyy))</f>
        <v>#NAME?</v>
      </c>
      <c r="B1083" s="56" t="str">
        <f t="shared" si="20"/>
        <v/>
      </c>
    </row>
    <row r="1084" spans="1:2" ht="22.8" thickBot="1" x14ac:dyDescent="0.35">
      <c r="A1084" s="55" t="e" cm="1">
        <f t="array" ref="A1084">(IF($P$3='بيان ع'!D1078,ROW('بيان ع'!1078:1078)-1,yyyyy))</f>
        <v>#NAME?</v>
      </c>
      <c r="B1084" s="56" t="str">
        <f t="shared" si="20"/>
        <v/>
      </c>
    </row>
    <row r="1085" spans="1:2" ht="22.8" thickBot="1" x14ac:dyDescent="0.35">
      <c r="A1085" s="55" t="e" cm="1">
        <f t="array" ref="A1085">(IF($P$3='بيان ع'!D1079,ROW('بيان ع'!1079:1079)-1,yyyyy))</f>
        <v>#NAME?</v>
      </c>
      <c r="B1085" s="56" t="str">
        <f t="shared" si="20"/>
        <v/>
      </c>
    </row>
    <row r="1086" spans="1:2" ht="22.8" thickBot="1" x14ac:dyDescent="0.35">
      <c r="A1086" s="55" t="e" cm="1">
        <f t="array" ref="A1086">(IF($P$3='بيان ع'!D1080,ROW('بيان ع'!1080:1080)-1,yyyyy))</f>
        <v>#NAME?</v>
      </c>
      <c r="B1086" s="56" t="str">
        <f t="shared" si="20"/>
        <v/>
      </c>
    </row>
    <row r="1087" spans="1:2" ht="22.8" thickBot="1" x14ac:dyDescent="0.35">
      <c r="A1087" s="55" t="e" cm="1">
        <f t="array" ref="A1087">(IF($P$3='بيان ع'!D1081,ROW('بيان ع'!1081:1081)-1,yyyyy))</f>
        <v>#NAME?</v>
      </c>
      <c r="B1087" s="56" t="str">
        <f t="shared" si="20"/>
        <v/>
      </c>
    </row>
    <row r="1088" spans="1:2" ht="22.8" thickBot="1" x14ac:dyDescent="0.35">
      <c r="A1088" s="55" t="e" cm="1">
        <f t="array" ref="A1088">(IF($P$3='بيان ع'!D1082,ROW('بيان ع'!1082:1082)-1,yyyyy))</f>
        <v>#NAME?</v>
      </c>
      <c r="B1088" s="56" t="str">
        <f t="shared" si="20"/>
        <v/>
      </c>
    </row>
    <row r="1089" spans="1:2" ht="22.8" thickBot="1" x14ac:dyDescent="0.35">
      <c r="A1089" s="55" t="e" cm="1">
        <f t="array" ref="A1089">(IF($P$3='بيان ع'!D1083,ROW('بيان ع'!1083:1083)-1,yyyyy))</f>
        <v>#NAME?</v>
      </c>
      <c r="B1089" s="56" t="str">
        <f t="shared" si="20"/>
        <v/>
      </c>
    </row>
    <row r="1090" spans="1:2" ht="22.8" thickBot="1" x14ac:dyDescent="0.35">
      <c r="A1090" s="55" t="e" cm="1">
        <f t="array" ref="A1090">(IF($P$3='بيان ع'!D1084,ROW('بيان ع'!1084:1084)-1,yyyyy))</f>
        <v>#NAME?</v>
      </c>
      <c r="B1090" s="56" t="str">
        <f t="shared" si="20"/>
        <v/>
      </c>
    </row>
    <row r="1091" spans="1:2" ht="22.8" thickBot="1" x14ac:dyDescent="0.35">
      <c r="A1091" s="55" t="e" cm="1">
        <f t="array" ref="A1091">(IF($P$3='بيان ع'!D1085,ROW('بيان ع'!1085:1085)-1,yyyyy))</f>
        <v>#NAME?</v>
      </c>
      <c r="B1091" s="56" t="str">
        <f t="shared" si="20"/>
        <v/>
      </c>
    </row>
    <row r="1092" spans="1:2" ht="22.8" thickBot="1" x14ac:dyDescent="0.35">
      <c r="A1092" s="55" t="e" cm="1">
        <f t="array" ref="A1092">(IF($P$3='بيان ع'!D1086,ROW('بيان ع'!1086:1086)-1,yyyyy))</f>
        <v>#NAME?</v>
      </c>
      <c r="B1092" s="56" t="str">
        <f t="shared" si="20"/>
        <v/>
      </c>
    </row>
    <row r="1093" spans="1:2" ht="22.8" thickBot="1" x14ac:dyDescent="0.35">
      <c r="A1093" s="55" t="e" cm="1">
        <f t="array" ref="A1093">(IF($P$3='بيان ع'!D1087,ROW('بيان ع'!1087:1087)-1,yyyyy))</f>
        <v>#NAME?</v>
      </c>
      <c r="B1093" s="56" t="str">
        <f t="shared" si="20"/>
        <v/>
      </c>
    </row>
    <row r="1094" spans="1:2" ht="22.8" thickBot="1" x14ac:dyDescent="0.35">
      <c r="A1094" s="55" t="e" cm="1">
        <f t="array" ref="A1094">(IF($P$3='بيان ع'!D1088,ROW('بيان ع'!1088:1088)-1,yyyyy))</f>
        <v>#NAME?</v>
      </c>
      <c r="B1094" s="56" t="str">
        <f t="shared" si="20"/>
        <v/>
      </c>
    </row>
    <row r="1095" spans="1:2" ht="22.8" thickBot="1" x14ac:dyDescent="0.35">
      <c r="A1095" s="55" t="e" cm="1">
        <f t="array" ref="A1095">(IF($P$3='بيان ع'!D1089,ROW('بيان ع'!1089:1089)-1,yyyyy))</f>
        <v>#NAME?</v>
      </c>
      <c r="B1095" s="56" t="str">
        <f t="shared" si="20"/>
        <v/>
      </c>
    </row>
    <row r="1096" spans="1:2" ht="22.8" thickBot="1" x14ac:dyDescent="0.35">
      <c r="A1096" s="55" t="e" cm="1">
        <f t="array" ref="A1096">(IF($P$3='بيان ع'!D1090,ROW('بيان ع'!1090:1090)-1,yyyyy))</f>
        <v>#NAME?</v>
      </c>
      <c r="B1096" s="56" t="str">
        <f t="shared" ref="B1096:B1105" si="21">IFERROR(_xlfn.AGGREGATE(15,6,$A$8:$A$1010,ROW(A1089)),"")</f>
        <v/>
      </c>
    </row>
    <row r="1097" spans="1:2" ht="22.8" thickBot="1" x14ac:dyDescent="0.35">
      <c r="A1097" s="55" t="e" cm="1">
        <f t="array" ref="A1097">(IF($P$3='بيان ع'!D1091,ROW('بيان ع'!1091:1091)-1,yyyyy))</f>
        <v>#NAME?</v>
      </c>
      <c r="B1097" s="56" t="str">
        <f t="shared" si="21"/>
        <v/>
      </c>
    </row>
    <row r="1098" spans="1:2" ht="22.8" thickBot="1" x14ac:dyDescent="0.35">
      <c r="A1098" s="55" t="e" cm="1">
        <f t="array" ref="A1098">(IF($P$3='بيان ع'!D1092,ROW('بيان ع'!1092:1092)-1,yyyyy))</f>
        <v>#NAME?</v>
      </c>
      <c r="B1098" s="56" t="str">
        <f t="shared" si="21"/>
        <v/>
      </c>
    </row>
    <row r="1099" spans="1:2" ht="22.8" thickBot="1" x14ac:dyDescent="0.35">
      <c r="A1099" s="55" t="e" cm="1">
        <f t="array" ref="A1099">(IF($P$3='بيان ع'!D1093,ROW('بيان ع'!1093:1093)-1,yyyyy))</f>
        <v>#NAME?</v>
      </c>
      <c r="B1099" s="56" t="str">
        <f t="shared" si="21"/>
        <v/>
      </c>
    </row>
    <row r="1100" spans="1:2" ht="22.8" thickBot="1" x14ac:dyDescent="0.35">
      <c r="A1100" s="55" t="e" cm="1">
        <f t="array" ref="A1100">(IF($P$3='بيان ع'!D1094,ROW('بيان ع'!1094:1094)-1,yyyyy))</f>
        <v>#NAME?</v>
      </c>
      <c r="B1100" s="56" t="str">
        <f t="shared" si="21"/>
        <v/>
      </c>
    </row>
    <row r="1101" spans="1:2" ht="22.8" thickBot="1" x14ac:dyDescent="0.35">
      <c r="A1101" s="55" t="e" cm="1">
        <f t="array" ref="A1101">(IF($P$3='بيان ع'!D1095,ROW('بيان ع'!1095:1095)-1,yyyyy))</f>
        <v>#NAME?</v>
      </c>
      <c r="B1101" s="56" t="str">
        <f t="shared" si="21"/>
        <v/>
      </c>
    </row>
    <row r="1102" spans="1:2" ht="22.8" thickBot="1" x14ac:dyDescent="0.35">
      <c r="A1102" s="55" t="e" cm="1">
        <f t="array" ref="A1102">(IF($P$3='بيان ع'!D1096,ROW('بيان ع'!1096:1096)-1,yyyyy))</f>
        <v>#NAME?</v>
      </c>
      <c r="B1102" s="56" t="str">
        <f t="shared" si="21"/>
        <v/>
      </c>
    </row>
    <row r="1103" spans="1:2" ht="22.8" thickBot="1" x14ac:dyDescent="0.35">
      <c r="A1103" s="55" t="e" cm="1">
        <f t="array" ref="A1103">(IF($P$3='بيان ع'!D1097,ROW('بيان ع'!1097:1097)-1,yyyyy))</f>
        <v>#NAME?</v>
      </c>
      <c r="B1103" s="56" t="str">
        <f t="shared" si="21"/>
        <v/>
      </c>
    </row>
    <row r="1104" spans="1:2" ht="22.8" thickBot="1" x14ac:dyDescent="0.35">
      <c r="A1104" s="55" t="e" cm="1">
        <f t="array" ref="A1104">(IF($P$3='بيان ع'!D1098,ROW('بيان ع'!1098:1098)-1,yyyyy))</f>
        <v>#NAME?</v>
      </c>
      <c r="B1104" s="56" t="str">
        <f t="shared" si="21"/>
        <v/>
      </c>
    </row>
    <row r="1105" spans="1:2" ht="22.8" thickBot="1" x14ac:dyDescent="0.35">
      <c r="A1105" s="55" t="e" cm="1">
        <f t="array" ref="A1105">(IF($P$3='بيان ع'!D1099,ROW('بيان ع'!1099:1099)-1,yyyyy))</f>
        <v>#NAME?</v>
      </c>
      <c r="B1105" s="56" t="str">
        <f t="shared" si="21"/>
        <v/>
      </c>
    </row>
  </sheetData>
  <sheetProtection password="CEA6" sheet="1" objects="1" scenarios="1" formatCells="0" formatColumns="0" formatRows="0"/>
  <mergeCells count="20">
    <mergeCell ref="C78:D78"/>
    <mergeCell ref="F78:H78"/>
    <mergeCell ref="K78:L78"/>
    <mergeCell ref="C79:D79"/>
    <mergeCell ref="F79:H79"/>
    <mergeCell ref="K79:L79"/>
    <mergeCell ref="C4:C7"/>
    <mergeCell ref="D4:D7"/>
    <mergeCell ref="E4:J4"/>
    <mergeCell ref="K4:K5"/>
    <mergeCell ref="L4:M5"/>
    <mergeCell ref="E5:G5"/>
    <mergeCell ref="H5:J5"/>
    <mergeCell ref="K6:K7"/>
    <mergeCell ref="C1:D1"/>
    <mergeCell ref="K1:L1"/>
    <mergeCell ref="I2:J2"/>
    <mergeCell ref="K2:L2"/>
    <mergeCell ref="I3:J3"/>
    <mergeCell ref="K3:L3"/>
  </mergeCells>
  <conditionalFormatting sqref="E8:M77">
    <cfRule type="cellIs" dxfId="4" priority="1" operator="equal">
      <formula>"معيد"</formula>
    </cfRule>
  </conditionalFormatting>
  <printOptions horizontalCentered="1"/>
  <pageMargins left="0.19685039370078741" right="0.19685039370078741" top="0.19685039370078741" bottom="0.19685039370078741" header="0" footer="0"/>
  <pageSetup paperSize="9" scale="74" orientation="portrait" r:id="rId1"/>
  <rowBreaks count="2" manualBreakCount="2">
    <brk id="41" min="2" max="12" man="1"/>
    <brk id="79" min="2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'بيان ع'!$V$1:$V$60</xm:f>
          </x14:formula1>
          <xm:sqref>P3</xm:sqref>
        </x14:dataValidation>
        <x14:dataValidation type="list" allowBlank="1" showInputMessage="1" showErrorMessage="1">
          <x14:formula1>
            <xm:f>'بيان ع'!$V$1:$V$10</xm:f>
          </x14:formula1>
          <xm:sqref>P4:P5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105"/>
  <sheetViews>
    <sheetView showZeros="0" rightToLeft="1" topLeftCell="O1" zoomScaleNormal="100" workbookViewId="0">
      <selection activeCell="AM3" sqref="AM3:AM4"/>
    </sheetView>
  </sheetViews>
  <sheetFormatPr defaultColWidth="8.88671875" defaultRowHeight="14.4" x14ac:dyDescent="0.3"/>
  <cols>
    <col min="1" max="1" width="6.44140625" style="7" hidden="1" customWidth="1"/>
    <col min="2" max="2" width="6.6640625" style="7" hidden="1" customWidth="1"/>
    <col min="3" max="3" width="7.109375" style="6" customWidth="1"/>
    <col min="4" max="4" width="30.33203125" style="4" customWidth="1"/>
    <col min="5" max="36" width="4.77734375" style="1" customWidth="1"/>
    <col min="37" max="37" width="1.33203125" style="1" customWidth="1"/>
    <col min="38" max="38" width="9.88671875" style="1" customWidth="1"/>
    <col min="39" max="39" width="13.6640625" style="24" customWidth="1"/>
    <col min="40" max="42" width="8.88671875" style="1"/>
    <col min="43" max="43" width="8.6640625" style="6" customWidth="1"/>
    <col min="44" max="46" width="8.88671875" style="7" hidden="1" customWidth="1"/>
    <col min="47" max="47" width="8.88671875" style="6"/>
    <col min="48" max="48" width="13.21875" style="7" hidden="1" customWidth="1"/>
    <col min="49" max="49" width="14.88671875" style="7" hidden="1" customWidth="1"/>
    <col min="50" max="50" width="8.88671875" style="6"/>
    <col min="51" max="53" width="8.88671875" style="1"/>
    <col min="54" max="54" width="8.88671875" style="6"/>
    <col min="55" max="56" width="8.88671875" style="6" hidden="1" customWidth="1"/>
    <col min="57" max="57" width="8.88671875" style="6"/>
    <col min="58" max="16384" width="8.88671875" style="1"/>
  </cols>
  <sheetData>
    <row r="1" spans="1:57" s="18" customFormat="1" ht="19.95" customHeight="1" x14ac:dyDescent="0.4">
      <c r="A1" s="17"/>
      <c r="B1" s="17"/>
      <c r="C1" s="221" t="s">
        <v>312</v>
      </c>
      <c r="D1" s="22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19"/>
      <c r="AL1" s="27"/>
      <c r="AM1" s="27"/>
      <c r="AN1" s="17" t="s">
        <v>329</v>
      </c>
      <c r="AO1" s="17">
        <v>1</v>
      </c>
      <c r="AP1" s="22">
        <f>SUM(AN1:AO1)+SUM(AL1:AM1)</f>
        <v>1</v>
      </c>
      <c r="AQ1" s="22">
        <f>AP1/2</f>
        <v>0.5</v>
      </c>
      <c r="AR1" s="17" t="s">
        <v>6</v>
      </c>
      <c r="AS1" s="17" t="s">
        <v>9</v>
      </c>
      <c r="AT1" s="17"/>
      <c r="AU1" s="21"/>
      <c r="AV1" s="17" t="s">
        <v>340</v>
      </c>
      <c r="AW1" s="17"/>
      <c r="AX1" s="21"/>
      <c r="BB1" s="21"/>
      <c r="BC1" s="21"/>
      <c r="BD1" s="17" t="s">
        <v>19</v>
      </c>
      <c r="BE1" s="21"/>
    </row>
    <row r="2" spans="1:57" s="18" customFormat="1" ht="19.95" customHeight="1" thickBot="1" x14ac:dyDescent="0.55000000000000004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73"/>
      <c r="J2" s="73"/>
      <c r="K2" s="261" t="s">
        <v>337</v>
      </c>
      <c r="L2" s="261"/>
      <c r="M2" s="261"/>
      <c r="N2" s="261"/>
      <c r="O2" s="261"/>
      <c r="P2" s="262" t="s">
        <v>363</v>
      </c>
      <c r="Q2" s="262"/>
      <c r="R2" s="262"/>
      <c r="S2" s="262"/>
      <c r="T2" s="262"/>
      <c r="U2" s="189"/>
      <c r="V2" s="189"/>
      <c r="W2" s="190"/>
      <c r="X2" s="190"/>
      <c r="Y2" s="190"/>
      <c r="Z2" s="190"/>
      <c r="AA2" s="190"/>
      <c r="AB2" s="73"/>
      <c r="AC2" s="73"/>
      <c r="AD2" s="73"/>
      <c r="AE2" s="73"/>
      <c r="AF2" s="73"/>
      <c r="AG2" s="73"/>
      <c r="AH2" s="73"/>
      <c r="AI2" s="73"/>
      <c r="AJ2" s="73"/>
      <c r="AK2" s="24"/>
      <c r="AL2" s="27"/>
      <c r="AM2" s="27"/>
      <c r="AQ2" s="21"/>
      <c r="AR2" s="22" t="e">
        <f>COUNTIF(#REF!,AT2)</f>
        <v>#REF!</v>
      </c>
      <c r="AS2" s="22" t="e">
        <f>COUNTIF(#REF!,AT3)</f>
        <v>#REF!</v>
      </c>
      <c r="AT2" s="17" t="s">
        <v>6</v>
      </c>
      <c r="AU2" s="21"/>
      <c r="AV2" s="17" t="s">
        <v>341</v>
      </c>
      <c r="AW2" s="17"/>
      <c r="AX2" s="21"/>
      <c r="BB2" s="21"/>
      <c r="BC2" s="21"/>
      <c r="BD2" s="21"/>
      <c r="BE2" s="21"/>
    </row>
    <row r="3" spans="1:57" s="18" customFormat="1" ht="19.95" customHeight="1" thickTop="1" x14ac:dyDescent="0.3">
      <c r="A3" s="17"/>
      <c r="B3" s="17"/>
      <c r="C3" s="75" t="s">
        <v>14</v>
      </c>
      <c r="D3" s="76">
        <f>'بيان ع'!K3</f>
        <v>0</v>
      </c>
      <c r="E3" s="74"/>
      <c r="F3" s="72"/>
      <c r="G3" s="74"/>
      <c r="H3" s="74"/>
      <c r="I3" s="74"/>
      <c r="J3" s="74"/>
      <c r="K3" s="74"/>
      <c r="L3" s="74"/>
      <c r="M3" s="226" t="s">
        <v>338</v>
      </c>
      <c r="N3" s="226"/>
      <c r="O3" s="226"/>
      <c r="P3" s="263" t="str">
        <f>AM3</f>
        <v>التربية الإسلامية</v>
      </c>
      <c r="Q3" s="263"/>
      <c r="R3" s="263"/>
      <c r="S3" s="263"/>
      <c r="T3" s="263"/>
      <c r="U3" s="189"/>
      <c r="V3" s="189"/>
      <c r="W3" s="190"/>
      <c r="X3" s="190"/>
      <c r="Y3" s="190"/>
      <c r="Z3" s="265" t="str">
        <f>AM5</f>
        <v>1/1</v>
      </c>
      <c r="AA3" s="265"/>
      <c r="AB3" s="265"/>
      <c r="AC3" s="223">
        <f>AO5</f>
        <v>0</v>
      </c>
      <c r="AD3" s="223"/>
      <c r="AE3" s="74"/>
      <c r="AF3" s="74"/>
      <c r="AG3" s="74"/>
      <c r="AH3" s="74"/>
      <c r="AI3" s="74"/>
      <c r="AJ3" s="74"/>
      <c r="AK3" s="24"/>
      <c r="AL3" s="200" t="s">
        <v>339</v>
      </c>
      <c r="AM3" s="202" t="s">
        <v>344</v>
      </c>
      <c r="AQ3" s="21"/>
      <c r="AR3" s="22" t="e">
        <f>COUNTIF(#REF!,AT2)</f>
        <v>#REF!</v>
      </c>
      <c r="AS3" s="22" t="e">
        <f>COUNTIF(#REF!,AT3)</f>
        <v>#REF!</v>
      </c>
      <c r="AT3" s="17" t="s">
        <v>9</v>
      </c>
      <c r="AU3" s="21"/>
      <c r="AV3" s="17" t="s">
        <v>342</v>
      </c>
      <c r="AW3" s="17" t="s">
        <v>344</v>
      </c>
      <c r="AX3" s="21"/>
      <c r="BB3" s="21"/>
      <c r="BC3" s="21"/>
      <c r="BD3" s="21"/>
      <c r="BE3" s="21"/>
    </row>
    <row r="4" spans="1:57" s="18" customFormat="1" ht="28.5" customHeight="1" thickBot="1" x14ac:dyDescent="0.55000000000000004">
      <c r="A4" s="17"/>
      <c r="B4" s="17"/>
      <c r="C4" s="80" t="s">
        <v>16</v>
      </c>
      <c r="D4" s="79">
        <f>'بيان ع'!K4</f>
        <v>0</v>
      </c>
      <c r="E4" s="139"/>
      <c r="F4" s="139"/>
      <c r="G4" s="139"/>
      <c r="H4" s="139"/>
      <c r="I4" s="139"/>
      <c r="J4" s="139"/>
      <c r="K4" s="139"/>
      <c r="L4" s="139"/>
      <c r="M4" s="140" t="s">
        <v>326</v>
      </c>
      <c r="N4" s="264" t="str">
        <f>'بيان ع'!K7</f>
        <v xml:space="preserve"> 2026م/ 2027م</v>
      </c>
      <c r="O4" s="264"/>
      <c r="P4" s="264"/>
      <c r="Q4" s="264"/>
      <c r="R4" s="169"/>
      <c r="S4" s="16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24"/>
      <c r="AL4" s="201"/>
      <c r="AM4" s="203"/>
      <c r="AQ4" s="21"/>
      <c r="AR4" s="17"/>
      <c r="AS4" s="17"/>
      <c r="AT4" s="17"/>
      <c r="AU4" s="21"/>
      <c r="AV4" s="17" t="s">
        <v>343</v>
      </c>
      <c r="AW4" s="17" t="s">
        <v>364</v>
      </c>
      <c r="AX4" s="21"/>
      <c r="BB4" s="21"/>
      <c r="BC4" s="21"/>
      <c r="BD4" s="21"/>
      <c r="BE4" s="21"/>
    </row>
    <row r="5" spans="1:57" ht="26.4" customHeight="1" thickTop="1" thickBot="1" x14ac:dyDescent="0.35">
      <c r="C5" s="230" t="s">
        <v>0</v>
      </c>
      <c r="D5" s="233" t="s">
        <v>18</v>
      </c>
      <c r="E5" s="210" t="s">
        <v>313</v>
      </c>
      <c r="F5" s="211"/>
      <c r="G5" s="211"/>
      <c r="H5" s="211"/>
      <c r="I5" s="211"/>
      <c r="J5" s="211"/>
      <c r="K5" s="211"/>
      <c r="L5" s="212"/>
      <c r="M5" s="210" t="s">
        <v>316</v>
      </c>
      <c r="N5" s="211"/>
      <c r="O5" s="211"/>
      <c r="P5" s="211"/>
      <c r="Q5" s="211"/>
      <c r="R5" s="211"/>
      <c r="S5" s="211"/>
      <c r="T5" s="211"/>
      <c r="U5" s="215" t="s">
        <v>318</v>
      </c>
      <c r="V5" s="216"/>
      <c r="W5" s="216"/>
      <c r="X5" s="216"/>
      <c r="Y5" s="216"/>
      <c r="Z5" s="216"/>
      <c r="AA5" s="216"/>
      <c r="AB5" s="216"/>
      <c r="AC5" s="210" t="s">
        <v>361</v>
      </c>
      <c r="AD5" s="211"/>
      <c r="AE5" s="211"/>
      <c r="AF5" s="211"/>
      <c r="AG5" s="211"/>
      <c r="AH5" s="211"/>
      <c r="AI5" s="212"/>
      <c r="AJ5" s="267" t="s">
        <v>362</v>
      </c>
      <c r="AL5" s="217" t="s">
        <v>351</v>
      </c>
      <c r="AM5" s="220" t="s">
        <v>7</v>
      </c>
      <c r="AW5" s="17" t="s">
        <v>346</v>
      </c>
    </row>
    <row r="6" spans="1:57" ht="68.25" customHeight="1" thickBot="1" x14ac:dyDescent="0.5">
      <c r="B6" s="52"/>
      <c r="C6" s="231"/>
      <c r="D6" s="234"/>
      <c r="E6" s="162" t="s">
        <v>354</v>
      </c>
      <c r="F6" s="163" t="s">
        <v>355</v>
      </c>
      <c r="G6" s="115" t="s">
        <v>356</v>
      </c>
      <c r="H6" s="164" t="s">
        <v>357</v>
      </c>
      <c r="I6" s="164" t="s">
        <v>358</v>
      </c>
      <c r="J6" s="164" t="s">
        <v>360</v>
      </c>
      <c r="K6" s="164" t="s">
        <v>359</v>
      </c>
      <c r="L6" s="174" t="s">
        <v>23</v>
      </c>
      <c r="M6" s="114" t="s">
        <v>354</v>
      </c>
      <c r="N6" s="115" t="s">
        <v>355</v>
      </c>
      <c r="O6" s="115" t="s">
        <v>356</v>
      </c>
      <c r="P6" s="159" t="s">
        <v>357</v>
      </c>
      <c r="Q6" s="159" t="s">
        <v>358</v>
      </c>
      <c r="R6" s="159" t="s">
        <v>360</v>
      </c>
      <c r="S6" s="159" t="s">
        <v>359</v>
      </c>
      <c r="T6" s="170" t="s">
        <v>23</v>
      </c>
      <c r="U6" s="114" t="s">
        <v>354</v>
      </c>
      <c r="V6" s="115" t="s">
        <v>355</v>
      </c>
      <c r="W6" s="159" t="s">
        <v>356</v>
      </c>
      <c r="X6" s="159" t="s">
        <v>357</v>
      </c>
      <c r="Y6" s="159" t="s">
        <v>358</v>
      </c>
      <c r="Z6" s="159" t="s">
        <v>360</v>
      </c>
      <c r="AA6" s="159" t="s">
        <v>359</v>
      </c>
      <c r="AB6" s="170" t="s">
        <v>23</v>
      </c>
      <c r="AC6" s="109" t="s">
        <v>354</v>
      </c>
      <c r="AD6" s="110" t="s">
        <v>355</v>
      </c>
      <c r="AE6" s="165" t="s">
        <v>356</v>
      </c>
      <c r="AF6" s="165" t="s">
        <v>357</v>
      </c>
      <c r="AG6" s="165" t="s">
        <v>358</v>
      </c>
      <c r="AH6" s="165" t="s">
        <v>360</v>
      </c>
      <c r="AI6" s="166" t="s">
        <v>359</v>
      </c>
      <c r="AJ6" s="268"/>
      <c r="AK6" s="23"/>
      <c r="AL6" s="218"/>
      <c r="AM6" s="203"/>
      <c r="AW6" s="7" t="s">
        <v>350</v>
      </c>
    </row>
    <row r="7" spans="1:57" ht="22.5" customHeight="1" thickBot="1" x14ac:dyDescent="0.55000000000000004">
      <c r="A7" s="53" t="s">
        <v>2</v>
      </c>
      <c r="B7" s="141" t="s">
        <v>2</v>
      </c>
      <c r="C7" s="232"/>
      <c r="D7" s="235"/>
      <c r="E7" s="105">
        <v>20</v>
      </c>
      <c r="F7" s="106">
        <v>20</v>
      </c>
      <c r="G7" s="106">
        <v>20</v>
      </c>
      <c r="H7" s="160">
        <v>20</v>
      </c>
      <c r="I7" s="160">
        <v>10</v>
      </c>
      <c r="J7" s="160">
        <v>5</v>
      </c>
      <c r="K7" s="160">
        <v>5</v>
      </c>
      <c r="L7" s="171">
        <v>100</v>
      </c>
      <c r="M7" s="105">
        <v>20</v>
      </c>
      <c r="N7" s="106">
        <v>20</v>
      </c>
      <c r="O7" s="106">
        <v>20</v>
      </c>
      <c r="P7" s="160">
        <v>20</v>
      </c>
      <c r="Q7" s="160">
        <v>10</v>
      </c>
      <c r="R7" s="160">
        <v>5</v>
      </c>
      <c r="S7" s="160">
        <v>5</v>
      </c>
      <c r="T7" s="171">
        <v>100</v>
      </c>
      <c r="U7" s="105">
        <v>20</v>
      </c>
      <c r="V7" s="106">
        <v>20</v>
      </c>
      <c r="W7" s="160">
        <v>20</v>
      </c>
      <c r="X7" s="160">
        <v>20</v>
      </c>
      <c r="Y7" s="160">
        <v>10</v>
      </c>
      <c r="Z7" s="160">
        <v>5</v>
      </c>
      <c r="AA7" s="160">
        <v>5</v>
      </c>
      <c r="AB7" s="171">
        <v>100</v>
      </c>
      <c r="AC7" s="105">
        <v>20</v>
      </c>
      <c r="AD7" s="106">
        <v>20</v>
      </c>
      <c r="AE7" s="160">
        <v>20</v>
      </c>
      <c r="AF7" s="160">
        <v>20</v>
      </c>
      <c r="AG7" s="160">
        <v>10</v>
      </c>
      <c r="AH7" s="160">
        <v>5</v>
      </c>
      <c r="AI7" s="167">
        <v>5</v>
      </c>
      <c r="AJ7" s="112">
        <v>100</v>
      </c>
      <c r="AK7" s="25"/>
    </row>
    <row r="8" spans="1:57" s="3" customFormat="1" ht="25.05" customHeight="1" thickBot="1" x14ac:dyDescent="0.45">
      <c r="A8" s="99">
        <f>(IF($AM$5='بيان ع'!D2,ROW('بيان ع'!2:2)-1,yyyyy))</f>
        <v>1</v>
      </c>
      <c r="B8" s="142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91"/>
      <c r="G8" s="91"/>
      <c r="H8" s="161"/>
      <c r="I8" s="161"/>
      <c r="J8" s="161"/>
      <c r="K8" s="161"/>
      <c r="L8" s="173"/>
      <c r="M8" s="89"/>
      <c r="N8" s="91"/>
      <c r="O8" s="91"/>
      <c r="P8" s="161"/>
      <c r="Q8" s="161"/>
      <c r="R8" s="161"/>
      <c r="S8" s="161"/>
      <c r="T8" s="173"/>
      <c r="U8" s="136"/>
      <c r="V8" s="136"/>
      <c r="W8" s="136"/>
      <c r="X8" s="136"/>
      <c r="Y8" s="136"/>
      <c r="Z8" s="136"/>
      <c r="AA8" s="136"/>
      <c r="AB8" s="172"/>
      <c r="AC8" s="89"/>
      <c r="AD8" s="91"/>
      <c r="AE8" s="161"/>
      <c r="AF8" s="161"/>
      <c r="AG8" s="161"/>
      <c r="AH8" s="161"/>
      <c r="AI8" s="120"/>
      <c r="AJ8" s="98"/>
      <c r="AK8" s="138"/>
      <c r="AM8" s="27"/>
      <c r="AQ8" s="28"/>
      <c r="AR8" s="29"/>
      <c r="AS8" s="29"/>
      <c r="AT8" s="29"/>
      <c r="AU8" s="28"/>
      <c r="AV8" s="29"/>
      <c r="AW8" s="29"/>
      <c r="AX8" s="28"/>
      <c r="BB8" s="28"/>
      <c r="BC8" s="28"/>
      <c r="BD8" s="28"/>
      <c r="BE8" s="28"/>
    </row>
    <row r="9" spans="1:57" s="3" customFormat="1" ht="25.05" customHeight="1" thickBot="1" x14ac:dyDescent="0.45">
      <c r="A9" s="99" t="e">
        <f>(IF($AM$5='بيان ع'!D3,ROW('بيان ع'!3:3)-1,yyyyy))</f>
        <v>#NAME?</v>
      </c>
      <c r="B9" s="142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4"/>
      <c r="H9" s="161"/>
      <c r="I9" s="161"/>
      <c r="J9" s="161"/>
      <c r="K9" s="161"/>
      <c r="L9" s="173"/>
      <c r="M9" s="90"/>
      <c r="N9" s="94"/>
      <c r="O9" s="94"/>
      <c r="P9" s="161"/>
      <c r="Q9" s="161"/>
      <c r="R9" s="161"/>
      <c r="S9" s="161"/>
      <c r="T9" s="173"/>
      <c r="U9" s="136"/>
      <c r="V9" s="136"/>
      <c r="W9" s="136"/>
      <c r="X9" s="136"/>
      <c r="Y9" s="136"/>
      <c r="Z9" s="136"/>
      <c r="AA9" s="136"/>
      <c r="AB9" s="172"/>
      <c r="AC9" s="90"/>
      <c r="AD9" s="94"/>
      <c r="AE9" s="161"/>
      <c r="AF9" s="161"/>
      <c r="AG9" s="161"/>
      <c r="AH9" s="161"/>
      <c r="AI9" s="120"/>
      <c r="AJ9" s="96"/>
      <c r="AK9" s="138"/>
      <c r="AM9" s="27"/>
      <c r="AQ9" s="28"/>
      <c r="AR9" s="29"/>
      <c r="AS9" s="29"/>
      <c r="AT9" s="29"/>
      <c r="AU9" s="28"/>
      <c r="AV9" s="29"/>
      <c r="AW9" s="29"/>
      <c r="AX9" s="28"/>
      <c r="BB9" s="28"/>
      <c r="BC9" s="28"/>
      <c r="BD9" s="28"/>
      <c r="BE9" s="28"/>
    </row>
    <row r="10" spans="1:57" s="3" customFormat="1" ht="25.05" customHeight="1" thickBot="1" x14ac:dyDescent="0.45">
      <c r="A10" s="99" t="e">
        <f>(IF($AM$5='بيان ع'!D4,ROW('بيان ع'!4:4)-1,yyyyy))</f>
        <v>#NAME?</v>
      </c>
      <c r="B10" s="142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4"/>
      <c r="H10" s="161"/>
      <c r="I10" s="161"/>
      <c r="J10" s="161"/>
      <c r="K10" s="161"/>
      <c r="L10" s="173"/>
      <c r="M10" s="90"/>
      <c r="N10" s="94"/>
      <c r="O10" s="94"/>
      <c r="P10" s="161"/>
      <c r="Q10" s="161"/>
      <c r="R10" s="161"/>
      <c r="S10" s="161"/>
      <c r="T10" s="173"/>
      <c r="U10" s="136"/>
      <c r="V10" s="136"/>
      <c r="W10" s="136"/>
      <c r="X10" s="136"/>
      <c r="Y10" s="136"/>
      <c r="Z10" s="136"/>
      <c r="AA10" s="136"/>
      <c r="AB10" s="172"/>
      <c r="AC10" s="90"/>
      <c r="AD10" s="94"/>
      <c r="AE10" s="161"/>
      <c r="AF10" s="161"/>
      <c r="AG10" s="161"/>
      <c r="AH10" s="161"/>
      <c r="AI10" s="120"/>
      <c r="AJ10" s="96"/>
      <c r="AK10" s="138"/>
      <c r="AM10" s="27"/>
      <c r="AQ10" s="28"/>
      <c r="AR10" s="29"/>
      <c r="AS10" s="29"/>
      <c r="AT10" s="29"/>
      <c r="AU10" s="28"/>
      <c r="AV10" s="29"/>
      <c r="AW10" s="29"/>
      <c r="AX10" s="28"/>
      <c r="BB10" s="28"/>
      <c r="BC10" s="28"/>
      <c r="BD10" s="28"/>
      <c r="BE10" s="28"/>
    </row>
    <row r="11" spans="1:57" s="3" customFormat="1" ht="25.05" customHeight="1" thickBot="1" x14ac:dyDescent="0.45">
      <c r="A11" s="99" t="e">
        <f>(IF($AM$5='بيان ع'!D5,ROW('بيان ع'!5:5)-1,yyyyy))</f>
        <v>#NAME?</v>
      </c>
      <c r="B11" s="142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4"/>
      <c r="H11" s="161"/>
      <c r="I11" s="161"/>
      <c r="J11" s="161"/>
      <c r="K11" s="161"/>
      <c r="L11" s="173"/>
      <c r="M11" s="90"/>
      <c r="N11" s="94"/>
      <c r="O11" s="94"/>
      <c r="P11" s="161"/>
      <c r="Q11" s="161"/>
      <c r="R11" s="161"/>
      <c r="S11" s="161"/>
      <c r="T11" s="173"/>
      <c r="U11" s="136"/>
      <c r="V11" s="136"/>
      <c r="W11" s="136"/>
      <c r="X11" s="136"/>
      <c r="Y11" s="136"/>
      <c r="Z11" s="136"/>
      <c r="AA11" s="136"/>
      <c r="AB11" s="172"/>
      <c r="AC11" s="90"/>
      <c r="AD11" s="94"/>
      <c r="AE11" s="161"/>
      <c r="AF11" s="161"/>
      <c r="AG11" s="161"/>
      <c r="AH11" s="161"/>
      <c r="AI11" s="120"/>
      <c r="AJ11" s="96"/>
      <c r="AK11" s="138"/>
      <c r="AM11" s="27"/>
      <c r="AQ11" s="28"/>
      <c r="AR11" s="29"/>
      <c r="AS11" s="29"/>
      <c r="AT11" s="29"/>
      <c r="AU11" s="28"/>
      <c r="AV11" s="29"/>
      <c r="AW11" s="29"/>
      <c r="AX11" s="28"/>
      <c r="BB11" s="28"/>
      <c r="BC11" s="28"/>
      <c r="BD11" s="28"/>
      <c r="BE11" s="28"/>
    </row>
    <row r="12" spans="1:57" s="3" customFormat="1" ht="25.05" customHeight="1" thickBot="1" x14ac:dyDescent="0.45">
      <c r="A12" s="99" t="e">
        <f>(IF($AM$5='بيان ع'!D6,ROW('بيان ع'!6:6)-1,yyyyy))</f>
        <v>#NAME?</v>
      </c>
      <c r="B12" s="142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4"/>
      <c r="H12" s="161"/>
      <c r="I12" s="161"/>
      <c r="J12" s="161"/>
      <c r="K12" s="161"/>
      <c r="L12" s="173"/>
      <c r="M12" s="90"/>
      <c r="N12" s="94"/>
      <c r="O12" s="94"/>
      <c r="P12" s="161"/>
      <c r="Q12" s="161"/>
      <c r="R12" s="161"/>
      <c r="S12" s="161"/>
      <c r="T12" s="173"/>
      <c r="U12" s="136"/>
      <c r="V12" s="136"/>
      <c r="W12" s="136"/>
      <c r="X12" s="136"/>
      <c r="Y12" s="136"/>
      <c r="Z12" s="136"/>
      <c r="AA12" s="136"/>
      <c r="AB12" s="172"/>
      <c r="AC12" s="90"/>
      <c r="AD12" s="94"/>
      <c r="AE12" s="161"/>
      <c r="AF12" s="161"/>
      <c r="AG12" s="161"/>
      <c r="AH12" s="161"/>
      <c r="AI12" s="120"/>
      <c r="AJ12" s="96"/>
      <c r="AK12" s="138"/>
      <c r="AM12" s="27"/>
      <c r="AQ12" s="28"/>
      <c r="AR12" s="29"/>
      <c r="AS12" s="29"/>
      <c r="AT12" s="29"/>
      <c r="AU12" s="28"/>
      <c r="AV12" s="29"/>
      <c r="AW12" s="29"/>
      <c r="AX12" s="28"/>
      <c r="BB12" s="28"/>
      <c r="BC12" s="28"/>
      <c r="BD12" s="28"/>
      <c r="BE12" s="28"/>
    </row>
    <row r="13" spans="1:57" s="3" customFormat="1" ht="25.05" customHeight="1" thickBot="1" x14ac:dyDescent="0.45">
      <c r="A13" s="99" t="e">
        <f>(IF($AM$5='بيان ع'!D7,ROW('بيان ع'!7:7)-1,yyyyy))</f>
        <v>#NAME?</v>
      </c>
      <c r="B13" s="142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4"/>
      <c r="H13" s="161"/>
      <c r="I13" s="161"/>
      <c r="J13" s="161"/>
      <c r="K13" s="161"/>
      <c r="L13" s="173"/>
      <c r="M13" s="90"/>
      <c r="N13" s="94"/>
      <c r="O13" s="94"/>
      <c r="P13" s="161"/>
      <c r="Q13" s="161"/>
      <c r="R13" s="161"/>
      <c r="S13" s="161"/>
      <c r="T13" s="173"/>
      <c r="U13" s="136"/>
      <c r="V13" s="136"/>
      <c r="W13" s="136"/>
      <c r="X13" s="136"/>
      <c r="Y13" s="136"/>
      <c r="Z13" s="136"/>
      <c r="AA13" s="136"/>
      <c r="AB13" s="172"/>
      <c r="AC13" s="90"/>
      <c r="AD13" s="94"/>
      <c r="AE13" s="161"/>
      <c r="AF13" s="161"/>
      <c r="AG13" s="161"/>
      <c r="AH13" s="161"/>
      <c r="AI13" s="120"/>
      <c r="AJ13" s="96"/>
      <c r="AK13" s="138"/>
      <c r="AM13" s="27"/>
      <c r="AQ13" s="28"/>
      <c r="AR13" s="29"/>
      <c r="AS13" s="29"/>
      <c r="AT13" s="29"/>
      <c r="AU13" s="28"/>
      <c r="AV13" s="29"/>
      <c r="AW13" s="29"/>
      <c r="AX13" s="28"/>
      <c r="BB13" s="28"/>
      <c r="BC13" s="28"/>
      <c r="BD13" s="28"/>
      <c r="BE13" s="28"/>
    </row>
    <row r="14" spans="1:57" s="3" customFormat="1" ht="25.05" customHeight="1" thickBot="1" x14ac:dyDescent="0.45">
      <c r="A14" s="99" t="e">
        <f>(IF($AM$5='بيان ع'!D8,ROW('بيان ع'!8:8)-1,yyyyy))</f>
        <v>#NAME?</v>
      </c>
      <c r="B14" s="142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4"/>
      <c r="H14" s="161"/>
      <c r="I14" s="161"/>
      <c r="J14" s="161"/>
      <c r="K14" s="161"/>
      <c r="L14" s="173"/>
      <c r="M14" s="90"/>
      <c r="N14" s="94"/>
      <c r="O14" s="94"/>
      <c r="P14" s="161"/>
      <c r="Q14" s="161"/>
      <c r="R14" s="161"/>
      <c r="S14" s="161"/>
      <c r="T14" s="173"/>
      <c r="U14" s="136"/>
      <c r="V14" s="136"/>
      <c r="W14" s="136"/>
      <c r="X14" s="136"/>
      <c r="Y14" s="136"/>
      <c r="Z14" s="136"/>
      <c r="AA14" s="136"/>
      <c r="AB14" s="172"/>
      <c r="AC14" s="90"/>
      <c r="AD14" s="94"/>
      <c r="AE14" s="161"/>
      <c r="AF14" s="161"/>
      <c r="AG14" s="161"/>
      <c r="AH14" s="161"/>
      <c r="AI14" s="120"/>
      <c r="AJ14" s="96"/>
      <c r="AK14" s="138"/>
      <c r="AM14" s="27"/>
      <c r="AQ14" s="28"/>
      <c r="AR14" s="29"/>
      <c r="AS14" s="29"/>
      <c r="AT14" s="29"/>
      <c r="AU14" s="28"/>
      <c r="AV14" s="29"/>
      <c r="AW14" s="29"/>
      <c r="AX14" s="28"/>
      <c r="BB14" s="28"/>
      <c r="BC14" s="28"/>
      <c r="BD14" s="28"/>
      <c r="BE14" s="28"/>
    </row>
    <row r="15" spans="1:57" s="3" customFormat="1" ht="25.05" customHeight="1" thickBot="1" x14ac:dyDescent="0.45">
      <c r="A15" s="99" t="e">
        <f>(IF($AM$5='بيان ع'!D9,ROW('بيان ع'!9:9)-1,yyyyy))</f>
        <v>#NAME?</v>
      </c>
      <c r="B15" s="142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4"/>
      <c r="H15" s="161"/>
      <c r="I15" s="161"/>
      <c r="J15" s="161"/>
      <c r="K15" s="161"/>
      <c r="L15" s="173"/>
      <c r="M15" s="90"/>
      <c r="N15" s="94"/>
      <c r="O15" s="94"/>
      <c r="P15" s="161"/>
      <c r="Q15" s="161"/>
      <c r="R15" s="161"/>
      <c r="S15" s="161"/>
      <c r="T15" s="173"/>
      <c r="U15" s="136"/>
      <c r="V15" s="136"/>
      <c r="W15" s="136"/>
      <c r="X15" s="136"/>
      <c r="Y15" s="136"/>
      <c r="Z15" s="136"/>
      <c r="AA15" s="136"/>
      <c r="AB15" s="172"/>
      <c r="AC15" s="90"/>
      <c r="AD15" s="94"/>
      <c r="AE15" s="161"/>
      <c r="AF15" s="161"/>
      <c r="AG15" s="161"/>
      <c r="AH15" s="161"/>
      <c r="AI15" s="120"/>
      <c r="AJ15" s="96"/>
      <c r="AK15" s="138"/>
      <c r="AM15" s="27"/>
      <c r="AQ15" s="28"/>
      <c r="AR15" s="29"/>
      <c r="AS15" s="29"/>
      <c r="AT15" s="29"/>
      <c r="AU15" s="28"/>
      <c r="AV15" s="29"/>
      <c r="AW15" s="29"/>
      <c r="AX15" s="28"/>
      <c r="BB15" s="28"/>
      <c r="BC15" s="28"/>
      <c r="BD15" s="28"/>
      <c r="BE15" s="28"/>
    </row>
    <row r="16" spans="1:57" s="3" customFormat="1" ht="25.05" customHeight="1" thickBot="1" x14ac:dyDescent="0.45">
      <c r="A16" s="99" t="e">
        <f>(IF($AM$5='بيان ع'!D10,ROW('بيان ع'!10:10)-1,yyyyy))</f>
        <v>#NAME?</v>
      </c>
      <c r="B16" s="142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4"/>
      <c r="H16" s="161"/>
      <c r="I16" s="161"/>
      <c r="J16" s="161"/>
      <c r="K16" s="161"/>
      <c r="L16" s="173"/>
      <c r="M16" s="90"/>
      <c r="N16" s="94"/>
      <c r="O16" s="94"/>
      <c r="P16" s="161"/>
      <c r="Q16" s="161"/>
      <c r="R16" s="161"/>
      <c r="S16" s="161"/>
      <c r="T16" s="173"/>
      <c r="U16" s="136"/>
      <c r="V16" s="136"/>
      <c r="W16" s="136"/>
      <c r="X16" s="136"/>
      <c r="Y16" s="136"/>
      <c r="Z16" s="136"/>
      <c r="AA16" s="136"/>
      <c r="AB16" s="172"/>
      <c r="AC16" s="90"/>
      <c r="AD16" s="94"/>
      <c r="AE16" s="161"/>
      <c r="AF16" s="161"/>
      <c r="AG16" s="161"/>
      <c r="AH16" s="161"/>
      <c r="AI16" s="120"/>
      <c r="AJ16" s="96"/>
      <c r="AK16" s="138"/>
      <c r="AM16" s="27"/>
      <c r="AQ16" s="28"/>
      <c r="AR16" s="29"/>
      <c r="AS16" s="29"/>
      <c r="AT16" s="29"/>
      <c r="AU16" s="28"/>
      <c r="AV16" s="29"/>
      <c r="AW16" s="29"/>
      <c r="AX16" s="28"/>
      <c r="BB16" s="28"/>
      <c r="BC16" s="28"/>
      <c r="BD16" s="28"/>
      <c r="BE16" s="28"/>
    </row>
    <row r="17" spans="1:57" s="3" customFormat="1" ht="25.05" customHeight="1" thickBot="1" x14ac:dyDescent="0.45">
      <c r="A17" s="99" t="e">
        <f>(IF($AM$5='بيان ع'!D11,ROW('بيان ع'!11:11)-1,yyyyy))</f>
        <v>#NAME?</v>
      </c>
      <c r="B17" s="142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4"/>
      <c r="H17" s="161"/>
      <c r="I17" s="161"/>
      <c r="J17" s="161"/>
      <c r="K17" s="161"/>
      <c r="L17" s="173"/>
      <c r="M17" s="90"/>
      <c r="N17" s="94"/>
      <c r="O17" s="94"/>
      <c r="P17" s="161"/>
      <c r="Q17" s="161"/>
      <c r="R17" s="161"/>
      <c r="S17" s="161"/>
      <c r="T17" s="173"/>
      <c r="U17" s="136"/>
      <c r="V17" s="136"/>
      <c r="W17" s="136"/>
      <c r="X17" s="136"/>
      <c r="Y17" s="136"/>
      <c r="Z17" s="136"/>
      <c r="AA17" s="136"/>
      <c r="AB17" s="172"/>
      <c r="AC17" s="90"/>
      <c r="AD17" s="94"/>
      <c r="AE17" s="161"/>
      <c r="AF17" s="161"/>
      <c r="AG17" s="161"/>
      <c r="AH17" s="161"/>
      <c r="AI17" s="120"/>
      <c r="AJ17" s="96"/>
      <c r="AK17" s="138"/>
      <c r="AM17" s="27"/>
      <c r="AQ17" s="28"/>
      <c r="AR17" s="29"/>
      <c r="AS17" s="29"/>
      <c r="AT17" s="29"/>
      <c r="AU17" s="28"/>
      <c r="AV17" s="29"/>
      <c r="AW17" s="29"/>
      <c r="AX17" s="28"/>
      <c r="BB17" s="28"/>
      <c r="BC17" s="28"/>
      <c r="BD17" s="28"/>
      <c r="BE17" s="28"/>
    </row>
    <row r="18" spans="1:57" s="3" customFormat="1" ht="25.05" customHeight="1" thickBot="1" x14ac:dyDescent="0.45">
      <c r="A18" s="99" t="e">
        <f>(IF($AM$5='بيان ع'!D12,ROW('بيان ع'!12:12)-1,yyyyy))</f>
        <v>#NAME?</v>
      </c>
      <c r="B18" s="142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4"/>
      <c r="H18" s="161"/>
      <c r="I18" s="161"/>
      <c r="J18" s="161"/>
      <c r="K18" s="161"/>
      <c r="L18" s="173"/>
      <c r="M18" s="90"/>
      <c r="N18" s="94"/>
      <c r="O18" s="94"/>
      <c r="P18" s="161"/>
      <c r="Q18" s="161"/>
      <c r="R18" s="161"/>
      <c r="S18" s="161"/>
      <c r="T18" s="173"/>
      <c r="U18" s="136"/>
      <c r="V18" s="136"/>
      <c r="W18" s="136"/>
      <c r="X18" s="136"/>
      <c r="Y18" s="136"/>
      <c r="Z18" s="136"/>
      <c r="AA18" s="136"/>
      <c r="AB18" s="172"/>
      <c r="AC18" s="90"/>
      <c r="AD18" s="94"/>
      <c r="AE18" s="161"/>
      <c r="AF18" s="161"/>
      <c r="AG18" s="161"/>
      <c r="AH18" s="161"/>
      <c r="AI18" s="120"/>
      <c r="AJ18" s="96"/>
      <c r="AK18" s="138"/>
      <c r="AM18" s="27"/>
      <c r="AQ18" s="28"/>
      <c r="AR18" s="29"/>
      <c r="AS18" s="29"/>
      <c r="AT18" s="29"/>
      <c r="AU18" s="28"/>
      <c r="AV18" s="29"/>
      <c r="AW18" s="29"/>
      <c r="AX18" s="28"/>
      <c r="BB18" s="28"/>
      <c r="BC18" s="28"/>
      <c r="BD18" s="28"/>
      <c r="BE18" s="28"/>
    </row>
    <row r="19" spans="1:57" s="3" customFormat="1" ht="25.05" customHeight="1" thickBot="1" x14ac:dyDescent="0.45">
      <c r="A19" s="99" t="e">
        <f>(IF($AM$5='بيان ع'!D13,ROW('بيان ع'!13:13)-1,yyyyy))</f>
        <v>#NAME?</v>
      </c>
      <c r="B19" s="142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4"/>
      <c r="H19" s="161"/>
      <c r="I19" s="161"/>
      <c r="J19" s="161"/>
      <c r="K19" s="161"/>
      <c r="L19" s="173"/>
      <c r="M19" s="90"/>
      <c r="N19" s="94"/>
      <c r="O19" s="94"/>
      <c r="P19" s="161"/>
      <c r="Q19" s="161"/>
      <c r="R19" s="161"/>
      <c r="S19" s="161"/>
      <c r="T19" s="173"/>
      <c r="U19" s="136"/>
      <c r="V19" s="136"/>
      <c r="W19" s="136"/>
      <c r="X19" s="136"/>
      <c r="Y19" s="136"/>
      <c r="Z19" s="136"/>
      <c r="AA19" s="136"/>
      <c r="AB19" s="172"/>
      <c r="AC19" s="90"/>
      <c r="AD19" s="94"/>
      <c r="AE19" s="161"/>
      <c r="AF19" s="161"/>
      <c r="AG19" s="161"/>
      <c r="AH19" s="161"/>
      <c r="AI19" s="120"/>
      <c r="AJ19" s="96"/>
      <c r="AK19" s="138"/>
      <c r="AM19" s="27"/>
      <c r="AQ19" s="28"/>
      <c r="AR19" s="29"/>
      <c r="AS19" s="29"/>
      <c r="AT19" s="29"/>
      <c r="AU19" s="28"/>
      <c r="AV19" s="29"/>
      <c r="AW19" s="29"/>
      <c r="AX19" s="28"/>
      <c r="BB19" s="28"/>
      <c r="BC19" s="28"/>
      <c r="BD19" s="28"/>
      <c r="BE19" s="28"/>
    </row>
    <row r="20" spans="1:57" s="3" customFormat="1" ht="25.05" customHeight="1" thickBot="1" x14ac:dyDescent="0.45">
      <c r="A20" s="99" t="e">
        <f>(IF($AM$5='بيان ع'!D14,ROW('بيان ع'!14:14)-1,yyyyy))</f>
        <v>#NAME?</v>
      </c>
      <c r="B20" s="142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4"/>
      <c r="H20" s="161"/>
      <c r="I20" s="161"/>
      <c r="J20" s="161"/>
      <c r="K20" s="161"/>
      <c r="L20" s="173"/>
      <c r="M20" s="90"/>
      <c r="N20" s="94"/>
      <c r="O20" s="94"/>
      <c r="P20" s="161"/>
      <c r="Q20" s="161"/>
      <c r="R20" s="161"/>
      <c r="S20" s="161"/>
      <c r="T20" s="173"/>
      <c r="U20" s="136"/>
      <c r="V20" s="136"/>
      <c r="W20" s="136"/>
      <c r="X20" s="136"/>
      <c r="Y20" s="136"/>
      <c r="Z20" s="136"/>
      <c r="AA20" s="136"/>
      <c r="AB20" s="172"/>
      <c r="AC20" s="90"/>
      <c r="AD20" s="94"/>
      <c r="AE20" s="161"/>
      <c r="AF20" s="161"/>
      <c r="AG20" s="161"/>
      <c r="AH20" s="161"/>
      <c r="AI20" s="120"/>
      <c r="AJ20" s="96"/>
      <c r="AK20" s="138"/>
      <c r="AM20" s="27"/>
      <c r="AQ20" s="28"/>
      <c r="AR20" s="29"/>
      <c r="AS20" s="29"/>
      <c r="AT20" s="29"/>
      <c r="AU20" s="28"/>
      <c r="AV20" s="29"/>
      <c r="AW20" s="29"/>
      <c r="AX20" s="28"/>
      <c r="BB20" s="28"/>
      <c r="BC20" s="28"/>
      <c r="BD20" s="28"/>
      <c r="BE20" s="28"/>
    </row>
    <row r="21" spans="1:57" s="3" customFormat="1" ht="25.05" customHeight="1" thickBot="1" x14ac:dyDescent="0.45">
      <c r="A21" s="99" t="e">
        <f>(IF($AM$5='بيان ع'!D15,ROW('بيان ع'!15:15)-1,yyyyy))</f>
        <v>#NAME?</v>
      </c>
      <c r="B21" s="142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4"/>
      <c r="H21" s="161"/>
      <c r="I21" s="161"/>
      <c r="J21" s="161"/>
      <c r="K21" s="161"/>
      <c r="L21" s="173"/>
      <c r="M21" s="90"/>
      <c r="N21" s="94"/>
      <c r="O21" s="94"/>
      <c r="P21" s="161"/>
      <c r="Q21" s="161"/>
      <c r="R21" s="161"/>
      <c r="S21" s="161"/>
      <c r="T21" s="173"/>
      <c r="U21" s="136"/>
      <c r="V21" s="136"/>
      <c r="W21" s="136"/>
      <c r="X21" s="136"/>
      <c r="Y21" s="136"/>
      <c r="Z21" s="136"/>
      <c r="AA21" s="136"/>
      <c r="AB21" s="172"/>
      <c r="AC21" s="90"/>
      <c r="AD21" s="94"/>
      <c r="AE21" s="161"/>
      <c r="AF21" s="161"/>
      <c r="AG21" s="161"/>
      <c r="AH21" s="161"/>
      <c r="AI21" s="120"/>
      <c r="AJ21" s="96"/>
      <c r="AK21" s="138"/>
      <c r="AM21" s="27"/>
      <c r="AQ21" s="28"/>
      <c r="AR21" s="29"/>
      <c r="AS21" s="29"/>
      <c r="AT21" s="29"/>
      <c r="AU21" s="28"/>
      <c r="AV21" s="29"/>
      <c r="AW21" s="29"/>
      <c r="AX21" s="28"/>
      <c r="BB21" s="28"/>
      <c r="BC21" s="28"/>
      <c r="BD21" s="28"/>
      <c r="BE21" s="28"/>
    </row>
    <row r="22" spans="1:57" s="3" customFormat="1" ht="25.05" customHeight="1" thickBot="1" x14ac:dyDescent="0.45">
      <c r="A22" s="99" t="e">
        <f>(IF($AM$5='بيان ع'!D16,ROW('بيان ع'!16:16)-1,yyyyy))</f>
        <v>#NAME?</v>
      </c>
      <c r="B22" s="142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4"/>
      <c r="H22" s="161"/>
      <c r="I22" s="161"/>
      <c r="J22" s="161"/>
      <c r="K22" s="161"/>
      <c r="L22" s="173"/>
      <c r="M22" s="90"/>
      <c r="N22" s="94"/>
      <c r="O22" s="94"/>
      <c r="P22" s="161"/>
      <c r="Q22" s="161"/>
      <c r="R22" s="161"/>
      <c r="S22" s="161"/>
      <c r="T22" s="173"/>
      <c r="U22" s="136"/>
      <c r="V22" s="136"/>
      <c r="W22" s="136"/>
      <c r="X22" s="136"/>
      <c r="Y22" s="136"/>
      <c r="Z22" s="136"/>
      <c r="AA22" s="136"/>
      <c r="AB22" s="172"/>
      <c r="AC22" s="90"/>
      <c r="AD22" s="94"/>
      <c r="AE22" s="161"/>
      <c r="AF22" s="161"/>
      <c r="AG22" s="161"/>
      <c r="AH22" s="161"/>
      <c r="AI22" s="120"/>
      <c r="AJ22" s="96"/>
      <c r="AK22" s="138"/>
      <c r="AM22" s="27"/>
      <c r="AQ22" s="28"/>
      <c r="AR22" s="29"/>
      <c r="AS22" s="29"/>
      <c r="AT22" s="29"/>
      <c r="AU22" s="28"/>
      <c r="AV22" s="29"/>
      <c r="AW22" s="29"/>
      <c r="AX22" s="28"/>
      <c r="BB22" s="28"/>
      <c r="BC22" s="28"/>
      <c r="BD22" s="28"/>
      <c r="BE22" s="28"/>
    </row>
    <row r="23" spans="1:57" s="3" customFormat="1" ht="25.05" customHeight="1" thickBot="1" x14ac:dyDescent="0.45">
      <c r="A23" s="99" t="e">
        <f>(IF($AM$5='بيان ع'!D17,ROW('بيان ع'!17:17)-1,yyyyy))</f>
        <v>#NAME?</v>
      </c>
      <c r="B23" s="142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4"/>
      <c r="H23" s="161"/>
      <c r="I23" s="161"/>
      <c r="J23" s="161"/>
      <c r="K23" s="161"/>
      <c r="L23" s="173"/>
      <c r="M23" s="90"/>
      <c r="N23" s="94"/>
      <c r="O23" s="94"/>
      <c r="P23" s="161"/>
      <c r="Q23" s="161"/>
      <c r="R23" s="161"/>
      <c r="S23" s="161"/>
      <c r="T23" s="173"/>
      <c r="U23" s="136"/>
      <c r="V23" s="136"/>
      <c r="W23" s="136"/>
      <c r="X23" s="136"/>
      <c r="Y23" s="136"/>
      <c r="Z23" s="136"/>
      <c r="AA23" s="136"/>
      <c r="AB23" s="172"/>
      <c r="AC23" s="90"/>
      <c r="AD23" s="94"/>
      <c r="AE23" s="161"/>
      <c r="AF23" s="161"/>
      <c r="AG23" s="161"/>
      <c r="AH23" s="161"/>
      <c r="AI23" s="120"/>
      <c r="AJ23" s="96"/>
      <c r="AK23" s="138"/>
      <c r="AM23" s="27"/>
      <c r="AQ23" s="28"/>
      <c r="AR23" s="29"/>
      <c r="AS23" s="29"/>
      <c r="AT23" s="29"/>
      <c r="AU23" s="28"/>
      <c r="AV23" s="29"/>
      <c r="AW23" s="29"/>
      <c r="AX23" s="28"/>
      <c r="BB23" s="28"/>
      <c r="BC23" s="28"/>
      <c r="BD23" s="28"/>
      <c r="BE23" s="28"/>
    </row>
    <row r="24" spans="1:57" s="3" customFormat="1" ht="25.05" customHeight="1" thickBot="1" x14ac:dyDescent="0.45">
      <c r="A24" s="99" t="e">
        <f>(IF($AM$5='بيان ع'!D18,ROW('بيان ع'!18:18)-1,yyyyy))</f>
        <v>#NAME?</v>
      </c>
      <c r="B24" s="142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4"/>
      <c r="H24" s="161"/>
      <c r="I24" s="161"/>
      <c r="J24" s="161"/>
      <c r="K24" s="161"/>
      <c r="L24" s="173"/>
      <c r="M24" s="90"/>
      <c r="N24" s="94"/>
      <c r="O24" s="94"/>
      <c r="P24" s="161"/>
      <c r="Q24" s="161"/>
      <c r="R24" s="161"/>
      <c r="S24" s="161"/>
      <c r="T24" s="173"/>
      <c r="U24" s="136"/>
      <c r="V24" s="136"/>
      <c r="W24" s="136"/>
      <c r="X24" s="136"/>
      <c r="Y24" s="136"/>
      <c r="Z24" s="136"/>
      <c r="AA24" s="136"/>
      <c r="AB24" s="172"/>
      <c r="AC24" s="90"/>
      <c r="AD24" s="94"/>
      <c r="AE24" s="161"/>
      <c r="AF24" s="161"/>
      <c r="AG24" s="161"/>
      <c r="AH24" s="161"/>
      <c r="AI24" s="120"/>
      <c r="AJ24" s="96"/>
      <c r="AK24" s="138"/>
      <c r="AM24" s="27"/>
      <c r="AQ24" s="28"/>
      <c r="AR24" s="29"/>
      <c r="AS24" s="29"/>
      <c r="AT24" s="29"/>
      <c r="AU24" s="28"/>
      <c r="AV24" s="29"/>
      <c r="AW24" s="29"/>
      <c r="AX24" s="28"/>
      <c r="BB24" s="28"/>
      <c r="BC24" s="28"/>
      <c r="BD24" s="28"/>
      <c r="BE24" s="28"/>
    </row>
    <row r="25" spans="1:57" s="3" customFormat="1" ht="25.05" customHeight="1" thickBot="1" x14ac:dyDescent="0.45">
      <c r="A25" s="99" t="e">
        <f>(IF($AM$5='بيان ع'!D19,ROW('بيان ع'!19:19)-1,yyyyy))</f>
        <v>#NAME?</v>
      </c>
      <c r="B25" s="142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4"/>
      <c r="H25" s="161"/>
      <c r="I25" s="161"/>
      <c r="J25" s="161"/>
      <c r="K25" s="161"/>
      <c r="L25" s="173"/>
      <c r="M25" s="90"/>
      <c r="N25" s="94"/>
      <c r="O25" s="94"/>
      <c r="P25" s="161"/>
      <c r="Q25" s="161"/>
      <c r="R25" s="161"/>
      <c r="S25" s="161"/>
      <c r="T25" s="173"/>
      <c r="U25" s="136"/>
      <c r="V25" s="136"/>
      <c r="W25" s="136"/>
      <c r="X25" s="136"/>
      <c r="Y25" s="136"/>
      <c r="Z25" s="136"/>
      <c r="AA25" s="136"/>
      <c r="AB25" s="172"/>
      <c r="AC25" s="90"/>
      <c r="AD25" s="94"/>
      <c r="AE25" s="161"/>
      <c r="AF25" s="161"/>
      <c r="AG25" s="161"/>
      <c r="AH25" s="161"/>
      <c r="AI25" s="120"/>
      <c r="AJ25" s="96"/>
      <c r="AK25" s="138"/>
      <c r="AM25" s="27"/>
      <c r="AQ25" s="28"/>
      <c r="AR25" s="29"/>
      <c r="AS25" s="29"/>
      <c r="AT25" s="29"/>
      <c r="AU25" s="28"/>
      <c r="AV25" s="29"/>
      <c r="AW25" s="29"/>
      <c r="AX25" s="28"/>
      <c r="BB25" s="28"/>
      <c r="BC25" s="28"/>
      <c r="BD25" s="28"/>
      <c r="BE25" s="28"/>
    </row>
    <row r="26" spans="1:57" s="3" customFormat="1" ht="25.05" customHeight="1" thickBot="1" x14ac:dyDescent="0.45">
      <c r="A26" s="99" t="e">
        <f>(IF($AM$5='بيان ع'!D20,ROW('بيان ع'!20:20)-1,yyyyy))</f>
        <v>#NAME?</v>
      </c>
      <c r="B26" s="142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4"/>
      <c r="H26" s="161"/>
      <c r="I26" s="161"/>
      <c r="J26" s="161"/>
      <c r="K26" s="161"/>
      <c r="L26" s="173"/>
      <c r="M26" s="90"/>
      <c r="N26" s="94"/>
      <c r="O26" s="94"/>
      <c r="P26" s="161"/>
      <c r="Q26" s="161"/>
      <c r="R26" s="161"/>
      <c r="S26" s="161"/>
      <c r="T26" s="173"/>
      <c r="U26" s="136"/>
      <c r="V26" s="136"/>
      <c r="W26" s="136"/>
      <c r="X26" s="136"/>
      <c r="Y26" s="136"/>
      <c r="Z26" s="136"/>
      <c r="AA26" s="136"/>
      <c r="AB26" s="172"/>
      <c r="AC26" s="90"/>
      <c r="AD26" s="94"/>
      <c r="AE26" s="161"/>
      <c r="AF26" s="161"/>
      <c r="AG26" s="161"/>
      <c r="AH26" s="161"/>
      <c r="AI26" s="120"/>
      <c r="AJ26" s="96"/>
      <c r="AK26" s="138"/>
      <c r="AM26" s="27"/>
      <c r="AQ26" s="28"/>
      <c r="AR26" s="29"/>
      <c r="AS26" s="29"/>
      <c r="AT26" s="29"/>
      <c r="AU26" s="28"/>
      <c r="AV26" s="29"/>
      <c r="AW26" s="29"/>
      <c r="AX26" s="28"/>
      <c r="BB26" s="28"/>
      <c r="BC26" s="28"/>
      <c r="BD26" s="28"/>
      <c r="BE26" s="28"/>
    </row>
    <row r="27" spans="1:57" s="3" customFormat="1" ht="25.05" customHeight="1" thickBot="1" x14ac:dyDescent="0.45">
      <c r="A27" s="99" t="e">
        <f>(IF($AM$5='بيان ع'!D21,ROW('بيان ع'!21:21)-1,yyyyy))</f>
        <v>#NAME?</v>
      </c>
      <c r="B27" s="142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4"/>
      <c r="H27" s="161"/>
      <c r="I27" s="161"/>
      <c r="J27" s="161"/>
      <c r="K27" s="161"/>
      <c r="L27" s="173"/>
      <c r="M27" s="90"/>
      <c r="N27" s="94"/>
      <c r="O27" s="94"/>
      <c r="P27" s="161"/>
      <c r="Q27" s="161"/>
      <c r="R27" s="161"/>
      <c r="S27" s="161"/>
      <c r="T27" s="173"/>
      <c r="U27" s="136"/>
      <c r="V27" s="136"/>
      <c r="W27" s="136"/>
      <c r="X27" s="136"/>
      <c r="Y27" s="136"/>
      <c r="Z27" s="136"/>
      <c r="AA27" s="136"/>
      <c r="AB27" s="172"/>
      <c r="AC27" s="90"/>
      <c r="AD27" s="94"/>
      <c r="AE27" s="161"/>
      <c r="AF27" s="161"/>
      <c r="AG27" s="161"/>
      <c r="AH27" s="161"/>
      <c r="AI27" s="120"/>
      <c r="AJ27" s="96"/>
      <c r="AK27" s="138"/>
      <c r="AM27" s="27"/>
      <c r="AQ27" s="28"/>
      <c r="AR27" s="29"/>
      <c r="AS27" s="29"/>
      <c r="AT27" s="29"/>
      <c r="AU27" s="28"/>
      <c r="AV27" s="29"/>
      <c r="AW27" s="29"/>
      <c r="AX27" s="28"/>
      <c r="BB27" s="28"/>
      <c r="BC27" s="28"/>
      <c r="BD27" s="28"/>
      <c r="BE27" s="28"/>
    </row>
    <row r="28" spans="1:57" s="3" customFormat="1" ht="25.05" customHeight="1" thickBot="1" x14ac:dyDescent="0.45">
      <c r="A28" s="99" t="e">
        <f>(IF($AM$5='بيان ع'!D22,ROW('بيان ع'!22:22)-1,yyyyy))</f>
        <v>#NAME?</v>
      </c>
      <c r="B28" s="142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4"/>
      <c r="H28" s="161"/>
      <c r="I28" s="161"/>
      <c r="J28" s="161"/>
      <c r="K28" s="161"/>
      <c r="L28" s="173"/>
      <c r="M28" s="90"/>
      <c r="N28" s="94"/>
      <c r="O28" s="94"/>
      <c r="P28" s="161"/>
      <c r="Q28" s="161"/>
      <c r="R28" s="161"/>
      <c r="S28" s="161"/>
      <c r="T28" s="173"/>
      <c r="U28" s="136"/>
      <c r="V28" s="136"/>
      <c r="W28" s="136"/>
      <c r="X28" s="136"/>
      <c r="Y28" s="136"/>
      <c r="Z28" s="136"/>
      <c r="AA28" s="136"/>
      <c r="AB28" s="172"/>
      <c r="AC28" s="90"/>
      <c r="AD28" s="94"/>
      <c r="AE28" s="161"/>
      <c r="AF28" s="161"/>
      <c r="AG28" s="161"/>
      <c r="AH28" s="161"/>
      <c r="AI28" s="120"/>
      <c r="AJ28" s="96"/>
      <c r="AK28" s="138"/>
      <c r="AM28" s="27"/>
      <c r="AQ28" s="28"/>
      <c r="AR28" s="29"/>
      <c r="AS28" s="29"/>
      <c r="AT28" s="29"/>
      <c r="AU28" s="28"/>
      <c r="AV28" s="29"/>
      <c r="AW28" s="29"/>
      <c r="AX28" s="28"/>
      <c r="BB28" s="28"/>
      <c r="BC28" s="28"/>
      <c r="BD28" s="28"/>
      <c r="BE28" s="28"/>
    </row>
    <row r="29" spans="1:57" s="3" customFormat="1" ht="25.05" customHeight="1" thickBot="1" x14ac:dyDescent="0.45">
      <c r="A29" s="99" t="e">
        <f>(IF($AM$5='بيان ع'!D23,ROW('بيان ع'!23:23)-1,yyyyy))</f>
        <v>#NAME?</v>
      </c>
      <c r="B29" s="142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4"/>
      <c r="H29" s="161"/>
      <c r="I29" s="161"/>
      <c r="J29" s="161"/>
      <c r="K29" s="161"/>
      <c r="L29" s="173"/>
      <c r="M29" s="90"/>
      <c r="N29" s="94"/>
      <c r="O29" s="94"/>
      <c r="P29" s="161"/>
      <c r="Q29" s="161"/>
      <c r="R29" s="161"/>
      <c r="S29" s="161"/>
      <c r="T29" s="173"/>
      <c r="U29" s="136"/>
      <c r="V29" s="136"/>
      <c r="W29" s="136"/>
      <c r="X29" s="136"/>
      <c r="Y29" s="136"/>
      <c r="Z29" s="136"/>
      <c r="AA29" s="136"/>
      <c r="AB29" s="172"/>
      <c r="AC29" s="90"/>
      <c r="AD29" s="94"/>
      <c r="AE29" s="161"/>
      <c r="AF29" s="161"/>
      <c r="AG29" s="161"/>
      <c r="AH29" s="161"/>
      <c r="AI29" s="120"/>
      <c r="AJ29" s="96"/>
      <c r="AK29" s="138"/>
      <c r="AM29" s="27"/>
      <c r="AQ29" s="28"/>
      <c r="AR29" s="29"/>
      <c r="AS29" s="29"/>
      <c r="AT29" s="29"/>
      <c r="AU29" s="28"/>
      <c r="AV29" s="29"/>
      <c r="AW29" s="29"/>
      <c r="AX29" s="28"/>
      <c r="BB29" s="28"/>
      <c r="BC29" s="28"/>
      <c r="BD29" s="28"/>
      <c r="BE29" s="28"/>
    </row>
    <row r="30" spans="1:57" s="3" customFormat="1" ht="25.05" customHeight="1" thickBot="1" x14ac:dyDescent="0.45">
      <c r="A30" s="99" t="e">
        <f>(IF($AM$5='بيان ع'!D24,ROW('بيان ع'!24:24)-1,yyyyy))</f>
        <v>#NAME?</v>
      </c>
      <c r="B30" s="142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4"/>
      <c r="H30" s="161"/>
      <c r="I30" s="161"/>
      <c r="J30" s="161"/>
      <c r="K30" s="161"/>
      <c r="L30" s="173"/>
      <c r="M30" s="90"/>
      <c r="N30" s="94"/>
      <c r="O30" s="94"/>
      <c r="P30" s="161"/>
      <c r="Q30" s="161"/>
      <c r="R30" s="161"/>
      <c r="S30" s="161"/>
      <c r="T30" s="173"/>
      <c r="U30" s="136"/>
      <c r="V30" s="136"/>
      <c r="W30" s="136"/>
      <c r="X30" s="136"/>
      <c r="Y30" s="136"/>
      <c r="Z30" s="136"/>
      <c r="AA30" s="136"/>
      <c r="AB30" s="172"/>
      <c r="AC30" s="90"/>
      <c r="AD30" s="94"/>
      <c r="AE30" s="161"/>
      <c r="AF30" s="161"/>
      <c r="AG30" s="161"/>
      <c r="AH30" s="161"/>
      <c r="AI30" s="120"/>
      <c r="AJ30" s="96"/>
      <c r="AK30" s="138"/>
      <c r="AM30" s="27"/>
      <c r="AQ30" s="28"/>
      <c r="AR30" s="29"/>
      <c r="AS30" s="29"/>
      <c r="AT30" s="29"/>
      <c r="AU30" s="28"/>
      <c r="AV30" s="29"/>
      <c r="AW30" s="29"/>
      <c r="AX30" s="28"/>
      <c r="BB30" s="28"/>
      <c r="BC30" s="28"/>
      <c r="BD30" s="28"/>
      <c r="BE30" s="28"/>
    </row>
    <row r="31" spans="1:57" s="3" customFormat="1" ht="25.05" customHeight="1" thickBot="1" x14ac:dyDescent="0.45">
      <c r="A31" s="99" t="e">
        <f>(IF($AM$5='بيان ع'!D25,ROW('بيان ع'!25:25)-1,yyyyy))</f>
        <v>#NAME?</v>
      </c>
      <c r="B31" s="142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4"/>
      <c r="H31" s="161"/>
      <c r="I31" s="161"/>
      <c r="J31" s="161"/>
      <c r="K31" s="161"/>
      <c r="L31" s="173"/>
      <c r="M31" s="90"/>
      <c r="N31" s="94"/>
      <c r="O31" s="94"/>
      <c r="P31" s="161"/>
      <c r="Q31" s="161"/>
      <c r="R31" s="161"/>
      <c r="S31" s="161"/>
      <c r="T31" s="173"/>
      <c r="U31" s="136"/>
      <c r="V31" s="136"/>
      <c r="W31" s="136"/>
      <c r="X31" s="136"/>
      <c r="Y31" s="136"/>
      <c r="Z31" s="136"/>
      <c r="AA31" s="136"/>
      <c r="AB31" s="172"/>
      <c r="AC31" s="90"/>
      <c r="AD31" s="94"/>
      <c r="AE31" s="161"/>
      <c r="AF31" s="161"/>
      <c r="AG31" s="161"/>
      <c r="AH31" s="161"/>
      <c r="AI31" s="120"/>
      <c r="AJ31" s="96"/>
      <c r="AK31" s="138"/>
      <c r="AM31" s="27"/>
      <c r="AQ31" s="28"/>
      <c r="AR31" s="29"/>
      <c r="AS31" s="29"/>
      <c r="AT31" s="29"/>
      <c r="AU31" s="28"/>
      <c r="AV31" s="29"/>
      <c r="AW31" s="29"/>
      <c r="AX31" s="28"/>
      <c r="BB31" s="28"/>
      <c r="BC31" s="28"/>
      <c r="BD31" s="28"/>
      <c r="BE31" s="28"/>
    </row>
    <row r="32" spans="1:57" s="3" customFormat="1" ht="25.05" customHeight="1" thickBot="1" x14ac:dyDescent="0.45">
      <c r="A32" s="99" t="e">
        <f>(IF($AM$5='بيان ع'!D26,ROW('بيان ع'!26:26)-1,yyyyy))</f>
        <v>#NAME?</v>
      </c>
      <c r="B32" s="142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4"/>
      <c r="H32" s="161"/>
      <c r="I32" s="161"/>
      <c r="J32" s="161"/>
      <c r="K32" s="161"/>
      <c r="L32" s="173"/>
      <c r="M32" s="90"/>
      <c r="N32" s="94"/>
      <c r="O32" s="94"/>
      <c r="P32" s="161"/>
      <c r="Q32" s="161"/>
      <c r="R32" s="161"/>
      <c r="S32" s="161"/>
      <c r="T32" s="173"/>
      <c r="U32" s="136"/>
      <c r="V32" s="136"/>
      <c r="W32" s="136"/>
      <c r="X32" s="136"/>
      <c r="Y32" s="136"/>
      <c r="Z32" s="136"/>
      <c r="AA32" s="136"/>
      <c r="AB32" s="172"/>
      <c r="AC32" s="90"/>
      <c r="AD32" s="94"/>
      <c r="AE32" s="161"/>
      <c r="AF32" s="161"/>
      <c r="AG32" s="161"/>
      <c r="AH32" s="161"/>
      <c r="AI32" s="120"/>
      <c r="AJ32" s="96"/>
      <c r="AK32" s="138"/>
      <c r="AM32" s="27"/>
      <c r="AQ32" s="28"/>
      <c r="AR32" s="29"/>
      <c r="AS32" s="29"/>
      <c r="AT32" s="29"/>
      <c r="AU32" s="28"/>
      <c r="AV32" s="29"/>
      <c r="AW32" s="29"/>
      <c r="AX32" s="28"/>
      <c r="BB32" s="28"/>
      <c r="BC32" s="28"/>
      <c r="BD32" s="28"/>
      <c r="BE32" s="28"/>
    </row>
    <row r="33" spans="1:57" s="3" customFormat="1" ht="25.05" customHeight="1" thickBot="1" x14ac:dyDescent="0.45">
      <c r="A33" s="99" t="e">
        <f>(IF($AM$5='بيان ع'!D27,ROW('بيان ع'!27:27)-1,yyyyy))</f>
        <v>#NAME?</v>
      </c>
      <c r="B33" s="142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4"/>
      <c r="H33" s="161"/>
      <c r="I33" s="161"/>
      <c r="J33" s="161"/>
      <c r="K33" s="161"/>
      <c r="L33" s="173"/>
      <c r="M33" s="90"/>
      <c r="N33" s="94"/>
      <c r="O33" s="94"/>
      <c r="P33" s="161"/>
      <c r="Q33" s="161"/>
      <c r="R33" s="161"/>
      <c r="S33" s="161"/>
      <c r="T33" s="173"/>
      <c r="U33" s="136"/>
      <c r="V33" s="136"/>
      <c r="W33" s="136"/>
      <c r="X33" s="136"/>
      <c r="Y33" s="136"/>
      <c r="Z33" s="136"/>
      <c r="AA33" s="136"/>
      <c r="AB33" s="172"/>
      <c r="AC33" s="90"/>
      <c r="AD33" s="94"/>
      <c r="AE33" s="161"/>
      <c r="AF33" s="161"/>
      <c r="AG33" s="161"/>
      <c r="AH33" s="161"/>
      <c r="AI33" s="120"/>
      <c r="AJ33" s="96"/>
      <c r="AK33" s="138"/>
      <c r="AM33" s="27"/>
      <c r="AQ33" s="28"/>
      <c r="AR33" s="29"/>
      <c r="AS33" s="29"/>
      <c r="AT33" s="29"/>
      <c r="AU33" s="28"/>
      <c r="AV33" s="29"/>
      <c r="AW33" s="29"/>
      <c r="AX33" s="28"/>
      <c r="BB33" s="28"/>
      <c r="BC33" s="28"/>
      <c r="BD33" s="28"/>
      <c r="BE33" s="28"/>
    </row>
    <row r="34" spans="1:57" s="3" customFormat="1" ht="25.05" customHeight="1" thickBot="1" x14ac:dyDescent="0.45">
      <c r="A34" s="99" t="e">
        <f>(IF($AM$5='بيان ع'!D28,ROW('بيان ع'!28:28)-1,yyyyy))</f>
        <v>#NAME?</v>
      </c>
      <c r="B34" s="142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4"/>
      <c r="H34" s="161"/>
      <c r="I34" s="161"/>
      <c r="J34" s="161"/>
      <c r="K34" s="161"/>
      <c r="L34" s="173"/>
      <c r="M34" s="90"/>
      <c r="N34" s="94"/>
      <c r="O34" s="94"/>
      <c r="P34" s="161"/>
      <c r="Q34" s="161"/>
      <c r="R34" s="161"/>
      <c r="S34" s="161"/>
      <c r="T34" s="173"/>
      <c r="U34" s="136"/>
      <c r="V34" s="136"/>
      <c r="W34" s="136"/>
      <c r="X34" s="136"/>
      <c r="Y34" s="136"/>
      <c r="Z34" s="136"/>
      <c r="AA34" s="136"/>
      <c r="AB34" s="172"/>
      <c r="AC34" s="90"/>
      <c r="AD34" s="94"/>
      <c r="AE34" s="161"/>
      <c r="AF34" s="161"/>
      <c r="AG34" s="161"/>
      <c r="AH34" s="161"/>
      <c r="AI34" s="120"/>
      <c r="AJ34" s="96"/>
      <c r="AK34" s="138"/>
      <c r="AM34" s="27"/>
      <c r="AQ34" s="28"/>
      <c r="AR34" s="29"/>
      <c r="AS34" s="29"/>
      <c r="AT34" s="29"/>
      <c r="AU34" s="28"/>
      <c r="AV34" s="29"/>
      <c r="AW34" s="29"/>
      <c r="AX34" s="28"/>
      <c r="BB34" s="28"/>
      <c r="BC34" s="28"/>
      <c r="BD34" s="28"/>
      <c r="BE34" s="28"/>
    </row>
    <row r="35" spans="1:57" s="3" customFormat="1" ht="25.05" customHeight="1" thickBot="1" x14ac:dyDescent="0.45">
      <c r="A35" s="99" t="e">
        <f>(IF($AM$5='بيان ع'!D29,ROW('بيان ع'!29:29)-1,yyyyy))</f>
        <v>#NAME?</v>
      </c>
      <c r="B35" s="142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4"/>
      <c r="H35" s="161"/>
      <c r="I35" s="161"/>
      <c r="J35" s="161"/>
      <c r="K35" s="161"/>
      <c r="L35" s="173"/>
      <c r="M35" s="90"/>
      <c r="N35" s="94"/>
      <c r="O35" s="94"/>
      <c r="P35" s="161"/>
      <c r="Q35" s="161"/>
      <c r="R35" s="161"/>
      <c r="S35" s="161"/>
      <c r="T35" s="173"/>
      <c r="U35" s="136"/>
      <c r="V35" s="136"/>
      <c r="W35" s="136"/>
      <c r="X35" s="136"/>
      <c r="Y35" s="136"/>
      <c r="Z35" s="136"/>
      <c r="AA35" s="136"/>
      <c r="AB35" s="172"/>
      <c r="AC35" s="90"/>
      <c r="AD35" s="94"/>
      <c r="AE35" s="161"/>
      <c r="AF35" s="161"/>
      <c r="AG35" s="161"/>
      <c r="AH35" s="161"/>
      <c r="AI35" s="120"/>
      <c r="AJ35" s="96"/>
      <c r="AK35" s="138"/>
      <c r="AM35" s="27"/>
      <c r="AQ35" s="28"/>
      <c r="AR35" s="29"/>
      <c r="AS35" s="29"/>
      <c r="AT35" s="29"/>
      <c r="AU35" s="28"/>
      <c r="AV35" s="29"/>
      <c r="AW35" s="29"/>
      <c r="AX35" s="28"/>
      <c r="BB35" s="28"/>
      <c r="BC35" s="28"/>
      <c r="BD35" s="28"/>
      <c r="BE35" s="28"/>
    </row>
    <row r="36" spans="1:57" s="3" customFormat="1" ht="25.05" customHeight="1" thickBot="1" x14ac:dyDescent="0.45">
      <c r="A36" s="99" t="e">
        <f>(IF($AM$5='بيان ع'!D30,ROW('بيان ع'!30:30)-1,yyyyy))</f>
        <v>#NAME?</v>
      </c>
      <c r="B36" s="142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4"/>
      <c r="H36" s="161"/>
      <c r="I36" s="161"/>
      <c r="J36" s="161"/>
      <c r="K36" s="161"/>
      <c r="L36" s="173"/>
      <c r="M36" s="90"/>
      <c r="N36" s="94"/>
      <c r="O36" s="94"/>
      <c r="P36" s="161"/>
      <c r="Q36" s="161"/>
      <c r="R36" s="161"/>
      <c r="S36" s="161"/>
      <c r="T36" s="173"/>
      <c r="U36" s="136"/>
      <c r="V36" s="136"/>
      <c r="W36" s="136"/>
      <c r="X36" s="136"/>
      <c r="Y36" s="136"/>
      <c r="Z36" s="136"/>
      <c r="AA36" s="136"/>
      <c r="AB36" s="172"/>
      <c r="AC36" s="90"/>
      <c r="AD36" s="94"/>
      <c r="AE36" s="161"/>
      <c r="AF36" s="161"/>
      <c r="AG36" s="161"/>
      <c r="AH36" s="161"/>
      <c r="AI36" s="120"/>
      <c r="AJ36" s="96"/>
      <c r="AK36" s="138"/>
      <c r="AM36" s="27"/>
      <c r="AQ36" s="28"/>
      <c r="AR36" s="29"/>
      <c r="AS36" s="29"/>
      <c r="AT36" s="29"/>
      <c r="AU36" s="28"/>
      <c r="AV36" s="29"/>
      <c r="AW36" s="29"/>
      <c r="AX36" s="28"/>
      <c r="BB36" s="28"/>
      <c r="BC36" s="28"/>
      <c r="BD36" s="28"/>
      <c r="BE36" s="28"/>
    </row>
    <row r="37" spans="1:57" s="3" customFormat="1" ht="25.05" customHeight="1" thickBot="1" x14ac:dyDescent="0.45">
      <c r="A37" s="99" t="e">
        <f>(IF($AM$5='بيان ع'!D31,ROW('بيان ع'!31:31)-1,yyyyy))</f>
        <v>#NAME?</v>
      </c>
      <c r="B37" s="142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4"/>
      <c r="H37" s="161"/>
      <c r="I37" s="161"/>
      <c r="J37" s="161"/>
      <c r="K37" s="161"/>
      <c r="L37" s="173"/>
      <c r="M37" s="90"/>
      <c r="N37" s="94"/>
      <c r="O37" s="94"/>
      <c r="P37" s="161"/>
      <c r="Q37" s="161"/>
      <c r="R37" s="161"/>
      <c r="S37" s="161"/>
      <c r="T37" s="173"/>
      <c r="U37" s="136"/>
      <c r="V37" s="136"/>
      <c r="W37" s="136"/>
      <c r="X37" s="136"/>
      <c r="Y37" s="136"/>
      <c r="Z37" s="136"/>
      <c r="AA37" s="136"/>
      <c r="AB37" s="172"/>
      <c r="AC37" s="90"/>
      <c r="AD37" s="94"/>
      <c r="AE37" s="161"/>
      <c r="AF37" s="161"/>
      <c r="AG37" s="161"/>
      <c r="AH37" s="161"/>
      <c r="AI37" s="120"/>
      <c r="AJ37" s="96"/>
      <c r="AK37" s="138"/>
      <c r="AM37" s="27"/>
      <c r="AQ37" s="28"/>
      <c r="AR37" s="29"/>
      <c r="AS37" s="29"/>
      <c r="AT37" s="29"/>
      <c r="AU37" s="28"/>
      <c r="AV37" s="29"/>
      <c r="AW37" s="29"/>
      <c r="AX37" s="28"/>
      <c r="BB37" s="28"/>
      <c r="BC37" s="28"/>
      <c r="BD37" s="28"/>
      <c r="BE37" s="28"/>
    </row>
    <row r="38" spans="1:57" s="3" customFormat="1" ht="25.05" customHeight="1" thickBot="1" x14ac:dyDescent="0.45">
      <c r="A38" s="99" t="e">
        <f>(IF($AM$5='بيان ع'!D32,ROW('بيان ع'!32:32)-1,yyyyy))</f>
        <v>#NAME?</v>
      </c>
      <c r="B38" s="142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4"/>
      <c r="H38" s="161"/>
      <c r="I38" s="161"/>
      <c r="J38" s="161"/>
      <c r="K38" s="161"/>
      <c r="L38" s="173"/>
      <c r="M38" s="90"/>
      <c r="N38" s="94"/>
      <c r="O38" s="94"/>
      <c r="P38" s="161"/>
      <c r="Q38" s="161"/>
      <c r="R38" s="161"/>
      <c r="S38" s="161"/>
      <c r="T38" s="173"/>
      <c r="U38" s="136"/>
      <c r="V38" s="136"/>
      <c r="W38" s="136"/>
      <c r="X38" s="136"/>
      <c r="Y38" s="136"/>
      <c r="Z38" s="136"/>
      <c r="AA38" s="136"/>
      <c r="AB38" s="172"/>
      <c r="AC38" s="90"/>
      <c r="AD38" s="94"/>
      <c r="AE38" s="161"/>
      <c r="AF38" s="161"/>
      <c r="AG38" s="161"/>
      <c r="AH38" s="161"/>
      <c r="AI38" s="120"/>
      <c r="AJ38" s="96"/>
      <c r="AK38" s="138"/>
      <c r="AM38" s="27"/>
      <c r="AQ38" s="28"/>
      <c r="AR38" s="29"/>
      <c r="AS38" s="29"/>
      <c r="AT38" s="29"/>
      <c r="AU38" s="28"/>
      <c r="AV38" s="29"/>
      <c r="AW38" s="29"/>
      <c r="AX38" s="28"/>
      <c r="BB38" s="28"/>
      <c r="BC38" s="28"/>
      <c r="BD38" s="28"/>
      <c r="BE38" s="28"/>
    </row>
    <row r="39" spans="1:57" s="3" customFormat="1" ht="25.05" customHeight="1" thickBot="1" x14ac:dyDescent="0.45">
      <c r="A39" s="99" t="e">
        <f>(IF($AM$5='بيان ع'!D33,ROW('بيان ع'!33:33)-1,yyyyy))</f>
        <v>#NAME?</v>
      </c>
      <c r="B39" s="142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4"/>
      <c r="H39" s="161"/>
      <c r="I39" s="161"/>
      <c r="J39" s="161"/>
      <c r="K39" s="161"/>
      <c r="L39" s="173"/>
      <c r="M39" s="90"/>
      <c r="N39" s="94"/>
      <c r="O39" s="94"/>
      <c r="P39" s="161"/>
      <c r="Q39" s="161"/>
      <c r="R39" s="161"/>
      <c r="S39" s="161"/>
      <c r="T39" s="173"/>
      <c r="U39" s="136"/>
      <c r="V39" s="136"/>
      <c r="W39" s="136"/>
      <c r="X39" s="136"/>
      <c r="Y39" s="136"/>
      <c r="Z39" s="136"/>
      <c r="AA39" s="136"/>
      <c r="AB39" s="172"/>
      <c r="AC39" s="90"/>
      <c r="AD39" s="94"/>
      <c r="AE39" s="161"/>
      <c r="AF39" s="161"/>
      <c r="AG39" s="161"/>
      <c r="AH39" s="161"/>
      <c r="AI39" s="120"/>
      <c r="AJ39" s="96"/>
      <c r="AK39" s="138"/>
      <c r="AM39" s="27"/>
      <c r="AQ39" s="28"/>
      <c r="AR39" s="29"/>
      <c r="AS39" s="29"/>
      <c r="AT39" s="29"/>
      <c r="AU39" s="28"/>
      <c r="AV39" s="29"/>
      <c r="AW39" s="29"/>
      <c r="AX39" s="28"/>
      <c r="BB39" s="28"/>
      <c r="BC39" s="28"/>
      <c r="BD39" s="28"/>
      <c r="BE39" s="28"/>
    </row>
    <row r="40" spans="1:57" s="3" customFormat="1" ht="25.05" customHeight="1" thickBot="1" x14ac:dyDescent="0.45">
      <c r="A40" s="99" t="e">
        <f>(IF($AM$5='بيان ع'!D34,ROW('بيان ع'!34:34)-1,yyyyy))</f>
        <v>#NAME?</v>
      </c>
      <c r="B40" s="142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4"/>
      <c r="H40" s="161"/>
      <c r="I40" s="161"/>
      <c r="J40" s="161"/>
      <c r="K40" s="161"/>
      <c r="L40" s="173"/>
      <c r="M40" s="90"/>
      <c r="N40" s="94"/>
      <c r="O40" s="94"/>
      <c r="P40" s="161"/>
      <c r="Q40" s="161"/>
      <c r="R40" s="161"/>
      <c r="S40" s="161"/>
      <c r="T40" s="173"/>
      <c r="U40" s="136"/>
      <c r="V40" s="136"/>
      <c r="W40" s="136"/>
      <c r="X40" s="136"/>
      <c r="Y40" s="136"/>
      <c r="Z40" s="136"/>
      <c r="AA40" s="136"/>
      <c r="AB40" s="172"/>
      <c r="AC40" s="90"/>
      <c r="AD40" s="94"/>
      <c r="AE40" s="161"/>
      <c r="AF40" s="161"/>
      <c r="AG40" s="161"/>
      <c r="AH40" s="161"/>
      <c r="AI40" s="120"/>
      <c r="AJ40" s="96"/>
      <c r="AK40" s="26"/>
      <c r="AM40" s="27"/>
      <c r="AQ40" s="28"/>
      <c r="AR40" s="29"/>
      <c r="AS40" s="29"/>
      <c r="AT40" s="29"/>
      <c r="AU40" s="28"/>
      <c r="AV40" s="29"/>
      <c r="AW40" s="29"/>
      <c r="AX40" s="28"/>
      <c r="BB40" s="28"/>
      <c r="BC40" s="28"/>
      <c r="BD40" s="28"/>
      <c r="BE40" s="28"/>
    </row>
    <row r="41" spans="1:57" s="3" customFormat="1" ht="25.05" customHeight="1" thickBot="1" x14ac:dyDescent="0.45">
      <c r="A41" s="99" t="e">
        <f>(IF($AM$5='بيان ع'!D35,ROW('بيان ع'!35:35)-1,yyyyy))</f>
        <v>#NAME?</v>
      </c>
      <c r="B41" s="142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4"/>
      <c r="H41" s="161"/>
      <c r="I41" s="161"/>
      <c r="J41" s="161"/>
      <c r="K41" s="161"/>
      <c r="L41" s="173"/>
      <c r="M41" s="90"/>
      <c r="N41" s="94"/>
      <c r="O41" s="94"/>
      <c r="P41" s="161"/>
      <c r="Q41" s="161"/>
      <c r="R41" s="161"/>
      <c r="S41" s="161"/>
      <c r="T41" s="173"/>
      <c r="U41" s="136"/>
      <c r="V41" s="136"/>
      <c r="W41" s="136"/>
      <c r="X41" s="136"/>
      <c r="Y41" s="136"/>
      <c r="Z41" s="136"/>
      <c r="AA41" s="136"/>
      <c r="AB41" s="172"/>
      <c r="AC41" s="90"/>
      <c r="AD41" s="94"/>
      <c r="AE41" s="161"/>
      <c r="AF41" s="161"/>
      <c r="AG41" s="161"/>
      <c r="AH41" s="161"/>
      <c r="AI41" s="120"/>
      <c r="AJ41" s="96"/>
      <c r="AK41" s="30"/>
      <c r="AM41" s="27"/>
      <c r="AQ41" s="28"/>
      <c r="AR41" s="29"/>
      <c r="AS41" s="29"/>
      <c r="AT41" s="29"/>
      <c r="AU41" s="28"/>
      <c r="AV41" s="29"/>
      <c r="AW41" s="29"/>
      <c r="AX41" s="28"/>
      <c r="BB41" s="28"/>
      <c r="BC41" s="28"/>
      <c r="BD41" s="28"/>
      <c r="BE41" s="28"/>
    </row>
    <row r="42" spans="1:57" s="3" customFormat="1" ht="25.05" customHeight="1" thickBot="1" x14ac:dyDescent="0.45">
      <c r="A42" s="99" t="e">
        <f>(IF($AM$5='بيان ع'!D36,ROW('بيان ع'!36:36)-1,yyyyy))</f>
        <v>#NAME?</v>
      </c>
      <c r="B42" s="142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4"/>
      <c r="H42" s="161"/>
      <c r="I42" s="161"/>
      <c r="J42" s="161"/>
      <c r="K42" s="161"/>
      <c r="L42" s="173"/>
      <c r="M42" s="90"/>
      <c r="N42" s="94"/>
      <c r="O42" s="94"/>
      <c r="P42" s="161"/>
      <c r="Q42" s="161"/>
      <c r="R42" s="161"/>
      <c r="S42" s="161"/>
      <c r="T42" s="173"/>
      <c r="U42" s="136"/>
      <c r="V42" s="136"/>
      <c r="W42" s="136"/>
      <c r="X42" s="136"/>
      <c r="Y42" s="136"/>
      <c r="Z42" s="136"/>
      <c r="AA42" s="136"/>
      <c r="AB42" s="172"/>
      <c r="AC42" s="90"/>
      <c r="AD42" s="94"/>
      <c r="AE42" s="161"/>
      <c r="AF42" s="161"/>
      <c r="AG42" s="161"/>
      <c r="AH42" s="161"/>
      <c r="AI42" s="120"/>
      <c r="AJ42" s="96"/>
      <c r="AM42" s="27"/>
      <c r="AQ42" s="28"/>
      <c r="AR42" s="29"/>
      <c r="AS42" s="29"/>
      <c r="AT42" s="29"/>
      <c r="AU42" s="28"/>
      <c r="AV42" s="29"/>
      <c r="AW42" s="29"/>
      <c r="AX42" s="28"/>
      <c r="BB42" s="28"/>
      <c r="BC42" s="28"/>
      <c r="BD42" s="28"/>
      <c r="BE42" s="28"/>
    </row>
    <row r="43" spans="1:57" s="3" customFormat="1" ht="25.05" customHeight="1" thickBot="1" x14ac:dyDescent="0.45">
      <c r="A43" s="99" t="e">
        <f>(IF($AM$5='بيان ع'!D37,ROW('بيان ع'!37:37)-1,yyyyy))</f>
        <v>#NAME?</v>
      </c>
      <c r="B43" s="142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4"/>
      <c r="H43" s="161"/>
      <c r="I43" s="161"/>
      <c r="J43" s="161"/>
      <c r="K43" s="161"/>
      <c r="L43" s="173"/>
      <c r="M43" s="90"/>
      <c r="N43" s="94"/>
      <c r="O43" s="94"/>
      <c r="P43" s="161"/>
      <c r="Q43" s="161"/>
      <c r="R43" s="161"/>
      <c r="S43" s="161"/>
      <c r="T43" s="173"/>
      <c r="U43" s="136"/>
      <c r="V43" s="136"/>
      <c r="W43" s="136"/>
      <c r="X43" s="136"/>
      <c r="Y43" s="136"/>
      <c r="Z43" s="136"/>
      <c r="AA43" s="136"/>
      <c r="AB43" s="172"/>
      <c r="AC43" s="90"/>
      <c r="AD43" s="94"/>
      <c r="AE43" s="161"/>
      <c r="AF43" s="161"/>
      <c r="AG43" s="161"/>
      <c r="AH43" s="161"/>
      <c r="AI43" s="120"/>
      <c r="AJ43" s="96"/>
      <c r="AM43" s="27"/>
      <c r="AQ43" s="28"/>
      <c r="AR43" s="29"/>
      <c r="AS43" s="29"/>
      <c r="AT43" s="29"/>
      <c r="AU43" s="28"/>
      <c r="AV43" s="29"/>
      <c r="AW43" s="29"/>
      <c r="AX43" s="28"/>
      <c r="BB43" s="28"/>
      <c r="BC43" s="28"/>
      <c r="BD43" s="28"/>
      <c r="BE43" s="28"/>
    </row>
    <row r="44" spans="1:57" s="3" customFormat="1" ht="25.05" customHeight="1" thickBot="1" x14ac:dyDescent="0.45">
      <c r="A44" s="99" t="e">
        <f>(IF($AM$5='بيان ع'!D38,ROW('بيان ع'!38:38)-1,yyyyy))</f>
        <v>#NAME?</v>
      </c>
      <c r="B44" s="142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4"/>
      <c r="H44" s="161"/>
      <c r="I44" s="161"/>
      <c r="J44" s="161"/>
      <c r="K44" s="161"/>
      <c r="L44" s="173"/>
      <c r="M44" s="90"/>
      <c r="N44" s="94"/>
      <c r="O44" s="94"/>
      <c r="P44" s="161"/>
      <c r="Q44" s="161"/>
      <c r="R44" s="161"/>
      <c r="S44" s="161"/>
      <c r="T44" s="173"/>
      <c r="U44" s="136"/>
      <c r="V44" s="136"/>
      <c r="W44" s="136"/>
      <c r="X44" s="136"/>
      <c r="Y44" s="136"/>
      <c r="Z44" s="136"/>
      <c r="AA44" s="136"/>
      <c r="AB44" s="172"/>
      <c r="AC44" s="90"/>
      <c r="AD44" s="94"/>
      <c r="AE44" s="161"/>
      <c r="AF44" s="161"/>
      <c r="AG44" s="161"/>
      <c r="AH44" s="161"/>
      <c r="AI44" s="120"/>
      <c r="AJ44" s="96"/>
      <c r="AM44" s="27"/>
      <c r="AQ44" s="28"/>
      <c r="AR44" s="29"/>
      <c r="AS44" s="29"/>
      <c r="AT44" s="29"/>
      <c r="AU44" s="28"/>
      <c r="AV44" s="29"/>
      <c r="AW44" s="29"/>
      <c r="AX44" s="28"/>
      <c r="BB44" s="28"/>
      <c r="BC44" s="28"/>
      <c r="BD44" s="28"/>
      <c r="BE44" s="28"/>
    </row>
    <row r="45" spans="1:57" s="3" customFormat="1" ht="25.05" customHeight="1" thickBot="1" x14ac:dyDescent="0.45">
      <c r="A45" s="99" t="e">
        <f>(IF($AM$5='بيان ع'!D39,ROW('بيان ع'!39:39)-1,yyyyy))</f>
        <v>#NAME?</v>
      </c>
      <c r="B45" s="142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4"/>
      <c r="H45" s="161"/>
      <c r="I45" s="161"/>
      <c r="J45" s="161"/>
      <c r="K45" s="161"/>
      <c r="L45" s="173"/>
      <c r="M45" s="90"/>
      <c r="N45" s="94"/>
      <c r="O45" s="94"/>
      <c r="P45" s="161"/>
      <c r="Q45" s="161"/>
      <c r="R45" s="161"/>
      <c r="S45" s="161"/>
      <c r="T45" s="173"/>
      <c r="U45" s="136"/>
      <c r="V45" s="136"/>
      <c r="W45" s="136"/>
      <c r="X45" s="136"/>
      <c r="Y45" s="136"/>
      <c r="Z45" s="136"/>
      <c r="AA45" s="136"/>
      <c r="AB45" s="172"/>
      <c r="AC45" s="90"/>
      <c r="AD45" s="94"/>
      <c r="AE45" s="161"/>
      <c r="AF45" s="161"/>
      <c r="AG45" s="161"/>
      <c r="AH45" s="161"/>
      <c r="AI45" s="120"/>
      <c r="AJ45" s="96"/>
      <c r="AM45" s="27"/>
      <c r="AQ45" s="28"/>
      <c r="AR45" s="29"/>
      <c r="AS45" s="29"/>
      <c r="AT45" s="29"/>
      <c r="AU45" s="28"/>
      <c r="AV45" s="29"/>
      <c r="AW45" s="29"/>
      <c r="AX45" s="28"/>
      <c r="BB45" s="28"/>
      <c r="BC45" s="28"/>
      <c r="BD45" s="28"/>
      <c r="BE45" s="28"/>
    </row>
    <row r="46" spans="1:57" s="3" customFormat="1" ht="25.05" customHeight="1" thickBot="1" x14ac:dyDescent="0.45">
      <c r="A46" s="99" t="e">
        <f>(IF($AM$5='بيان ع'!D40,ROW('بيان ع'!40:40)-1,yyyyy))</f>
        <v>#NAME?</v>
      </c>
      <c r="B46" s="142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4"/>
      <c r="H46" s="161"/>
      <c r="I46" s="161"/>
      <c r="J46" s="161"/>
      <c r="K46" s="161"/>
      <c r="L46" s="173"/>
      <c r="M46" s="90"/>
      <c r="N46" s="94"/>
      <c r="O46" s="94"/>
      <c r="P46" s="161"/>
      <c r="Q46" s="161"/>
      <c r="R46" s="161"/>
      <c r="S46" s="161"/>
      <c r="T46" s="173"/>
      <c r="U46" s="136"/>
      <c r="V46" s="136"/>
      <c r="W46" s="136"/>
      <c r="X46" s="136"/>
      <c r="Y46" s="136"/>
      <c r="Z46" s="136"/>
      <c r="AA46" s="136"/>
      <c r="AB46" s="172"/>
      <c r="AC46" s="90"/>
      <c r="AD46" s="94"/>
      <c r="AE46" s="161"/>
      <c r="AF46" s="161"/>
      <c r="AG46" s="161"/>
      <c r="AH46" s="161"/>
      <c r="AI46" s="120"/>
      <c r="AJ46" s="96"/>
      <c r="AM46" s="27"/>
      <c r="AQ46" s="28"/>
      <c r="AR46" s="29"/>
      <c r="AS46" s="29"/>
      <c r="AT46" s="29"/>
      <c r="AU46" s="28"/>
      <c r="AV46" s="29"/>
      <c r="AW46" s="29"/>
      <c r="AX46" s="28"/>
      <c r="BB46" s="28"/>
      <c r="BC46" s="28"/>
      <c r="BD46" s="28"/>
      <c r="BE46" s="28"/>
    </row>
    <row r="47" spans="1:57" s="3" customFormat="1" ht="25.05" customHeight="1" thickBot="1" x14ac:dyDescent="0.45">
      <c r="A47" s="99" t="e">
        <f>(IF($AM$5='بيان ع'!D41,ROW('بيان ع'!41:41)-1,yyyyy))</f>
        <v>#NAME?</v>
      </c>
      <c r="B47" s="142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4"/>
      <c r="H47" s="161"/>
      <c r="I47" s="161"/>
      <c r="J47" s="161"/>
      <c r="K47" s="161"/>
      <c r="L47" s="173"/>
      <c r="M47" s="90"/>
      <c r="N47" s="94"/>
      <c r="O47" s="94"/>
      <c r="P47" s="161"/>
      <c r="Q47" s="161"/>
      <c r="R47" s="161"/>
      <c r="S47" s="161"/>
      <c r="T47" s="173"/>
      <c r="U47" s="136"/>
      <c r="V47" s="136"/>
      <c r="W47" s="136"/>
      <c r="X47" s="136"/>
      <c r="Y47" s="136"/>
      <c r="Z47" s="136"/>
      <c r="AA47" s="136"/>
      <c r="AB47" s="172"/>
      <c r="AC47" s="90"/>
      <c r="AD47" s="94"/>
      <c r="AE47" s="161"/>
      <c r="AF47" s="161"/>
      <c r="AG47" s="161"/>
      <c r="AH47" s="161"/>
      <c r="AI47" s="120"/>
      <c r="AJ47" s="96"/>
      <c r="AM47" s="27"/>
      <c r="AQ47" s="28"/>
      <c r="AR47" s="29"/>
      <c r="AS47" s="29"/>
      <c r="AT47" s="29"/>
      <c r="AU47" s="28"/>
      <c r="AV47" s="29"/>
      <c r="AW47" s="29"/>
      <c r="AX47" s="28"/>
      <c r="BB47" s="28"/>
      <c r="BC47" s="28"/>
      <c r="BD47" s="28"/>
      <c r="BE47" s="28"/>
    </row>
    <row r="48" spans="1:57" s="3" customFormat="1" ht="25.05" customHeight="1" thickBot="1" x14ac:dyDescent="0.45">
      <c r="A48" s="99" t="e">
        <f>(IF($AM$5='بيان ع'!D42,ROW('بيان ع'!42:42)-1,yyyyy))</f>
        <v>#NAME?</v>
      </c>
      <c r="B48" s="142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4"/>
      <c r="H48" s="161"/>
      <c r="I48" s="161"/>
      <c r="J48" s="161"/>
      <c r="K48" s="161"/>
      <c r="L48" s="173"/>
      <c r="M48" s="90"/>
      <c r="N48" s="94"/>
      <c r="O48" s="94"/>
      <c r="P48" s="161"/>
      <c r="Q48" s="161"/>
      <c r="R48" s="161"/>
      <c r="S48" s="161"/>
      <c r="T48" s="173"/>
      <c r="U48" s="136"/>
      <c r="V48" s="136"/>
      <c r="W48" s="136"/>
      <c r="X48" s="136"/>
      <c r="Y48" s="136"/>
      <c r="Z48" s="136"/>
      <c r="AA48" s="136"/>
      <c r="AB48" s="172"/>
      <c r="AC48" s="90"/>
      <c r="AD48" s="94"/>
      <c r="AE48" s="161"/>
      <c r="AF48" s="161"/>
      <c r="AG48" s="161"/>
      <c r="AH48" s="161"/>
      <c r="AI48" s="120"/>
      <c r="AJ48" s="96"/>
      <c r="AM48" s="27"/>
      <c r="AQ48" s="28"/>
      <c r="AR48" s="29"/>
      <c r="AS48" s="29"/>
      <c r="AT48" s="29"/>
      <c r="AU48" s="28"/>
      <c r="AV48" s="29"/>
      <c r="AW48" s="29"/>
      <c r="AX48" s="28"/>
      <c r="BB48" s="28"/>
      <c r="BC48" s="28"/>
      <c r="BD48" s="28"/>
      <c r="BE48" s="28"/>
    </row>
    <row r="49" spans="1:57" s="3" customFormat="1" ht="25.05" customHeight="1" thickBot="1" x14ac:dyDescent="0.45">
      <c r="A49" s="99" t="e">
        <f>(IF($AM$5='بيان ع'!D43,ROW('بيان ع'!43:43)-1,yyyyy))</f>
        <v>#NAME?</v>
      </c>
      <c r="B49" s="142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4"/>
      <c r="H49" s="161"/>
      <c r="I49" s="161"/>
      <c r="J49" s="161"/>
      <c r="K49" s="161"/>
      <c r="L49" s="173"/>
      <c r="M49" s="90"/>
      <c r="N49" s="94"/>
      <c r="O49" s="94"/>
      <c r="P49" s="161"/>
      <c r="Q49" s="161"/>
      <c r="R49" s="161"/>
      <c r="S49" s="161"/>
      <c r="T49" s="173"/>
      <c r="U49" s="136"/>
      <c r="V49" s="136"/>
      <c r="W49" s="136"/>
      <c r="X49" s="136"/>
      <c r="Y49" s="136"/>
      <c r="Z49" s="136"/>
      <c r="AA49" s="136"/>
      <c r="AB49" s="172"/>
      <c r="AC49" s="90"/>
      <c r="AD49" s="94"/>
      <c r="AE49" s="161"/>
      <c r="AF49" s="161"/>
      <c r="AG49" s="161"/>
      <c r="AH49" s="161"/>
      <c r="AI49" s="120"/>
      <c r="AJ49" s="96"/>
      <c r="AM49" s="27"/>
      <c r="AQ49" s="28"/>
      <c r="AR49" s="29"/>
      <c r="AS49" s="29"/>
      <c r="AT49" s="29"/>
      <c r="AU49" s="28"/>
      <c r="AV49" s="29"/>
      <c r="AW49" s="29"/>
      <c r="AX49" s="28"/>
      <c r="BB49" s="28"/>
      <c r="BC49" s="28"/>
      <c r="BD49" s="28"/>
      <c r="BE49" s="28"/>
    </row>
    <row r="50" spans="1:57" s="3" customFormat="1" ht="25.05" customHeight="1" thickBot="1" x14ac:dyDescent="0.45">
      <c r="A50" s="99" t="e">
        <f>(IF($AM$5='بيان ع'!D44,ROW('بيان ع'!44:44)-1,yyyyy))</f>
        <v>#NAME?</v>
      </c>
      <c r="B50" s="142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4"/>
      <c r="H50" s="161"/>
      <c r="I50" s="161"/>
      <c r="J50" s="161"/>
      <c r="K50" s="161"/>
      <c r="L50" s="173"/>
      <c r="M50" s="90"/>
      <c r="N50" s="94"/>
      <c r="O50" s="94"/>
      <c r="P50" s="161"/>
      <c r="Q50" s="161"/>
      <c r="R50" s="161"/>
      <c r="S50" s="161"/>
      <c r="T50" s="173"/>
      <c r="U50" s="136"/>
      <c r="V50" s="136"/>
      <c r="W50" s="136"/>
      <c r="X50" s="136"/>
      <c r="Y50" s="136"/>
      <c r="Z50" s="136"/>
      <c r="AA50" s="136"/>
      <c r="AB50" s="172"/>
      <c r="AC50" s="90"/>
      <c r="AD50" s="94"/>
      <c r="AE50" s="161"/>
      <c r="AF50" s="161"/>
      <c r="AG50" s="161"/>
      <c r="AH50" s="161"/>
      <c r="AI50" s="120"/>
      <c r="AJ50" s="96"/>
      <c r="AM50" s="27"/>
      <c r="AQ50" s="28"/>
      <c r="AR50" s="29"/>
      <c r="AS50" s="29"/>
      <c r="AT50" s="29"/>
      <c r="AU50" s="28"/>
      <c r="AV50" s="29"/>
      <c r="AW50" s="29"/>
      <c r="AX50" s="28"/>
      <c r="BB50" s="28"/>
      <c r="BC50" s="28"/>
      <c r="BD50" s="28"/>
      <c r="BE50" s="28"/>
    </row>
    <row r="51" spans="1:57" s="3" customFormat="1" ht="25.05" customHeight="1" thickBot="1" x14ac:dyDescent="0.45">
      <c r="A51" s="99" t="e">
        <f>(IF($AM$5='بيان ع'!D45,ROW('بيان ع'!45:45)-1,yyyyy))</f>
        <v>#NAME?</v>
      </c>
      <c r="B51" s="142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4"/>
      <c r="H51" s="161"/>
      <c r="I51" s="161"/>
      <c r="J51" s="161"/>
      <c r="K51" s="161"/>
      <c r="L51" s="173"/>
      <c r="M51" s="90"/>
      <c r="N51" s="94"/>
      <c r="O51" s="94"/>
      <c r="P51" s="161"/>
      <c r="Q51" s="161"/>
      <c r="R51" s="161"/>
      <c r="S51" s="161"/>
      <c r="T51" s="173"/>
      <c r="U51" s="136"/>
      <c r="V51" s="136"/>
      <c r="W51" s="136"/>
      <c r="X51" s="136"/>
      <c r="Y51" s="136"/>
      <c r="Z51" s="136"/>
      <c r="AA51" s="136"/>
      <c r="AB51" s="172"/>
      <c r="AC51" s="90"/>
      <c r="AD51" s="94"/>
      <c r="AE51" s="161"/>
      <c r="AF51" s="161"/>
      <c r="AG51" s="161"/>
      <c r="AH51" s="161"/>
      <c r="AI51" s="120"/>
      <c r="AJ51" s="96"/>
      <c r="AM51" s="27"/>
      <c r="AQ51" s="28"/>
      <c r="AR51" s="29"/>
      <c r="AS51" s="29"/>
      <c r="AT51" s="29"/>
      <c r="AU51" s="28"/>
      <c r="AV51" s="29"/>
      <c r="AW51" s="29"/>
      <c r="AX51" s="28"/>
      <c r="BB51" s="28"/>
      <c r="BC51" s="28"/>
      <c r="BD51" s="28"/>
      <c r="BE51" s="28"/>
    </row>
    <row r="52" spans="1:57" s="3" customFormat="1" ht="25.05" customHeight="1" thickBot="1" x14ac:dyDescent="0.45">
      <c r="A52" s="99" t="e">
        <f>(IF($AM$5='بيان ع'!D46,ROW('بيان ع'!46:46)-1,yyyyy))</f>
        <v>#NAME?</v>
      </c>
      <c r="B52" s="142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4"/>
      <c r="H52" s="161"/>
      <c r="I52" s="161"/>
      <c r="J52" s="161"/>
      <c r="K52" s="161"/>
      <c r="L52" s="173"/>
      <c r="M52" s="90"/>
      <c r="N52" s="94"/>
      <c r="O52" s="94"/>
      <c r="P52" s="161"/>
      <c r="Q52" s="161"/>
      <c r="R52" s="161"/>
      <c r="S52" s="161"/>
      <c r="T52" s="173"/>
      <c r="U52" s="136"/>
      <c r="V52" s="136"/>
      <c r="W52" s="136"/>
      <c r="X52" s="136"/>
      <c r="Y52" s="136"/>
      <c r="Z52" s="136"/>
      <c r="AA52" s="136"/>
      <c r="AB52" s="172"/>
      <c r="AC52" s="90"/>
      <c r="AD52" s="94"/>
      <c r="AE52" s="161"/>
      <c r="AF52" s="161"/>
      <c r="AG52" s="161"/>
      <c r="AH52" s="161"/>
      <c r="AI52" s="120"/>
      <c r="AJ52" s="96"/>
      <c r="AM52" s="27"/>
      <c r="AQ52" s="28"/>
      <c r="AR52" s="29"/>
      <c r="AS52" s="29"/>
      <c r="AT52" s="29"/>
      <c r="AU52" s="28"/>
      <c r="AV52" s="29"/>
      <c r="AW52" s="29"/>
      <c r="AX52" s="28"/>
      <c r="BB52" s="28"/>
      <c r="BC52" s="28"/>
      <c r="BD52" s="28"/>
      <c r="BE52" s="28"/>
    </row>
    <row r="53" spans="1:57" s="3" customFormat="1" ht="25.05" customHeight="1" thickBot="1" x14ac:dyDescent="0.45">
      <c r="A53" s="99" t="e">
        <f>(IF($AM$5='بيان ع'!D47,ROW('بيان ع'!47:47)-1,yyyyy))</f>
        <v>#NAME?</v>
      </c>
      <c r="B53" s="142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4"/>
      <c r="H53" s="161"/>
      <c r="I53" s="161"/>
      <c r="J53" s="161"/>
      <c r="K53" s="161"/>
      <c r="L53" s="173"/>
      <c r="M53" s="90"/>
      <c r="N53" s="94"/>
      <c r="O53" s="94"/>
      <c r="P53" s="161"/>
      <c r="Q53" s="161"/>
      <c r="R53" s="161"/>
      <c r="S53" s="161"/>
      <c r="T53" s="173"/>
      <c r="U53" s="136"/>
      <c r="V53" s="136"/>
      <c r="W53" s="136"/>
      <c r="X53" s="136"/>
      <c r="Y53" s="136"/>
      <c r="Z53" s="136"/>
      <c r="AA53" s="136"/>
      <c r="AB53" s="172"/>
      <c r="AC53" s="90"/>
      <c r="AD53" s="94"/>
      <c r="AE53" s="161"/>
      <c r="AF53" s="161"/>
      <c r="AG53" s="161"/>
      <c r="AH53" s="161"/>
      <c r="AI53" s="120"/>
      <c r="AJ53" s="96"/>
      <c r="AM53" s="27"/>
      <c r="AQ53" s="28"/>
      <c r="AR53" s="29"/>
      <c r="AS53" s="29"/>
      <c r="AT53" s="29"/>
      <c r="AU53" s="28"/>
      <c r="AV53" s="29"/>
      <c r="AW53" s="29"/>
      <c r="AX53" s="28"/>
      <c r="BB53" s="28"/>
      <c r="BC53" s="28"/>
      <c r="BD53" s="28"/>
      <c r="BE53" s="28"/>
    </row>
    <row r="54" spans="1:57" s="3" customFormat="1" ht="25.05" customHeight="1" thickBot="1" x14ac:dyDescent="0.45">
      <c r="A54" s="99" t="e">
        <f>(IF($AM$5='بيان ع'!D48,ROW('بيان ع'!48:48)-1,yyyyy))</f>
        <v>#NAME?</v>
      </c>
      <c r="B54" s="142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4"/>
      <c r="H54" s="161"/>
      <c r="I54" s="161"/>
      <c r="J54" s="161"/>
      <c r="K54" s="161"/>
      <c r="L54" s="173"/>
      <c r="M54" s="90"/>
      <c r="N54" s="94"/>
      <c r="O54" s="94"/>
      <c r="P54" s="161"/>
      <c r="Q54" s="161"/>
      <c r="R54" s="161"/>
      <c r="S54" s="161"/>
      <c r="T54" s="173"/>
      <c r="U54" s="136"/>
      <c r="V54" s="136"/>
      <c r="W54" s="136"/>
      <c r="X54" s="136"/>
      <c r="Y54" s="136"/>
      <c r="Z54" s="136"/>
      <c r="AA54" s="136"/>
      <c r="AB54" s="172"/>
      <c r="AC54" s="90"/>
      <c r="AD54" s="94"/>
      <c r="AE54" s="161"/>
      <c r="AF54" s="161"/>
      <c r="AG54" s="161"/>
      <c r="AH54" s="161"/>
      <c r="AI54" s="120"/>
      <c r="AJ54" s="96"/>
      <c r="AM54" s="27"/>
      <c r="AQ54" s="28"/>
      <c r="AR54" s="29"/>
      <c r="AS54" s="29"/>
      <c r="AT54" s="29"/>
      <c r="AU54" s="28"/>
      <c r="AV54" s="29"/>
      <c r="AW54" s="29"/>
      <c r="AX54" s="28"/>
      <c r="BB54" s="28"/>
      <c r="BC54" s="28"/>
      <c r="BD54" s="28"/>
      <c r="BE54" s="28"/>
    </row>
    <row r="55" spans="1:57" s="3" customFormat="1" ht="25.05" customHeight="1" thickBot="1" x14ac:dyDescent="0.45">
      <c r="A55" s="99" t="e">
        <f>(IF($AM$5='بيان ع'!D49,ROW('بيان ع'!49:49)-1,yyyyy))</f>
        <v>#NAME?</v>
      </c>
      <c r="B55" s="142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4"/>
      <c r="H55" s="161"/>
      <c r="I55" s="161"/>
      <c r="J55" s="161"/>
      <c r="K55" s="161"/>
      <c r="L55" s="173"/>
      <c r="M55" s="90"/>
      <c r="N55" s="94"/>
      <c r="O55" s="94"/>
      <c r="P55" s="161"/>
      <c r="Q55" s="161"/>
      <c r="R55" s="161"/>
      <c r="S55" s="161"/>
      <c r="T55" s="173"/>
      <c r="U55" s="136"/>
      <c r="V55" s="136"/>
      <c r="W55" s="136"/>
      <c r="X55" s="136"/>
      <c r="Y55" s="136"/>
      <c r="Z55" s="136"/>
      <c r="AA55" s="136"/>
      <c r="AB55" s="172"/>
      <c r="AC55" s="90"/>
      <c r="AD55" s="94"/>
      <c r="AE55" s="161"/>
      <c r="AF55" s="161"/>
      <c r="AG55" s="161"/>
      <c r="AH55" s="161"/>
      <c r="AI55" s="120"/>
      <c r="AJ55" s="96"/>
      <c r="AM55" s="27"/>
      <c r="AQ55" s="28"/>
      <c r="AR55" s="29"/>
      <c r="AS55" s="29"/>
      <c r="AT55" s="29"/>
      <c r="AU55" s="28"/>
      <c r="AV55" s="29"/>
      <c r="AW55" s="29"/>
      <c r="AX55" s="28"/>
      <c r="BB55" s="28"/>
      <c r="BC55" s="28"/>
      <c r="BD55" s="28"/>
      <c r="BE55" s="28"/>
    </row>
    <row r="56" spans="1:57" s="3" customFormat="1" ht="25.05" customHeight="1" thickBot="1" x14ac:dyDescent="0.45">
      <c r="A56" s="99" t="e">
        <f>(IF($AM$5='بيان ع'!D50,ROW('بيان ع'!50:50)-1,yyyyy))</f>
        <v>#NAME?</v>
      </c>
      <c r="B56" s="142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4"/>
      <c r="H56" s="161"/>
      <c r="I56" s="161"/>
      <c r="J56" s="161"/>
      <c r="K56" s="161"/>
      <c r="L56" s="173"/>
      <c r="M56" s="90"/>
      <c r="N56" s="94"/>
      <c r="O56" s="94"/>
      <c r="P56" s="161"/>
      <c r="Q56" s="161"/>
      <c r="R56" s="161"/>
      <c r="S56" s="161"/>
      <c r="T56" s="173"/>
      <c r="U56" s="136"/>
      <c r="V56" s="136"/>
      <c r="W56" s="136"/>
      <c r="X56" s="136"/>
      <c r="Y56" s="136"/>
      <c r="Z56" s="136"/>
      <c r="AA56" s="136"/>
      <c r="AB56" s="172"/>
      <c r="AC56" s="90"/>
      <c r="AD56" s="94"/>
      <c r="AE56" s="161"/>
      <c r="AF56" s="161"/>
      <c r="AG56" s="161"/>
      <c r="AH56" s="161"/>
      <c r="AI56" s="120"/>
      <c r="AJ56" s="96"/>
      <c r="AM56" s="27"/>
      <c r="AQ56" s="28"/>
      <c r="AR56" s="29"/>
      <c r="AS56" s="29"/>
      <c r="AT56" s="29"/>
      <c r="AU56" s="28"/>
      <c r="AV56" s="29"/>
      <c r="AW56" s="29"/>
      <c r="AX56" s="28"/>
      <c r="BB56" s="28"/>
      <c r="BC56" s="28"/>
      <c r="BD56" s="28"/>
      <c r="BE56" s="28"/>
    </row>
    <row r="57" spans="1:57" s="3" customFormat="1" ht="25.05" customHeight="1" thickBot="1" x14ac:dyDescent="0.45">
      <c r="A57" s="99" t="e">
        <f>(IF($AM$5='بيان ع'!D51,ROW('بيان ع'!51:51)-1,yyyyy))</f>
        <v>#NAME?</v>
      </c>
      <c r="B57" s="142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4"/>
      <c r="H57" s="161"/>
      <c r="I57" s="161"/>
      <c r="J57" s="161"/>
      <c r="K57" s="161"/>
      <c r="L57" s="173"/>
      <c r="M57" s="90"/>
      <c r="N57" s="94"/>
      <c r="O57" s="94"/>
      <c r="P57" s="161"/>
      <c r="Q57" s="161"/>
      <c r="R57" s="161"/>
      <c r="S57" s="161"/>
      <c r="T57" s="173"/>
      <c r="U57" s="136"/>
      <c r="V57" s="136"/>
      <c r="W57" s="136"/>
      <c r="X57" s="136"/>
      <c r="Y57" s="136"/>
      <c r="Z57" s="136"/>
      <c r="AA57" s="136"/>
      <c r="AB57" s="172"/>
      <c r="AC57" s="90"/>
      <c r="AD57" s="94"/>
      <c r="AE57" s="161"/>
      <c r="AF57" s="161"/>
      <c r="AG57" s="161"/>
      <c r="AH57" s="161"/>
      <c r="AI57" s="120"/>
      <c r="AJ57" s="96"/>
      <c r="AM57" s="27"/>
      <c r="AQ57" s="28"/>
      <c r="AR57" s="29"/>
      <c r="AS57" s="29"/>
      <c r="AT57" s="29"/>
      <c r="AU57" s="28"/>
      <c r="AV57" s="29"/>
      <c r="AW57" s="29"/>
      <c r="AX57" s="28"/>
      <c r="BB57" s="28"/>
      <c r="BC57" s="28"/>
      <c r="BD57" s="28"/>
      <c r="BE57" s="28"/>
    </row>
    <row r="58" spans="1:57" s="3" customFormat="1" ht="25.05" customHeight="1" thickBot="1" x14ac:dyDescent="0.45">
      <c r="A58" s="99" t="e">
        <f>(IF($AM$5='بيان ع'!D52,ROW('بيان ع'!52:52)-1,yyyyy))</f>
        <v>#NAME?</v>
      </c>
      <c r="B58" s="142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4"/>
      <c r="H58" s="161"/>
      <c r="I58" s="161"/>
      <c r="J58" s="161"/>
      <c r="K58" s="161"/>
      <c r="L58" s="173"/>
      <c r="M58" s="90"/>
      <c r="N58" s="94"/>
      <c r="O58" s="94"/>
      <c r="P58" s="161"/>
      <c r="Q58" s="161"/>
      <c r="R58" s="161"/>
      <c r="S58" s="161"/>
      <c r="T58" s="173"/>
      <c r="U58" s="136"/>
      <c r="V58" s="136"/>
      <c r="W58" s="136"/>
      <c r="X58" s="136"/>
      <c r="Y58" s="136"/>
      <c r="Z58" s="136"/>
      <c r="AA58" s="136"/>
      <c r="AB58" s="172"/>
      <c r="AC58" s="90"/>
      <c r="AD58" s="94"/>
      <c r="AE58" s="161"/>
      <c r="AF58" s="161"/>
      <c r="AG58" s="161"/>
      <c r="AH58" s="161"/>
      <c r="AI58" s="120"/>
      <c r="AJ58" s="96"/>
      <c r="AM58" s="27"/>
      <c r="AQ58" s="28"/>
      <c r="AR58" s="29"/>
      <c r="AS58" s="29"/>
      <c r="AT58" s="29"/>
      <c r="AU58" s="28"/>
      <c r="AV58" s="29"/>
      <c r="AW58" s="29"/>
      <c r="AX58" s="28"/>
      <c r="BB58" s="28"/>
      <c r="BC58" s="28"/>
      <c r="BD58" s="28"/>
      <c r="BE58" s="28"/>
    </row>
    <row r="59" spans="1:57" s="3" customFormat="1" ht="25.05" customHeight="1" thickBot="1" x14ac:dyDescent="0.45">
      <c r="A59" s="99" t="e">
        <f>(IF($AM$5='بيان ع'!D53,ROW('بيان ع'!53:53)-1,yyyyy))</f>
        <v>#NAME?</v>
      </c>
      <c r="B59" s="142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4"/>
      <c r="H59" s="161"/>
      <c r="I59" s="161"/>
      <c r="J59" s="161"/>
      <c r="K59" s="161"/>
      <c r="L59" s="173"/>
      <c r="M59" s="90"/>
      <c r="N59" s="94"/>
      <c r="O59" s="94"/>
      <c r="P59" s="161"/>
      <c r="Q59" s="161"/>
      <c r="R59" s="161"/>
      <c r="S59" s="161"/>
      <c r="T59" s="173"/>
      <c r="U59" s="136"/>
      <c r="V59" s="136"/>
      <c r="W59" s="136"/>
      <c r="X59" s="136"/>
      <c r="Y59" s="136"/>
      <c r="Z59" s="136"/>
      <c r="AA59" s="136"/>
      <c r="AB59" s="172"/>
      <c r="AC59" s="90"/>
      <c r="AD59" s="94"/>
      <c r="AE59" s="161"/>
      <c r="AF59" s="161"/>
      <c r="AG59" s="161"/>
      <c r="AH59" s="161"/>
      <c r="AI59" s="120"/>
      <c r="AJ59" s="96"/>
      <c r="AM59" s="27"/>
      <c r="AQ59" s="28"/>
      <c r="AR59" s="29"/>
      <c r="AS59" s="29"/>
      <c r="AT59" s="29"/>
      <c r="AU59" s="28"/>
      <c r="AV59" s="29"/>
      <c r="AW59" s="29"/>
      <c r="AX59" s="28"/>
      <c r="BB59" s="28"/>
      <c r="BC59" s="28"/>
      <c r="BD59" s="28"/>
      <c r="BE59" s="28"/>
    </row>
    <row r="60" spans="1:57" s="3" customFormat="1" ht="25.05" customHeight="1" thickBot="1" x14ac:dyDescent="0.45">
      <c r="A60" s="99" t="e">
        <f>(IF($AM$5='بيان ع'!D54,ROW('بيان ع'!54:54)-1,yyyyy))</f>
        <v>#NAME?</v>
      </c>
      <c r="B60" s="142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4"/>
      <c r="H60" s="161"/>
      <c r="I60" s="161"/>
      <c r="J60" s="161"/>
      <c r="K60" s="161"/>
      <c r="L60" s="173"/>
      <c r="M60" s="90"/>
      <c r="N60" s="94"/>
      <c r="O60" s="94"/>
      <c r="P60" s="161"/>
      <c r="Q60" s="161"/>
      <c r="R60" s="161"/>
      <c r="S60" s="161"/>
      <c r="T60" s="173"/>
      <c r="U60" s="136"/>
      <c r="V60" s="136"/>
      <c r="W60" s="136"/>
      <c r="X60" s="136"/>
      <c r="Y60" s="136"/>
      <c r="Z60" s="136"/>
      <c r="AA60" s="136"/>
      <c r="AB60" s="172"/>
      <c r="AC60" s="90"/>
      <c r="AD60" s="94"/>
      <c r="AE60" s="161"/>
      <c r="AF60" s="161"/>
      <c r="AG60" s="161"/>
      <c r="AH60" s="161"/>
      <c r="AI60" s="120"/>
      <c r="AJ60" s="96"/>
      <c r="AM60" s="27"/>
      <c r="AQ60" s="28"/>
      <c r="AR60" s="29"/>
      <c r="AS60" s="29"/>
      <c r="AT60" s="29"/>
      <c r="AU60" s="28"/>
      <c r="AV60" s="29"/>
      <c r="AW60" s="29"/>
      <c r="AX60" s="28"/>
      <c r="BB60" s="28"/>
      <c r="BC60" s="28"/>
      <c r="BD60" s="28"/>
      <c r="BE60" s="28"/>
    </row>
    <row r="61" spans="1:57" s="3" customFormat="1" ht="25.05" customHeight="1" thickBot="1" x14ac:dyDescent="0.45">
      <c r="A61" s="99" t="e">
        <f>(IF($AM$5='بيان ع'!D55,ROW('بيان ع'!55:55)-1,yyyyy))</f>
        <v>#NAME?</v>
      </c>
      <c r="B61" s="142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4"/>
      <c r="H61" s="161"/>
      <c r="I61" s="161"/>
      <c r="J61" s="161"/>
      <c r="K61" s="161"/>
      <c r="L61" s="173"/>
      <c r="M61" s="90"/>
      <c r="N61" s="94"/>
      <c r="O61" s="94"/>
      <c r="P61" s="161"/>
      <c r="Q61" s="161"/>
      <c r="R61" s="161"/>
      <c r="S61" s="161"/>
      <c r="T61" s="173"/>
      <c r="U61" s="136"/>
      <c r="V61" s="136"/>
      <c r="W61" s="136"/>
      <c r="X61" s="136"/>
      <c r="Y61" s="136"/>
      <c r="Z61" s="136"/>
      <c r="AA61" s="136"/>
      <c r="AB61" s="172"/>
      <c r="AC61" s="90"/>
      <c r="AD61" s="94"/>
      <c r="AE61" s="161"/>
      <c r="AF61" s="161"/>
      <c r="AG61" s="161"/>
      <c r="AH61" s="161"/>
      <c r="AI61" s="120"/>
      <c r="AJ61" s="96"/>
      <c r="AM61" s="27"/>
      <c r="AQ61" s="28"/>
      <c r="AR61" s="29"/>
      <c r="AS61" s="29"/>
      <c r="AT61" s="29"/>
      <c r="AU61" s="28"/>
      <c r="AV61" s="29"/>
      <c r="AW61" s="29"/>
      <c r="AX61" s="28"/>
      <c r="BB61" s="28"/>
      <c r="BC61" s="28"/>
      <c r="BD61" s="28"/>
      <c r="BE61" s="28"/>
    </row>
    <row r="62" spans="1:57" s="3" customFormat="1" ht="25.05" customHeight="1" thickBot="1" x14ac:dyDescent="0.45">
      <c r="A62" s="99" t="e">
        <f>(IF($AM$5='بيان ع'!D56,ROW('بيان ع'!56:56)-1,yyyyy))</f>
        <v>#NAME?</v>
      </c>
      <c r="B62" s="142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4"/>
      <c r="H62" s="161"/>
      <c r="I62" s="161"/>
      <c r="J62" s="161"/>
      <c r="K62" s="161"/>
      <c r="L62" s="173"/>
      <c r="M62" s="90"/>
      <c r="N62" s="94"/>
      <c r="O62" s="94"/>
      <c r="P62" s="161"/>
      <c r="Q62" s="161"/>
      <c r="R62" s="161"/>
      <c r="S62" s="161"/>
      <c r="T62" s="173"/>
      <c r="U62" s="136"/>
      <c r="V62" s="136"/>
      <c r="W62" s="136"/>
      <c r="X62" s="136"/>
      <c r="Y62" s="136"/>
      <c r="Z62" s="136"/>
      <c r="AA62" s="136"/>
      <c r="AB62" s="172"/>
      <c r="AC62" s="90"/>
      <c r="AD62" s="94"/>
      <c r="AE62" s="161"/>
      <c r="AF62" s="161"/>
      <c r="AG62" s="161"/>
      <c r="AH62" s="161"/>
      <c r="AI62" s="120"/>
      <c r="AJ62" s="96"/>
      <c r="AM62" s="27"/>
      <c r="AQ62" s="28"/>
      <c r="AR62" s="29"/>
      <c r="AS62" s="29"/>
      <c r="AT62" s="29"/>
      <c r="AU62" s="28"/>
      <c r="AV62" s="29"/>
      <c r="AW62" s="29"/>
      <c r="AX62" s="28"/>
      <c r="BB62" s="28"/>
      <c r="BC62" s="28"/>
      <c r="BD62" s="28"/>
      <c r="BE62" s="28"/>
    </row>
    <row r="63" spans="1:57" s="3" customFormat="1" ht="25.05" customHeight="1" thickBot="1" x14ac:dyDescent="0.45">
      <c r="A63" s="99" t="e">
        <f>(IF($AM$5='بيان ع'!D57,ROW('بيان ع'!57:57)-1,yyyyy))</f>
        <v>#NAME?</v>
      </c>
      <c r="B63" s="142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4"/>
      <c r="H63" s="161"/>
      <c r="I63" s="161"/>
      <c r="J63" s="161"/>
      <c r="K63" s="161"/>
      <c r="L63" s="173"/>
      <c r="M63" s="90"/>
      <c r="N63" s="94"/>
      <c r="O63" s="94"/>
      <c r="P63" s="161"/>
      <c r="Q63" s="161"/>
      <c r="R63" s="161"/>
      <c r="S63" s="161"/>
      <c r="T63" s="173"/>
      <c r="U63" s="136"/>
      <c r="V63" s="136"/>
      <c r="W63" s="136"/>
      <c r="X63" s="136"/>
      <c r="Y63" s="136"/>
      <c r="Z63" s="136"/>
      <c r="AA63" s="136"/>
      <c r="AB63" s="172"/>
      <c r="AC63" s="90"/>
      <c r="AD63" s="94"/>
      <c r="AE63" s="161"/>
      <c r="AF63" s="161"/>
      <c r="AG63" s="161"/>
      <c r="AH63" s="161"/>
      <c r="AI63" s="120"/>
      <c r="AJ63" s="96"/>
      <c r="AM63" s="27"/>
      <c r="AQ63" s="28"/>
      <c r="AR63" s="29"/>
      <c r="AS63" s="29"/>
      <c r="AT63" s="29"/>
      <c r="AU63" s="28"/>
      <c r="AV63" s="29"/>
      <c r="AW63" s="29"/>
      <c r="AX63" s="28"/>
      <c r="BB63" s="28"/>
      <c r="BC63" s="28"/>
      <c r="BD63" s="28"/>
      <c r="BE63" s="28"/>
    </row>
    <row r="64" spans="1:57" s="3" customFormat="1" ht="25.05" customHeight="1" thickBot="1" x14ac:dyDescent="0.45">
      <c r="A64" s="99" t="e">
        <f>(IF($AM$5='بيان ع'!D58,ROW('بيان ع'!58:58)-1,yyyyy))</f>
        <v>#NAME?</v>
      </c>
      <c r="B64" s="142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4"/>
      <c r="H64" s="161"/>
      <c r="I64" s="161"/>
      <c r="J64" s="161"/>
      <c r="K64" s="161"/>
      <c r="L64" s="173"/>
      <c r="M64" s="90"/>
      <c r="N64" s="94"/>
      <c r="O64" s="94"/>
      <c r="P64" s="161"/>
      <c r="Q64" s="161"/>
      <c r="R64" s="161"/>
      <c r="S64" s="161"/>
      <c r="T64" s="173"/>
      <c r="U64" s="136"/>
      <c r="V64" s="136"/>
      <c r="W64" s="136"/>
      <c r="X64" s="136"/>
      <c r="Y64" s="136"/>
      <c r="Z64" s="136"/>
      <c r="AA64" s="136"/>
      <c r="AB64" s="172"/>
      <c r="AC64" s="90"/>
      <c r="AD64" s="94"/>
      <c r="AE64" s="161"/>
      <c r="AF64" s="161"/>
      <c r="AG64" s="161"/>
      <c r="AH64" s="161"/>
      <c r="AI64" s="120"/>
      <c r="AJ64" s="96"/>
      <c r="AM64" s="27"/>
      <c r="AQ64" s="28"/>
      <c r="AR64" s="29"/>
      <c r="AS64" s="29"/>
      <c r="AT64" s="29"/>
      <c r="AU64" s="28"/>
      <c r="AV64" s="29"/>
      <c r="AW64" s="29"/>
      <c r="AX64" s="28"/>
      <c r="BB64" s="28"/>
      <c r="BC64" s="28"/>
      <c r="BD64" s="28"/>
      <c r="BE64" s="28"/>
    </row>
    <row r="65" spans="1:57" s="3" customFormat="1" ht="25.05" customHeight="1" thickBot="1" x14ac:dyDescent="0.45">
      <c r="A65" s="99" t="e">
        <f>(IF($AM$5='بيان ع'!D59,ROW('بيان ع'!59:59)-1,yyyyy))</f>
        <v>#NAME?</v>
      </c>
      <c r="B65" s="142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4"/>
      <c r="H65" s="161"/>
      <c r="I65" s="161"/>
      <c r="J65" s="161"/>
      <c r="K65" s="161"/>
      <c r="L65" s="173"/>
      <c r="M65" s="90"/>
      <c r="N65" s="94"/>
      <c r="O65" s="94"/>
      <c r="P65" s="161"/>
      <c r="Q65" s="161"/>
      <c r="R65" s="161"/>
      <c r="S65" s="161"/>
      <c r="T65" s="173"/>
      <c r="U65" s="136"/>
      <c r="V65" s="136"/>
      <c r="W65" s="136"/>
      <c r="X65" s="136"/>
      <c r="Y65" s="136"/>
      <c r="Z65" s="136"/>
      <c r="AA65" s="136"/>
      <c r="AB65" s="172"/>
      <c r="AC65" s="90"/>
      <c r="AD65" s="94"/>
      <c r="AE65" s="161"/>
      <c r="AF65" s="161"/>
      <c r="AG65" s="161"/>
      <c r="AH65" s="161"/>
      <c r="AI65" s="120"/>
      <c r="AJ65" s="96"/>
      <c r="AM65" s="27"/>
      <c r="AQ65" s="28"/>
      <c r="AR65" s="29"/>
      <c r="AS65" s="29"/>
      <c r="AT65" s="29"/>
      <c r="AU65" s="28"/>
      <c r="AV65" s="29"/>
      <c r="AW65" s="29"/>
      <c r="AX65" s="28"/>
      <c r="BB65" s="28"/>
      <c r="BC65" s="28"/>
      <c r="BD65" s="28"/>
      <c r="BE65" s="28"/>
    </row>
    <row r="66" spans="1:57" s="3" customFormat="1" ht="25.05" customHeight="1" thickBot="1" x14ac:dyDescent="0.45">
      <c r="A66" s="99" t="e">
        <f>(IF($AM$5='بيان ع'!D60,ROW('بيان ع'!60:60)-1,yyyyy))</f>
        <v>#NAME?</v>
      </c>
      <c r="B66" s="142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4"/>
      <c r="H66" s="161"/>
      <c r="I66" s="161"/>
      <c r="J66" s="161"/>
      <c r="K66" s="161"/>
      <c r="L66" s="173"/>
      <c r="M66" s="90"/>
      <c r="N66" s="94"/>
      <c r="O66" s="94"/>
      <c r="P66" s="161"/>
      <c r="Q66" s="161"/>
      <c r="R66" s="161"/>
      <c r="S66" s="161"/>
      <c r="T66" s="173"/>
      <c r="U66" s="136"/>
      <c r="V66" s="136"/>
      <c r="W66" s="136"/>
      <c r="X66" s="136"/>
      <c r="Y66" s="136"/>
      <c r="Z66" s="136"/>
      <c r="AA66" s="136"/>
      <c r="AB66" s="172"/>
      <c r="AC66" s="90"/>
      <c r="AD66" s="94"/>
      <c r="AE66" s="161"/>
      <c r="AF66" s="161"/>
      <c r="AG66" s="161"/>
      <c r="AH66" s="161"/>
      <c r="AI66" s="120"/>
      <c r="AJ66" s="96"/>
      <c r="AM66" s="27"/>
      <c r="AQ66" s="28"/>
      <c r="AR66" s="29"/>
      <c r="AS66" s="29"/>
      <c r="AT66" s="29"/>
      <c r="AU66" s="28"/>
      <c r="AV66" s="29"/>
      <c r="AW66" s="29"/>
      <c r="AX66" s="28"/>
      <c r="BB66" s="28"/>
      <c r="BC66" s="28"/>
      <c r="BD66" s="28"/>
      <c r="BE66" s="28"/>
    </row>
    <row r="67" spans="1:57" s="3" customFormat="1" ht="25.05" customHeight="1" thickBot="1" x14ac:dyDescent="0.45">
      <c r="A67" s="99" t="e">
        <f>(IF($AM$5='بيان ع'!D61,ROW('بيان ع'!61:61)-1,yyyyy))</f>
        <v>#NAME?</v>
      </c>
      <c r="B67" s="142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4"/>
      <c r="H67" s="161"/>
      <c r="I67" s="161"/>
      <c r="J67" s="161"/>
      <c r="K67" s="161"/>
      <c r="L67" s="173"/>
      <c r="M67" s="90"/>
      <c r="N67" s="94"/>
      <c r="O67" s="94"/>
      <c r="P67" s="161"/>
      <c r="Q67" s="161"/>
      <c r="R67" s="161"/>
      <c r="S67" s="161"/>
      <c r="T67" s="173"/>
      <c r="U67" s="136"/>
      <c r="V67" s="136"/>
      <c r="W67" s="136"/>
      <c r="X67" s="136"/>
      <c r="Y67" s="136"/>
      <c r="Z67" s="136"/>
      <c r="AA67" s="136"/>
      <c r="AB67" s="172"/>
      <c r="AC67" s="90"/>
      <c r="AD67" s="94"/>
      <c r="AE67" s="161"/>
      <c r="AF67" s="161"/>
      <c r="AG67" s="161"/>
      <c r="AH67" s="161"/>
      <c r="AI67" s="120"/>
      <c r="AJ67" s="96"/>
      <c r="AM67" s="27"/>
      <c r="AQ67" s="28"/>
      <c r="AR67" s="29"/>
      <c r="AS67" s="29"/>
      <c r="AT67" s="29"/>
      <c r="AU67" s="28"/>
      <c r="AV67" s="29"/>
      <c r="AW67" s="29"/>
      <c r="AX67" s="28"/>
      <c r="BB67" s="28"/>
      <c r="BC67" s="28"/>
      <c r="BD67" s="28"/>
      <c r="BE67" s="28"/>
    </row>
    <row r="68" spans="1:57" s="3" customFormat="1" ht="25.05" customHeight="1" thickBot="1" x14ac:dyDescent="0.45">
      <c r="A68" s="99" t="e">
        <f>(IF($AM$5='بيان ع'!D62,ROW('بيان ع'!62:62)-1,yyyyy))</f>
        <v>#NAME?</v>
      </c>
      <c r="B68" s="143" t="str">
        <f t="shared" si="0"/>
        <v/>
      </c>
      <c r="C68" s="103" t="str">
        <f t="shared" si="1"/>
        <v/>
      </c>
      <c r="D68" s="104" t="str">
        <f t="shared" si="2"/>
        <v/>
      </c>
      <c r="E68" s="90"/>
      <c r="F68" s="94"/>
      <c r="G68" s="94"/>
      <c r="H68" s="161"/>
      <c r="I68" s="161"/>
      <c r="J68" s="161"/>
      <c r="K68" s="161"/>
      <c r="L68" s="173"/>
      <c r="M68" s="90"/>
      <c r="N68" s="94"/>
      <c r="O68" s="94"/>
      <c r="P68" s="161"/>
      <c r="Q68" s="161"/>
      <c r="R68" s="161"/>
      <c r="S68" s="161"/>
      <c r="T68" s="173"/>
      <c r="U68" s="135"/>
      <c r="V68" s="135"/>
      <c r="W68" s="135"/>
      <c r="X68" s="135"/>
      <c r="Y68" s="135"/>
      <c r="Z68" s="135"/>
      <c r="AA68" s="135"/>
      <c r="AB68" s="172"/>
      <c r="AC68" s="90"/>
      <c r="AD68" s="94"/>
      <c r="AE68" s="161"/>
      <c r="AF68" s="161"/>
      <c r="AG68" s="161"/>
      <c r="AH68" s="161"/>
      <c r="AI68" s="120"/>
      <c r="AJ68" s="96"/>
      <c r="AM68" s="27"/>
      <c r="AQ68" s="28"/>
      <c r="AR68" s="29"/>
      <c r="AS68" s="29"/>
      <c r="AT68" s="29"/>
      <c r="AU68" s="28"/>
      <c r="AV68" s="29"/>
      <c r="AW68" s="29"/>
      <c r="AX68" s="28"/>
      <c r="BB68" s="28"/>
      <c r="BC68" s="28"/>
      <c r="BD68" s="28"/>
      <c r="BE68" s="28"/>
    </row>
    <row r="69" spans="1:57" s="3" customFormat="1" ht="25.05" customHeight="1" thickBot="1" x14ac:dyDescent="0.45">
      <c r="A69" s="99" t="e">
        <f>(IF($AM$5='بيان ع'!D63,ROW('بيان ع'!63:63)-1,yyyyy))</f>
        <v>#NAME?</v>
      </c>
      <c r="B69" s="143" t="str">
        <f t="shared" si="0"/>
        <v/>
      </c>
      <c r="C69" s="103" t="str">
        <f t="shared" si="1"/>
        <v/>
      </c>
      <c r="D69" s="104" t="str">
        <f t="shared" si="2"/>
        <v/>
      </c>
      <c r="E69" s="90"/>
      <c r="F69" s="94"/>
      <c r="G69" s="94"/>
      <c r="H69" s="161"/>
      <c r="I69" s="161"/>
      <c r="J69" s="161"/>
      <c r="K69" s="161"/>
      <c r="L69" s="173"/>
      <c r="M69" s="90"/>
      <c r="N69" s="94"/>
      <c r="O69" s="94"/>
      <c r="P69" s="161"/>
      <c r="Q69" s="161"/>
      <c r="R69" s="161"/>
      <c r="S69" s="161"/>
      <c r="T69" s="173"/>
      <c r="U69" s="135"/>
      <c r="V69" s="135"/>
      <c r="W69" s="135"/>
      <c r="X69" s="135"/>
      <c r="Y69" s="135"/>
      <c r="Z69" s="135"/>
      <c r="AA69" s="135"/>
      <c r="AB69" s="172"/>
      <c r="AC69" s="90"/>
      <c r="AD69" s="94"/>
      <c r="AE69" s="161"/>
      <c r="AF69" s="161"/>
      <c r="AG69" s="161"/>
      <c r="AH69" s="161"/>
      <c r="AI69" s="120"/>
      <c r="AJ69" s="96"/>
      <c r="AM69" s="27"/>
      <c r="AQ69" s="28"/>
      <c r="AR69" s="29"/>
      <c r="AS69" s="29"/>
      <c r="AT69" s="29"/>
      <c r="AU69" s="28"/>
      <c r="AV69" s="29"/>
      <c r="AW69" s="29"/>
      <c r="AX69" s="28"/>
      <c r="BB69" s="28"/>
      <c r="BC69" s="28"/>
      <c r="BD69" s="28"/>
      <c r="BE69" s="28"/>
    </row>
    <row r="70" spans="1:57" s="3" customFormat="1" ht="25.05" customHeight="1" thickBot="1" x14ac:dyDescent="0.45">
      <c r="A70" s="99" t="e">
        <f>(IF($AM$5='بيان ع'!D64,ROW('بيان ع'!64:64)-1,yyyyy))</f>
        <v>#NAME?</v>
      </c>
      <c r="B70" s="143" t="str">
        <f t="shared" si="0"/>
        <v/>
      </c>
      <c r="C70" s="103" t="str">
        <f t="shared" si="1"/>
        <v/>
      </c>
      <c r="D70" s="104" t="str">
        <f t="shared" si="2"/>
        <v/>
      </c>
      <c r="E70" s="90"/>
      <c r="F70" s="94"/>
      <c r="G70" s="94"/>
      <c r="H70" s="161"/>
      <c r="I70" s="161"/>
      <c r="J70" s="161"/>
      <c r="K70" s="161"/>
      <c r="L70" s="173"/>
      <c r="M70" s="90"/>
      <c r="N70" s="94"/>
      <c r="O70" s="94"/>
      <c r="P70" s="161"/>
      <c r="Q70" s="161"/>
      <c r="R70" s="161"/>
      <c r="S70" s="161"/>
      <c r="T70" s="173"/>
      <c r="U70" s="135"/>
      <c r="V70" s="135"/>
      <c r="W70" s="135"/>
      <c r="X70" s="135"/>
      <c r="Y70" s="135"/>
      <c r="Z70" s="135"/>
      <c r="AA70" s="135"/>
      <c r="AB70" s="172"/>
      <c r="AC70" s="90"/>
      <c r="AD70" s="94"/>
      <c r="AE70" s="161"/>
      <c r="AF70" s="161"/>
      <c r="AG70" s="161"/>
      <c r="AH70" s="161"/>
      <c r="AI70" s="120"/>
      <c r="AJ70" s="96"/>
      <c r="AM70" s="27"/>
      <c r="AQ70" s="28"/>
      <c r="AR70" s="29"/>
      <c r="AS70" s="29"/>
      <c r="AT70" s="29"/>
      <c r="AU70" s="28"/>
      <c r="AV70" s="29"/>
      <c r="AW70" s="29"/>
      <c r="AX70" s="28"/>
      <c r="BB70" s="28"/>
      <c r="BC70" s="28"/>
      <c r="BD70" s="28"/>
      <c r="BE70" s="28"/>
    </row>
    <row r="71" spans="1:57" s="3" customFormat="1" ht="25.05" customHeight="1" thickBot="1" x14ac:dyDescent="0.45">
      <c r="A71" s="99" t="e">
        <f>(IF($AM$5='بيان ع'!D65,ROW('بيان ع'!65:65)-1,yyyyy))</f>
        <v>#NAME?</v>
      </c>
      <c r="B71" s="143" t="str">
        <f t="shared" si="0"/>
        <v/>
      </c>
      <c r="C71" s="103" t="str">
        <f t="shared" si="1"/>
        <v/>
      </c>
      <c r="D71" s="104" t="str">
        <f t="shared" si="2"/>
        <v/>
      </c>
      <c r="E71" s="90"/>
      <c r="F71" s="94"/>
      <c r="G71" s="94"/>
      <c r="H71" s="161"/>
      <c r="I71" s="161"/>
      <c r="J71" s="161"/>
      <c r="K71" s="161"/>
      <c r="L71" s="173"/>
      <c r="M71" s="90"/>
      <c r="N71" s="94"/>
      <c r="O71" s="94"/>
      <c r="P71" s="161"/>
      <c r="Q71" s="161"/>
      <c r="R71" s="161"/>
      <c r="S71" s="161"/>
      <c r="T71" s="173"/>
      <c r="U71" s="135"/>
      <c r="V71" s="135"/>
      <c r="W71" s="135"/>
      <c r="X71" s="135"/>
      <c r="Y71" s="135"/>
      <c r="Z71" s="135"/>
      <c r="AA71" s="135"/>
      <c r="AB71" s="172"/>
      <c r="AC71" s="90"/>
      <c r="AD71" s="94"/>
      <c r="AE71" s="161"/>
      <c r="AF71" s="161"/>
      <c r="AG71" s="161"/>
      <c r="AH71" s="161"/>
      <c r="AI71" s="120"/>
      <c r="AJ71" s="96"/>
      <c r="AM71" s="27"/>
      <c r="AQ71" s="28"/>
      <c r="AR71" s="29"/>
      <c r="AS71" s="29"/>
      <c r="AT71" s="29"/>
      <c r="AU71" s="28"/>
      <c r="AV71" s="29"/>
      <c r="AW71" s="29"/>
      <c r="AX71" s="28"/>
      <c r="BB71" s="28"/>
      <c r="BC71" s="28"/>
      <c r="BD71" s="28"/>
      <c r="BE71" s="28"/>
    </row>
    <row r="72" spans="1:57" s="3" customFormat="1" ht="25.05" customHeight="1" thickBot="1" x14ac:dyDescent="0.45">
      <c r="A72" s="99" t="e">
        <f>(IF($AM$5='بيان ع'!D66,ROW('بيان ع'!66:66)-1,yyyyy))</f>
        <v>#NAME?</v>
      </c>
      <c r="B72" s="143" t="str">
        <f t="shared" ref="B72:B135" si="3">IFERROR(_xlfn.AGGREGATE(15,6,$A$8:$A$1010,ROW(A65)),"")</f>
        <v/>
      </c>
      <c r="C72" s="103" t="str">
        <f t="shared" ref="C72:C77" si="4">IFERROR(VLOOKUP(B72,m,2,0),"")</f>
        <v/>
      </c>
      <c r="D72" s="104" t="str">
        <f t="shared" ref="D72:D77" si="5">IFERROR(VLOOKUP(B72,m,3,0),"")</f>
        <v/>
      </c>
      <c r="E72" s="90"/>
      <c r="F72" s="94"/>
      <c r="G72" s="94"/>
      <c r="H72" s="161"/>
      <c r="I72" s="161"/>
      <c r="J72" s="161"/>
      <c r="K72" s="161"/>
      <c r="L72" s="173"/>
      <c r="M72" s="90"/>
      <c r="N72" s="94"/>
      <c r="O72" s="94"/>
      <c r="P72" s="161"/>
      <c r="Q72" s="161"/>
      <c r="R72" s="161"/>
      <c r="S72" s="161"/>
      <c r="T72" s="173"/>
      <c r="U72" s="135"/>
      <c r="V72" s="135"/>
      <c r="W72" s="135"/>
      <c r="X72" s="135"/>
      <c r="Y72" s="135"/>
      <c r="Z72" s="135"/>
      <c r="AA72" s="135"/>
      <c r="AB72" s="172"/>
      <c r="AC72" s="90"/>
      <c r="AD72" s="94"/>
      <c r="AE72" s="161"/>
      <c r="AF72" s="161"/>
      <c r="AG72" s="161"/>
      <c r="AH72" s="161"/>
      <c r="AI72" s="120"/>
      <c r="AJ72" s="96"/>
      <c r="AM72" s="27"/>
      <c r="AQ72" s="28"/>
      <c r="AR72" s="29"/>
      <c r="AS72" s="29"/>
      <c r="AT72" s="29"/>
      <c r="AU72" s="28"/>
      <c r="AV72" s="29"/>
      <c r="AW72" s="29"/>
      <c r="AX72" s="28"/>
      <c r="BB72" s="28"/>
      <c r="BC72" s="28"/>
      <c r="BD72" s="28"/>
      <c r="BE72" s="28"/>
    </row>
    <row r="73" spans="1:57" s="3" customFormat="1" ht="25.05" customHeight="1" thickBot="1" x14ac:dyDescent="0.45">
      <c r="A73" s="99" t="e">
        <f>(IF($AM$5='بيان ع'!D67,ROW('بيان ع'!67:67)-1,yyyyy))</f>
        <v>#NAME?</v>
      </c>
      <c r="B73" s="143" t="str">
        <f t="shared" si="3"/>
        <v/>
      </c>
      <c r="C73" s="103" t="str">
        <f t="shared" si="4"/>
        <v/>
      </c>
      <c r="D73" s="104" t="str">
        <f t="shared" si="5"/>
        <v/>
      </c>
      <c r="E73" s="90"/>
      <c r="F73" s="94"/>
      <c r="G73" s="94"/>
      <c r="H73" s="161"/>
      <c r="I73" s="161"/>
      <c r="J73" s="161"/>
      <c r="K73" s="161"/>
      <c r="L73" s="173"/>
      <c r="M73" s="90"/>
      <c r="N73" s="94"/>
      <c r="O73" s="94"/>
      <c r="P73" s="161"/>
      <c r="Q73" s="161"/>
      <c r="R73" s="161"/>
      <c r="S73" s="161"/>
      <c r="T73" s="173"/>
      <c r="U73" s="135"/>
      <c r="V73" s="135"/>
      <c r="W73" s="135"/>
      <c r="X73" s="135"/>
      <c r="Y73" s="135"/>
      <c r="Z73" s="135"/>
      <c r="AA73" s="135"/>
      <c r="AB73" s="172"/>
      <c r="AC73" s="90"/>
      <c r="AD73" s="94"/>
      <c r="AE73" s="161"/>
      <c r="AF73" s="161"/>
      <c r="AG73" s="161"/>
      <c r="AH73" s="161"/>
      <c r="AI73" s="120"/>
      <c r="AJ73" s="97"/>
      <c r="AM73" s="27"/>
      <c r="AQ73" s="28"/>
      <c r="AR73" s="29"/>
      <c r="AS73" s="29"/>
      <c r="AT73" s="29"/>
      <c r="AU73" s="28"/>
      <c r="AV73" s="29"/>
      <c r="AW73" s="29"/>
      <c r="AX73" s="28"/>
      <c r="BB73" s="28"/>
      <c r="BC73" s="28"/>
      <c r="BD73" s="28"/>
      <c r="BE73" s="28"/>
    </row>
    <row r="74" spans="1:57" ht="25.05" customHeight="1" thickBot="1" x14ac:dyDescent="0.45">
      <c r="A74" s="99" t="e">
        <f>(IF($AM$5='بيان ع'!D68,ROW('بيان ع'!68:68)-1,yyyyy))</f>
        <v>#NAME?</v>
      </c>
      <c r="B74" s="142" t="str">
        <f t="shared" si="3"/>
        <v/>
      </c>
      <c r="C74" s="103" t="str">
        <f t="shared" si="4"/>
        <v/>
      </c>
      <c r="D74" s="104" t="str">
        <f t="shared" si="5"/>
        <v/>
      </c>
      <c r="E74" s="90"/>
      <c r="F74" s="94"/>
      <c r="G74" s="94"/>
      <c r="H74" s="161"/>
      <c r="I74" s="161"/>
      <c r="J74" s="161"/>
      <c r="K74" s="161"/>
      <c r="L74" s="173"/>
      <c r="M74" s="90"/>
      <c r="N74" s="94"/>
      <c r="O74" s="94"/>
      <c r="P74" s="161"/>
      <c r="Q74" s="161"/>
      <c r="R74" s="161"/>
      <c r="S74" s="161"/>
      <c r="T74" s="173"/>
      <c r="U74" s="136"/>
      <c r="V74" s="136"/>
      <c r="W74" s="136"/>
      <c r="X74" s="136"/>
      <c r="Y74" s="136"/>
      <c r="Z74" s="136"/>
      <c r="AA74" s="136"/>
      <c r="AB74" s="172"/>
      <c r="AC74" s="90"/>
      <c r="AD74" s="94"/>
      <c r="AE74" s="161"/>
      <c r="AF74" s="161"/>
      <c r="AG74" s="161"/>
      <c r="AH74" s="161"/>
      <c r="AI74" s="120"/>
      <c r="AJ74" s="95"/>
    </row>
    <row r="75" spans="1:57" ht="25.05" customHeight="1" thickBot="1" x14ac:dyDescent="0.45">
      <c r="A75" s="99" t="e">
        <f>(IF($AM$5='بيان ع'!D69,ROW('بيان ع'!69:69)-1,yyyyy))</f>
        <v>#NAME?</v>
      </c>
      <c r="B75" s="142" t="str">
        <f t="shared" si="3"/>
        <v/>
      </c>
      <c r="C75" s="103" t="str">
        <f t="shared" si="4"/>
        <v/>
      </c>
      <c r="D75" s="104" t="str">
        <f t="shared" si="5"/>
        <v/>
      </c>
      <c r="E75" s="90"/>
      <c r="F75" s="94"/>
      <c r="G75" s="94"/>
      <c r="H75" s="161"/>
      <c r="I75" s="161"/>
      <c r="J75" s="161"/>
      <c r="K75" s="161"/>
      <c r="L75" s="173"/>
      <c r="M75" s="90"/>
      <c r="N75" s="94"/>
      <c r="O75" s="94"/>
      <c r="P75" s="161"/>
      <c r="Q75" s="161"/>
      <c r="R75" s="161"/>
      <c r="S75" s="161"/>
      <c r="T75" s="173"/>
      <c r="U75" s="136"/>
      <c r="V75" s="136"/>
      <c r="W75" s="136"/>
      <c r="X75" s="136"/>
      <c r="Y75" s="136"/>
      <c r="Z75" s="136"/>
      <c r="AA75" s="136"/>
      <c r="AB75" s="172"/>
      <c r="AC75" s="90"/>
      <c r="AD75" s="94"/>
      <c r="AE75" s="161"/>
      <c r="AF75" s="161"/>
      <c r="AG75" s="161"/>
      <c r="AH75" s="161"/>
      <c r="AI75" s="120"/>
      <c r="AJ75" s="95"/>
    </row>
    <row r="76" spans="1:57" ht="25.05" customHeight="1" thickBot="1" x14ac:dyDescent="0.45">
      <c r="A76" s="99" t="e">
        <f>(IF($AM$5='بيان ع'!D70,ROW('بيان ع'!70:70)-1,yyyyy))</f>
        <v>#NAME?</v>
      </c>
      <c r="B76" s="144" t="str">
        <f t="shared" si="3"/>
        <v/>
      </c>
      <c r="C76" s="103" t="str">
        <f t="shared" si="4"/>
        <v/>
      </c>
      <c r="D76" s="104" t="str">
        <f t="shared" si="5"/>
        <v/>
      </c>
      <c r="E76" s="90"/>
      <c r="F76" s="94"/>
      <c r="G76" s="94"/>
      <c r="H76" s="161"/>
      <c r="I76" s="161"/>
      <c r="J76" s="161"/>
      <c r="K76" s="161"/>
      <c r="L76" s="173"/>
      <c r="M76" s="90"/>
      <c r="N76" s="94"/>
      <c r="O76" s="94"/>
      <c r="P76" s="161"/>
      <c r="Q76" s="161"/>
      <c r="R76" s="161"/>
      <c r="S76" s="161"/>
      <c r="T76" s="173"/>
      <c r="U76" s="136"/>
      <c r="V76" s="136"/>
      <c r="W76" s="136"/>
      <c r="X76" s="136"/>
      <c r="Y76" s="136"/>
      <c r="Z76" s="136"/>
      <c r="AA76" s="136"/>
      <c r="AB76" s="172"/>
      <c r="AC76" s="90"/>
      <c r="AD76" s="94"/>
      <c r="AE76" s="161"/>
      <c r="AF76" s="161"/>
      <c r="AG76" s="161"/>
      <c r="AH76" s="161"/>
      <c r="AI76" s="120"/>
      <c r="AJ76" s="95"/>
    </row>
    <row r="77" spans="1:57" ht="25.05" customHeight="1" thickBot="1" x14ac:dyDescent="0.45">
      <c r="A77" s="99" t="e">
        <f>(IF($AM$5='بيان ع'!D71,ROW('بيان ع'!71:71)-1,yyyyy))</f>
        <v>#NAME?</v>
      </c>
      <c r="B77" s="144" t="str">
        <f t="shared" si="3"/>
        <v/>
      </c>
      <c r="C77" s="103" t="str">
        <f t="shared" si="4"/>
        <v/>
      </c>
      <c r="D77" s="104" t="str">
        <f t="shared" si="5"/>
        <v/>
      </c>
      <c r="E77" s="90"/>
      <c r="F77" s="94"/>
      <c r="G77" s="94"/>
      <c r="H77" s="161"/>
      <c r="I77" s="161"/>
      <c r="J77" s="161"/>
      <c r="K77" s="161"/>
      <c r="L77" s="173"/>
      <c r="M77" s="90"/>
      <c r="N77" s="94"/>
      <c r="O77" s="94"/>
      <c r="P77" s="161"/>
      <c r="Q77" s="161"/>
      <c r="R77" s="161"/>
      <c r="S77" s="161"/>
      <c r="T77" s="173"/>
      <c r="U77" s="136"/>
      <c r="V77" s="136"/>
      <c r="W77" s="136"/>
      <c r="X77" s="136"/>
      <c r="Y77" s="136"/>
      <c r="Z77" s="136"/>
      <c r="AA77" s="136"/>
      <c r="AB77" s="172"/>
      <c r="AC77" s="90"/>
      <c r="AD77" s="94"/>
      <c r="AE77" s="161"/>
      <c r="AF77" s="161"/>
      <c r="AG77" s="161"/>
      <c r="AH77" s="161"/>
      <c r="AI77" s="120"/>
      <c r="AJ77" s="95"/>
    </row>
    <row r="78" spans="1:57" ht="22.8" thickBot="1" x14ac:dyDescent="0.45">
      <c r="A78" s="99" t="e">
        <f>(IF($AM$5='بيان ع'!D72,ROW('بيان ع'!72:72)-1,yyyyy))</f>
        <v>#NAME?</v>
      </c>
      <c r="B78" s="144" t="str">
        <f t="shared" si="3"/>
        <v/>
      </c>
      <c r="C78" s="204" t="s">
        <v>20</v>
      </c>
      <c r="D78" s="205"/>
      <c r="F78" s="208" t="s">
        <v>324</v>
      </c>
      <c r="G78" s="208"/>
      <c r="H78" s="208"/>
      <c r="I78" s="208"/>
      <c r="J78" s="208"/>
      <c r="K78" s="208"/>
      <c r="L78" s="208"/>
      <c r="M78" s="208"/>
      <c r="AC78" s="208"/>
      <c r="AD78" s="208"/>
      <c r="AE78" s="208"/>
      <c r="AF78" s="208"/>
      <c r="AG78" s="208"/>
      <c r="AH78" s="208"/>
      <c r="AI78" s="208"/>
    </row>
    <row r="79" spans="1:57" ht="22.8" thickBot="1" x14ac:dyDescent="0.45">
      <c r="A79" s="99" t="e">
        <f>(IF($AM$5='بيان ع'!D73,ROW('بيان ع'!73:73)-1,yyyyy))</f>
        <v>#NAME?</v>
      </c>
      <c r="B79" s="144" t="str">
        <f t="shared" si="3"/>
        <v/>
      </c>
      <c r="C79" s="206" t="s">
        <v>21</v>
      </c>
      <c r="D79" s="207"/>
      <c r="F79" s="209">
        <f>'بيان ع'!K5</f>
        <v>0</v>
      </c>
      <c r="G79" s="209"/>
      <c r="H79" s="209"/>
      <c r="I79" s="209"/>
      <c r="J79" s="209"/>
      <c r="K79" s="209"/>
      <c r="L79" s="209"/>
      <c r="M79" s="209"/>
      <c r="AC79" s="266"/>
      <c r="AD79" s="266"/>
      <c r="AE79" s="266"/>
      <c r="AF79" s="266"/>
      <c r="AG79" s="266"/>
      <c r="AH79" s="266"/>
      <c r="AI79" s="266"/>
    </row>
    <row r="80" spans="1:57" ht="22.8" thickBot="1" x14ac:dyDescent="0.45">
      <c r="A80" s="99" t="e">
        <f>(IF($AM$5='بيان ع'!D74,ROW('بيان ع'!74:74)-1,yyyyy))</f>
        <v>#NAME?</v>
      </c>
      <c r="B80" s="144" t="str">
        <f t="shared" si="3"/>
        <v/>
      </c>
    </row>
    <row r="81" spans="1:53" s="6" customFormat="1" ht="22.8" thickBot="1" x14ac:dyDescent="0.45">
      <c r="A81" s="99" t="e">
        <f>(IF($AM$5='بيان ع'!D75,ROW('بيان ع'!75:75)-1,yyyyy))</f>
        <v>#NAME?</v>
      </c>
      <c r="B81" s="144" t="str">
        <f t="shared" si="3"/>
        <v/>
      </c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24"/>
      <c r="AN81" s="1"/>
      <c r="AO81" s="1"/>
      <c r="AP81" s="1"/>
      <c r="AR81" s="7"/>
      <c r="AS81" s="7"/>
      <c r="AT81" s="7"/>
      <c r="AV81" s="7"/>
      <c r="AW81" s="7"/>
      <c r="AY81" s="1"/>
      <c r="AZ81" s="1"/>
      <c r="BA81" s="1"/>
    </row>
    <row r="82" spans="1:53" s="6" customFormat="1" ht="22.8" thickBot="1" x14ac:dyDescent="0.45">
      <c r="A82" s="99" t="e">
        <f>(IF($AM$5='بيان ع'!D76,ROW('بيان ع'!76:76)-1,yyyyy))</f>
        <v>#NAME?</v>
      </c>
      <c r="B82" s="144" t="str">
        <f t="shared" si="3"/>
        <v/>
      </c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24"/>
      <c r="AN82" s="1"/>
      <c r="AO82" s="1"/>
      <c r="AP82" s="1"/>
      <c r="AR82" s="7"/>
      <c r="AS82" s="7"/>
      <c r="AT82" s="7"/>
      <c r="AV82" s="7"/>
      <c r="AW82" s="7"/>
      <c r="AY82" s="1"/>
      <c r="AZ82" s="1"/>
      <c r="BA82" s="1"/>
    </row>
    <row r="83" spans="1:53" s="6" customFormat="1" ht="22.8" thickBot="1" x14ac:dyDescent="0.45">
      <c r="A83" s="99" t="e">
        <f>(IF($AM$5='بيان ع'!D77,ROW('بيان ع'!77:77)-1,yyyyy))</f>
        <v>#NAME?</v>
      </c>
      <c r="B83" s="144" t="str">
        <f t="shared" si="3"/>
        <v/>
      </c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24"/>
      <c r="AN83" s="1"/>
      <c r="AO83" s="1"/>
      <c r="AP83" s="1"/>
      <c r="AR83" s="7"/>
      <c r="AS83" s="7"/>
      <c r="AT83" s="7"/>
      <c r="AV83" s="7"/>
      <c r="AW83" s="7"/>
      <c r="AY83" s="1"/>
      <c r="AZ83" s="1"/>
      <c r="BA83" s="1"/>
    </row>
    <row r="84" spans="1:53" s="6" customFormat="1" ht="22.8" thickBot="1" x14ac:dyDescent="0.45">
      <c r="A84" s="99" t="e">
        <f>(IF($AM$5='بيان ع'!D78,ROW('بيان ع'!78:78)-1,yyyyy))</f>
        <v>#NAME?</v>
      </c>
      <c r="B84" s="144" t="str">
        <f t="shared" si="3"/>
        <v/>
      </c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24"/>
      <c r="AN84" s="1"/>
      <c r="AO84" s="1"/>
      <c r="AP84" s="1"/>
      <c r="AR84" s="7"/>
      <c r="AS84" s="7"/>
      <c r="AT84" s="7"/>
      <c r="AV84" s="7"/>
      <c r="AW84" s="7"/>
      <c r="AY84" s="1"/>
      <c r="AZ84" s="1"/>
      <c r="BA84" s="1"/>
    </row>
    <row r="85" spans="1:53" s="6" customFormat="1" ht="22.8" thickBot="1" x14ac:dyDescent="0.45">
      <c r="A85" s="99" t="e">
        <f>(IF($AM$5='بيان ع'!D79,ROW('بيان ع'!79:79)-1,yyyyy))</f>
        <v>#NAME?</v>
      </c>
      <c r="B85" s="144" t="str">
        <f t="shared" si="3"/>
        <v/>
      </c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24"/>
      <c r="AN85" s="1"/>
      <c r="AO85" s="1"/>
      <c r="AP85" s="1"/>
      <c r="AR85" s="7"/>
      <c r="AS85" s="7"/>
      <c r="AT85" s="7"/>
      <c r="AV85" s="7"/>
      <c r="AW85" s="7"/>
      <c r="AY85" s="1"/>
      <c r="AZ85" s="1"/>
      <c r="BA85" s="1"/>
    </row>
    <row r="86" spans="1:53" s="6" customFormat="1" ht="22.8" thickBot="1" x14ac:dyDescent="0.45">
      <c r="A86" s="99" t="e">
        <f>(IF($AM$5='بيان ع'!D80,ROW('بيان ع'!80:80)-1,yyyyy))</f>
        <v>#NAME?</v>
      </c>
      <c r="B86" s="144" t="str">
        <f t="shared" si="3"/>
        <v/>
      </c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24"/>
      <c r="AN86" s="1"/>
      <c r="AO86" s="1"/>
      <c r="AP86" s="1"/>
      <c r="AR86" s="7"/>
      <c r="AS86" s="7"/>
      <c r="AT86" s="7"/>
      <c r="AV86" s="7"/>
      <c r="AW86" s="7"/>
      <c r="AY86" s="1"/>
      <c r="AZ86" s="1"/>
      <c r="BA86" s="1"/>
    </row>
    <row r="87" spans="1:53" s="6" customFormat="1" ht="22.8" thickBot="1" x14ac:dyDescent="0.45">
      <c r="A87" s="99" t="e">
        <f>(IF($AM$5='بيان ع'!D81,ROW('بيان ع'!81:81)-1,yyyyy))</f>
        <v>#NAME?</v>
      </c>
      <c r="B87" s="144" t="str">
        <f t="shared" si="3"/>
        <v/>
      </c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24"/>
      <c r="AN87" s="1"/>
      <c r="AO87" s="1"/>
      <c r="AP87" s="1"/>
      <c r="AR87" s="7"/>
      <c r="AS87" s="7"/>
      <c r="AT87" s="7"/>
      <c r="AV87" s="7"/>
      <c r="AW87" s="7"/>
      <c r="AY87" s="1"/>
      <c r="AZ87" s="1"/>
      <c r="BA87" s="1"/>
    </row>
    <row r="88" spans="1:53" s="6" customFormat="1" ht="22.8" thickBot="1" x14ac:dyDescent="0.45">
      <c r="A88" s="99" t="e">
        <f>(IF($AM$5='بيان ع'!D82,ROW('بيان ع'!82:82)-1,yyyyy))</f>
        <v>#NAME?</v>
      </c>
      <c r="B88" s="144" t="str">
        <f t="shared" si="3"/>
        <v/>
      </c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24"/>
      <c r="AN88" s="1"/>
      <c r="AO88" s="1"/>
      <c r="AP88" s="1"/>
      <c r="AR88" s="7"/>
      <c r="AS88" s="7"/>
      <c r="AT88" s="7"/>
      <c r="AV88" s="7"/>
      <c r="AW88" s="7"/>
      <c r="AY88" s="1"/>
      <c r="AZ88" s="1"/>
      <c r="BA88" s="1"/>
    </row>
    <row r="89" spans="1:53" s="6" customFormat="1" ht="22.8" thickBot="1" x14ac:dyDescent="0.45">
      <c r="A89" s="99" t="e">
        <f>(IF($AM$5='بيان ع'!D83,ROW('بيان ع'!83:83)-1,yyyyy))</f>
        <v>#NAME?</v>
      </c>
      <c r="B89" s="144" t="str">
        <f t="shared" si="3"/>
        <v/>
      </c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24"/>
      <c r="AN89" s="1"/>
      <c r="AO89" s="1"/>
      <c r="AP89" s="1"/>
      <c r="AR89" s="7"/>
      <c r="AS89" s="7"/>
      <c r="AT89" s="7"/>
      <c r="AV89" s="7"/>
      <c r="AW89" s="7"/>
      <c r="AY89" s="1"/>
      <c r="AZ89" s="1"/>
      <c r="BA89" s="1"/>
    </row>
    <row r="90" spans="1:53" s="6" customFormat="1" ht="22.8" thickBot="1" x14ac:dyDescent="0.45">
      <c r="A90" s="99" t="e">
        <f>(IF($AM$5='بيان ع'!D84,ROW('بيان ع'!84:84)-1,yyyyy))</f>
        <v>#NAME?</v>
      </c>
      <c r="B90" s="144" t="str">
        <f t="shared" si="3"/>
        <v/>
      </c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24"/>
      <c r="AN90" s="1"/>
      <c r="AO90" s="1"/>
      <c r="AP90" s="1"/>
      <c r="AR90" s="7"/>
      <c r="AS90" s="7"/>
      <c r="AT90" s="7"/>
      <c r="AV90" s="7"/>
      <c r="AW90" s="7"/>
      <c r="AY90" s="1"/>
      <c r="AZ90" s="1"/>
      <c r="BA90" s="1"/>
    </row>
    <row r="91" spans="1:53" s="6" customFormat="1" ht="22.8" thickBot="1" x14ac:dyDescent="0.45">
      <c r="A91" s="99" t="e">
        <f>(IF($AM$5='بيان ع'!D85,ROW('بيان ع'!85:85)-1,yyyyy))</f>
        <v>#NAME?</v>
      </c>
      <c r="B91" s="144" t="str">
        <f t="shared" si="3"/>
        <v/>
      </c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24"/>
      <c r="AN91" s="1"/>
      <c r="AO91" s="1"/>
      <c r="AP91" s="1"/>
      <c r="AR91" s="7"/>
      <c r="AS91" s="7"/>
      <c r="AT91" s="7"/>
      <c r="AV91" s="7"/>
      <c r="AW91" s="7"/>
      <c r="AY91" s="1"/>
      <c r="AZ91" s="1"/>
      <c r="BA91" s="1"/>
    </row>
    <row r="92" spans="1:53" s="6" customFormat="1" ht="22.8" thickBot="1" x14ac:dyDescent="0.45">
      <c r="A92" s="99" t="e">
        <f>(IF($AM$5='بيان ع'!D86,ROW('بيان ع'!86:86)-1,yyyyy))</f>
        <v>#NAME?</v>
      </c>
      <c r="B92" s="144" t="str">
        <f t="shared" si="3"/>
        <v/>
      </c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24"/>
      <c r="AN92" s="1"/>
      <c r="AO92" s="1"/>
      <c r="AP92" s="1"/>
      <c r="AR92" s="7"/>
      <c r="AS92" s="7"/>
      <c r="AT92" s="7"/>
      <c r="AV92" s="7"/>
      <c r="AW92" s="7"/>
      <c r="AY92" s="1"/>
      <c r="AZ92" s="1"/>
      <c r="BA92" s="1"/>
    </row>
    <row r="93" spans="1:53" s="6" customFormat="1" ht="22.8" thickBot="1" x14ac:dyDescent="0.45">
      <c r="A93" s="99" t="e">
        <f>(IF($AM$5='بيان ع'!D87,ROW('بيان ع'!87:87)-1,yyyyy))</f>
        <v>#NAME?</v>
      </c>
      <c r="B93" s="144" t="str">
        <f t="shared" si="3"/>
        <v/>
      </c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24"/>
      <c r="AN93" s="1"/>
      <c r="AO93" s="1"/>
      <c r="AP93" s="1"/>
      <c r="AR93" s="7"/>
      <c r="AS93" s="7"/>
      <c r="AT93" s="7"/>
      <c r="AV93" s="7"/>
      <c r="AW93" s="7"/>
      <c r="AY93" s="1"/>
      <c r="AZ93" s="1"/>
      <c r="BA93" s="1"/>
    </row>
    <row r="94" spans="1:53" s="6" customFormat="1" ht="22.8" thickBot="1" x14ac:dyDescent="0.45">
      <c r="A94" s="99" t="e">
        <f>(IF($AM$5='بيان ع'!D88,ROW('بيان ع'!88:88)-1,yyyyy))</f>
        <v>#NAME?</v>
      </c>
      <c r="B94" s="144" t="str">
        <f t="shared" si="3"/>
        <v/>
      </c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24"/>
      <c r="AN94" s="1"/>
      <c r="AO94" s="1"/>
      <c r="AP94" s="1"/>
      <c r="AR94" s="7"/>
      <c r="AS94" s="7"/>
      <c r="AT94" s="7"/>
      <c r="AV94" s="7"/>
      <c r="AW94" s="7"/>
      <c r="AY94" s="1"/>
      <c r="AZ94" s="1"/>
      <c r="BA94" s="1"/>
    </row>
    <row r="95" spans="1:53" s="6" customFormat="1" ht="22.8" thickBot="1" x14ac:dyDescent="0.45">
      <c r="A95" s="99" t="e">
        <f>(IF($AM$5='بيان ع'!D89,ROW('بيان ع'!89:89)-1,yyyyy))</f>
        <v>#NAME?</v>
      </c>
      <c r="B95" s="144" t="str">
        <f t="shared" si="3"/>
        <v/>
      </c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24"/>
      <c r="AN95" s="1"/>
      <c r="AO95" s="1"/>
      <c r="AP95" s="1"/>
      <c r="AR95" s="7"/>
      <c r="AS95" s="7"/>
      <c r="AT95" s="7"/>
      <c r="AV95" s="7"/>
      <c r="AW95" s="7"/>
      <c r="AY95" s="1"/>
      <c r="AZ95" s="1"/>
      <c r="BA95" s="1"/>
    </row>
    <row r="96" spans="1:53" s="6" customFormat="1" ht="22.8" thickBot="1" x14ac:dyDescent="0.45">
      <c r="A96" s="99" t="e">
        <f>(IF($AM$5='بيان ع'!D90,ROW('بيان ع'!90:90)-1,yyyyy))</f>
        <v>#NAME?</v>
      </c>
      <c r="B96" s="144" t="str">
        <f t="shared" si="3"/>
        <v/>
      </c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24"/>
      <c r="AN96" s="1"/>
      <c r="AO96" s="1"/>
      <c r="AP96" s="1"/>
      <c r="AR96" s="7"/>
      <c r="AS96" s="7"/>
      <c r="AT96" s="7"/>
      <c r="AV96" s="7"/>
      <c r="AW96" s="7"/>
      <c r="AY96" s="1"/>
      <c r="AZ96" s="1"/>
      <c r="BA96" s="1"/>
    </row>
    <row r="97" spans="1:53" s="6" customFormat="1" ht="22.8" thickBot="1" x14ac:dyDescent="0.45">
      <c r="A97" s="99" t="e">
        <f>(IF($AM$5='بيان ع'!D91,ROW('بيان ع'!91:91)-1,yyyyy))</f>
        <v>#NAME?</v>
      </c>
      <c r="B97" s="144" t="str">
        <f t="shared" si="3"/>
        <v/>
      </c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24"/>
      <c r="AN97" s="1"/>
      <c r="AO97" s="1"/>
      <c r="AP97" s="1"/>
      <c r="AR97" s="7"/>
      <c r="AS97" s="7"/>
      <c r="AT97" s="7"/>
      <c r="AV97" s="7"/>
      <c r="AW97" s="7"/>
      <c r="AY97" s="1"/>
      <c r="AZ97" s="1"/>
      <c r="BA97" s="1"/>
    </row>
    <row r="98" spans="1:53" s="6" customFormat="1" ht="22.8" thickBot="1" x14ac:dyDescent="0.45">
      <c r="A98" s="99" t="e">
        <f>(IF($AM$5='بيان ع'!D92,ROW('بيان ع'!92:92)-1,yyyyy))</f>
        <v>#NAME?</v>
      </c>
      <c r="B98" s="144" t="str">
        <f t="shared" si="3"/>
        <v/>
      </c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24"/>
      <c r="AN98" s="1"/>
      <c r="AO98" s="1"/>
      <c r="AP98" s="1"/>
      <c r="AR98" s="7"/>
      <c r="AS98" s="7"/>
      <c r="AT98" s="7"/>
      <c r="AV98" s="7"/>
      <c r="AW98" s="7"/>
      <c r="AY98" s="1"/>
      <c r="AZ98" s="1"/>
      <c r="BA98" s="1"/>
    </row>
    <row r="99" spans="1:53" s="6" customFormat="1" ht="22.8" thickBot="1" x14ac:dyDescent="0.45">
      <c r="A99" s="99" t="e">
        <f>(IF($AM$5='بيان ع'!D93,ROW('بيان ع'!93:93)-1,yyyyy))</f>
        <v>#NAME?</v>
      </c>
      <c r="B99" s="144" t="str">
        <f t="shared" si="3"/>
        <v/>
      </c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24"/>
      <c r="AN99" s="1"/>
      <c r="AO99" s="1"/>
      <c r="AP99" s="1"/>
      <c r="AR99" s="7"/>
      <c r="AS99" s="7"/>
      <c r="AT99" s="7"/>
      <c r="AV99" s="7"/>
      <c r="AW99" s="7"/>
      <c r="AY99" s="1"/>
      <c r="AZ99" s="1"/>
      <c r="BA99" s="1"/>
    </row>
    <row r="100" spans="1:53" s="6" customFormat="1" ht="22.8" thickBot="1" x14ac:dyDescent="0.45">
      <c r="A100" s="99" t="e">
        <f>(IF($AM$5='بيان ع'!D94,ROW('بيان ع'!94:94)-1,yyyyy))</f>
        <v>#NAME?</v>
      </c>
      <c r="B100" s="144" t="str">
        <f t="shared" si="3"/>
        <v/>
      </c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24"/>
      <c r="AN100" s="1"/>
      <c r="AO100" s="1"/>
      <c r="AP100" s="1"/>
      <c r="AR100" s="7"/>
      <c r="AS100" s="7"/>
      <c r="AT100" s="7"/>
      <c r="AV100" s="7"/>
      <c r="AW100" s="7"/>
      <c r="AY100" s="1"/>
      <c r="AZ100" s="1"/>
      <c r="BA100" s="1"/>
    </row>
    <row r="101" spans="1:53" s="6" customFormat="1" ht="22.8" thickBot="1" x14ac:dyDescent="0.45">
      <c r="A101" s="99" t="e">
        <f>(IF($AM$5='بيان ع'!D95,ROW('بيان ع'!95:95)-1,yyyyy))</f>
        <v>#NAME?</v>
      </c>
      <c r="B101" s="144" t="str">
        <f t="shared" si="3"/>
        <v/>
      </c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24"/>
      <c r="AN101" s="1"/>
      <c r="AO101" s="1"/>
      <c r="AP101" s="1"/>
      <c r="AR101" s="7"/>
      <c r="AS101" s="7"/>
      <c r="AT101" s="7"/>
      <c r="AV101" s="7"/>
      <c r="AW101" s="7"/>
      <c r="AY101" s="1"/>
      <c r="AZ101" s="1"/>
      <c r="BA101" s="1"/>
    </row>
    <row r="102" spans="1:53" s="6" customFormat="1" ht="22.8" thickBot="1" x14ac:dyDescent="0.45">
      <c r="A102" s="99" t="e">
        <f>(IF($AM$5='بيان ع'!D96,ROW('بيان ع'!96:96)-1,yyyyy))</f>
        <v>#NAME?</v>
      </c>
      <c r="B102" s="144" t="str">
        <f t="shared" si="3"/>
        <v/>
      </c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24"/>
      <c r="AN102" s="1"/>
      <c r="AO102" s="1"/>
      <c r="AP102" s="1"/>
      <c r="AR102" s="7"/>
      <c r="AS102" s="7"/>
      <c r="AT102" s="7"/>
      <c r="AV102" s="7"/>
      <c r="AW102" s="7"/>
      <c r="AY102" s="1"/>
      <c r="AZ102" s="1"/>
      <c r="BA102" s="1"/>
    </row>
    <row r="103" spans="1:53" s="6" customFormat="1" ht="22.8" thickBot="1" x14ac:dyDescent="0.45">
      <c r="A103" s="99" t="e">
        <f>(IF($AM$5='بيان ع'!D97,ROW('بيان ع'!97:97)-1,yyyyy))</f>
        <v>#NAME?</v>
      </c>
      <c r="B103" s="144" t="str">
        <f t="shared" si="3"/>
        <v/>
      </c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24"/>
      <c r="AN103" s="1"/>
      <c r="AO103" s="1"/>
      <c r="AP103" s="1"/>
      <c r="AR103" s="7"/>
      <c r="AS103" s="7"/>
      <c r="AT103" s="7"/>
      <c r="AV103" s="7"/>
      <c r="AW103" s="7"/>
      <c r="AY103" s="1"/>
      <c r="AZ103" s="1"/>
      <c r="BA103" s="1"/>
    </row>
    <row r="104" spans="1:53" s="6" customFormat="1" ht="22.8" thickBot="1" x14ac:dyDescent="0.45">
      <c r="A104" s="99" t="e">
        <f>(IF($AM$5='بيان ع'!D98,ROW('بيان ع'!98:98)-1,yyyyy))</f>
        <v>#NAME?</v>
      </c>
      <c r="B104" s="144" t="str">
        <f t="shared" si="3"/>
        <v/>
      </c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24"/>
      <c r="AN104" s="1"/>
      <c r="AO104" s="1"/>
      <c r="AP104" s="1"/>
      <c r="AR104" s="7"/>
      <c r="AS104" s="7"/>
      <c r="AT104" s="7"/>
      <c r="AV104" s="7"/>
      <c r="AW104" s="7"/>
      <c r="AY104" s="1"/>
      <c r="AZ104" s="1"/>
      <c r="BA104" s="1"/>
    </row>
    <row r="105" spans="1:53" s="6" customFormat="1" ht="22.8" thickBot="1" x14ac:dyDescent="0.45">
      <c r="A105" s="99" t="e">
        <f>(IF($AM$5='بيان ع'!D99,ROW('بيان ع'!99:99)-1,yyyyy))</f>
        <v>#NAME?</v>
      </c>
      <c r="B105" s="144" t="str">
        <f t="shared" si="3"/>
        <v/>
      </c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24"/>
      <c r="AN105" s="1"/>
      <c r="AO105" s="1"/>
      <c r="AP105" s="1"/>
      <c r="AR105" s="7"/>
      <c r="AS105" s="7"/>
      <c r="AT105" s="7"/>
      <c r="AV105" s="7"/>
      <c r="AW105" s="7"/>
      <c r="AY105" s="1"/>
      <c r="AZ105" s="1"/>
      <c r="BA105" s="1"/>
    </row>
    <row r="106" spans="1:53" s="6" customFormat="1" ht="22.8" thickBot="1" x14ac:dyDescent="0.45">
      <c r="A106" s="99" t="e">
        <f>(IF($AM$5='بيان ع'!D100,ROW('بيان ع'!100:100)-1,yyyyy))</f>
        <v>#NAME?</v>
      </c>
      <c r="B106" s="144" t="str">
        <f t="shared" si="3"/>
        <v/>
      </c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24"/>
      <c r="AN106" s="1"/>
      <c r="AO106" s="1"/>
      <c r="AP106" s="1"/>
      <c r="AR106" s="7"/>
      <c r="AS106" s="7"/>
      <c r="AT106" s="7"/>
      <c r="AV106" s="7"/>
      <c r="AW106" s="7"/>
      <c r="AY106" s="1"/>
      <c r="AZ106" s="1"/>
      <c r="BA106" s="1"/>
    </row>
    <row r="107" spans="1:53" s="6" customFormat="1" ht="22.8" thickBot="1" x14ac:dyDescent="0.45">
      <c r="A107" s="99" t="e">
        <f>(IF($AM$5='بيان ع'!D101,ROW('بيان ع'!101:101)-1,yyyyy))</f>
        <v>#NAME?</v>
      </c>
      <c r="B107" s="144" t="str">
        <f t="shared" si="3"/>
        <v/>
      </c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24"/>
      <c r="AN107" s="1"/>
      <c r="AO107" s="1"/>
      <c r="AP107" s="1"/>
      <c r="AR107" s="7"/>
      <c r="AS107" s="7"/>
      <c r="AT107" s="7"/>
      <c r="AV107" s="7"/>
      <c r="AW107" s="7"/>
      <c r="AY107" s="1"/>
      <c r="AZ107" s="1"/>
      <c r="BA107" s="1"/>
    </row>
    <row r="108" spans="1:53" s="6" customFormat="1" ht="22.8" thickBot="1" x14ac:dyDescent="0.45">
      <c r="A108" s="99" t="e">
        <f>(IF($AM$5='بيان ع'!D102,ROW('بيان ع'!102:102)-1,yyyyy))</f>
        <v>#NAME?</v>
      </c>
      <c r="B108" s="144" t="str">
        <f t="shared" si="3"/>
        <v/>
      </c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24"/>
      <c r="AN108" s="1"/>
      <c r="AO108" s="1"/>
      <c r="AP108" s="1"/>
      <c r="AR108" s="7"/>
      <c r="AS108" s="7"/>
      <c r="AT108" s="7"/>
      <c r="AV108" s="7"/>
      <c r="AW108" s="7"/>
      <c r="AY108" s="1"/>
      <c r="AZ108" s="1"/>
      <c r="BA108" s="1"/>
    </row>
    <row r="109" spans="1:53" s="6" customFormat="1" ht="22.8" thickBot="1" x14ac:dyDescent="0.45">
      <c r="A109" s="99" t="e">
        <f>(IF($AM$5='بيان ع'!D103,ROW('بيان ع'!103:103)-1,yyyyy))</f>
        <v>#NAME?</v>
      </c>
      <c r="B109" s="144" t="str">
        <f t="shared" si="3"/>
        <v/>
      </c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24"/>
      <c r="AN109" s="1"/>
      <c r="AO109" s="1"/>
      <c r="AP109" s="1"/>
      <c r="AR109" s="7"/>
      <c r="AS109" s="7"/>
      <c r="AT109" s="7"/>
      <c r="AV109" s="7"/>
      <c r="AW109" s="7"/>
      <c r="AY109" s="1"/>
      <c r="AZ109" s="1"/>
      <c r="BA109" s="1"/>
    </row>
    <row r="110" spans="1:53" s="6" customFormat="1" ht="22.8" thickBot="1" x14ac:dyDescent="0.45">
      <c r="A110" s="99" t="e">
        <f>(IF($AM$5='بيان ع'!D104,ROW('بيان ع'!104:104)-1,yyyyy))</f>
        <v>#NAME?</v>
      </c>
      <c r="B110" s="144" t="str">
        <f t="shared" si="3"/>
        <v/>
      </c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24"/>
      <c r="AN110" s="1"/>
      <c r="AO110" s="1"/>
      <c r="AP110" s="1"/>
      <c r="AR110" s="7"/>
      <c r="AS110" s="7"/>
      <c r="AT110" s="7"/>
      <c r="AV110" s="7"/>
      <c r="AW110" s="7"/>
      <c r="AY110" s="1"/>
      <c r="AZ110" s="1"/>
      <c r="BA110" s="1"/>
    </row>
    <row r="111" spans="1:53" s="6" customFormat="1" ht="22.8" thickBot="1" x14ac:dyDescent="0.45">
      <c r="A111" s="99" t="e">
        <f>(IF($AM$5='بيان ع'!D105,ROW('بيان ع'!105:105)-1,yyyyy))</f>
        <v>#NAME?</v>
      </c>
      <c r="B111" s="144" t="str">
        <f t="shared" si="3"/>
        <v/>
      </c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24"/>
      <c r="AN111" s="1"/>
      <c r="AO111" s="1"/>
      <c r="AP111" s="1"/>
      <c r="AR111" s="7"/>
      <c r="AS111" s="7"/>
      <c r="AT111" s="7"/>
      <c r="AV111" s="7"/>
      <c r="AW111" s="7"/>
      <c r="AY111" s="1"/>
      <c r="AZ111" s="1"/>
      <c r="BA111" s="1"/>
    </row>
    <row r="112" spans="1:53" s="6" customFormat="1" ht="22.8" thickBot="1" x14ac:dyDescent="0.45">
      <c r="A112" s="99" t="e">
        <f>(IF($AM$5='بيان ع'!D106,ROW('بيان ع'!106:106)-1,yyyyy))</f>
        <v>#NAME?</v>
      </c>
      <c r="B112" s="144" t="str">
        <f t="shared" si="3"/>
        <v/>
      </c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24"/>
      <c r="AN112" s="1"/>
      <c r="AO112" s="1"/>
      <c r="AP112" s="1"/>
      <c r="AR112" s="7"/>
      <c r="AS112" s="7"/>
      <c r="AT112" s="7"/>
      <c r="AV112" s="7"/>
      <c r="AW112" s="7"/>
      <c r="AY112" s="1"/>
      <c r="AZ112" s="1"/>
      <c r="BA112" s="1"/>
    </row>
    <row r="113" spans="1:53" s="6" customFormat="1" ht="22.8" thickBot="1" x14ac:dyDescent="0.45">
      <c r="A113" s="99" t="e">
        <f>(IF($AM$5='بيان ع'!D107,ROW('بيان ع'!107:107)-1,yyyyy))</f>
        <v>#NAME?</v>
      </c>
      <c r="B113" s="144" t="str">
        <f t="shared" si="3"/>
        <v/>
      </c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24"/>
      <c r="AN113" s="1"/>
      <c r="AO113" s="1"/>
      <c r="AP113" s="1"/>
      <c r="AR113" s="7"/>
      <c r="AS113" s="7"/>
      <c r="AT113" s="7"/>
      <c r="AV113" s="7"/>
      <c r="AW113" s="7"/>
      <c r="AY113" s="1"/>
      <c r="AZ113" s="1"/>
      <c r="BA113" s="1"/>
    </row>
    <row r="114" spans="1:53" s="6" customFormat="1" ht="22.8" thickBot="1" x14ac:dyDescent="0.45">
      <c r="A114" s="99" t="e">
        <f>(IF($AM$5='بيان ع'!D108,ROW('بيان ع'!108:108)-1,yyyyy))</f>
        <v>#NAME?</v>
      </c>
      <c r="B114" s="144" t="str">
        <f t="shared" si="3"/>
        <v/>
      </c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24"/>
      <c r="AN114" s="1"/>
      <c r="AO114" s="1"/>
      <c r="AP114" s="1"/>
      <c r="AR114" s="7"/>
      <c r="AS114" s="7"/>
      <c r="AT114" s="7"/>
      <c r="AV114" s="7"/>
      <c r="AW114" s="7"/>
      <c r="AY114" s="1"/>
      <c r="AZ114" s="1"/>
      <c r="BA114" s="1"/>
    </row>
    <row r="115" spans="1:53" s="6" customFormat="1" ht="22.8" thickBot="1" x14ac:dyDescent="0.45">
      <c r="A115" s="99" t="e">
        <f>(IF($AM$5='بيان ع'!D109,ROW('بيان ع'!109:109)-1,yyyyy))</f>
        <v>#NAME?</v>
      </c>
      <c r="B115" s="144" t="str">
        <f t="shared" si="3"/>
        <v/>
      </c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24"/>
      <c r="AN115" s="1"/>
      <c r="AO115" s="1"/>
      <c r="AP115" s="1"/>
      <c r="AR115" s="7"/>
      <c r="AS115" s="7"/>
      <c r="AT115" s="7"/>
      <c r="AV115" s="7"/>
      <c r="AW115" s="7"/>
      <c r="AY115" s="1"/>
      <c r="AZ115" s="1"/>
      <c r="BA115" s="1"/>
    </row>
    <row r="116" spans="1:53" s="6" customFormat="1" ht="22.8" thickBot="1" x14ac:dyDescent="0.45">
      <c r="A116" s="99" t="e">
        <f>(IF($AM$5='بيان ع'!D110,ROW('بيان ع'!110:110)-1,yyyyy))</f>
        <v>#NAME?</v>
      </c>
      <c r="B116" s="144" t="str">
        <f t="shared" si="3"/>
        <v/>
      </c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24"/>
      <c r="AN116" s="1"/>
      <c r="AO116" s="1"/>
      <c r="AP116" s="1"/>
      <c r="AR116" s="7"/>
      <c r="AS116" s="7"/>
      <c r="AT116" s="7"/>
      <c r="AV116" s="7"/>
      <c r="AW116" s="7"/>
      <c r="AY116" s="1"/>
      <c r="AZ116" s="1"/>
      <c r="BA116" s="1"/>
    </row>
    <row r="117" spans="1:53" s="6" customFormat="1" ht="22.8" thickBot="1" x14ac:dyDescent="0.45">
      <c r="A117" s="99" t="e">
        <f>(IF($AM$5='بيان ع'!D111,ROW('بيان ع'!111:111)-1,yyyyy))</f>
        <v>#NAME?</v>
      </c>
      <c r="B117" s="144" t="str">
        <f t="shared" si="3"/>
        <v/>
      </c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24"/>
      <c r="AN117" s="1"/>
      <c r="AO117" s="1"/>
      <c r="AP117" s="1"/>
      <c r="AR117" s="7"/>
      <c r="AS117" s="7"/>
      <c r="AT117" s="7"/>
      <c r="AV117" s="7"/>
      <c r="AW117" s="7"/>
      <c r="AY117" s="1"/>
      <c r="AZ117" s="1"/>
      <c r="BA117" s="1"/>
    </row>
    <row r="118" spans="1:53" s="6" customFormat="1" ht="22.8" thickBot="1" x14ac:dyDescent="0.45">
      <c r="A118" s="99" t="e">
        <f>(IF($AM$5='بيان ع'!D112,ROW('بيان ع'!112:112)-1,yyyyy))</f>
        <v>#NAME?</v>
      </c>
      <c r="B118" s="144" t="str">
        <f t="shared" si="3"/>
        <v/>
      </c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24"/>
      <c r="AN118" s="1"/>
      <c r="AO118" s="1"/>
      <c r="AP118" s="1"/>
      <c r="AR118" s="7"/>
      <c r="AS118" s="7"/>
      <c r="AT118" s="7"/>
      <c r="AV118" s="7"/>
      <c r="AW118" s="7"/>
      <c r="AY118" s="1"/>
      <c r="AZ118" s="1"/>
      <c r="BA118" s="1"/>
    </row>
    <row r="119" spans="1:53" s="6" customFormat="1" ht="22.8" thickBot="1" x14ac:dyDescent="0.45">
      <c r="A119" s="99" t="e">
        <f>(IF($AM$5='بيان ع'!D113,ROW('بيان ع'!113:113)-1,yyyyy))</f>
        <v>#NAME?</v>
      </c>
      <c r="B119" s="144" t="str">
        <f t="shared" si="3"/>
        <v/>
      </c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24"/>
      <c r="AN119" s="1"/>
      <c r="AO119" s="1"/>
      <c r="AP119" s="1"/>
      <c r="AR119" s="7"/>
      <c r="AS119" s="7"/>
      <c r="AT119" s="7"/>
      <c r="AV119" s="7"/>
      <c r="AW119" s="7"/>
      <c r="AY119" s="1"/>
      <c r="AZ119" s="1"/>
      <c r="BA119" s="1"/>
    </row>
    <row r="120" spans="1:53" s="6" customFormat="1" ht="22.8" thickBot="1" x14ac:dyDescent="0.45">
      <c r="A120" s="99" t="e">
        <f>(IF($AM$5='بيان ع'!D114,ROW('بيان ع'!114:114)-1,yyyyy))</f>
        <v>#NAME?</v>
      </c>
      <c r="B120" s="144" t="str">
        <f t="shared" si="3"/>
        <v/>
      </c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24"/>
      <c r="AN120" s="1"/>
      <c r="AO120" s="1"/>
      <c r="AP120" s="1"/>
      <c r="AR120" s="7"/>
      <c r="AS120" s="7"/>
      <c r="AT120" s="7"/>
      <c r="AV120" s="7"/>
      <c r="AW120" s="7"/>
      <c r="AY120" s="1"/>
      <c r="AZ120" s="1"/>
      <c r="BA120" s="1"/>
    </row>
    <row r="121" spans="1:53" s="6" customFormat="1" ht="22.8" thickBot="1" x14ac:dyDescent="0.45">
      <c r="A121" s="99" t="e">
        <f>(IF($AM$5='بيان ع'!D115,ROW('بيان ع'!115:115)-1,yyyyy))</f>
        <v>#NAME?</v>
      </c>
      <c r="B121" s="144" t="str">
        <f t="shared" si="3"/>
        <v/>
      </c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24"/>
      <c r="AN121" s="1"/>
      <c r="AO121" s="1"/>
      <c r="AP121" s="1"/>
      <c r="AR121" s="7"/>
      <c r="AS121" s="7"/>
      <c r="AT121" s="7"/>
      <c r="AV121" s="7"/>
      <c r="AW121" s="7"/>
      <c r="AY121" s="1"/>
      <c r="AZ121" s="1"/>
      <c r="BA121" s="1"/>
    </row>
    <row r="122" spans="1:53" s="6" customFormat="1" ht="22.8" thickBot="1" x14ac:dyDescent="0.45">
      <c r="A122" s="99" t="e">
        <f>(IF($AM$5='بيان ع'!D116,ROW('بيان ع'!116:116)-1,yyyyy))</f>
        <v>#NAME?</v>
      </c>
      <c r="B122" s="144" t="str">
        <f t="shared" si="3"/>
        <v/>
      </c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24"/>
      <c r="AN122" s="1"/>
      <c r="AO122" s="1"/>
      <c r="AP122" s="1"/>
      <c r="AR122" s="7"/>
      <c r="AS122" s="7"/>
      <c r="AT122" s="7"/>
      <c r="AV122" s="7"/>
      <c r="AW122" s="7"/>
      <c r="AY122" s="1"/>
      <c r="AZ122" s="1"/>
      <c r="BA122" s="1"/>
    </row>
    <row r="123" spans="1:53" s="6" customFormat="1" ht="22.8" thickBot="1" x14ac:dyDescent="0.45">
      <c r="A123" s="99" t="e">
        <f>(IF($AM$5='بيان ع'!D117,ROW('بيان ع'!117:117)-1,yyyyy))</f>
        <v>#NAME?</v>
      </c>
      <c r="B123" s="144" t="str">
        <f t="shared" si="3"/>
        <v/>
      </c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24"/>
      <c r="AN123" s="1"/>
      <c r="AO123" s="1"/>
      <c r="AP123" s="1"/>
      <c r="AR123" s="7"/>
      <c r="AS123" s="7"/>
      <c r="AT123" s="7"/>
      <c r="AV123" s="7"/>
      <c r="AW123" s="7"/>
      <c r="AY123" s="1"/>
      <c r="AZ123" s="1"/>
      <c r="BA123" s="1"/>
    </row>
    <row r="124" spans="1:53" s="6" customFormat="1" ht="22.8" thickBot="1" x14ac:dyDescent="0.45">
      <c r="A124" s="99" t="e">
        <f>(IF($AM$5='بيان ع'!D118,ROW('بيان ع'!118:118)-1,yyyyy))</f>
        <v>#NAME?</v>
      </c>
      <c r="B124" s="144" t="str">
        <f t="shared" si="3"/>
        <v/>
      </c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24"/>
      <c r="AN124" s="1"/>
      <c r="AO124" s="1"/>
      <c r="AP124" s="1"/>
      <c r="AR124" s="7"/>
      <c r="AS124" s="7"/>
      <c r="AT124" s="7"/>
      <c r="AV124" s="7"/>
      <c r="AW124" s="7"/>
      <c r="AY124" s="1"/>
      <c r="AZ124" s="1"/>
      <c r="BA124" s="1"/>
    </row>
    <row r="125" spans="1:53" s="6" customFormat="1" ht="22.8" thickBot="1" x14ac:dyDescent="0.45">
      <c r="A125" s="99" t="e">
        <f>(IF($AM$5='بيان ع'!D119,ROW('بيان ع'!119:119)-1,yyyyy))</f>
        <v>#NAME?</v>
      </c>
      <c r="B125" s="144" t="str">
        <f t="shared" si="3"/>
        <v/>
      </c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24"/>
      <c r="AN125" s="1"/>
      <c r="AO125" s="1"/>
      <c r="AP125" s="1"/>
      <c r="AR125" s="7"/>
      <c r="AS125" s="7"/>
      <c r="AT125" s="7"/>
      <c r="AV125" s="7"/>
      <c r="AW125" s="7"/>
      <c r="AY125" s="1"/>
      <c r="AZ125" s="1"/>
      <c r="BA125" s="1"/>
    </row>
    <row r="126" spans="1:53" s="6" customFormat="1" ht="22.8" thickBot="1" x14ac:dyDescent="0.45">
      <c r="A126" s="99" t="e">
        <f>(IF($AM$5='بيان ع'!D120,ROW('بيان ع'!120:120)-1,yyyyy))</f>
        <v>#NAME?</v>
      </c>
      <c r="B126" s="144" t="str">
        <f t="shared" si="3"/>
        <v/>
      </c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24"/>
      <c r="AN126" s="1"/>
      <c r="AO126" s="1"/>
      <c r="AP126" s="1"/>
      <c r="AR126" s="7"/>
      <c r="AS126" s="7"/>
      <c r="AT126" s="7"/>
      <c r="AV126" s="7"/>
      <c r="AW126" s="7"/>
      <c r="AY126" s="1"/>
      <c r="AZ126" s="1"/>
      <c r="BA126" s="1"/>
    </row>
    <row r="127" spans="1:53" s="6" customFormat="1" ht="22.8" thickBot="1" x14ac:dyDescent="0.45">
      <c r="A127" s="99" t="e">
        <f>(IF($AM$5='بيان ع'!D121,ROW('بيان ع'!121:121)-1,yyyyy))</f>
        <v>#NAME?</v>
      </c>
      <c r="B127" s="144" t="str">
        <f t="shared" si="3"/>
        <v/>
      </c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24"/>
      <c r="AN127" s="1"/>
      <c r="AO127" s="1"/>
      <c r="AP127" s="1"/>
      <c r="AR127" s="7"/>
      <c r="AS127" s="7"/>
      <c r="AT127" s="7"/>
      <c r="AV127" s="7"/>
      <c r="AW127" s="7"/>
      <c r="AY127" s="1"/>
      <c r="AZ127" s="1"/>
      <c r="BA127" s="1"/>
    </row>
    <row r="128" spans="1:53" s="6" customFormat="1" ht="22.8" thickBot="1" x14ac:dyDescent="0.45">
      <c r="A128" s="99" t="e">
        <f>(IF($AM$5='بيان ع'!D122,ROW('بيان ع'!122:122)-1,yyyyy))</f>
        <v>#NAME?</v>
      </c>
      <c r="B128" s="144" t="str">
        <f t="shared" si="3"/>
        <v/>
      </c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24"/>
      <c r="AN128" s="1"/>
      <c r="AO128" s="1"/>
      <c r="AP128" s="1"/>
      <c r="AR128" s="7"/>
      <c r="AS128" s="7"/>
      <c r="AT128" s="7"/>
      <c r="AV128" s="7"/>
      <c r="AW128" s="7"/>
      <c r="AY128" s="1"/>
      <c r="AZ128" s="1"/>
      <c r="BA128" s="1"/>
    </row>
    <row r="129" spans="1:53" s="6" customFormat="1" ht="22.8" thickBot="1" x14ac:dyDescent="0.45">
      <c r="A129" s="99" t="e">
        <f>(IF($AM$5='بيان ع'!D123,ROW('بيان ع'!123:123)-1,yyyyy))</f>
        <v>#NAME?</v>
      </c>
      <c r="B129" s="144" t="str">
        <f t="shared" si="3"/>
        <v/>
      </c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24"/>
      <c r="AN129" s="1"/>
      <c r="AO129" s="1"/>
      <c r="AP129" s="1"/>
      <c r="AR129" s="7"/>
      <c r="AS129" s="7"/>
      <c r="AT129" s="7"/>
      <c r="AV129" s="7"/>
      <c r="AW129" s="7"/>
      <c r="AY129" s="1"/>
      <c r="AZ129" s="1"/>
      <c r="BA129" s="1"/>
    </row>
    <row r="130" spans="1:53" s="6" customFormat="1" ht="22.8" thickBot="1" x14ac:dyDescent="0.45">
      <c r="A130" s="99" t="e">
        <f>(IF($AM$5='بيان ع'!D124,ROW('بيان ع'!124:124)-1,yyyyy))</f>
        <v>#NAME?</v>
      </c>
      <c r="B130" s="144" t="str">
        <f t="shared" si="3"/>
        <v/>
      </c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24"/>
      <c r="AN130" s="1"/>
      <c r="AO130" s="1"/>
      <c r="AP130" s="1"/>
      <c r="AR130" s="7"/>
      <c r="AS130" s="7"/>
      <c r="AT130" s="7"/>
      <c r="AV130" s="7"/>
      <c r="AW130" s="7"/>
      <c r="AY130" s="1"/>
      <c r="AZ130" s="1"/>
      <c r="BA130" s="1"/>
    </row>
    <row r="131" spans="1:53" s="6" customFormat="1" ht="22.8" thickBot="1" x14ac:dyDescent="0.45">
      <c r="A131" s="99" t="e">
        <f>(IF($AM$5='بيان ع'!D125,ROW('بيان ع'!125:125)-1,yyyyy))</f>
        <v>#NAME?</v>
      </c>
      <c r="B131" s="144" t="str">
        <f t="shared" si="3"/>
        <v/>
      </c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24"/>
      <c r="AN131" s="1"/>
      <c r="AO131" s="1"/>
      <c r="AP131" s="1"/>
      <c r="AR131" s="7"/>
      <c r="AS131" s="7"/>
      <c r="AT131" s="7"/>
      <c r="AV131" s="7"/>
      <c r="AW131" s="7"/>
      <c r="AY131" s="1"/>
      <c r="AZ131" s="1"/>
      <c r="BA131" s="1"/>
    </row>
    <row r="132" spans="1:53" s="6" customFormat="1" ht="22.8" thickBot="1" x14ac:dyDescent="0.45">
      <c r="A132" s="99" t="e">
        <f>(IF($AM$5='بيان ع'!D126,ROW('بيان ع'!126:126)-1,yyyyy))</f>
        <v>#NAME?</v>
      </c>
      <c r="B132" s="144" t="str">
        <f t="shared" si="3"/>
        <v/>
      </c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24"/>
      <c r="AN132" s="1"/>
      <c r="AO132" s="1"/>
      <c r="AP132" s="1"/>
      <c r="AR132" s="7"/>
      <c r="AS132" s="7"/>
      <c r="AT132" s="7"/>
      <c r="AV132" s="7"/>
      <c r="AW132" s="7"/>
      <c r="AY132" s="1"/>
      <c r="AZ132" s="1"/>
      <c r="BA132" s="1"/>
    </row>
    <row r="133" spans="1:53" s="6" customFormat="1" ht="22.8" thickBot="1" x14ac:dyDescent="0.45">
      <c r="A133" s="99" t="e">
        <f>(IF($AM$5='بيان ع'!D127,ROW('بيان ع'!127:127)-1,yyyyy))</f>
        <v>#NAME?</v>
      </c>
      <c r="B133" s="144" t="str">
        <f t="shared" si="3"/>
        <v/>
      </c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24"/>
      <c r="AN133" s="1"/>
      <c r="AO133" s="1"/>
      <c r="AP133" s="1"/>
      <c r="AR133" s="7"/>
      <c r="AS133" s="7"/>
      <c r="AT133" s="7"/>
      <c r="AV133" s="7"/>
      <c r="AW133" s="7"/>
      <c r="AY133" s="1"/>
      <c r="AZ133" s="1"/>
      <c r="BA133" s="1"/>
    </row>
    <row r="134" spans="1:53" s="6" customFormat="1" ht="22.8" thickBot="1" x14ac:dyDescent="0.45">
      <c r="A134" s="99" t="e">
        <f>(IF($AM$5='بيان ع'!D128,ROW('بيان ع'!128:128)-1,yyyyy))</f>
        <v>#NAME?</v>
      </c>
      <c r="B134" s="144" t="str">
        <f t="shared" si="3"/>
        <v/>
      </c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24"/>
      <c r="AN134" s="1"/>
      <c r="AO134" s="1"/>
      <c r="AP134" s="1"/>
      <c r="AR134" s="7"/>
      <c r="AS134" s="7"/>
      <c r="AT134" s="7"/>
      <c r="AV134" s="7"/>
      <c r="AW134" s="7"/>
      <c r="AY134" s="1"/>
      <c r="AZ134" s="1"/>
      <c r="BA134" s="1"/>
    </row>
    <row r="135" spans="1:53" s="6" customFormat="1" ht="22.8" thickBot="1" x14ac:dyDescent="0.45">
      <c r="A135" s="99" t="e">
        <f>(IF($AM$5='بيان ع'!D129,ROW('بيان ع'!129:129)-1,yyyyy))</f>
        <v>#NAME?</v>
      </c>
      <c r="B135" s="144" t="str">
        <f t="shared" si="3"/>
        <v/>
      </c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24"/>
      <c r="AN135" s="1"/>
      <c r="AO135" s="1"/>
      <c r="AP135" s="1"/>
      <c r="AR135" s="7"/>
      <c r="AS135" s="7"/>
      <c r="AT135" s="7"/>
      <c r="AV135" s="7"/>
      <c r="AW135" s="7"/>
      <c r="AY135" s="1"/>
      <c r="AZ135" s="1"/>
      <c r="BA135" s="1"/>
    </row>
    <row r="136" spans="1:53" s="6" customFormat="1" ht="22.8" thickBot="1" x14ac:dyDescent="0.45">
      <c r="A136" s="99" t="e">
        <f>(IF($AM$5='بيان ع'!D130,ROW('بيان ع'!130:130)-1,yyyyy))</f>
        <v>#NAME?</v>
      </c>
      <c r="B136" s="144" t="str">
        <f t="shared" ref="B136:B199" si="6">IFERROR(_xlfn.AGGREGATE(15,6,$A$8:$A$1010,ROW(A129)),"")</f>
        <v/>
      </c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24"/>
      <c r="AN136" s="1"/>
      <c r="AO136" s="1"/>
      <c r="AP136" s="1"/>
      <c r="AR136" s="7"/>
      <c r="AS136" s="7"/>
      <c r="AT136" s="7"/>
      <c r="AV136" s="7"/>
      <c r="AW136" s="7"/>
      <c r="AY136" s="1"/>
      <c r="AZ136" s="1"/>
      <c r="BA136" s="1"/>
    </row>
    <row r="137" spans="1:53" s="6" customFormat="1" ht="22.8" thickBot="1" x14ac:dyDescent="0.45">
      <c r="A137" s="99" t="e">
        <f>(IF($AM$5='بيان ع'!D131,ROW('بيان ع'!131:131)-1,yyyyy))</f>
        <v>#NAME?</v>
      </c>
      <c r="B137" s="144" t="str">
        <f t="shared" si="6"/>
        <v/>
      </c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24"/>
      <c r="AN137" s="1"/>
      <c r="AO137" s="1"/>
      <c r="AP137" s="1"/>
      <c r="AR137" s="7"/>
      <c r="AS137" s="7"/>
      <c r="AT137" s="7"/>
      <c r="AV137" s="7"/>
      <c r="AW137" s="7"/>
      <c r="AY137" s="1"/>
      <c r="AZ137" s="1"/>
      <c r="BA137" s="1"/>
    </row>
    <row r="138" spans="1:53" s="6" customFormat="1" ht="22.8" thickBot="1" x14ac:dyDescent="0.45">
      <c r="A138" s="99" t="e">
        <f>(IF($AM$5='بيان ع'!D132,ROW('بيان ع'!132:132)-1,yyyyy))</f>
        <v>#NAME?</v>
      </c>
      <c r="B138" s="144" t="str">
        <f t="shared" si="6"/>
        <v/>
      </c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24"/>
      <c r="AN138" s="1"/>
      <c r="AO138" s="1"/>
      <c r="AP138" s="1"/>
      <c r="AR138" s="7"/>
      <c r="AS138" s="7"/>
      <c r="AT138" s="7"/>
      <c r="AV138" s="7"/>
      <c r="AW138" s="7"/>
      <c r="AY138" s="1"/>
      <c r="AZ138" s="1"/>
      <c r="BA138" s="1"/>
    </row>
    <row r="139" spans="1:53" s="6" customFormat="1" ht="22.8" thickBot="1" x14ac:dyDescent="0.45">
      <c r="A139" s="99" t="e">
        <f>(IF($AM$5='بيان ع'!D133,ROW('بيان ع'!133:133)-1,yyyyy))</f>
        <v>#NAME?</v>
      </c>
      <c r="B139" s="144" t="str">
        <f t="shared" si="6"/>
        <v/>
      </c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24"/>
      <c r="AN139" s="1"/>
      <c r="AO139" s="1"/>
      <c r="AP139" s="1"/>
      <c r="AR139" s="7"/>
      <c r="AS139" s="7"/>
      <c r="AT139" s="7"/>
      <c r="AV139" s="7"/>
      <c r="AW139" s="7"/>
      <c r="AY139" s="1"/>
      <c r="AZ139" s="1"/>
      <c r="BA139" s="1"/>
    </row>
    <row r="140" spans="1:53" s="6" customFormat="1" ht="22.8" thickBot="1" x14ac:dyDescent="0.45">
      <c r="A140" s="99" t="e">
        <f>(IF($AM$5='بيان ع'!D134,ROW('بيان ع'!134:134)-1,yyyyy))</f>
        <v>#NAME?</v>
      </c>
      <c r="B140" s="144" t="str">
        <f t="shared" si="6"/>
        <v/>
      </c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24"/>
      <c r="AN140" s="1"/>
      <c r="AO140" s="1"/>
      <c r="AP140" s="1"/>
      <c r="AR140" s="7"/>
      <c r="AS140" s="7"/>
      <c r="AT140" s="7"/>
      <c r="AV140" s="7"/>
      <c r="AW140" s="7"/>
      <c r="AY140" s="1"/>
      <c r="AZ140" s="1"/>
      <c r="BA140" s="1"/>
    </row>
    <row r="141" spans="1:53" s="6" customFormat="1" ht="22.8" thickBot="1" x14ac:dyDescent="0.45">
      <c r="A141" s="99" t="e">
        <f>(IF($AM$5='بيان ع'!D135,ROW('بيان ع'!135:135)-1,yyyyy))</f>
        <v>#NAME?</v>
      </c>
      <c r="B141" s="144" t="str">
        <f t="shared" si="6"/>
        <v/>
      </c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24"/>
      <c r="AN141" s="1"/>
      <c r="AO141" s="1"/>
      <c r="AP141" s="1"/>
      <c r="AR141" s="7"/>
      <c r="AS141" s="7"/>
      <c r="AT141" s="7"/>
      <c r="AV141" s="7"/>
      <c r="AW141" s="7"/>
      <c r="AY141" s="1"/>
      <c r="AZ141" s="1"/>
      <c r="BA141" s="1"/>
    </row>
    <row r="142" spans="1:53" s="6" customFormat="1" ht="22.8" thickBot="1" x14ac:dyDescent="0.45">
      <c r="A142" s="99" t="e">
        <f>(IF($AM$5='بيان ع'!D136,ROW('بيان ع'!136:136)-1,yyyyy))</f>
        <v>#NAME?</v>
      </c>
      <c r="B142" s="144" t="str">
        <f t="shared" si="6"/>
        <v/>
      </c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24"/>
      <c r="AN142" s="1"/>
      <c r="AO142" s="1"/>
      <c r="AP142" s="1"/>
      <c r="AR142" s="7"/>
      <c r="AS142" s="7"/>
      <c r="AT142" s="7"/>
      <c r="AV142" s="7"/>
      <c r="AW142" s="7"/>
      <c r="AY142" s="1"/>
      <c r="AZ142" s="1"/>
      <c r="BA142" s="1"/>
    </row>
    <row r="143" spans="1:53" s="6" customFormat="1" ht="22.8" thickBot="1" x14ac:dyDescent="0.45">
      <c r="A143" s="99" t="e">
        <f>(IF($AM$5='بيان ع'!D137,ROW('بيان ع'!137:137)-1,yyyyy))</f>
        <v>#NAME?</v>
      </c>
      <c r="B143" s="144" t="str">
        <f t="shared" si="6"/>
        <v/>
      </c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24"/>
      <c r="AN143" s="1"/>
      <c r="AO143" s="1"/>
      <c r="AP143" s="1"/>
      <c r="AR143" s="7"/>
      <c r="AS143" s="7"/>
      <c r="AT143" s="7"/>
      <c r="AV143" s="7"/>
      <c r="AW143" s="7"/>
      <c r="AY143" s="1"/>
      <c r="AZ143" s="1"/>
      <c r="BA143" s="1"/>
    </row>
    <row r="144" spans="1:53" s="6" customFormat="1" ht="22.8" thickBot="1" x14ac:dyDescent="0.45">
      <c r="A144" s="99" t="e">
        <f>(IF($AM$5='بيان ع'!D138,ROW('بيان ع'!138:138)-1,yyyyy))</f>
        <v>#NAME?</v>
      </c>
      <c r="B144" s="144" t="str">
        <f t="shared" si="6"/>
        <v/>
      </c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24"/>
      <c r="AN144" s="1"/>
      <c r="AO144" s="1"/>
      <c r="AP144" s="1"/>
      <c r="AR144" s="7"/>
      <c r="AS144" s="7"/>
      <c r="AT144" s="7"/>
      <c r="AV144" s="7"/>
      <c r="AW144" s="7"/>
      <c r="AY144" s="1"/>
      <c r="AZ144" s="1"/>
      <c r="BA144" s="1"/>
    </row>
    <row r="145" spans="1:53" s="6" customFormat="1" ht="22.8" thickBot="1" x14ac:dyDescent="0.45">
      <c r="A145" s="99" t="e">
        <f>(IF($AM$5='بيان ع'!D139,ROW('بيان ع'!139:139)-1,yyyyy))</f>
        <v>#NAME?</v>
      </c>
      <c r="B145" s="144" t="str">
        <f t="shared" si="6"/>
        <v/>
      </c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24"/>
      <c r="AN145" s="1"/>
      <c r="AO145" s="1"/>
      <c r="AP145" s="1"/>
      <c r="AR145" s="7"/>
      <c r="AS145" s="7"/>
      <c r="AT145" s="7"/>
      <c r="AV145" s="7"/>
      <c r="AW145" s="7"/>
      <c r="AY145" s="1"/>
      <c r="AZ145" s="1"/>
      <c r="BA145" s="1"/>
    </row>
    <row r="146" spans="1:53" s="6" customFormat="1" ht="22.8" thickBot="1" x14ac:dyDescent="0.45">
      <c r="A146" s="99" t="e">
        <f>(IF($AM$5='بيان ع'!D140,ROW('بيان ع'!140:140)-1,yyyyy))</f>
        <v>#NAME?</v>
      </c>
      <c r="B146" s="144" t="str">
        <f t="shared" si="6"/>
        <v/>
      </c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24"/>
      <c r="AN146" s="1"/>
      <c r="AO146" s="1"/>
      <c r="AP146" s="1"/>
      <c r="AR146" s="7"/>
      <c r="AS146" s="7"/>
      <c r="AT146" s="7"/>
      <c r="AV146" s="7"/>
      <c r="AW146" s="7"/>
      <c r="AY146" s="1"/>
      <c r="AZ146" s="1"/>
      <c r="BA146" s="1"/>
    </row>
    <row r="147" spans="1:53" s="6" customFormat="1" ht="22.8" thickBot="1" x14ac:dyDescent="0.45">
      <c r="A147" s="99" t="e">
        <f>(IF($AM$5='بيان ع'!D141,ROW('بيان ع'!141:141)-1,yyyyy))</f>
        <v>#NAME?</v>
      </c>
      <c r="B147" s="144" t="str">
        <f t="shared" si="6"/>
        <v/>
      </c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24"/>
      <c r="AN147" s="1"/>
      <c r="AO147" s="1"/>
      <c r="AP147" s="1"/>
      <c r="AR147" s="7"/>
      <c r="AS147" s="7"/>
      <c r="AT147" s="7"/>
      <c r="AV147" s="7"/>
      <c r="AW147" s="7"/>
      <c r="AY147" s="1"/>
      <c r="AZ147" s="1"/>
      <c r="BA147" s="1"/>
    </row>
    <row r="148" spans="1:53" s="6" customFormat="1" ht="22.8" thickBot="1" x14ac:dyDescent="0.45">
      <c r="A148" s="99" t="e">
        <f>(IF($AM$5='بيان ع'!D142,ROW('بيان ع'!142:142)-1,yyyyy))</f>
        <v>#NAME?</v>
      </c>
      <c r="B148" s="144" t="str">
        <f t="shared" si="6"/>
        <v/>
      </c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24"/>
      <c r="AN148" s="1"/>
      <c r="AO148" s="1"/>
      <c r="AP148" s="1"/>
      <c r="AR148" s="7"/>
      <c r="AS148" s="7"/>
      <c r="AT148" s="7"/>
      <c r="AV148" s="7"/>
      <c r="AW148" s="7"/>
      <c r="AY148" s="1"/>
      <c r="AZ148" s="1"/>
      <c r="BA148" s="1"/>
    </row>
    <row r="149" spans="1:53" s="6" customFormat="1" ht="22.8" thickBot="1" x14ac:dyDescent="0.45">
      <c r="A149" s="99" t="e">
        <f>(IF($AM$5='بيان ع'!D143,ROW('بيان ع'!143:143)-1,yyyyy))</f>
        <v>#NAME?</v>
      </c>
      <c r="B149" s="144" t="str">
        <f t="shared" si="6"/>
        <v/>
      </c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24"/>
      <c r="AN149" s="1"/>
      <c r="AO149" s="1"/>
      <c r="AP149" s="1"/>
      <c r="AR149" s="7"/>
      <c r="AS149" s="7"/>
      <c r="AT149" s="7"/>
      <c r="AV149" s="7"/>
      <c r="AW149" s="7"/>
      <c r="AY149" s="1"/>
      <c r="AZ149" s="1"/>
      <c r="BA149" s="1"/>
    </row>
    <row r="150" spans="1:53" s="6" customFormat="1" ht="22.8" thickBot="1" x14ac:dyDescent="0.45">
      <c r="A150" s="99" t="e">
        <f>(IF($AM$5='بيان ع'!D144,ROW('بيان ع'!144:144)-1,yyyyy))</f>
        <v>#NAME?</v>
      </c>
      <c r="B150" s="144" t="str">
        <f t="shared" si="6"/>
        <v/>
      </c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24"/>
      <c r="AN150" s="1"/>
      <c r="AO150" s="1"/>
      <c r="AP150" s="1"/>
      <c r="AR150" s="7"/>
      <c r="AS150" s="7"/>
      <c r="AT150" s="7"/>
      <c r="AV150" s="7"/>
      <c r="AW150" s="7"/>
      <c r="AY150" s="1"/>
      <c r="AZ150" s="1"/>
      <c r="BA150" s="1"/>
    </row>
    <row r="151" spans="1:53" s="6" customFormat="1" ht="22.8" thickBot="1" x14ac:dyDescent="0.45">
      <c r="A151" s="99" t="e">
        <f>(IF($AM$5='بيان ع'!D145,ROW('بيان ع'!145:145)-1,yyyyy))</f>
        <v>#NAME?</v>
      </c>
      <c r="B151" s="144" t="str">
        <f t="shared" si="6"/>
        <v/>
      </c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24"/>
      <c r="AN151" s="1"/>
      <c r="AO151" s="1"/>
      <c r="AP151" s="1"/>
      <c r="AR151" s="7"/>
      <c r="AS151" s="7"/>
      <c r="AT151" s="7"/>
      <c r="AV151" s="7"/>
      <c r="AW151" s="7"/>
      <c r="AY151" s="1"/>
      <c r="AZ151" s="1"/>
      <c r="BA151" s="1"/>
    </row>
    <row r="152" spans="1:53" s="6" customFormat="1" ht="22.8" thickBot="1" x14ac:dyDescent="0.45">
      <c r="A152" s="99" t="e">
        <f>(IF($AM$5='بيان ع'!D146,ROW('بيان ع'!146:146)-1,yyyyy))</f>
        <v>#NAME?</v>
      </c>
      <c r="B152" s="144" t="str">
        <f t="shared" si="6"/>
        <v/>
      </c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24"/>
      <c r="AN152" s="1"/>
      <c r="AO152" s="1"/>
      <c r="AP152" s="1"/>
      <c r="AR152" s="7"/>
      <c r="AS152" s="7"/>
      <c r="AT152" s="7"/>
      <c r="AV152" s="7"/>
      <c r="AW152" s="7"/>
      <c r="AY152" s="1"/>
      <c r="AZ152" s="1"/>
      <c r="BA152" s="1"/>
    </row>
    <row r="153" spans="1:53" s="6" customFormat="1" ht="22.8" thickBot="1" x14ac:dyDescent="0.45">
      <c r="A153" s="99" t="e">
        <f>(IF($AM$5='بيان ع'!D147,ROW('بيان ع'!147:147)-1,yyyyy))</f>
        <v>#NAME?</v>
      </c>
      <c r="B153" s="144" t="str">
        <f t="shared" si="6"/>
        <v/>
      </c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24"/>
      <c r="AN153" s="1"/>
      <c r="AO153" s="1"/>
      <c r="AP153" s="1"/>
      <c r="AR153" s="7"/>
      <c r="AS153" s="7"/>
      <c r="AT153" s="7"/>
      <c r="AV153" s="7"/>
      <c r="AW153" s="7"/>
      <c r="AY153" s="1"/>
      <c r="AZ153" s="1"/>
      <c r="BA153" s="1"/>
    </row>
    <row r="154" spans="1:53" s="6" customFormat="1" ht="22.8" thickBot="1" x14ac:dyDescent="0.45">
      <c r="A154" s="99" t="e">
        <f>(IF($AM$5='بيان ع'!D148,ROW('بيان ع'!148:148)-1,yyyyy))</f>
        <v>#NAME?</v>
      </c>
      <c r="B154" s="144" t="str">
        <f t="shared" si="6"/>
        <v/>
      </c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24"/>
      <c r="AN154" s="1"/>
      <c r="AO154" s="1"/>
      <c r="AP154" s="1"/>
      <c r="AR154" s="7"/>
      <c r="AS154" s="7"/>
      <c r="AT154" s="7"/>
      <c r="AV154" s="7"/>
      <c r="AW154" s="7"/>
      <c r="AY154" s="1"/>
      <c r="AZ154" s="1"/>
      <c r="BA154" s="1"/>
    </row>
    <row r="155" spans="1:53" s="6" customFormat="1" ht="22.8" thickBot="1" x14ac:dyDescent="0.45">
      <c r="A155" s="99" t="e">
        <f>(IF($AM$5='بيان ع'!D149,ROW('بيان ع'!149:149)-1,yyyyy))</f>
        <v>#NAME?</v>
      </c>
      <c r="B155" s="144" t="str">
        <f t="shared" si="6"/>
        <v/>
      </c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24"/>
      <c r="AN155" s="1"/>
      <c r="AO155" s="1"/>
      <c r="AP155" s="1"/>
      <c r="AR155" s="7"/>
      <c r="AS155" s="7"/>
      <c r="AT155" s="7"/>
      <c r="AV155" s="7"/>
      <c r="AW155" s="7"/>
      <c r="AY155" s="1"/>
      <c r="AZ155" s="1"/>
      <c r="BA155" s="1"/>
    </row>
    <row r="156" spans="1:53" s="6" customFormat="1" ht="22.8" thickBot="1" x14ac:dyDescent="0.45">
      <c r="A156" s="99" t="e">
        <f>(IF($AM$5='بيان ع'!D150,ROW('بيان ع'!150:150)-1,yyyyy))</f>
        <v>#NAME?</v>
      </c>
      <c r="B156" s="144" t="str">
        <f t="shared" si="6"/>
        <v/>
      </c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24"/>
      <c r="AN156" s="1"/>
      <c r="AO156" s="1"/>
      <c r="AP156" s="1"/>
      <c r="AR156" s="7"/>
      <c r="AS156" s="7"/>
      <c r="AT156" s="7"/>
      <c r="AV156" s="7"/>
      <c r="AW156" s="7"/>
      <c r="AY156" s="1"/>
      <c r="AZ156" s="1"/>
      <c r="BA156" s="1"/>
    </row>
    <row r="157" spans="1:53" s="6" customFormat="1" ht="22.8" thickBot="1" x14ac:dyDescent="0.45">
      <c r="A157" s="99" t="e">
        <f>(IF($AM$5='بيان ع'!D151,ROW('بيان ع'!151:151)-1,yyyyy))</f>
        <v>#NAME?</v>
      </c>
      <c r="B157" s="144" t="str">
        <f t="shared" si="6"/>
        <v/>
      </c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24"/>
      <c r="AN157" s="1"/>
      <c r="AO157" s="1"/>
      <c r="AP157" s="1"/>
      <c r="AR157" s="7"/>
      <c r="AS157" s="7"/>
      <c r="AT157" s="7"/>
      <c r="AV157" s="7"/>
      <c r="AW157" s="7"/>
      <c r="AY157" s="1"/>
      <c r="AZ157" s="1"/>
      <c r="BA157" s="1"/>
    </row>
    <row r="158" spans="1:53" s="6" customFormat="1" ht="22.8" thickBot="1" x14ac:dyDescent="0.45">
      <c r="A158" s="99" t="e">
        <f>(IF($AM$5='بيان ع'!D152,ROW('بيان ع'!152:152)-1,yyyyy))</f>
        <v>#NAME?</v>
      </c>
      <c r="B158" s="144" t="str">
        <f t="shared" si="6"/>
        <v/>
      </c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24"/>
      <c r="AN158" s="1"/>
      <c r="AO158" s="1"/>
      <c r="AP158" s="1"/>
      <c r="AR158" s="7"/>
      <c r="AS158" s="7"/>
      <c r="AT158" s="7"/>
      <c r="AV158" s="7"/>
      <c r="AW158" s="7"/>
      <c r="AY158" s="1"/>
      <c r="AZ158" s="1"/>
      <c r="BA158" s="1"/>
    </row>
    <row r="159" spans="1:53" s="6" customFormat="1" ht="22.8" thickBot="1" x14ac:dyDescent="0.45">
      <c r="A159" s="99" t="e">
        <f>(IF($AM$5='بيان ع'!D153,ROW('بيان ع'!153:153)-1,yyyyy))</f>
        <v>#NAME?</v>
      </c>
      <c r="B159" s="144" t="str">
        <f t="shared" si="6"/>
        <v/>
      </c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24"/>
      <c r="AN159" s="1"/>
      <c r="AO159" s="1"/>
      <c r="AP159" s="1"/>
      <c r="AR159" s="7"/>
      <c r="AS159" s="7"/>
      <c r="AT159" s="7"/>
      <c r="AV159" s="7"/>
      <c r="AW159" s="7"/>
      <c r="AY159" s="1"/>
      <c r="AZ159" s="1"/>
      <c r="BA159" s="1"/>
    </row>
    <row r="160" spans="1:53" s="6" customFormat="1" ht="22.8" thickBot="1" x14ac:dyDescent="0.45">
      <c r="A160" s="99" t="e">
        <f>(IF($AM$5='بيان ع'!D154,ROW('بيان ع'!154:154)-1,yyyyy))</f>
        <v>#NAME?</v>
      </c>
      <c r="B160" s="144" t="str">
        <f t="shared" si="6"/>
        <v/>
      </c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24"/>
      <c r="AN160" s="1"/>
      <c r="AO160" s="1"/>
      <c r="AP160" s="1"/>
      <c r="AR160" s="7"/>
      <c r="AS160" s="7"/>
      <c r="AT160" s="7"/>
      <c r="AV160" s="7"/>
      <c r="AW160" s="7"/>
      <c r="AY160" s="1"/>
      <c r="AZ160" s="1"/>
      <c r="BA160" s="1"/>
    </row>
    <row r="161" spans="1:53" s="6" customFormat="1" ht="22.8" thickBot="1" x14ac:dyDescent="0.45">
      <c r="A161" s="99" t="e">
        <f>(IF($AM$5='بيان ع'!D155,ROW('بيان ع'!155:155)-1,yyyyy))</f>
        <v>#NAME?</v>
      </c>
      <c r="B161" s="144" t="str">
        <f t="shared" si="6"/>
        <v/>
      </c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24"/>
      <c r="AN161" s="1"/>
      <c r="AO161" s="1"/>
      <c r="AP161" s="1"/>
      <c r="AR161" s="7"/>
      <c r="AS161" s="7"/>
      <c r="AT161" s="7"/>
      <c r="AV161" s="7"/>
      <c r="AW161" s="7"/>
      <c r="AY161" s="1"/>
      <c r="AZ161" s="1"/>
      <c r="BA161" s="1"/>
    </row>
    <row r="162" spans="1:53" s="6" customFormat="1" ht="22.8" thickBot="1" x14ac:dyDescent="0.45">
      <c r="A162" s="99" t="e">
        <f>(IF($AM$5='بيان ع'!D156,ROW('بيان ع'!156:156)-1,yyyyy))</f>
        <v>#NAME?</v>
      </c>
      <c r="B162" s="144" t="str">
        <f t="shared" si="6"/>
        <v/>
      </c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24"/>
      <c r="AN162" s="1"/>
      <c r="AO162" s="1"/>
      <c r="AP162" s="1"/>
      <c r="AR162" s="7"/>
      <c r="AS162" s="7"/>
      <c r="AT162" s="7"/>
      <c r="AV162" s="7"/>
      <c r="AW162" s="7"/>
      <c r="AY162" s="1"/>
      <c r="AZ162" s="1"/>
      <c r="BA162" s="1"/>
    </row>
    <row r="163" spans="1:53" s="6" customFormat="1" ht="22.8" thickBot="1" x14ac:dyDescent="0.45">
      <c r="A163" s="99" t="e">
        <f>(IF($AM$5='بيان ع'!D157,ROW('بيان ع'!157:157)-1,yyyyy))</f>
        <v>#NAME?</v>
      </c>
      <c r="B163" s="144" t="str">
        <f t="shared" si="6"/>
        <v/>
      </c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24"/>
      <c r="AN163" s="1"/>
      <c r="AO163" s="1"/>
      <c r="AP163" s="1"/>
      <c r="AR163" s="7"/>
      <c r="AS163" s="7"/>
      <c r="AT163" s="7"/>
      <c r="AV163" s="7"/>
      <c r="AW163" s="7"/>
      <c r="AY163" s="1"/>
      <c r="AZ163" s="1"/>
      <c r="BA163" s="1"/>
    </row>
    <row r="164" spans="1:53" s="6" customFormat="1" ht="22.8" thickBot="1" x14ac:dyDescent="0.45">
      <c r="A164" s="99" t="e">
        <f>(IF($AM$5='بيان ع'!D158,ROW('بيان ع'!158:158)-1,yyyyy))</f>
        <v>#NAME?</v>
      </c>
      <c r="B164" s="144" t="str">
        <f t="shared" si="6"/>
        <v/>
      </c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24"/>
      <c r="AN164" s="1"/>
      <c r="AO164" s="1"/>
      <c r="AP164" s="1"/>
      <c r="AR164" s="7"/>
      <c r="AS164" s="7"/>
      <c r="AT164" s="7"/>
      <c r="AV164" s="7"/>
      <c r="AW164" s="7"/>
      <c r="AY164" s="1"/>
      <c r="AZ164" s="1"/>
      <c r="BA164" s="1"/>
    </row>
    <row r="165" spans="1:53" s="6" customFormat="1" ht="22.8" thickBot="1" x14ac:dyDescent="0.45">
      <c r="A165" s="99" t="e">
        <f>(IF($AM$5='بيان ع'!D159,ROW('بيان ع'!159:159)-1,yyyyy))</f>
        <v>#NAME?</v>
      </c>
      <c r="B165" s="144" t="str">
        <f t="shared" si="6"/>
        <v/>
      </c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24"/>
      <c r="AN165" s="1"/>
      <c r="AO165" s="1"/>
      <c r="AP165" s="1"/>
      <c r="AR165" s="7"/>
      <c r="AS165" s="7"/>
      <c r="AT165" s="7"/>
      <c r="AV165" s="7"/>
      <c r="AW165" s="7"/>
      <c r="AY165" s="1"/>
      <c r="AZ165" s="1"/>
      <c r="BA165" s="1"/>
    </row>
    <row r="166" spans="1:53" s="6" customFormat="1" ht="22.8" thickBot="1" x14ac:dyDescent="0.45">
      <c r="A166" s="99" t="e">
        <f>(IF($AM$5='بيان ع'!D160,ROW('بيان ع'!160:160)-1,yyyyy))</f>
        <v>#NAME?</v>
      </c>
      <c r="B166" s="144" t="str">
        <f t="shared" si="6"/>
        <v/>
      </c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24"/>
      <c r="AN166" s="1"/>
      <c r="AO166" s="1"/>
      <c r="AP166" s="1"/>
      <c r="AR166" s="7"/>
      <c r="AS166" s="7"/>
      <c r="AT166" s="7"/>
      <c r="AV166" s="7"/>
      <c r="AW166" s="7"/>
      <c r="AY166" s="1"/>
      <c r="AZ166" s="1"/>
      <c r="BA166" s="1"/>
    </row>
    <row r="167" spans="1:53" s="6" customFormat="1" ht="22.8" thickBot="1" x14ac:dyDescent="0.45">
      <c r="A167" s="99" t="e">
        <f>(IF($AM$5='بيان ع'!D161,ROW('بيان ع'!161:161)-1,yyyyy))</f>
        <v>#NAME?</v>
      </c>
      <c r="B167" s="144" t="str">
        <f t="shared" si="6"/>
        <v/>
      </c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24"/>
      <c r="AN167" s="1"/>
      <c r="AO167" s="1"/>
      <c r="AP167" s="1"/>
      <c r="AR167" s="7"/>
      <c r="AS167" s="7"/>
      <c r="AT167" s="7"/>
      <c r="AV167" s="7"/>
      <c r="AW167" s="7"/>
      <c r="AY167" s="1"/>
      <c r="AZ167" s="1"/>
      <c r="BA167" s="1"/>
    </row>
    <row r="168" spans="1:53" s="6" customFormat="1" ht="22.8" thickBot="1" x14ac:dyDescent="0.45">
      <c r="A168" s="99" t="e">
        <f>(IF($AM$5='بيان ع'!D162,ROW('بيان ع'!162:162)-1,yyyyy))</f>
        <v>#NAME?</v>
      </c>
      <c r="B168" s="144" t="str">
        <f t="shared" si="6"/>
        <v/>
      </c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24"/>
      <c r="AN168" s="1"/>
      <c r="AO168" s="1"/>
      <c r="AP168" s="1"/>
      <c r="AR168" s="7"/>
      <c r="AS168" s="7"/>
      <c r="AT168" s="7"/>
      <c r="AV168" s="7"/>
      <c r="AW168" s="7"/>
      <c r="AY168" s="1"/>
      <c r="AZ168" s="1"/>
      <c r="BA168" s="1"/>
    </row>
    <row r="169" spans="1:53" s="6" customFormat="1" ht="22.8" thickBot="1" x14ac:dyDescent="0.45">
      <c r="A169" s="99" t="e">
        <f>(IF($AM$5='بيان ع'!D163,ROW('بيان ع'!163:163)-1,yyyyy))</f>
        <v>#NAME?</v>
      </c>
      <c r="B169" s="144" t="str">
        <f t="shared" si="6"/>
        <v/>
      </c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24"/>
      <c r="AN169" s="1"/>
      <c r="AO169" s="1"/>
      <c r="AP169" s="1"/>
      <c r="AR169" s="7"/>
      <c r="AS169" s="7"/>
      <c r="AT169" s="7"/>
      <c r="AV169" s="7"/>
      <c r="AW169" s="7"/>
      <c r="AY169" s="1"/>
      <c r="AZ169" s="1"/>
      <c r="BA169" s="1"/>
    </row>
    <row r="170" spans="1:53" s="6" customFormat="1" ht="22.8" thickBot="1" x14ac:dyDescent="0.45">
      <c r="A170" s="99" t="e">
        <f>(IF($AM$5='بيان ع'!D164,ROW('بيان ع'!164:164)-1,yyyyy))</f>
        <v>#NAME?</v>
      </c>
      <c r="B170" s="144" t="str">
        <f t="shared" si="6"/>
        <v/>
      </c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24"/>
      <c r="AN170" s="1"/>
      <c r="AO170" s="1"/>
      <c r="AP170" s="1"/>
      <c r="AR170" s="7"/>
      <c r="AS170" s="7"/>
      <c r="AT170" s="7"/>
      <c r="AV170" s="7"/>
      <c r="AW170" s="7"/>
      <c r="AY170" s="1"/>
      <c r="AZ170" s="1"/>
      <c r="BA170" s="1"/>
    </row>
    <row r="171" spans="1:53" s="6" customFormat="1" ht="22.8" thickBot="1" x14ac:dyDescent="0.45">
      <c r="A171" s="99" t="e">
        <f>(IF($AM$5='بيان ع'!D165,ROW('بيان ع'!165:165)-1,yyyyy))</f>
        <v>#NAME?</v>
      </c>
      <c r="B171" s="144" t="str">
        <f t="shared" si="6"/>
        <v/>
      </c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24"/>
      <c r="AN171" s="1"/>
      <c r="AO171" s="1"/>
      <c r="AP171" s="1"/>
      <c r="AR171" s="7"/>
      <c r="AS171" s="7"/>
      <c r="AT171" s="7"/>
      <c r="AV171" s="7"/>
      <c r="AW171" s="7"/>
      <c r="AY171" s="1"/>
      <c r="AZ171" s="1"/>
      <c r="BA171" s="1"/>
    </row>
    <row r="172" spans="1:53" s="6" customFormat="1" ht="22.8" thickBot="1" x14ac:dyDescent="0.45">
      <c r="A172" s="99" t="e">
        <f>(IF($AM$5='بيان ع'!D166,ROW('بيان ع'!166:166)-1,yyyyy))</f>
        <v>#NAME?</v>
      </c>
      <c r="B172" s="144" t="str">
        <f t="shared" si="6"/>
        <v/>
      </c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24"/>
      <c r="AN172" s="1"/>
      <c r="AO172" s="1"/>
      <c r="AP172" s="1"/>
      <c r="AR172" s="7"/>
      <c r="AS172" s="7"/>
      <c r="AT172" s="7"/>
      <c r="AV172" s="7"/>
      <c r="AW172" s="7"/>
      <c r="AY172" s="1"/>
      <c r="AZ172" s="1"/>
      <c r="BA172" s="1"/>
    </row>
    <row r="173" spans="1:53" s="6" customFormat="1" ht="22.8" thickBot="1" x14ac:dyDescent="0.45">
      <c r="A173" s="99" t="e">
        <f>(IF($AM$5='بيان ع'!D167,ROW('بيان ع'!167:167)-1,yyyyy))</f>
        <v>#NAME?</v>
      </c>
      <c r="B173" s="144" t="str">
        <f t="shared" si="6"/>
        <v/>
      </c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24"/>
      <c r="AN173" s="1"/>
      <c r="AO173" s="1"/>
      <c r="AP173" s="1"/>
      <c r="AR173" s="7"/>
      <c r="AS173" s="7"/>
      <c r="AT173" s="7"/>
      <c r="AV173" s="7"/>
      <c r="AW173" s="7"/>
      <c r="AY173" s="1"/>
      <c r="AZ173" s="1"/>
      <c r="BA173" s="1"/>
    </row>
    <row r="174" spans="1:53" s="6" customFormat="1" ht="22.8" thickBot="1" x14ac:dyDescent="0.45">
      <c r="A174" s="99" t="e">
        <f>(IF($AM$5='بيان ع'!D168,ROW('بيان ع'!168:168)-1,yyyyy))</f>
        <v>#NAME?</v>
      </c>
      <c r="B174" s="144" t="str">
        <f t="shared" si="6"/>
        <v/>
      </c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24"/>
      <c r="AN174" s="1"/>
      <c r="AO174" s="1"/>
      <c r="AP174" s="1"/>
      <c r="AR174" s="7"/>
      <c r="AS174" s="7"/>
      <c r="AT174" s="7"/>
      <c r="AV174" s="7"/>
      <c r="AW174" s="7"/>
      <c r="AY174" s="1"/>
      <c r="AZ174" s="1"/>
      <c r="BA174" s="1"/>
    </row>
    <row r="175" spans="1:53" s="6" customFormat="1" ht="22.8" thickBot="1" x14ac:dyDescent="0.45">
      <c r="A175" s="99" t="e">
        <f>(IF($AM$5='بيان ع'!D169,ROW('بيان ع'!169:169)-1,yyyyy))</f>
        <v>#NAME?</v>
      </c>
      <c r="B175" s="144" t="str">
        <f t="shared" si="6"/>
        <v/>
      </c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24"/>
      <c r="AN175" s="1"/>
      <c r="AO175" s="1"/>
      <c r="AP175" s="1"/>
      <c r="AR175" s="7"/>
      <c r="AS175" s="7"/>
      <c r="AT175" s="7"/>
      <c r="AV175" s="7"/>
      <c r="AW175" s="7"/>
      <c r="AY175" s="1"/>
      <c r="AZ175" s="1"/>
      <c r="BA175" s="1"/>
    </row>
    <row r="176" spans="1:53" s="6" customFormat="1" ht="22.8" thickBot="1" x14ac:dyDescent="0.45">
      <c r="A176" s="99" t="e">
        <f>(IF($AM$5='بيان ع'!D170,ROW('بيان ع'!170:170)-1,yyyyy))</f>
        <v>#NAME?</v>
      </c>
      <c r="B176" s="144" t="str">
        <f t="shared" si="6"/>
        <v/>
      </c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24"/>
      <c r="AN176" s="1"/>
      <c r="AO176" s="1"/>
      <c r="AP176" s="1"/>
      <c r="AR176" s="7"/>
      <c r="AS176" s="7"/>
      <c r="AT176" s="7"/>
      <c r="AV176" s="7"/>
      <c r="AW176" s="7"/>
      <c r="AY176" s="1"/>
      <c r="AZ176" s="1"/>
      <c r="BA176" s="1"/>
    </row>
    <row r="177" spans="1:53" s="6" customFormat="1" ht="22.8" thickBot="1" x14ac:dyDescent="0.45">
      <c r="A177" s="99" t="e">
        <f>(IF($AM$5='بيان ع'!D171,ROW('بيان ع'!171:171)-1,yyyyy))</f>
        <v>#NAME?</v>
      </c>
      <c r="B177" s="144" t="str">
        <f t="shared" si="6"/>
        <v/>
      </c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24"/>
      <c r="AN177" s="1"/>
      <c r="AO177" s="1"/>
      <c r="AP177" s="1"/>
      <c r="AR177" s="7"/>
      <c r="AS177" s="7"/>
      <c r="AT177" s="7"/>
      <c r="AV177" s="7"/>
      <c r="AW177" s="7"/>
      <c r="AY177" s="1"/>
      <c r="AZ177" s="1"/>
      <c r="BA177" s="1"/>
    </row>
    <row r="178" spans="1:53" s="6" customFormat="1" ht="22.8" thickBot="1" x14ac:dyDescent="0.45">
      <c r="A178" s="99" t="e">
        <f>(IF($AM$5='بيان ع'!D172,ROW('بيان ع'!172:172)-1,yyyyy))</f>
        <v>#NAME?</v>
      </c>
      <c r="B178" s="144" t="str">
        <f t="shared" si="6"/>
        <v/>
      </c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24"/>
      <c r="AN178" s="1"/>
      <c r="AO178" s="1"/>
      <c r="AP178" s="1"/>
      <c r="AR178" s="7"/>
      <c r="AS178" s="7"/>
      <c r="AT178" s="7"/>
      <c r="AV178" s="7"/>
      <c r="AW178" s="7"/>
      <c r="AY178" s="1"/>
      <c r="AZ178" s="1"/>
      <c r="BA178" s="1"/>
    </row>
    <row r="179" spans="1:53" s="6" customFormat="1" ht="22.8" thickBot="1" x14ac:dyDescent="0.45">
      <c r="A179" s="99" t="e">
        <f>(IF($AM$5='بيان ع'!D173,ROW('بيان ع'!173:173)-1,yyyyy))</f>
        <v>#NAME?</v>
      </c>
      <c r="B179" s="144" t="str">
        <f t="shared" si="6"/>
        <v/>
      </c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24"/>
      <c r="AN179" s="1"/>
      <c r="AO179" s="1"/>
      <c r="AP179" s="1"/>
      <c r="AR179" s="7"/>
      <c r="AS179" s="7"/>
      <c r="AT179" s="7"/>
      <c r="AV179" s="7"/>
      <c r="AW179" s="7"/>
      <c r="AY179" s="1"/>
      <c r="AZ179" s="1"/>
      <c r="BA179" s="1"/>
    </row>
    <row r="180" spans="1:53" s="6" customFormat="1" ht="22.8" thickBot="1" x14ac:dyDescent="0.45">
      <c r="A180" s="99" t="e">
        <f>(IF($AM$5='بيان ع'!D174,ROW('بيان ع'!174:174)-1,yyyyy))</f>
        <v>#NAME?</v>
      </c>
      <c r="B180" s="144" t="str">
        <f t="shared" si="6"/>
        <v/>
      </c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24"/>
      <c r="AN180" s="1"/>
      <c r="AO180" s="1"/>
      <c r="AP180" s="1"/>
      <c r="AR180" s="7"/>
      <c r="AS180" s="7"/>
      <c r="AT180" s="7"/>
      <c r="AV180" s="7"/>
      <c r="AW180" s="7"/>
      <c r="AY180" s="1"/>
      <c r="AZ180" s="1"/>
      <c r="BA180" s="1"/>
    </row>
    <row r="181" spans="1:53" s="6" customFormat="1" ht="22.8" thickBot="1" x14ac:dyDescent="0.45">
      <c r="A181" s="99" t="e">
        <f>(IF($AM$5='بيان ع'!D175,ROW('بيان ع'!175:175)-1,yyyyy))</f>
        <v>#NAME?</v>
      </c>
      <c r="B181" s="144" t="str">
        <f t="shared" si="6"/>
        <v/>
      </c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24"/>
      <c r="AN181" s="1"/>
      <c r="AO181" s="1"/>
      <c r="AP181" s="1"/>
      <c r="AR181" s="7"/>
      <c r="AS181" s="7"/>
      <c r="AT181" s="7"/>
      <c r="AV181" s="7"/>
      <c r="AW181" s="7"/>
      <c r="AY181" s="1"/>
      <c r="AZ181" s="1"/>
      <c r="BA181" s="1"/>
    </row>
    <row r="182" spans="1:53" s="6" customFormat="1" ht="22.8" thickBot="1" x14ac:dyDescent="0.45">
      <c r="A182" s="99" t="e">
        <f>(IF($AM$5='بيان ع'!D176,ROW('بيان ع'!176:176)-1,yyyyy))</f>
        <v>#NAME?</v>
      </c>
      <c r="B182" s="144" t="str">
        <f t="shared" si="6"/>
        <v/>
      </c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24"/>
      <c r="AN182" s="1"/>
      <c r="AO182" s="1"/>
      <c r="AP182" s="1"/>
      <c r="AR182" s="7"/>
      <c r="AS182" s="7"/>
      <c r="AT182" s="7"/>
      <c r="AV182" s="7"/>
      <c r="AW182" s="7"/>
      <c r="AY182" s="1"/>
      <c r="AZ182" s="1"/>
      <c r="BA182" s="1"/>
    </row>
    <row r="183" spans="1:53" s="6" customFormat="1" ht="22.8" thickBot="1" x14ac:dyDescent="0.45">
      <c r="A183" s="99" t="e">
        <f>(IF($AM$5='بيان ع'!D177,ROW('بيان ع'!177:177)-1,yyyyy))</f>
        <v>#NAME?</v>
      </c>
      <c r="B183" s="144" t="str">
        <f t="shared" si="6"/>
        <v/>
      </c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24"/>
      <c r="AN183" s="1"/>
      <c r="AO183" s="1"/>
      <c r="AP183" s="1"/>
      <c r="AR183" s="7"/>
      <c r="AS183" s="7"/>
      <c r="AT183" s="7"/>
      <c r="AV183" s="7"/>
      <c r="AW183" s="7"/>
      <c r="AY183" s="1"/>
      <c r="AZ183" s="1"/>
      <c r="BA183" s="1"/>
    </row>
    <row r="184" spans="1:53" s="6" customFormat="1" ht="22.8" thickBot="1" x14ac:dyDescent="0.45">
      <c r="A184" s="99" t="e">
        <f>(IF($AM$5='بيان ع'!D178,ROW('بيان ع'!178:178)-1,yyyyy))</f>
        <v>#NAME?</v>
      </c>
      <c r="B184" s="144" t="str">
        <f t="shared" si="6"/>
        <v/>
      </c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24"/>
      <c r="AN184" s="1"/>
      <c r="AO184" s="1"/>
      <c r="AP184" s="1"/>
      <c r="AR184" s="7"/>
      <c r="AS184" s="7"/>
      <c r="AT184" s="7"/>
      <c r="AV184" s="7"/>
      <c r="AW184" s="7"/>
      <c r="AY184" s="1"/>
      <c r="AZ184" s="1"/>
      <c r="BA184" s="1"/>
    </row>
    <row r="185" spans="1:53" s="6" customFormat="1" ht="22.8" thickBot="1" x14ac:dyDescent="0.45">
      <c r="A185" s="99" t="e">
        <f>(IF($AM$5='بيان ع'!D179,ROW('بيان ع'!179:179)-1,yyyyy))</f>
        <v>#NAME?</v>
      </c>
      <c r="B185" s="144" t="str">
        <f t="shared" si="6"/>
        <v/>
      </c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24"/>
      <c r="AN185" s="1"/>
      <c r="AO185" s="1"/>
      <c r="AP185" s="1"/>
      <c r="AR185" s="7"/>
      <c r="AS185" s="7"/>
      <c r="AT185" s="7"/>
      <c r="AV185" s="7"/>
      <c r="AW185" s="7"/>
      <c r="AY185" s="1"/>
      <c r="AZ185" s="1"/>
      <c r="BA185" s="1"/>
    </row>
    <row r="186" spans="1:53" s="6" customFormat="1" ht="22.8" thickBot="1" x14ac:dyDescent="0.45">
      <c r="A186" s="99" t="e">
        <f>(IF($AM$5='بيان ع'!D180,ROW('بيان ع'!180:180)-1,yyyyy))</f>
        <v>#NAME?</v>
      </c>
      <c r="B186" s="144" t="str">
        <f t="shared" si="6"/>
        <v/>
      </c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24"/>
      <c r="AN186" s="1"/>
      <c r="AO186" s="1"/>
      <c r="AP186" s="1"/>
      <c r="AR186" s="7"/>
      <c r="AS186" s="7"/>
      <c r="AT186" s="7"/>
      <c r="AV186" s="7"/>
      <c r="AW186" s="7"/>
      <c r="AY186" s="1"/>
      <c r="AZ186" s="1"/>
      <c r="BA186" s="1"/>
    </row>
    <row r="187" spans="1:53" s="6" customFormat="1" ht="22.8" thickBot="1" x14ac:dyDescent="0.45">
      <c r="A187" s="99" t="e">
        <f>(IF($AM$5='بيان ع'!D181,ROW('بيان ع'!181:181)-1,yyyyy))</f>
        <v>#NAME?</v>
      </c>
      <c r="B187" s="144" t="str">
        <f t="shared" si="6"/>
        <v/>
      </c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24"/>
      <c r="AN187" s="1"/>
      <c r="AO187" s="1"/>
      <c r="AP187" s="1"/>
      <c r="AR187" s="7"/>
      <c r="AS187" s="7"/>
      <c r="AT187" s="7"/>
      <c r="AV187" s="7"/>
      <c r="AW187" s="7"/>
      <c r="AY187" s="1"/>
      <c r="AZ187" s="1"/>
      <c r="BA187" s="1"/>
    </row>
    <row r="188" spans="1:53" s="6" customFormat="1" ht="22.8" thickBot="1" x14ac:dyDescent="0.45">
      <c r="A188" s="99" t="e">
        <f>(IF($AM$5='بيان ع'!D182,ROW('بيان ع'!182:182)-1,yyyyy))</f>
        <v>#NAME?</v>
      </c>
      <c r="B188" s="144" t="str">
        <f t="shared" si="6"/>
        <v/>
      </c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24"/>
      <c r="AN188" s="1"/>
      <c r="AO188" s="1"/>
      <c r="AP188" s="1"/>
      <c r="AR188" s="7"/>
      <c r="AS188" s="7"/>
      <c r="AT188" s="7"/>
      <c r="AV188" s="7"/>
      <c r="AW188" s="7"/>
      <c r="AY188" s="1"/>
      <c r="AZ188" s="1"/>
      <c r="BA188" s="1"/>
    </row>
    <row r="189" spans="1:53" s="6" customFormat="1" ht="22.8" thickBot="1" x14ac:dyDescent="0.45">
      <c r="A189" s="99" t="e">
        <f>(IF($AM$5='بيان ع'!D183,ROW('بيان ع'!183:183)-1,yyyyy))</f>
        <v>#NAME?</v>
      </c>
      <c r="B189" s="144" t="str">
        <f t="shared" si="6"/>
        <v/>
      </c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24"/>
      <c r="AN189" s="1"/>
      <c r="AO189" s="1"/>
      <c r="AP189" s="1"/>
      <c r="AR189" s="7"/>
      <c r="AS189" s="7"/>
      <c r="AT189" s="7"/>
      <c r="AV189" s="7"/>
      <c r="AW189" s="7"/>
      <c r="AY189" s="1"/>
      <c r="AZ189" s="1"/>
      <c r="BA189" s="1"/>
    </row>
    <row r="190" spans="1:53" s="6" customFormat="1" ht="22.8" thickBot="1" x14ac:dyDescent="0.45">
      <c r="A190" s="99" t="e">
        <f>(IF($AM$5='بيان ع'!D184,ROW('بيان ع'!184:184)-1,yyyyy))</f>
        <v>#NAME?</v>
      </c>
      <c r="B190" s="144" t="str">
        <f t="shared" si="6"/>
        <v/>
      </c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24"/>
      <c r="AN190" s="1"/>
      <c r="AO190" s="1"/>
      <c r="AP190" s="1"/>
      <c r="AR190" s="7"/>
      <c r="AS190" s="7"/>
      <c r="AT190" s="7"/>
      <c r="AV190" s="7"/>
      <c r="AW190" s="7"/>
      <c r="AY190" s="1"/>
      <c r="AZ190" s="1"/>
      <c r="BA190" s="1"/>
    </row>
    <row r="191" spans="1:53" s="6" customFormat="1" ht="22.8" thickBot="1" x14ac:dyDescent="0.45">
      <c r="A191" s="99" t="e">
        <f>(IF($AM$5='بيان ع'!D185,ROW('بيان ع'!185:185)-1,yyyyy))</f>
        <v>#NAME?</v>
      </c>
      <c r="B191" s="144" t="str">
        <f t="shared" si="6"/>
        <v/>
      </c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24"/>
      <c r="AN191" s="1"/>
      <c r="AO191" s="1"/>
      <c r="AP191" s="1"/>
      <c r="AR191" s="7"/>
      <c r="AS191" s="7"/>
      <c r="AT191" s="7"/>
      <c r="AV191" s="7"/>
      <c r="AW191" s="7"/>
      <c r="AY191" s="1"/>
      <c r="AZ191" s="1"/>
      <c r="BA191" s="1"/>
    </row>
    <row r="192" spans="1:53" s="6" customFormat="1" ht="22.8" thickBot="1" x14ac:dyDescent="0.45">
      <c r="A192" s="99" t="e">
        <f>(IF($AM$5='بيان ع'!D186,ROW('بيان ع'!186:186)-1,yyyyy))</f>
        <v>#NAME?</v>
      </c>
      <c r="B192" s="144" t="str">
        <f t="shared" si="6"/>
        <v/>
      </c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24"/>
      <c r="AN192" s="1"/>
      <c r="AO192" s="1"/>
      <c r="AP192" s="1"/>
      <c r="AR192" s="7"/>
      <c r="AS192" s="7"/>
      <c r="AT192" s="7"/>
      <c r="AV192" s="7"/>
      <c r="AW192" s="7"/>
      <c r="AY192" s="1"/>
      <c r="AZ192" s="1"/>
      <c r="BA192" s="1"/>
    </row>
    <row r="193" spans="1:53" s="6" customFormat="1" ht="22.8" thickBot="1" x14ac:dyDescent="0.45">
      <c r="A193" s="99" t="e">
        <f>(IF($AM$5='بيان ع'!D187,ROW('بيان ع'!187:187)-1,yyyyy))</f>
        <v>#NAME?</v>
      </c>
      <c r="B193" s="144" t="str">
        <f t="shared" si="6"/>
        <v/>
      </c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24"/>
      <c r="AN193" s="1"/>
      <c r="AO193" s="1"/>
      <c r="AP193" s="1"/>
      <c r="AR193" s="7"/>
      <c r="AS193" s="7"/>
      <c r="AT193" s="7"/>
      <c r="AV193" s="7"/>
      <c r="AW193" s="7"/>
      <c r="AY193" s="1"/>
      <c r="AZ193" s="1"/>
      <c r="BA193" s="1"/>
    </row>
    <row r="194" spans="1:53" s="6" customFormat="1" ht="22.8" thickBot="1" x14ac:dyDescent="0.45">
      <c r="A194" s="99" t="e">
        <f>(IF($AM$5='بيان ع'!D188,ROW('بيان ع'!188:188)-1,yyyyy))</f>
        <v>#NAME?</v>
      </c>
      <c r="B194" s="144" t="str">
        <f t="shared" si="6"/>
        <v/>
      </c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24"/>
      <c r="AN194" s="1"/>
      <c r="AO194" s="1"/>
      <c r="AP194" s="1"/>
      <c r="AR194" s="7"/>
      <c r="AS194" s="7"/>
      <c r="AT194" s="7"/>
      <c r="AV194" s="7"/>
      <c r="AW194" s="7"/>
      <c r="AY194" s="1"/>
      <c r="AZ194" s="1"/>
      <c r="BA194" s="1"/>
    </row>
    <row r="195" spans="1:53" s="6" customFormat="1" ht="22.8" thickBot="1" x14ac:dyDescent="0.45">
      <c r="A195" s="99" t="e">
        <f>(IF($AM$5='بيان ع'!D189,ROW('بيان ع'!189:189)-1,yyyyy))</f>
        <v>#NAME?</v>
      </c>
      <c r="B195" s="144" t="str">
        <f t="shared" si="6"/>
        <v/>
      </c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24"/>
      <c r="AN195" s="1"/>
      <c r="AO195" s="1"/>
      <c r="AP195" s="1"/>
      <c r="AR195" s="7"/>
      <c r="AS195" s="7"/>
      <c r="AT195" s="7"/>
      <c r="AV195" s="7"/>
      <c r="AW195" s="7"/>
      <c r="AY195" s="1"/>
      <c r="AZ195" s="1"/>
      <c r="BA195" s="1"/>
    </row>
    <row r="196" spans="1:53" s="6" customFormat="1" ht="22.8" thickBot="1" x14ac:dyDescent="0.45">
      <c r="A196" s="99" t="e">
        <f>(IF($AM$5='بيان ع'!D190,ROW('بيان ع'!190:190)-1,yyyyy))</f>
        <v>#NAME?</v>
      </c>
      <c r="B196" s="144" t="str">
        <f t="shared" si="6"/>
        <v/>
      </c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24"/>
      <c r="AN196" s="1"/>
      <c r="AO196" s="1"/>
      <c r="AP196" s="1"/>
      <c r="AR196" s="7"/>
      <c r="AS196" s="7"/>
      <c r="AT196" s="7"/>
      <c r="AV196" s="7"/>
      <c r="AW196" s="7"/>
      <c r="AY196" s="1"/>
      <c r="AZ196" s="1"/>
      <c r="BA196" s="1"/>
    </row>
    <row r="197" spans="1:53" s="6" customFormat="1" ht="22.8" thickBot="1" x14ac:dyDescent="0.45">
      <c r="A197" s="99" t="e">
        <f>(IF($AM$5='بيان ع'!D191,ROW('بيان ع'!191:191)-1,yyyyy))</f>
        <v>#NAME?</v>
      </c>
      <c r="B197" s="144" t="str">
        <f t="shared" si="6"/>
        <v/>
      </c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24"/>
      <c r="AN197" s="1"/>
      <c r="AO197" s="1"/>
      <c r="AP197" s="1"/>
      <c r="AR197" s="7"/>
      <c r="AS197" s="7"/>
      <c r="AT197" s="7"/>
      <c r="AV197" s="7"/>
      <c r="AW197" s="7"/>
      <c r="AY197" s="1"/>
      <c r="AZ197" s="1"/>
      <c r="BA197" s="1"/>
    </row>
    <row r="198" spans="1:53" s="6" customFormat="1" ht="22.8" thickBot="1" x14ac:dyDescent="0.45">
      <c r="A198" s="99" t="e">
        <f>(IF($AM$5='بيان ع'!D192,ROW('بيان ع'!192:192)-1,yyyyy))</f>
        <v>#NAME?</v>
      </c>
      <c r="B198" s="144" t="str">
        <f t="shared" si="6"/>
        <v/>
      </c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24"/>
      <c r="AN198" s="1"/>
      <c r="AO198" s="1"/>
      <c r="AP198" s="1"/>
      <c r="AR198" s="7"/>
      <c r="AS198" s="7"/>
      <c r="AT198" s="7"/>
      <c r="AV198" s="7"/>
      <c r="AW198" s="7"/>
      <c r="AY198" s="1"/>
      <c r="AZ198" s="1"/>
      <c r="BA198" s="1"/>
    </row>
    <row r="199" spans="1:53" s="6" customFormat="1" ht="22.8" thickBot="1" x14ac:dyDescent="0.45">
      <c r="A199" s="99" t="e">
        <f>(IF($AM$5='بيان ع'!D193,ROW('بيان ع'!193:193)-1,yyyyy))</f>
        <v>#NAME?</v>
      </c>
      <c r="B199" s="144" t="str">
        <f t="shared" si="6"/>
        <v/>
      </c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24"/>
      <c r="AN199" s="1"/>
      <c r="AO199" s="1"/>
      <c r="AP199" s="1"/>
      <c r="AR199" s="7"/>
      <c r="AS199" s="7"/>
      <c r="AT199" s="7"/>
      <c r="AV199" s="7"/>
      <c r="AW199" s="7"/>
      <c r="AY199" s="1"/>
      <c r="AZ199" s="1"/>
      <c r="BA199" s="1"/>
    </row>
    <row r="200" spans="1:53" s="6" customFormat="1" ht="22.8" thickBot="1" x14ac:dyDescent="0.45">
      <c r="A200" s="99" t="e">
        <f>(IF($AM$5='بيان ع'!D194,ROW('بيان ع'!194:194)-1,yyyyy))</f>
        <v>#NAME?</v>
      </c>
      <c r="B200" s="144" t="str">
        <f t="shared" ref="B200:B263" si="7">IFERROR(_xlfn.AGGREGATE(15,6,$A$8:$A$1010,ROW(A193)),"")</f>
        <v/>
      </c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24"/>
      <c r="AN200" s="1"/>
      <c r="AO200" s="1"/>
      <c r="AP200" s="1"/>
      <c r="AR200" s="7"/>
      <c r="AS200" s="7"/>
      <c r="AT200" s="7"/>
      <c r="AV200" s="7"/>
      <c r="AW200" s="7"/>
      <c r="AY200" s="1"/>
      <c r="AZ200" s="1"/>
      <c r="BA200" s="1"/>
    </row>
    <row r="201" spans="1:53" s="6" customFormat="1" ht="22.8" thickBot="1" x14ac:dyDescent="0.45">
      <c r="A201" s="99" t="e">
        <f>(IF($AM$5='بيان ع'!D195,ROW('بيان ع'!195:195)-1,yyyyy))</f>
        <v>#NAME?</v>
      </c>
      <c r="B201" s="144" t="str">
        <f t="shared" si="7"/>
        <v/>
      </c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24"/>
      <c r="AN201" s="1"/>
      <c r="AO201" s="1"/>
      <c r="AP201" s="1"/>
      <c r="AR201" s="7"/>
      <c r="AS201" s="7"/>
      <c r="AT201" s="7"/>
      <c r="AV201" s="7"/>
      <c r="AW201" s="7"/>
      <c r="AY201" s="1"/>
      <c r="AZ201" s="1"/>
      <c r="BA201" s="1"/>
    </row>
    <row r="202" spans="1:53" s="6" customFormat="1" ht="22.8" thickBot="1" x14ac:dyDescent="0.45">
      <c r="A202" s="99" t="e">
        <f>(IF($AM$5='بيان ع'!D196,ROW('بيان ع'!196:196)-1,yyyyy))</f>
        <v>#NAME?</v>
      </c>
      <c r="B202" s="144" t="str">
        <f t="shared" si="7"/>
        <v/>
      </c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24"/>
      <c r="AN202" s="1"/>
      <c r="AO202" s="1"/>
      <c r="AP202" s="1"/>
      <c r="AR202" s="7"/>
      <c r="AS202" s="7"/>
      <c r="AT202" s="7"/>
      <c r="AV202" s="7"/>
      <c r="AW202" s="7"/>
      <c r="AY202" s="1"/>
      <c r="AZ202" s="1"/>
      <c r="BA202" s="1"/>
    </row>
    <row r="203" spans="1:53" s="6" customFormat="1" ht="22.8" thickBot="1" x14ac:dyDescent="0.45">
      <c r="A203" s="99" t="e">
        <f>(IF($AM$5='بيان ع'!D197,ROW('بيان ع'!197:197)-1,yyyyy))</f>
        <v>#NAME?</v>
      </c>
      <c r="B203" s="144" t="str">
        <f t="shared" si="7"/>
        <v/>
      </c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24"/>
      <c r="AN203" s="1"/>
      <c r="AO203" s="1"/>
      <c r="AP203" s="1"/>
      <c r="AR203" s="7"/>
      <c r="AS203" s="7"/>
      <c r="AT203" s="7"/>
      <c r="AV203" s="7"/>
      <c r="AW203" s="7"/>
      <c r="AY203" s="1"/>
      <c r="AZ203" s="1"/>
      <c r="BA203" s="1"/>
    </row>
    <row r="204" spans="1:53" s="6" customFormat="1" ht="22.8" thickBot="1" x14ac:dyDescent="0.45">
      <c r="A204" s="99" t="e">
        <f>(IF($AM$5='بيان ع'!D198,ROW('بيان ع'!198:198)-1,yyyyy))</f>
        <v>#NAME?</v>
      </c>
      <c r="B204" s="144" t="str">
        <f t="shared" si="7"/>
        <v/>
      </c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24"/>
      <c r="AN204" s="1"/>
      <c r="AO204" s="1"/>
      <c r="AP204" s="1"/>
      <c r="AR204" s="7"/>
      <c r="AS204" s="7"/>
      <c r="AT204" s="7"/>
      <c r="AV204" s="7"/>
      <c r="AW204" s="7"/>
      <c r="AY204" s="1"/>
      <c r="AZ204" s="1"/>
      <c r="BA204" s="1"/>
    </row>
    <row r="205" spans="1:53" s="6" customFormat="1" ht="22.8" thickBot="1" x14ac:dyDescent="0.45">
      <c r="A205" s="99" t="e">
        <f>(IF($AM$5='بيان ع'!D199,ROW('بيان ع'!199:199)-1,yyyyy))</f>
        <v>#NAME?</v>
      </c>
      <c r="B205" s="144" t="str">
        <f t="shared" si="7"/>
        <v/>
      </c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24"/>
      <c r="AN205" s="1"/>
      <c r="AO205" s="1"/>
      <c r="AP205" s="1"/>
      <c r="AR205" s="7"/>
      <c r="AS205" s="7"/>
      <c r="AT205" s="7"/>
      <c r="AV205" s="7"/>
      <c r="AW205" s="7"/>
      <c r="AY205" s="1"/>
      <c r="AZ205" s="1"/>
      <c r="BA205" s="1"/>
    </row>
    <row r="206" spans="1:53" s="6" customFormat="1" ht="22.8" thickBot="1" x14ac:dyDescent="0.45">
      <c r="A206" s="99" t="e">
        <f>(IF($AM$5='بيان ع'!D200,ROW('بيان ع'!200:200)-1,yyyyy))</f>
        <v>#NAME?</v>
      </c>
      <c r="B206" s="144" t="str">
        <f t="shared" si="7"/>
        <v/>
      </c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24"/>
      <c r="AN206" s="1"/>
      <c r="AO206" s="1"/>
      <c r="AP206" s="1"/>
      <c r="AR206" s="7"/>
      <c r="AS206" s="7"/>
      <c r="AT206" s="7"/>
      <c r="AV206" s="7"/>
      <c r="AW206" s="7"/>
      <c r="AY206" s="1"/>
      <c r="AZ206" s="1"/>
      <c r="BA206" s="1"/>
    </row>
    <row r="207" spans="1:53" s="6" customFormat="1" ht="22.8" thickBot="1" x14ac:dyDescent="0.45">
      <c r="A207" s="99" t="e">
        <f>(IF($AM$5='بيان ع'!D201,ROW('بيان ع'!201:201)-1,yyyyy))</f>
        <v>#NAME?</v>
      </c>
      <c r="B207" s="144" t="str">
        <f t="shared" si="7"/>
        <v/>
      </c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24"/>
      <c r="AN207" s="1"/>
      <c r="AO207" s="1"/>
      <c r="AP207" s="1"/>
      <c r="AR207" s="7"/>
      <c r="AS207" s="7"/>
      <c r="AT207" s="7"/>
      <c r="AV207" s="7"/>
      <c r="AW207" s="7"/>
      <c r="AY207" s="1"/>
      <c r="AZ207" s="1"/>
      <c r="BA207" s="1"/>
    </row>
    <row r="208" spans="1:53" s="6" customFormat="1" ht="22.8" thickBot="1" x14ac:dyDescent="0.45">
      <c r="A208" s="99" t="e">
        <f>(IF($AM$5='بيان ع'!D202,ROW('بيان ع'!202:202)-1,yyyyy))</f>
        <v>#NAME?</v>
      </c>
      <c r="B208" s="144" t="str">
        <f t="shared" si="7"/>
        <v/>
      </c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24"/>
      <c r="AN208" s="1"/>
      <c r="AO208" s="1"/>
      <c r="AP208" s="1"/>
      <c r="AR208" s="7"/>
      <c r="AS208" s="7"/>
      <c r="AT208" s="7"/>
      <c r="AV208" s="7"/>
      <c r="AW208" s="7"/>
      <c r="AY208" s="1"/>
      <c r="AZ208" s="1"/>
      <c r="BA208" s="1"/>
    </row>
    <row r="209" spans="1:53" s="6" customFormat="1" ht="22.8" thickBot="1" x14ac:dyDescent="0.45">
      <c r="A209" s="99" t="e">
        <f>(IF($AM$5='بيان ع'!D203,ROW('بيان ع'!203:203)-1,yyyyy))</f>
        <v>#NAME?</v>
      </c>
      <c r="B209" s="144" t="str">
        <f t="shared" si="7"/>
        <v/>
      </c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24"/>
      <c r="AN209" s="1"/>
      <c r="AO209" s="1"/>
      <c r="AP209" s="1"/>
      <c r="AR209" s="7"/>
      <c r="AS209" s="7"/>
      <c r="AT209" s="7"/>
      <c r="AV209" s="7"/>
      <c r="AW209" s="7"/>
      <c r="AY209" s="1"/>
      <c r="AZ209" s="1"/>
      <c r="BA209" s="1"/>
    </row>
    <row r="210" spans="1:53" s="6" customFormat="1" ht="22.8" thickBot="1" x14ac:dyDescent="0.45">
      <c r="A210" s="99" t="e">
        <f>(IF($AM$5='بيان ع'!D204,ROW('بيان ع'!204:204)-1,yyyyy))</f>
        <v>#NAME?</v>
      </c>
      <c r="B210" s="144" t="str">
        <f t="shared" si="7"/>
        <v/>
      </c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24"/>
      <c r="AN210" s="1"/>
      <c r="AO210" s="1"/>
      <c r="AP210" s="1"/>
      <c r="AR210" s="7"/>
      <c r="AS210" s="7"/>
      <c r="AT210" s="7"/>
      <c r="AV210" s="7"/>
      <c r="AW210" s="7"/>
      <c r="AY210" s="1"/>
      <c r="AZ210" s="1"/>
      <c r="BA210" s="1"/>
    </row>
    <row r="211" spans="1:53" s="6" customFormat="1" ht="22.8" thickBot="1" x14ac:dyDescent="0.45">
      <c r="A211" s="99" t="e">
        <f>(IF($AM$5='بيان ع'!D205,ROW('بيان ع'!205:205)-1,yyyyy))</f>
        <v>#NAME?</v>
      </c>
      <c r="B211" s="144" t="str">
        <f t="shared" si="7"/>
        <v/>
      </c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24"/>
      <c r="AN211" s="1"/>
      <c r="AO211" s="1"/>
      <c r="AP211" s="1"/>
      <c r="AR211" s="7"/>
      <c r="AS211" s="7"/>
      <c r="AT211" s="7"/>
      <c r="AV211" s="7"/>
      <c r="AW211" s="7"/>
      <c r="AY211" s="1"/>
      <c r="AZ211" s="1"/>
      <c r="BA211" s="1"/>
    </row>
    <row r="212" spans="1:53" s="6" customFormat="1" ht="22.8" thickBot="1" x14ac:dyDescent="0.45">
      <c r="A212" s="99" t="e">
        <f>(IF($AM$5='بيان ع'!D206,ROW('بيان ع'!206:206)-1,yyyyy))</f>
        <v>#NAME?</v>
      </c>
      <c r="B212" s="144" t="str">
        <f t="shared" si="7"/>
        <v/>
      </c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24"/>
      <c r="AN212" s="1"/>
      <c r="AO212" s="1"/>
      <c r="AP212" s="1"/>
      <c r="AR212" s="7"/>
      <c r="AS212" s="7"/>
      <c r="AT212" s="7"/>
      <c r="AV212" s="7"/>
      <c r="AW212" s="7"/>
      <c r="AY212" s="1"/>
      <c r="AZ212" s="1"/>
      <c r="BA212" s="1"/>
    </row>
    <row r="213" spans="1:53" s="6" customFormat="1" ht="22.8" thickBot="1" x14ac:dyDescent="0.45">
      <c r="A213" s="99" t="e">
        <f>(IF($AM$5='بيان ع'!D207,ROW('بيان ع'!207:207)-1,yyyyy))</f>
        <v>#NAME?</v>
      </c>
      <c r="B213" s="144" t="str">
        <f t="shared" si="7"/>
        <v/>
      </c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24"/>
      <c r="AN213" s="1"/>
      <c r="AO213" s="1"/>
      <c r="AP213" s="1"/>
      <c r="AR213" s="7"/>
      <c r="AS213" s="7"/>
      <c r="AT213" s="7"/>
      <c r="AV213" s="7"/>
      <c r="AW213" s="7"/>
      <c r="AY213" s="1"/>
      <c r="AZ213" s="1"/>
      <c r="BA213" s="1"/>
    </row>
    <row r="214" spans="1:53" s="6" customFormat="1" ht="22.8" thickBot="1" x14ac:dyDescent="0.45">
      <c r="A214" s="99" t="e">
        <f>(IF($AM$5='بيان ع'!D208,ROW('بيان ع'!208:208)-1,yyyyy))</f>
        <v>#NAME?</v>
      </c>
      <c r="B214" s="144" t="str">
        <f t="shared" si="7"/>
        <v/>
      </c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24"/>
      <c r="AN214" s="1"/>
      <c r="AO214" s="1"/>
      <c r="AP214" s="1"/>
      <c r="AR214" s="7"/>
      <c r="AS214" s="7"/>
      <c r="AT214" s="7"/>
      <c r="AV214" s="7"/>
      <c r="AW214" s="7"/>
      <c r="AY214" s="1"/>
      <c r="AZ214" s="1"/>
      <c r="BA214" s="1"/>
    </row>
    <row r="215" spans="1:53" s="6" customFormat="1" ht="22.8" thickBot="1" x14ac:dyDescent="0.45">
      <c r="A215" s="99" t="e">
        <f>(IF($AM$5='بيان ع'!D209,ROW('بيان ع'!209:209)-1,yyyyy))</f>
        <v>#NAME?</v>
      </c>
      <c r="B215" s="144" t="str">
        <f t="shared" si="7"/>
        <v/>
      </c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24"/>
      <c r="AN215" s="1"/>
      <c r="AO215" s="1"/>
      <c r="AP215" s="1"/>
      <c r="AR215" s="7"/>
      <c r="AS215" s="7"/>
      <c r="AT215" s="7"/>
      <c r="AV215" s="7"/>
      <c r="AW215" s="7"/>
      <c r="AY215" s="1"/>
      <c r="AZ215" s="1"/>
      <c r="BA215" s="1"/>
    </row>
    <row r="216" spans="1:53" s="6" customFormat="1" ht="22.8" thickBot="1" x14ac:dyDescent="0.45">
      <c r="A216" s="99" t="e">
        <f>(IF($AM$5='بيان ع'!D210,ROW('بيان ع'!210:210)-1,yyyyy))</f>
        <v>#NAME?</v>
      </c>
      <c r="B216" s="144" t="str">
        <f t="shared" si="7"/>
        <v/>
      </c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24"/>
      <c r="AN216" s="1"/>
      <c r="AO216" s="1"/>
      <c r="AP216" s="1"/>
      <c r="AR216" s="7"/>
      <c r="AS216" s="7"/>
      <c r="AT216" s="7"/>
      <c r="AV216" s="7"/>
      <c r="AW216" s="7"/>
      <c r="AY216" s="1"/>
      <c r="AZ216" s="1"/>
      <c r="BA216" s="1"/>
    </row>
    <row r="217" spans="1:53" s="6" customFormat="1" ht="22.8" thickBot="1" x14ac:dyDescent="0.45">
      <c r="A217" s="99" t="e">
        <f>(IF($AM$5='بيان ع'!D211,ROW('بيان ع'!211:211)-1,yyyyy))</f>
        <v>#NAME?</v>
      </c>
      <c r="B217" s="144" t="str">
        <f t="shared" si="7"/>
        <v/>
      </c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24"/>
      <c r="AN217" s="1"/>
      <c r="AO217" s="1"/>
      <c r="AP217" s="1"/>
      <c r="AR217" s="7"/>
      <c r="AS217" s="7"/>
      <c r="AT217" s="7"/>
      <c r="AV217" s="7"/>
      <c r="AW217" s="7"/>
      <c r="AY217" s="1"/>
      <c r="AZ217" s="1"/>
      <c r="BA217" s="1"/>
    </row>
    <row r="218" spans="1:53" s="6" customFormat="1" ht="22.8" thickBot="1" x14ac:dyDescent="0.45">
      <c r="A218" s="99" t="e">
        <f>(IF($AM$5='بيان ع'!D212,ROW('بيان ع'!212:212)-1,yyyyy))</f>
        <v>#NAME?</v>
      </c>
      <c r="B218" s="144" t="str">
        <f t="shared" si="7"/>
        <v/>
      </c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24"/>
      <c r="AN218" s="1"/>
      <c r="AO218" s="1"/>
      <c r="AP218" s="1"/>
      <c r="AR218" s="7"/>
      <c r="AS218" s="7"/>
      <c r="AT218" s="7"/>
      <c r="AV218" s="7"/>
      <c r="AW218" s="7"/>
      <c r="AY218" s="1"/>
      <c r="AZ218" s="1"/>
      <c r="BA218" s="1"/>
    </row>
    <row r="219" spans="1:53" s="6" customFormat="1" ht="22.8" thickBot="1" x14ac:dyDescent="0.45">
      <c r="A219" s="99" t="e">
        <f>(IF($AM$5='بيان ع'!D213,ROW('بيان ع'!213:213)-1,yyyyy))</f>
        <v>#NAME?</v>
      </c>
      <c r="B219" s="144" t="str">
        <f t="shared" si="7"/>
        <v/>
      </c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24"/>
      <c r="AN219" s="1"/>
      <c r="AO219" s="1"/>
      <c r="AP219" s="1"/>
      <c r="AR219" s="7"/>
      <c r="AS219" s="7"/>
      <c r="AT219" s="7"/>
      <c r="AV219" s="7"/>
      <c r="AW219" s="7"/>
      <c r="AY219" s="1"/>
      <c r="AZ219" s="1"/>
      <c r="BA219" s="1"/>
    </row>
    <row r="220" spans="1:53" s="6" customFormat="1" ht="22.8" thickBot="1" x14ac:dyDescent="0.45">
      <c r="A220" s="99" t="e">
        <f>(IF($AM$5='بيان ع'!D214,ROW('بيان ع'!214:214)-1,yyyyy))</f>
        <v>#NAME?</v>
      </c>
      <c r="B220" s="144" t="str">
        <f t="shared" si="7"/>
        <v/>
      </c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24"/>
      <c r="AN220" s="1"/>
      <c r="AO220" s="1"/>
      <c r="AP220" s="1"/>
      <c r="AR220" s="7"/>
      <c r="AS220" s="7"/>
      <c r="AT220" s="7"/>
      <c r="AV220" s="7"/>
      <c r="AW220" s="7"/>
      <c r="AY220" s="1"/>
      <c r="AZ220" s="1"/>
      <c r="BA220" s="1"/>
    </row>
    <row r="221" spans="1:53" s="6" customFormat="1" ht="22.8" thickBot="1" x14ac:dyDescent="0.45">
      <c r="A221" s="99" t="e">
        <f>(IF($AM$5='بيان ع'!D215,ROW('بيان ع'!215:215)-1,yyyyy))</f>
        <v>#NAME?</v>
      </c>
      <c r="B221" s="144" t="str">
        <f t="shared" si="7"/>
        <v/>
      </c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24"/>
      <c r="AN221" s="1"/>
      <c r="AO221" s="1"/>
      <c r="AP221" s="1"/>
      <c r="AR221" s="7"/>
      <c r="AS221" s="7"/>
      <c r="AT221" s="7"/>
      <c r="AV221" s="7"/>
      <c r="AW221" s="7"/>
      <c r="AY221" s="1"/>
      <c r="AZ221" s="1"/>
      <c r="BA221" s="1"/>
    </row>
    <row r="222" spans="1:53" s="6" customFormat="1" ht="22.8" thickBot="1" x14ac:dyDescent="0.45">
      <c r="A222" s="99" t="e">
        <f>(IF($AM$5='بيان ع'!D216,ROW('بيان ع'!216:216)-1,yyyyy))</f>
        <v>#NAME?</v>
      </c>
      <c r="B222" s="144" t="str">
        <f t="shared" si="7"/>
        <v/>
      </c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24"/>
      <c r="AN222" s="1"/>
      <c r="AO222" s="1"/>
      <c r="AP222" s="1"/>
      <c r="AR222" s="7"/>
      <c r="AS222" s="7"/>
      <c r="AT222" s="7"/>
      <c r="AV222" s="7"/>
      <c r="AW222" s="7"/>
      <c r="AY222" s="1"/>
      <c r="AZ222" s="1"/>
      <c r="BA222" s="1"/>
    </row>
    <row r="223" spans="1:53" s="6" customFormat="1" ht="22.8" thickBot="1" x14ac:dyDescent="0.45">
      <c r="A223" s="99" t="e">
        <f>(IF($AM$5='بيان ع'!D217,ROW('بيان ع'!217:217)-1,yyyyy))</f>
        <v>#NAME?</v>
      </c>
      <c r="B223" s="144" t="str">
        <f t="shared" si="7"/>
        <v/>
      </c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24"/>
      <c r="AN223" s="1"/>
      <c r="AO223" s="1"/>
      <c r="AP223" s="1"/>
      <c r="AR223" s="7"/>
      <c r="AS223" s="7"/>
      <c r="AT223" s="7"/>
      <c r="AV223" s="7"/>
      <c r="AW223" s="7"/>
      <c r="AY223" s="1"/>
      <c r="AZ223" s="1"/>
      <c r="BA223" s="1"/>
    </row>
    <row r="224" spans="1:53" s="6" customFormat="1" ht="22.8" thickBot="1" x14ac:dyDescent="0.45">
      <c r="A224" s="99" t="e">
        <f>(IF($AM$5='بيان ع'!D218,ROW('بيان ع'!218:218)-1,yyyyy))</f>
        <v>#NAME?</v>
      </c>
      <c r="B224" s="144" t="str">
        <f t="shared" si="7"/>
        <v/>
      </c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24"/>
      <c r="AN224" s="1"/>
      <c r="AO224" s="1"/>
      <c r="AP224" s="1"/>
      <c r="AR224" s="7"/>
      <c r="AS224" s="7"/>
      <c r="AT224" s="7"/>
      <c r="AV224" s="7"/>
      <c r="AW224" s="7"/>
      <c r="AY224" s="1"/>
      <c r="AZ224" s="1"/>
      <c r="BA224" s="1"/>
    </row>
    <row r="225" spans="1:53" s="6" customFormat="1" ht="22.8" thickBot="1" x14ac:dyDescent="0.45">
      <c r="A225" s="99" t="e">
        <f>(IF($AM$5='بيان ع'!D219,ROW('بيان ع'!219:219)-1,yyyyy))</f>
        <v>#NAME?</v>
      </c>
      <c r="B225" s="144" t="str">
        <f t="shared" si="7"/>
        <v/>
      </c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24"/>
      <c r="AN225" s="1"/>
      <c r="AO225" s="1"/>
      <c r="AP225" s="1"/>
      <c r="AR225" s="7"/>
      <c r="AS225" s="7"/>
      <c r="AT225" s="7"/>
      <c r="AV225" s="7"/>
      <c r="AW225" s="7"/>
      <c r="AY225" s="1"/>
      <c r="AZ225" s="1"/>
      <c r="BA225" s="1"/>
    </row>
    <row r="226" spans="1:53" s="6" customFormat="1" ht="22.8" thickBot="1" x14ac:dyDescent="0.45">
      <c r="A226" s="99" t="e">
        <f>(IF($AM$5='بيان ع'!D220,ROW('بيان ع'!220:220)-1,yyyyy))</f>
        <v>#NAME?</v>
      </c>
      <c r="B226" s="144" t="str">
        <f t="shared" si="7"/>
        <v/>
      </c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24"/>
      <c r="AN226" s="1"/>
      <c r="AO226" s="1"/>
      <c r="AP226" s="1"/>
      <c r="AR226" s="7"/>
      <c r="AS226" s="7"/>
      <c r="AT226" s="7"/>
      <c r="AV226" s="7"/>
      <c r="AW226" s="7"/>
      <c r="AY226" s="1"/>
      <c r="AZ226" s="1"/>
      <c r="BA226" s="1"/>
    </row>
    <row r="227" spans="1:53" s="6" customFormat="1" ht="22.8" thickBot="1" x14ac:dyDescent="0.45">
      <c r="A227" s="99" t="e">
        <f>(IF($AM$5='بيان ع'!D221,ROW('بيان ع'!221:221)-1,yyyyy))</f>
        <v>#NAME?</v>
      </c>
      <c r="B227" s="144" t="str">
        <f t="shared" si="7"/>
        <v/>
      </c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24"/>
      <c r="AN227" s="1"/>
      <c r="AO227" s="1"/>
      <c r="AP227" s="1"/>
      <c r="AR227" s="7"/>
      <c r="AS227" s="7"/>
      <c r="AT227" s="7"/>
      <c r="AV227" s="7"/>
      <c r="AW227" s="7"/>
      <c r="AY227" s="1"/>
      <c r="AZ227" s="1"/>
      <c r="BA227" s="1"/>
    </row>
    <row r="228" spans="1:53" s="6" customFormat="1" ht="22.8" thickBot="1" x14ac:dyDescent="0.45">
      <c r="A228" s="99" t="e">
        <f>(IF($AM$5='بيان ع'!D222,ROW('بيان ع'!222:222)-1,yyyyy))</f>
        <v>#NAME?</v>
      </c>
      <c r="B228" s="144" t="str">
        <f t="shared" si="7"/>
        <v/>
      </c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24"/>
      <c r="AN228" s="1"/>
      <c r="AO228" s="1"/>
      <c r="AP228" s="1"/>
      <c r="AR228" s="7"/>
      <c r="AS228" s="7"/>
      <c r="AT228" s="7"/>
      <c r="AV228" s="7"/>
      <c r="AW228" s="7"/>
      <c r="AY228" s="1"/>
      <c r="AZ228" s="1"/>
      <c r="BA228" s="1"/>
    </row>
    <row r="229" spans="1:53" s="6" customFormat="1" ht="22.8" thickBot="1" x14ac:dyDescent="0.45">
      <c r="A229" s="99" t="e">
        <f>(IF($AM$5='بيان ع'!D223,ROW('بيان ع'!223:223)-1,yyyyy))</f>
        <v>#NAME?</v>
      </c>
      <c r="B229" s="144" t="str">
        <f t="shared" si="7"/>
        <v/>
      </c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24"/>
      <c r="AN229" s="1"/>
      <c r="AO229" s="1"/>
      <c r="AP229" s="1"/>
      <c r="AR229" s="7"/>
      <c r="AS229" s="7"/>
      <c r="AT229" s="7"/>
      <c r="AV229" s="7"/>
      <c r="AW229" s="7"/>
      <c r="AY229" s="1"/>
      <c r="AZ229" s="1"/>
      <c r="BA229" s="1"/>
    </row>
    <row r="230" spans="1:53" s="6" customFormat="1" ht="22.8" thickBot="1" x14ac:dyDescent="0.45">
      <c r="A230" s="99" t="e">
        <f>(IF($AM$5='بيان ع'!D224,ROW('بيان ع'!224:224)-1,yyyyy))</f>
        <v>#NAME?</v>
      </c>
      <c r="B230" s="144" t="str">
        <f t="shared" si="7"/>
        <v/>
      </c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24"/>
      <c r="AN230" s="1"/>
      <c r="AO230" s="1"/>
      <c r="AP230" s="1"/>
      <c r="AR230" s="7"/>
      <c r="AS230" s="7"/>
      <c r="AT230" s="7"/>
      <c r="AV230" s="7"/>
      <c r="AW230" s="7"/>
      <c r="AY230" s="1"/>
      <c r="AZ230" s="1"/>
      <c r="BA230" s="1"/>
    </row>
    <row r="231" spans="1:53" s="6" customFormat="1" ht="22.8" thickBot="1" x14ac:dyDescent="0.45">
      <c r="A231" s="99" t="e">
        <f>(IF($AM$5='بيان ع'!D225,ROW('بيان ع'!225:225)-1,yyyyy))</f>
        <v>#NAME?</v>
      </c>
      <c r="B231" s="144" t="str">
        <f t="shared" si="7"/>
        <v/>
      </c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24"/>
      <c r="AN231" s="1"/>
      <c r="AO231" s="1"/>
      <c r="AP231" s="1"/>
      <c r="AR231" s="7"/>
      <c r="AS231" s="7"/>
      <c r="AT231" s="7"/>
      <c r="AV231" s="7"/>
      <c r="AW231" s="7"/>
      <c r="AY231" s="1"/>
      <c r="AZ231" s="1"/>
      <c r="BA231" s="1"/>
    </row>
    <row r="232" spans="1:53" s="6" customFormat="1" ht="22.8" thickBot="1" x14ac:dyDescent="0.45">
      <c r="A232" s="99" t="e">
        <f>(IF($AM$5='بيان ع'!D226,ROW('بيان ع'!226:226)-1,yyyyy))</f>
        <v>#NAME?</v>
      </c>
      <c r="B232" s="144" t="str">
        <f t="shared" si="7"/>
        <v/>
      </c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24"/>
      <c r="AN232" s="1"/>
      <c r="AO232" s="1"/>
      <c r="AP232" s="1"/>
      <c r="AR232" s="7"/>
      <c r="AS232" s="7"/>
      <c r="AT232" s="7"/>
      <c r="AV232" s="7"/>
      <c r="AW232" s="7"/>
      <c r="AY232" s="1"/>
      <c r="AZ232" s="1"/>
      <c r="BA232" s="1"/>
    </row>
    <row r="233" spans="1:53" s="6" customFormat="1" ht="22.8" thickBot="1" x14ac:dyDescent="0.45">
      <c r="A233" s="99" t="e">
        <f>(IF($AM$5='بيان ع'!D227,ROW('بيان ع'!227:227)-1,yyyyy))</f>
        <v>#NAME?</v>
      </c>
      <c r="B233" s="144" t="str">
        <f t="shared" si="7"/>
        <v/>
      </c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24"/>
      <c r="AN233" s="1"/>
      <c r="AO233" s="1"/>
      <c r="AP233" s="1"/>
      <c r="AR233" s="7"/>
      <c r="AS233" s="7"/>
      <c r="AT233" s="7"/>
      <c r="AV233" s="7"/>
      <c r="AW233" s="7"/>
      <c r="AY233" s="1"/>
      <c r="AZ233" s="1"/>
      <c r="BA233" s="1"/>
    </row>
    <row r="234" spans="1:53" s="6" customFormat="1" ht="22.8" thickBot="1" x14ac:dyDescent="0.45">
      <c r="A234" s="99" t="e">
        <f>(IF($AM$5='بيان ع'!D228,ROW('بيان ع'!228:228)-1,yyyyy))</f>
        <v>#NAME?</v>
      </c>
      <c r="B234" s="144" t="str">
        <f t="shared" si="7"/>
        <v/>
      </c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24"/>
      <c r="AN234" s="1"/>
      <c r="AO234" s="1"/>
      <c r="AP234" s="1"/>
      <c r="AR234" s="7"/>
      <c r="AS234" s="7"/>
      <c r="AT234" s="7"/>
      <c r="AV234" s="7"/>
      <c r="AW234" s="7"/>
      <c r="AY234" s="1"/>
      <c r="AZ234" s="1"/>
      <c r="BA234" s="1"/>
    </row>
    <row r="235" spans="1:53" s="6" customFormat="1" ht="22.8" thickBot="1" x14ac:dyDescent="0.45">
      <c r="A235" s="99" t="e">
        <f>(IF($AM$5='بيان ع'!D229,ROW('بيان ع'!229:229)-1,yyyyy))</f>
        <v>#NAME?</v>
      </c>
      <c r="B235" s="144" t="str">
        <f t="shared" si="7"/>
        <v/>
      </c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24"/>
      <c r="AN235" s="1"/>
      <c r="AO235" s="1"/>
      <c r="AP235" s="1"/>
      <c r="AR235" s="7"/>
      <c r="AS235" s="7"/>
      <c r="AT235" s="7"/>
      <c r="AV235" s="7"/>
      <c r="AW235" s="7"/>
      <c r="AY235" s="1"/>
      <c r="AZ235" s="1"/>
      <c r="BA235" s="1"/>
    </row>
    <row r="236" spans="1:53" s="6" customFormat="1" ht="22.8" thickBot="1" x14ac:dyDescent="0.45">
      <c r="A236" s="99" t="e">
        <f>(IF($AM$5='بيان ع'!D230,ROW('بيان ع'!230:230)-1,yyyyy))</f>
        <v>#NAME?</v>
      </c>
      <c r="B236" s="144" t="str">
        <f t="shared" si="7"/>
        <v/>
      </c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24"/>
      <c r="AN236" s="1"/>
      <c r="AO236" s="1"/>
      <c r="AP236" s="1"/>
      <c r="AR236" s="7"/>
      <c r="AS236" s="7"/>
      <c r="AT236" s="7"/>
      <c r="AV236" s="7"/>
      <c r="AW236" s="7"/>
      <c r="AY236" s="1"/>
      <c r="AZ236" s="1"/>
      <c r="BA236" s="1"/>
    </row>
    <row r="237" spans="1:53" s="6" customFormat="1" ht="22.8" thickBot="1" x14ac:dyDescent="0.45">
      <c r="A237" s="99" t="e">
        <f>(IF($AM$5='بيان ع'!D231,ROW('بيان ع'!231:231)-1,yyyyy))</f>
        <v>#NAME?</v>
      </c>
      <c r="B237" s="144" t="str">
        <f t="shared" si="7"/>
        <v/>
      </c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24"/>
      <c r="AN237" s="1"/>
      <c r="AO237" s="1"/>
      <c r="AP237" s="1"/>
      <c r="AR237" s="7"/>
      <c r="AS237" s="7"/>
      <c r="AT237" s="7"/>
      <c r="AV237" s="7"/>
      <c r="AW237" s="7"/>
      <c r="AY237" s="1"/>
      <c r="AZ237" s="1"/>
      <c r="BA237" s="1"/>
    </row>
    <row r="238" spans="1:53" s="6" customFormat="1" ht="22.8" thickBot="1" x14ac:dyDescent="0.45">
      <c r="A238" s="99" t="e">
        <f>(IF($AM$5='بيان ع'!D232,ROW('بيان ع'!232:232)-1,yyyyy))</f>
        <v>#NAME?</v>
      </c>
      <c r="B238" s="144" t="str">
        <f t="shared" si="7"/>
        <v/>
      </c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24"/>
      <c r="AN238" s="1"/>
      <c r="AO238" s="1"/>
      <c r="AP238" s="1"/>
      <c r="AR238" s="7"/>
      <c r="AS238" s="7"/>
      <c r="AT238" s="7"/>
      <c r="AV238" s="7"/>
      <c r="AW238" s="7"/>
      <c r="AY238" s="1"/>
      <c r="AZ238" s="1"/>
      <c r="BA238" s="1"/>
    </row>
    <row r="239" spans="1:53" s="6" customFormat="1" ht="22.8" thickBot="1" x14ac:dyDescent="0.45">
      <c r="A239" s="99" t="e">
        <f>(IF($AM$5='بيان ع'!D233,ROW('بيان ع'!233:233)-1,yyyyy))</f>
        <v>#NAME?</v>
      </c>
      <c r="B239" s="144" t="str">
        <f t="shared" si="7"/>
        <v/>
      </c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24"/>
      <c r="AN239" s="1"/>
      <c r="AO239" s="1"/>
      <c r="AP239" s="1"/>
      <c r="AR239" s="7"/>
      <c r="AS239" s="7"/>
      <c r="AT239" s="7"/>
      <c r="AV239" s="7"/>
      <c r="AW239" s="7"/>
      <c r="AY239" s="1"/>
      <c r="AZ239" s="1"/>
      <c r="BA239" s="1"/>
    </row>
    <row r="240" spans="1:53" s="6" customFormat="1" ht="22.8" thickBot="1" x14ac:dyDescent="0.45">
      <c r="A240" s="99" t="e">
        <f>(IF($AM$5='بيان ع'!D234,ROW('بيان ع'!234:234)-1,yyyyy))</f>
        <v>#NAME?</v>
      </c>
      <c r="B240" s="144" t="str">
        <f t="shared" si="7"/>
        <v/>
      </c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24"/>
      <c r="AN240" s="1"/>
      <c r="AO240" s="1"/>
      <c r="AP240" s="1"/>
      <c r="AR240" s="7"/>
      <c r="AS240" s="7"/>
      <c r="AT240" s="7"/>
      <c r="AV240" s="7"/>
      <c r="AW240" s="7"/>
      <c r="AY240" s="1"/>
      <c r="AZ240" s="1"/>
      <c r="BA240" s="1"/>
    </row>
    <row r="241" spans="1:53" s="6" customFormat="1" ht="22.8" thickBot="1" x14ac:dyDescent="0.45">
      <c r="A241" s="99" t="e">
        <f>(IF($AM$5='بيان ع'!D235,ROW('بيان ع'!235:235)-1,yyyyy))</f>
        <v>#NAME?</v>
      </c>
      <c r="B241" s="144" t="str">
        <f t="shared" si="7"/>
        <v/>
      </c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24"/>
      <c r="AN241" s="1"/>
      <c r="AO241" s="1"/>
      <c r="AP241" s="1"/>
      <c r="AR241" s="7"/>
      <c r="AS241" s="7"/>
      <c r="AT241" s="7"/>
      <c r="AV241" s="7"/>
      <c r="AW241" s="7"/>
      <c r="AY241" s="1"/>
      <c r="AZ241" s="1"/>
      <c r="BA241" s="1"/>
    </row>
    <row r="242" spans="1:53" s="6" customFormat="1" ht="22.8" thickBot="1" x14ac:dyDescent="0.45">
      <c r="A242" s="99" t="e">
        <f>(IF($AM$5='بيان ع'!D236,ROW('بيان ع'!236:236)-1,yyyyy))</f>
        <v>#NAME?</v>
      </c>
      <c r="B242" s="144" t="str">
        <f t="shared" si="7"/>
        <v/>
      </c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24"/>
      <c r="AN242" s="1"/>
      <c r="AO242" s="1"/>
      <c r="AP242" s="1"/>
      <c r="AR242" s="7"/>
      <c r="AS242" s="7"/>
      <c r="AT242" s="7"/>
      <c r="AV242" s="7"/>
      <c r="AW242" s="7"/>
      <c r="AY242" s="1"/>
      <c r="AZ242" s="1"/>
      <c r="BA242" s="1"/>
    </row>
    <row r="243" spans="1:53" s="6" customFormat="1" ht="22.8" thickBot="1" x14ac:dyDescent="0.45">
      <c r="A243" s="99" t="e">
        <f>(IF($AM$5='بيان ع'!D237,ROW('بيان ع'!237:237)-1,yyyyy))</f>
        <v>#NAME?</v>
      </c>
      <c r="B243" s="144" t="str">
        <f t="shared" si="7"/>
        <v/>
      </c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24"/>
      <c r="AN243" s="1"/>
      <c r="AO243" s="1"/>
      <c r="AP243" s="1"/>
      <c r="AR243" s="7"/>
      <c r="AS243" s="7"/>
      <c r="AT243" s="7"/>
      <c r="AV243" s="7"/>
      <c r="AW243" s="7"/>
      <c r="AY243" s="1"/>
      <c r="AZ243" s="1"/>
      <c r="BA243" s="1"/>
    </row>
    <row r="244" spans="1:53" s="6" customFormat="1" ht="22.8" thickBot="1" x14ac:dyDescent="0.45">
      <c r="A244" s="99" t="e">
        <f>(IF($AM$5='بيان ع'!D238,ROW('بيان ع'!238:238)-1,yyyyy))</f>
        <v>#NAME?</v>
      </c>
      <c r="B244" s="144" t="str">
        <f t="shared" si="7"/>
        <v/>
      </c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24"/>
      <c r="AN244" s="1"/>
      <c r="AO244" s="1"/>
      <c r="AP244" s="1"/>
      <c r="AR244" s="7"/>
      <c r="AS244" s="7"/>
      <c r="AT244" s="7"/>
      <c r="AV244" s="7"/>
      <c r="AW244" s="7"/>
      <c r="AY244" s="1"/>
      <c r="AZ244" s="1"/>
      <c r="BA244" s="1"/>
    </row>
    <row r="245" spans="1:53" s="6" customFormat="1" ht="22.8" thickBot="1" x14ac:dyDescent="0.45">
      <c r="A245" s="99" t="e">
        <f>(IF($AM$5='بيان ع'!D239,ROW('بيان ع'!239:239)-1,yyyyy))</f>
        <v>#NAME?</v>
      </c>
      <c r="B245" s="144" t="str">
        <f t="shared" si="7"/>
        <v/>
      </c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24"/>
      <c r="AN245" s="1"/>
      <c r="AO245" s="1"/>
      <c r="AP245" s="1"/>
      <c r="AR245" s="7"/>
      <c r="AS245" s="7"/>
      <c r="AT245" s="7"/>
      <c r="AV245" s="7"/>
      <c r="AW245" s="7"/>
      <c r="AY245" s="1"/>
      <c r="AZ245" s="1"/>
      <c r="BA245" s="1"/>
    </row>
    <row r="246" spans="1:53" s="6" customFormat="1" ht="22.8" thickBot="1" x14ac:dyDescent="0.45">
      <c r="A246" s="99" t="e">
        <f>(IF($AM$5='بيان ع'!D240,ROW('بيان ع'!240:240)-1,yyyyy))</f>
        <v>#NAME?</v>
      </c>
      <c r="B246" s="144" t="str">
        <f t="shared" si="7"/>
        <v/>
      </c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24"/>
      <c r="AN246" s="1"/>
      <c r="AO246" s="1"/>
      <c r="AP246" s="1"/>
      <c r="AR246" s="7"/>
      <c r="AS246" s="7"/>
      <c r="AT246" s="7"/>
      <c r="AV246" s="7"/>
      <c r="AW246" s="7"/>
      <c r="AY246" s="1"/>
      <c r="AZ246" s="1"/>
      <c r="BA246" s="1"/>
    </row>
    <row r="247" spans="1:53" s="6" customFormat="1" ht="22.8" thickBot="1" x14ac:dyDescent="0.45">
      <c r="A247" s="99" t="e">
        <f>(IF($AM$5='بيان ع'!D241,ROW('بيان ع'!241:241)-1,yyyyy))</f>
        <v>#NAME?</v>
      </c>
      <c r="B247" s="144" t="str">
        <f t="shared" si="7"/>
        <v/>
      </c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24"/>
      <c r="AN247" s="1"/>
      <c r="AO247" s="1"/>
      <c r="AP247" s="1"/>
      <c r="AR247" s="7"/>
      <c r="AS247" s="7"/>
      <c r="AT247" s="7"/>
      <c r="AV247" s="7"/>
      <c r="AW247" s="7"/>
      <c r="AY247" s="1"/>
      <c r="AZ247" s="1"/>
      <c r="BA247" s="1"/>
    </row>
    <row r="248" spans="1:53" s="6" customFormat="1" ht="22.8" thickBot="1" x14ac:dyDescent="0.45">
      <c r="A248" s="99" t="e">
        <f>(IF($AM$5='بيان ع'!D242,ROW('بيان ع'!242:242)-1,yyyyy))</f>
        <v>#NAME?</v>
      </c>
      <c r="B248" s="144" t="str">
        <f t="shared" si="7"/>
        <v/>
      </c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24"/>
      <c r="AN248" s="1"/>
      <c r="AO248" s="1"/>
      <c r="AP248" s="1"/>
      <c r="AR248" s="7"/>
      <c r="AS248" s="7"/>
      <c r="AT248" s="7"/>
      <c r="AV248" s="7"/>
      <c r="AW248" s="7"/>
      <c r="AY248" s="1"/>
      <c r="AZ248" s="1"/>
      <c r="BA248" s="1"/>
    </row>
    <row r="249" spans="1:53" s="6" customFormat="1" ht="22.8" thickBot="1" x14ac:dyDescent="0.45">
      <c r="A249" s="99" t="e">
        <f>(IF($AM$5='بيان ع'!D243,ROW('بيان ع'!243:243)-1,yyyyy))</f>
        <v>#NAME?</v>
      </c>
      <c r="B249" s="144" t="str">
        <f t="shared" si="7"/>
        <v/>
      </c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24"/>
      <c r="AN249" s="1"/>
      <c r="AO249" s="1"/>
      <c r="AP249" s="1"/>
      <c r="AR249" s="7"/>
      <c r="AS249" s="7"/>
      <c r="AT249" s="7"/>
      <c r="AV249" s="7"/>
      <c r="AW249" s="7"/>
      <c r="AY249" s="1"/>
      <c r="AZ249" s="1"/>
      <c r="BA249" s="1"/>
    </row>
    <row r="250" spans="1:53" s="6" customFormat="1" ht="22.8" thickBot="1" x14ac:dyDescent="0.45">
      <c r="A250" s="99" t="e">
        <f>(IF($AM$5='بيان ع'!D244,ROW('بيان ع'!244:244)-1,yyyyy))</f>
        <v>#NAME?</v>
      </c>
      <c r="B250" s="144" t="str">
        <f t="shared" si="7"/>
        <v/>
      </c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24"/>
      <c r="AN250" s="1"/>
      <c r="AO250" s="1"/>
      <c r="AP250" s="1"/>
      <c r="AR250" s="7"/>
      <c r="AS250" s="7"/>
      <c r="AT250" s="7"/>
      <c r="AV250" s="7"/>
      <c r="AW250" s="7"/>
      <c r="AY250" s="1"/>
      <c r="AZ250" s="1"/>
      <c r="BA250" s="1"/>
    </row>
    <row r="251" spans="1:53" s="6" customFormat="1" ht="22.8" thickBot="1" x14ac:dyDescent="0.45">
      <c r="A251" s="99" t="e">
        <f>(IF($AM$5='بيان ع'!D245,ROW('بيان ع'!245:245)-1,yyyyy))</f>
        <v>#NAME?</v>
      </c>
      <c r="B251" s="144" t="str">
        <f t="shared" si="7"/>
        <v/>
      </c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24"/>
      <c r="AN251" s="1"/>
      <c r="AO251" s="1"/>
      <c r="AP251" s="1"/>
      <c r="AR251" s="7"/>
      <c r="AS251" s="7"/>
      <c r="AT251" s="7"/>
      <c r="AV251" s="7"/>
      <c r="AW251" s="7"/>
      <c r="AY251" s="1"/>
      <c r="AZ251" s="1"/>
      <c r="BA251" s="1"/>
    </row>
    <row r="252" spans="1:53" s="6" customFormat="1" ht="22.8" thickBot="1" x14ac:dyDescent="0.45">
      <c r="A252" s="99" t="e">
        <f>(IF($AM$5='بيان ع'!D246,ROW('بيان ع'!246:246)-1,yyyyy))</f>
        <v>#NAME?</v>
      </c>
      <c r="B252" s="144" t="str">
        <f t="shared" si="7"/>
        <v/>
      </c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24"/>
      <c r="AN252" s="1"/>
      <c r="AO252" s="1"/>
      <c r="AP252" s="1"/>
      <c r="AR252" s="7"/>
      <c r="AS252" s="7"/>
      <c r="AT252" s="7"/>
      <c r="AV252" s="7"/>
      <c r="AW252" s="7"/>
      <c r="AY252" s="1"/>
      <c r="AZ252" s="1"/>
      <c r="BA252" s="1"/>
    </row>
    <row r="253" spans="1:53" s="6" customFormat="1" ht="22.8" thickBot="1" x14ac:dyDescent="0.45">
      <c r="A253" s="99" t="e">
        <f>(IF($AM$5='بيان ع'!D247,ROW('بيان ع'!247:247)-1,yyyyy))</f>
        <v>#NAME?</v>
      </c>
      <c r="B253" s="144" t="str">
        <f t="shared" si="7"/>
        <v/>
      </c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24"/>
      <c r="AN253" s="1"/>
      <c r="AO253" s="1"/>
      <c r="AP253" s="1"/>
      <c r="AR253" s="7"/>
      <c r="AS253" s="7"/>
      <c r="AT253" s="7"/>
      <c r="AV253" s="7"/>
      <c r="AW253" s="7"/>
      <c r="AY253" s="1"/>
      <c r="AZ253" s="1"/>
      <c r="BA253" s="1"/>
    </row>
    <row r="254" spans="1:53" s="6" customFormat="1" ht="22.8" thickBot="1" x14ac:dyDescent="0.45">
      <c r="A254" s="99" t="e">
        <f>(IF($AM$5='بيان ع'!D248,ROW('بيان ع'!248:248)-1,yyyyy))</f>
        <v>#NAME?</v>
      </c>
      <c r="B254" s="144" t="str">
        <f t="shared" si="7"/>
        <v/>
      </c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24"/>
      <c r="AN254" s="1"/>
      <c r="AO254" s="1"/>
      <c r="AP254" s="1"/>
      <c r="AR254" s="7"/>
      <c r="AS254" s="7"/>
      <c r="AT254" s="7"/>
      <c r="AV254" s="7"/>
      <c r="AW254" s="7"/>
      <c r="AY254" s="1"/>
      <c r="AZ254" s="1"/>
      <c r="BA254" s="1"/>
    </row>
    <row r="255" spans="1:53" s="6" customFormat="1" ht="22.8" thickBot="1" x14ac:dyDescent="0.45">
      <c r="A255" s="99" t="e">
        <f>(IF($AM$5='بيان ع'!D249,ROW('بيان ع'!249:249)-1,yyyyy))</f>
        <v>#NAME?</v>
      </c>
      <c r="B255" s="144" t="str">
        <f t="shared" si="7"/>
        <v/>
      </c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24"/>
      <c r="AN255" s="1"/>
      <c r="AO255" s="1"/>
      <c r="AP255" s="1"/>
      <c r="AR255" s="7"/>
      <c r="AS255" s="7"/>
      <c r="AT255" s="7"/>
      <c r="AV255" s="7"/>
      <c r="AW255" s="7"/>
      <c r="AY255" s="1"/>
      <c r="AZ255" s="1"/>
      <c r="BA255" s="1"/>
    </row>
    <row r="256" spans="1:53" s="6" customFormat="1" ht="22.8" thickBot="1" x14ac:dyDescent="0.45">
      <c r="A256" s="99" t="e">
        <f>(IF($AM$5='بيان ع'!D250,ROW('بيان ع'!250:250)-1,yyyyy))</f>
        <v>#NAME?</v>
      </c>
      <c r="B256" s="144" t="str">
        <f t="shared" si="7"/>
        <v/>
      </c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24"/>
      <c r="AN256" s="1"/>
      <c r="AO256" s="1"/>
      <c r="AP256" s="1"/>
      <c r="AR256" s="7"/>
      <c r="AS256" s="7"/>
      <c r="AT256" s="7"/>
      <c r="AV256" s="7"/>
      <c r="AW256" s="7"/>
      <c r="AY256" s="1"/>
      <c r="AZ256" s="1"/>
      <c r="BA256" s="1"/>
    </row>
    <row r="257" spans="1:53" s="6" customFormat="1" ht="22.8" thickBot="1" x14ac:dyDescent="0.45">
      <c r="A257" s="99" t="e">
        <f>(IF($AM$5='بيان ع'!D251,ROW('بيان ع'!251:251)-1,yyyyy))</f>
        <v>#NAME?</v>
      </c>
      <c r="B257" s="144" t="str">
        <f t="shared" si="7"/>
        <v/>
      </c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24"/>
      <c r="AN257" s="1"/>
      <c r="AO257" s="1"/>
      <c r="AP257" s="1"/>
      <c r="AR257" s="7"/>
      <c r="AS257" s="7"/>
      <c r="AT257" s="7"/>
      <c r="AV257" s="7"/>
      <c r="AW257" s="7"/>
      <c r="AY257" s="1"/>
      <c r="AZ257" s="1"/>
      <c r="BA257" s="1"/>
    </row>
    <row r="258" spans="1:53" s="6" customFormat="1" ht="22.8" thickBot="1" x14ac:dyDescent="0.45">
      <c r="A258" s="99" t="e">
        <f>(IF($AM$5='بيان ع'!D252,ROW('بيان ع'!252:252)-1,yyyyy))</f>
        <v>#NAME?</v>
      </c>
      <c r="B258" s="144" t="str">
        <f t="shared" si="7"/>
        <v/>
      </c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24"/>
      <c r="AN258" s="1"/>
      <c r="AO258" s="1"/>
      <c r="AP258" s="1"/>
      <c r="AR258" s="7"/>
      <c r="AS258" s="7"/>
      <c r="AT258" s="7"/>
      <c r="AV258" s="7"/>
      <c r="AW258" s="7"/>
      <c r="AY258" s="1"/>
      <c r="AZ258" s="1"/>
      <c r="BA258" s="1"/>
    </row>
    <row r="259" spans="1:53" s="6" customFormat="1" ht="22.8" thickBot="1" x14ac:dyDescent="0.45">
      <c r="A259" s="99" t="e">
        <f>(IF($AM$5='بيان ع'!D253,ROW('بيان ع'!253:253)-1,yyyyy))</f>
        <v>#NAME?</v>
      </c>
      <c r="B259" s="144" t="str">
        <f t="shared" si="7"/>
        <v/>
      </c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24"/>
      <c r="AN259" s="1"/>
      <c r="AO259" s="1"/>
      <c r="AP259" s="1"/>
      <c r="AR259" s="7"/>
      <c r="AS259" s="7"/>
      <c r="AT259" s="7"/>
      <c r="AV259" s="7"/>
      <c r="AW259" s="7"/>
      <c r="AY259" s="1"/>
      <c r="AZ259" s="1"/>
      <c r="BA259" s="1"/>
    </row>
    <row r="260" spans="1:53" s="6" customFormat="1" ht="22.8" thickBot="1" x14ac:dyDescent="0.45">
      <c r="A260" s="99" t="e">
        <f>(IF($AM$5='بيان ع'!D254,ROW('بيان ع'!254:254)-1,yyyyy))</f>
        <v>#NAME?</v>
      </c>
      <c r="B260" s="144" t="str">
        <f t="shared" si="7"/>
        <v/>
      </c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24"/>
      <c r="AN260" s="1"/>
      <c r="AO260" s="1"/>
      <c r="AP260" s="1"/>
      <c r="AR260" s="7"/>
      <c r="AS260" s="7"/>
      <c r="AT260" s="7"/>
      <c r="AV260" s="7"/>
      <c r="AW260" s="7"/>
      <c r="AY260" s="1"/>
      <c r="AZ260" s="1"/>
      <c r="BA260" s="1"/>
    </row>
    <row r="261" spans="1:53" s="6" customFormat="1" ht="22.8" thickBot="1" x14ac:dyDescent="0.45">
      <c r="A261" s="99" t="e">
        <f>(IF($AM$5='بيان ع'!D255,ROW('بيان ع'!255:255)-1,yyyyy))</f>
        <v>#NAME?</v>
      </c>
      <c r="B261" s="144" t="str">
        <f t="shared" si="7"/>
        <v/>
      </c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24"/>
      <c r="AN261" s="1"/>
      <c r="AO261" s="1"/>
      <c r="AP261" s="1"/>
      <c r="AR261" s="7"/>
      <c r="AS261" s="7"/>
      <c r="AT261" s="7"/>
      <c r="AV261" s="7"/>
      <c r="AW261" s="7"/>
      <c r="AY261" s="1"/>
      <c r="AZ261" s="1"/>
      <c r="BA261" s="1"/>
    </row>
    <row r="262" spans="1:53" s="6" customFormat="1" ht="22.8" thickBot="1" x14ac:dyDescent="0.45">
      <c r="A262" s="99" t="e">
        <f>(IF($AM$5='بيان ع'!D256,ROW('بيان ع'!256:256)-1,yyyyy))</f>
        <v>#NAME?</v>
      </c>
      <c r="B262" s="144" t="str">
        <f t="shared" si="7"/>
        <v/>
      </c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24"/>
      <c r="AN262" s="1"/>
      <c r="AO262" s="1"/>
      <c r="AP262" s="1"/>
      <c r="AR262" s="7"/>
      <c r="AS262" s="7"/>
      <c r="AT262" s="7"/>
      <c r="AV262" s="7"/>
      <c r="AW262" s="7"/>
      <c r="AY262" s="1"/>
      <c r="AZ262" s="1"/>
      <c r="BA262" s="1"/>
    </row>
    <row r="263" spans="1:53" s="6" customFormat="1" ht="22.8" thickBot="1" x14ac:dyDescent="0.45">
      <c r="A263" s="99" t="e">
        <f>(IF($AM$5='بيان ع'!D257,ROW('بيان ع'!257:257)-1,yyyyy))</f>
        <v>#NAME?</v>
      </c>
      <c r="B263" s="144" t="str">
        <f t="shared" si="7"/>
        <v/>
      </c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24"/>
      <c r="AN263" s="1"/>
      <c r="AO263" s="1"/>
      <c r="AP263" s="1"/>
      <c r="AR263" s="7"/>
      <c r="AS263" s="7"/>
      <c r="AT263" s="7"/>
      <c r="AV263" s="7"/>
      <c r="AW263" s="7"/>
      <c r="AY263" s="1"/>
      <c r="AZ263" s="1"/>
      <c r="BA263" s="1"/>
    </row>
    <row r="264" spans="1:53" s="6" customFormat="1" ht="22.8" thickBot="1" x14ac:dyDescent="0.45">
      <c r="A264" s="99" t="e">
        <f>(IF($AM$5='بيان ع'!D258,ROW('بيان ع'!258:258)-1,yyyyy))</f>
        <v>#NAME?</v>
      </c>
      <c r="B264" s="144" t="str">
        <f t="shared" ref="B264:B327" si="8">IFERROR(_xlfn.AGGREGATE(15,6,$A$8:$A$1010,ROW(A257)),"")</f>
        <v/>
      </c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24"/>
      <c r="AN264" s="1"/>
      <c r="AO264" s="1"/>
      <c r="AP264" s="1"/>
      <c r="AR264" s="7"/>
      <c r="AS264" s="7"/>
      <c r="AT264" s="7"/>
      <c r="AV264" s="7"/>
      <c r="AW264" s="7"/>
      <c r="AY264" s="1"/>
      <c r="AZ264" s="1"/>
      <c r="BA264" s="1"/>
    </row>
    <row r="265" spans="1:53" s="6" customFormat="1" ht="22.8" thickBot="1" x14ac:dyDescent="0.45">
      <c r="A265" s="99" t="e">
        <f>(IF($AM$5='بيان ع'!D259,ROW('بيان ع'!259:259)-1,yyyyy))</f>
        <v>#NAME?</v>
      </c>
      <c r="B265" s="144" t="str">
        <f t="shared" si="8"/>
        <v/>
      </c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24"/>
      <c r="AN265" s="1"/>
      <c r="AO265" s="1"/>
      <c r="AP265" s="1"/>
      <c r="AR265" s="7"/>
      <c r="AS265" s="7"/>
      <c r="AT265" s="7"/>
      <c r="AV265" s="7"/>
      <c r="AW265" s="7"/>
      <c r="AY265" s="1"/>
      <c r="AZ265" s="1"/>
      <c r="BA265" s="1"/>
    </row>
    <row r="266" spans="1:53" s="6" customFormat="1" ht="22.8" thickBot="1" x14ac:dyDescent="0.45">
      <c r="A266" s="99" t="e">
        <f>(IF($AM$5='بيان ع'!D260,ROW('بيان ع'!260:260)-1,yyyyy))</f>
        <v>#NAME?</v>
      </c>
      <c r="B266" s="144" t="str">
        <f t="shared" si="8"/>
        <v/>
      </c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24"/>
      <c r="AN266" s="1"/>
      <c r="AO266" s="1"/>
      <c r="AP266" s="1"/>
      <c r="AR266" s="7"/>
      <c r="AS266" s="7"/>
      <c r="AT266" s="7"/>
      <c r="AV266" s="7"/>
      <c r="AW266" s="7"/>
      <c r="AY266" s="1"/>
      <c r="AZ266" s="1"/>
      <c r="BA266" s="1"/>
    </row>
    <row r="267" spans="1:53" s="6" customFormat="1" ht="22.8" thickBot="1" x14ac:dyDescent="0.45">
      <c r="A267" s="99" t="e">
        <f>(IF($AM$5='بيان ع'!D261,ROW('بيان ع'!261:261)-1,yyyyy))</f>
        <v>#NAME?</v>
      </c>
      <c r="B267" s="144" t="str">
        <f t="shared" si="8"/>
        <v/>
      </c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24"/>
      <c r="AN267" s="1"/>
      <c r="AO267" s="1"/>
      <c r="AP267" s="1"/>
      <c r="AR267" s="7"/>
      <c r="AS267" s="7"/>
      <c r="AT267" s="7"/>
      <c r="AV267" s="7"/>
      <c r="AW267" s="7"/>
      <c r="AY267" s="1"/>
      <c r="AZ267" s="1"/>
      <c r="BA267" s="1"/>
    </row>
    <row r="268" spans="1:53" s="6" customFormat="1" ht="22.8" thickBot="1" x14ac:dyDescent="0.45">
      <c r="A268" s="99" t="e">
        <f>(IF($AM$5='بيان ع'!D262,ROW('بيان ع'!262:262)-1,yyyyy))</f>
        <v>#NAME?</v>
      </c>
      <c r="B268" s="144" t="str">
        <f t="shared" si="8"/>
        <v/>
      </c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24"/>
      <c r="AN268" s="1"/>
      <c r="AO268" s="1"/>
      <c r="AP268" s="1"/>
      <c r="AR268" s="7"/>
      <c r="AS268" s="7"/>
      <c r="AT268" s="7"/>
      <c r="AV268" s="7"/>
      <c r="AW268" s="7"/>
      <c r="AY268" s="1"/>
      <c r="AZ268" s="1"/>
      <c r="BA268" s="1"/>
    </row>
    <row r="269" spans="1:53" s="6" customFormat="1" ht="22.8" thickBot="1" x14ac:dyDescent="0.45">
      <c r="A269" s="99" t="e">
        <f>(IF($AM$5='بيان ع'!D263,ROW('بيان ع'!263:263)-1,yyyyy))</f>
        <v>#NAME?</v>
      </c>
      <c r="B269" s="144" t="str">
        <f t="shared" si="8"/>
        <v/>
      </c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24"/>
      <c r="AN269" s="1"/>
      <c r="AO269" s="1"/>
      <c r="AP269" s="1"/>
      <c r="AR269" s="7"/>
      <c r="AS269" s="7"/>
      <c r="AT269" s="7"/>
      <c r="AV269" s="7"/>
      <c r="AW269" s="7"/>
      <c r="AY269" s="1"/>
      <c r="AZ269" s="1"/>
      <c r="BA269" s="1"/>
    </row>
    <row r="270" spans="1:53" s="6" customFormat="1" ht="22.8" thickBot="1" x14ac:dyDescent="0.45">
      <c r="A270" s="99" t="e">
        <f>(IF($AM$5='بيان ع'!D264,ROW('بيان ع'!264:264)-1,yyyyy))</f>
        <v>#NAME?</v>
      </c>
      <c r="B270" s="144" t="str">
        <f t="shared" si="8"/>
        <v/>
      </c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24"/>
      <c r="AN270" s="1"/>
      <c r="AO270" s="1"/>
      <c r="AP270" s="1"/>
      <c r="AR270" s="7"/>
      <c r="AS270" s="7"/>
      <c r="AT270" s="7"/>
      <c r="AV270" s="7"/>
      <c r="AW270" s="7"/>
      <c r="AY270" s="1"/>
      <c r="AZ270" s="1"/>
      <c r="BA270" s="1"/>
    </row>
    <row r="271" spans="1:53" s="6" customFormat="1" ht="22.8" thickBot="1" x14ac:dyDescent="0.45">
      <c r="A271" s="99" t="e">
        <f>(IF($AM$5='بيان ع'!D265,ROW('بيان ع'!265:265)-1,yyyyy))</f>
        <v>#NAME?</v>
      </c>
      <c r="B271" s="144" t="str">
        <f t="shared" si="8"/>
        <v/>
      </c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24"/>
      <c r="AN271" s="1"/>
      <c r="AO271" s="1"/>
      <c r="AP271" s="1"/>
      <c r="AR271" s="7"/>
      <c r="AS271" s="7"/>
      <c r="AT271" s="7"/>
      <c r="AV271" s="7"/>
      <c r="AW271" s="7"/>
      <c r="AY271" s="1"/>
      <c r="AZ271" s="1"/>
      <c r="BA271" s="1"/>
    </row>
    <row r="272" spans="1:53" s="6" customFormat="1" ht="22.8" thickBot="1" x14ac:dyDescent="0.45">
      <c r="A272" s="99" t="e">
        <f>(IF($AM$5='بيان ع'!D266,ROW('بيان ع'!266:266)-1,yyyyy))</f>
        <v>#NAME?</v>
      </c>
      <c r="B272" s="144" t="str">
        <f t="shared" si="8"/>
        <v/>
      </c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24"/>
      <c r="AN272" s="1"/>
      <c r="AO272" s="1"/>
      <c r="AP272" s="1"/>
      <c r="AR272" s="7"/>
      <c r="AS272" s="7"/>
      <c r="AT272" s="7"/>
      <c r="AV272" s="7"/>
      <c r="AW272" s="7"/>
      <c r="AY272" s="1"/>
      <c r="AZ272" s="1"/>
      <c r="BA272" s="1"/>
    </row>
    <row r="273" spans="1:53" s="6" customFormat="1" ht="22.8" thickBot="1" x14ac:dyDescent="0.45">
      <c r="A273" s="99" t="e">
        <f>(IF($AM$5='بيان ع'!D267,ROW('بيان ع'!267:267)-1,yyyyy))</f>
        <v>#NAME?</v>
      </c>
      <c r="B273" s="144" t="str">
        <f t="shared" si="8"/>
        <v/>
      </c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24"/>
      <c r="AN273" s="1"/>
      <c r="AO273" s="1"/>
      <c r="AP273" s="1"/>
      <c r="AR273" s="7"/>
      <c r="AS273" s="7"/>
      <c r="AT273" s="7"/>
      <c r="AV273" s="7"/>
      <c r="AW273" s="7"/>
      <c r="AY273" s="1"/>
      <c r="AZ273" s="1"/>
      <c r="BA273" s="1"/>
    </row>
    <row r="274" spans="1:53" s="6" customFormat="1" ht="22.8" thickBot="1" x14ac:dyDescent="0.45">
      <c r="A274" s="99" t="e">
        <f>(IF($AM$5='بيان ع'!D268,ROW('بيان ع'!268:268)-1,yyyyy))</f>
        <v>#NAME?</v>
      </c>
      <c r="B274" s="144" t="str">
        <f t="shared" si="8"/>
        <v/>
      </c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24"/>
      <c r="AN274" s="1"/>
      <c r="AO274" s="1"/>
      <c r="AP274" s="1"/>
      <c r="AR274" s="7"/>
      <c r="AS274" s="7"/>
      <c r="AT274" s="7"/>
      <c r="AV274" s="7"/>
      <c r="AW274" s="7"/>
      <c r="AY274" s="1"/>
      <c r="AZ274" s="1"/>
      <c r="BA274" s="1"/>
    </row>
    <row r="275" spans="1:53" s="6" customFormat="1" ht="22.8" thickBot="1" x14ac:dyDescent="0.45">
      <c r="A275" s="99" t="e">
        <f>(IF($AM$5='بيان ع'!D269,ROW('بيان ع'!269:269)-1,yyyyy))</f>
        <v>#NAME?</v>
      </c>
      <c r="B275" s="144" t="str">
        <f t="shared" si="8"/>
        <v/>
      </c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24"/>
      <c r="AN275" s="1"/>
      <c r="AO275" s="1"/>
      <c r="AP275" s="1"/>
      <c r="AR275" s="7"/>
      <c r="AS275" s="7"/>
      <c r="AT275" s="7"/>
      <c r="AV275" s="7"/>
      <c r="AW275" s="7"/>
      <c r="AY275" s="1"/>
      <c r="AZ275" s="1"/>
      <c r="BA275" s="1"/>
    </row>
    <row r="276" spans="1:53" s="6" customFormat="1" ht="22.8" thickBot="1" x14ac:dyDescent="0.45">
      <c r="A276" s="99" t="e">
        <f>(IF($AM$5='بيان ع'!D270,ROW('بيان ع'!270:270)-1,yyyyy))</f>
        <v>#NAME?</v>
      </c>
      <c r="B276" s="144" t="str">
        <f t="shared" si="8"/>
        <v/>
      </c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24"/>
      <c r="AN276" s="1"/>
      <c r="AO276" s="1"/>
      <c r="AP276" s="1"/>
      <c r="AR276" s="7"/>
      <c r="AS276" s="7"/>
      <c r="AT276" s="7"/>
      <c r="AV276" s="7"/>
      <c r="AW276" s="7"/>
      <c r="AY276" s="1"/>
      <c r="AZ276" s="1"/>
      <c r="BA276" s="1"/>
    </row>
    <row r="277" spans="1:53" s="6" customFormat="1" ht="22.8" thickBot="1" x14ac:dyDescent="0.45">
      <c r="A277" s="99" t="e">
        <f>(IF($AM$5='بيان ع'!D271,ROW('بيان ع'!271:271)-1,yyyyy))</f>
        <v>#NAME?</v>
      </c>
      <c r="B277" s="144" t="str">
        <f t="shared" si="8"/>
        <v/>
      </c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24"/>
      <c r="AN277" s="1"/>
      <c r="AO277" s="1"/>
      <c r="AP277" s="1"/>
      <c r="AR277" s="7"/>
      <c r="AS277" s="7"/>
      <c r="AT277" s="7"/>
      <c r="AV277" s="7"/>
      <c r="AW277" s="7"/>
      <c r="AY277" s="1"/>
      <c r="AZ277" s="1"/>
      <c r="BA277" s="1"/>
    </row>
    <row r="278" spans="1:53" s="6" customFormat="1" ht="22.8" thickBot="1" x14ac:dyDescent="0.45">
      <c r="A278" s="99" t="e">
        <f>(IF($AM$5='بيان ع'!D272,ROW('بيان ع'!272:272)-1,yyyyy))</f>
        <v>#NAME?</v>
      </c>
      <c r="B278" s="144" t="str">
        <f t="shared" si="8"/>
        <v/>
      </c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24"/>
      <c r="AN278" s="1"/>
      <c r="AO278" s="1"/>
      <c r="AP278" s="1"/>
      <c r="AR278" s="7"/>
      <c r="AS278" s="7"/>
      <c r="AT278" s="7"/>
      <c r="AV278" s="7"/>
      <c r="AW278" s="7"/>
      <c r="AY278" s="1"/>
      <c r="AZ278" s="1"/>
      <c r="BA278" s="1"/>
    </row>
    <row r="279" spans="1:53" s="6" customFormat="1" ht="22.8" thickBot="1" x14ac:dyDescent="0.45">
      <c r="A279" s="99" t="e">
        <f>(IF($AM$5='بيان ع'!D273,ROW('بيان ع'!273:273)-1,yyyyy))</f>
        <v>#NAME?</v>
      </c>
      <c r="B279" s="144" t="str">
        <f t="shared" si="8"/>
        <v/>
      </c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24"/>
      <c r="AN279" s="1"/>
      <c r="AO279" s="1"/>
      <c r="AP279" s="1"/>
      <c r="AR279" s="7"/>
      <c r="AS279" s="7"/>
      <c r="AT279" s="7"/>
      <c r="AV279" s="7"/>
      <c r="AW279" s="7"/>
      <c r="AY279" s="1"/>
      <c r="AZ279" s="1"/>
      <c r="BA279" s="1"/>
    </row>
    <row r="280" spans="1:53" s="6" customFormat="1" ht="22.8" thickBot="1" x14ac:dyDescent="0.45">
      <c r="A280" s="99" t="e">
        <f>(IF($AM$5='بيان ع'!D274,ROW('بيان ع'!274:274)-1,yyyyy))</f>
        <v>#NAME?</v>
      </c>
      <c r="B280" s="144" t="str">
        <f t="shared" si="8"/>
        <v/>
      </c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24"/>
      <c r="AN280" s="1"/>
      <c r="AO280" s="1"/>
      <c r="AP280" s="1"/>
      <c r="AR280" s="7"/>
      <c r="AS280" s="7"/>
      <c r="AT280" s="7"/>
      <c r="AV280" s="7"/>
      <c r="AW280" s="7"/>
      <c r="AY280" s="1"/>
      <c r="AZ280" s="1"/>
      <c r="BA280" s="1"/>
    </row>
    <row r="281" spans="1:53" s="6" customFormat="1" ht="22.8" thickBot="1" x14ac:dyDescent="0.45">
      <c r="A281" s="99" t="e">
        <f>(IF($AM$5='بيان ع'!D275,ROW('بيان ع'!275:275)-1,yyyyy))</f>
        <v>#NAME?</v>
      </c>
      <c r="B281" s="144" t="str">
        <f t="shared" si="8"/>
        <v/>
      </c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24"/>
      <c r="AN281" s="1"/>
      <c r="AO281" s="1"/>
      <c r="AP281" s="1"/>
      <c r="AR281" s="7"/>
      <c r="AS281" s="7"/>
      <c r="AT281" s="7"/>
      <c r="AV281" s="7"/>
      <c r="AW281" s="7"/>
      <c r="AY281" s="1"/>
      <c r="AZ281" s="1"/>
      <c r="BA281" s="1"/>
    </row>
    <row r="282" spans="1:53" s="6" customFormat="1" ht="22.8" thickBot="1" x14ac:dyDescent="0.45">
      <c r="A282" s="99" t="e">
        <f>(IF($AM$5='بيان ع'!D276,ROW('بيان ع'!276:276)-1,yyyyy))</f>
        <v>#NAME?</v>
      </c>
      <c r="B282" s="144" t="str">
        <f t="shared" si="8"/>
        <v/>
      </c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24"/>
      <c r="AN282" s="1"/>
      <c r="AO282" s="1"/>
      <c r="AP282" s="1"/>
      <c r="AR282" s="7"/>
      <c r="AS282" s="7"/>
      <c r="AT282" s="7"/>
      <c r="AV282" s="7"/>
      <c r="AW282" s="7"/>
      <c r="AY282" s="1"/>
      <c r="AZ282" s="1"/>
      <c r="BA282" s="1"/>
    </row>
    <row r="283" spans="1:53" s="6" customFormat="1" ht="22.8" thickBot="1" x14ac:dyDescent="0.45">
      <c r="A283" s="99" t="e">
        <f>(IF($AM$5='بيان ع'!D277,ROW('بيان ع'!277:277)-1,yyyyy))</f>
        <v>#NAME?</v>
      </c>
      <c r="B283" s="144" t="str">
        <f t="shared" si="8"/>
        <v/>
      </c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24"/>
      <c r="AN283" s="1"/>
      <c r="AO283" s="1"/>
      <c r="AP283" s="1"/>
      <c r="AR283" s="7"/>
      <c r="AS283" s="7"/>
      <c r="AT283" s="7"/>
      <c r="AV283" s="7"/>
      <c r="AW283" s="7"/>
      <c r="AY283" s="1"/>
      <c r="AZ283" s="1"/>
      <c r="BA283" s="1"/>
    </row>
    <row r="284" spans="1:53" s="6" customFormat="1" ht="22.8" thickBot="1" x14ac:dyDescent="0.45">
      <c r="A284" s="99" t="e">
        <f>(IF($AM$5='بيان ع'!D278,ROW('بيان ع'!278:278)-1,yyyyy))</f>
        <v>#NAME?</v>
      </c>
      <c r="B284" s="144" t="str">
        <f t="shared" si="8"/>
        <v/>
      </c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24"/>
      <c r="AN284" s="1"/>
      <c r="AO284" s="1"/>
      <c r="AP284" s="1"/>
      <c r="AR284" s="7"/>
      <c r="AS284" s="7"/>
      <c r="AT284" s="7"/>
      <c r="AV284" s="7"/>
      <c r="AW284" s="7"/>
      <c r="AY284" s="1"/>
      <c r="AZ284" s="1"/>
      <c r="BA284" s="1"/>
    </row>
    <row r="285" spans="1:53" s="6" customFormat="1" ht="22.8" thickBot="1" x14ac:dyDescent="0.45">
      <c r="A285" s="99" t="e">
        <f>(IF($AM$5='بيان ع'!D279,ROW('بيان ع'!279:279)-1,yyyyy))</f>
        <v>#NAME?</v>
      </c>
      <c r="B285" s="144" t="str">
        <f t="shared" si="8"/>
        <v/>
      </c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24"/>
      <c r="AN285" s="1"/>
      <c r="AO285" s="1"/>
      <c r="AP285" s="1"/>
      <c r="AR285" s="7"/>
      <c r="AS285" s="7"/>
      <c r="AT285" s="7"/>
      <c r="AV285" s="7"/>
      <c r="AW285" s="7"/>
      <c r="AY285" s="1"/>
      <c r="AZ285" s="1"/>
      <c r="BA285" s="1"/>
    </row>
    <row r="286" spans="1:53" s="6" customFormat="1" ht="22.8" thickBot="1" x14ac:dyDescent="0.45">
      <c r="A286" s="99" t="e">
        <f>(IF($AM$5='بيان ع'!D280,ROW('بيان ع'!280:280)-1,yyyyy))</f>
        <v>#NAME?</v>
      </c>
      <c r="B286" s="144" t="str">
        <f t="shared" si="8"/>
        <v/>
      </c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24"/>
      <c r="AN286" s="1"/>
      <c r="AO286" s="1"/>
      <c r="AP286" s="1"/>
      <c r="AR286" s="7"/>
      <c r="AS286" s="7"/>
      <c r="AT286" s="7"/>
      <c r="AV286" s="7"/>
      <c r="AW286" s="7"/>
      <c r="AY286" s="1"/>
      <c r="AZ286" s="1"/>
      <c r="BA286" s="1"/>
    </row>
    <row r="287" spans="1:53" s="6" customFormat="1" ht="22.8" thickBot="1" x14ac:dyDescent="0.45">
      <c r="A287" s="99" t="e">
        <f>(IF($AM$5='بيان ع'!D281,ROW('بيان ع'!281:281)-1,yyyyy))</f>
        <v>#NAME?</v>
      </c>
      <c r="B287" s="144" t="str">
        <f t="shared" si="8"/>
        <v/>
      </c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24"/>
      <c r="AN287" s="1"/>
      <c r="AO287" s="1"/>
      <c r="AP287" s="1"/>
      <c r="AR287" s="7"/>
      <c r="AS287" s="7"/>
      <c r="AT287" s="7"/>
      <c r="AV287" s="7"/>
      <c r="AW287" s="7"/>
      <c r="AY287" s="1"/>
      <c r="AZ287" s="1"/>
      <c r="BA287" s="1"/>
    </row>
    <row r="288" spans="1:53" s="6" customFormat="1" ht="22.8" thickBot="1" x14ac:dyDescent="0.45">
      <c r="A288" s="99" t="e">
        <f>(IF($AM$5='بيان ع'!D282,ROW('بيان ع'!282:282)-1,yyyyy))</f>
        <v>#NAME?</v>
      </c>
      <c r="B288" s="144" t="str">
        <f t="shared" si="8"/>
        <v/>
      </c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24"/>
      <c r="AN288" s="1"/>
      <c r="AO288" s="1"/>
      <c r="AP288" s="1"/>
      <c r="AR288" s="7"/>
      <c r="AS288" s="7"/>
      <c r="AT288" s="7"/>
      <c r="AV288" s="7"/>
      <c r="AW288" s="7"/>
      <c r="AY288" s="1"/>
      <c r="AZ288" s="1"/>
      <c r="BA288" s="1"/>
    </row>
    <row r="289" spans="1:53" s="6" customFormat="1" ht="22.8" thickBot="1" x14ac:dyDescent="0.45">
      <c r="A289" s="99" t="e">
        <f>(IF($AM$5='بيان ع'!D283,ROW('بيان ع'!283:283)-1,yyyyy))</f>
        <v>#NAME?</v>
      </c>
      <c r="B289" s="144" t="str">
        <f t="shared" si="8"/>
        <v/>
      </c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24"/>
      <c r="AN289" s="1"/>
      <c r="AO289" s="1"/>
      <c r="AP289" s="1"/>
      <c r="AR289" s="7"/>
      <c r="AS289" s="7"/>
      <c r="AT289" s="7"/>
      <c r="AV289" s="7"/>
      <c r="AW289" s="7"/>
      <c r="AY289" s="1"/>
      <c r="AZ289" s="1"/>
      <c r="BA289" s="1"/>
    </row>
    <row r="290" spans="1:53" s="6" customFormat="1" ht="22.8" thickBot="1" x14ac:dyDescent="0.45">
      <c r="A290" s="99" t="e">
        <f>(IF($AM$5='بيان ع'!D284,ROW('بيان ع'!284:284)-1,yyyyy))</f>
        <v>#NAME?</v>
      </c>
      <c r="B290" s="144" t="str">
        <f t="shared" si="8"/>
        <v/>
      </c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24"/>
      <c r="AN290" s="1"/>
      <c r="AO290" s="1"/>
      <c r="AP290" s="1"/>
      <c r="AR290" s="7"/>
      <c r="AS290" s="7"/>
      <c r="AT290" s="7"/>
      <c r="AV290" s="7"/>
      <c r="AW290" s="7"/>
      <c r="AY290" s="1"/>
      <c r="AZ290" s="1"/>
      <c r="BA290" s="1"/>
    </row>
    <row r="291" spans="1:53" s="6" customFormat="1" ht="22.8" thickBot="1" x14ac:dyDescent="0.45">
      <c r="A291" s="99" t="e">
        <f>(IF($AM$5='بيان ع'!D285,ROW('بيان ع'!285:285)-1,yyyyy))</f>
        <v>#NAME?</v>
      </c>
      <c r="B291" s="144" t="str">
        <f t="shared" si="8"/>
        <v/>
      </c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24"/>
      <c r="AN291" s="1"/>
      <c r="AO291" s="1"/>
      <c r="AP291" s="1"/>
      <c r="AR291" s="7"/>
      <c r="AS291" s="7"/>
      <c r="AT291" s="7"/>
      <c r="AV291" s="7"/>
      <c r="AW291" s="7"/>
      <c r="AY291" s="1"/>
      <c r="AZ291" s="1"/>
      <c r="BA291" s="1"/>
    </row>
    <row r="292" spans="1:53" s="6" customFormat="1" ht="22.8" thickBot="1" x14ac:dyDescent="0.45">
      <c r="A292" s="99" t="e">
        <f>(IF($AM$5='بيان ع'!D286,ROW('بيان ع'!286:286)-1,yyyyy))</f>
        <v>#NAME?</v>
      </c>
      <c r="B292" s="144" t="str">
        <f t="shared" si="8"/>
        <v/>
      </c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24"/>
      <c r="AN292" s="1"/>
      <c r="AO292" s="1"/>
      <c r="AP292" s="1"/>
      <c r="AR292" s="7"/>
      <c r="AS292" s="7"/>
      <c r="AT292" s="7"/>
      <c r="AV292" s="7"/>
      <c r="AW292" s="7"/>
      <c r="AY292" s="1"/>
      <c r="AZ292" s="1"/>
      <c r="BA292" s="1"/>
    </row>
    <row r="293" spans="1:53" s="6" customFormat="1" ht="22.8" thickBot="1" x14ac:dyDescent="0.45">
      <c r="A293" s="99" t="e">
        <f>(IF($AM$5='بيان ع'!D287,ROW('بيان ع'!287:287)-1,yyyyy))</f>
        <v>#NAME?</v>
      </c>
      <c r="B293" s="144" t="str">
        <f t="shared" si="8"/>
        <v/>
      </c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24"/>
      <c r="AN293" s="1"/>
      <c r="AO293" s="1"/>
      <c r="AP293" s="1"/>
      <c r="AR293" s="7"/>
      <c r="AS293" s="7"/>
      <c r="AT293" s="7"/>
      <c r="AV293" s="7"/>
      <c r="AW293" s="7"/>
      <c r="AY293" s="1"/>
      <c r="AZ293" s="1"/>
      <c r="BA293" s="1"/>
    </row>
    <row r="294" spans="1:53" s="6" customFormat="1" ht="22.8" thickBot="1" x14ac:dyDescent="0.45">
      <c r="A294" s="99" t="e">
        <f>(IF($AM$5='بيان ع'!D288,ROW('بيان ع'!288:288)-1,yyyyy))</f>
        <v>#NAME?</v>
      </c>
      <c r="B294" s="144" t="str">
        <f t="shared" si="8"/>
        <v/>
      </c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24"/>
      <c r="AN294" s="1"/>
      <c r="AO294" s="1"/>
      <c r="AP294" s="1"/>
      <c r="AR294" s="7"/>
      <c r="AS294" s="7"/>
      <c r="AT294" s="7"/>
      <c r="AV294" s="7"/>
      <c r="AW294" s="7"/>
      <c r="AY294" s="1"/>
      <c r="AZ294" s="1"/>
      <c r="BA294" s="1"/>
    </row>
    <row r="295" spans="1:53" s="6" customFormat="1" ht="22.8" thickBot="1" x14ac:dyDescent="0.45">
      <c r="A295" s="99" t="e">
        <f>(IF($AM$5='بيان ع'!D289,ROW('بيان ع'!289:289)-1,yyyyy))</f>
        <v>#NAME?</v>
      </c>
      <c r="B295" s="144" t="str">
        <f t="shared" si="8"/>
        <v/>
      </c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24"/>
      <c r="AN295" s="1"/>
      <c r="AO295" s="1"/>
      <c r="AP295" s="1"/>
      <c r="AR295" s="7"/>
      <c r="AS295" s="7"/>
      <c r="AT295" s="7"/>
      <c r="AV295" s="7"/>
      <c r="AW295" s="7"/>
      <c r="AY295" s="1"/>
      <c r="AZ295" s="1"/>
      <c r="BA295" s="1"/>
    </row>
    <row r="296" spans="1:53" s="6" customFormat="1" ht="22.8" thickBot="1" x14ac:dyDescent="0.45">
      <c r="A296" s="99" t="e">
        <f>(IF($AM$5='بيان ع'!D290,ROW('بيان ع'!290:290)-1,yyyyy))</f>
        <v>#NAME?</v>
      </c>
      <c r="B296" s="144" t="str">
        <f t="shared" si="8"/>
        <v/>
      </c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24"/>
      <c r="AN296" s="1"/>
      <c r="AO296" s="1"/>
      <c r="AP296" s="1"/>
      <c r="AR296" s="7"/>
      <c r="AS296" s="7"/>
      <c r="AT296" s="7"/>
      <c r="AV296" s="7"/>
      <c r="AW296" s="7"/>
      <c r="AY296" s="1"/>
      <c r="AZ296" s="1"/>
      <c r="BA296" s="1"/>
    </row>
    <row r="297" spans="1:53" s="6" customFormat="1" ht="22.8" thickBot="1" x14ac:dyDescent="0.45">
      <c r="A297" s="99" t="e">
        <f>(IF($AM$5='بيان ع'!D291,ROW('بيان ع'!291:291)-1,yyyyy))</f>
        <v>#NAME?</v>
      </c>
      <c r="B297" s="144" t="str">
        <f t="shared" si="8"/>
        <v/>
      </c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24"/>
      <c r="AN297" s="1"/>
      <c r="AO297" s="1"/>
      <c r="AP297" s="1"/>
      <c r="AR297" s="7"/>
      <c r="AS297" s="7"/>
      <c r="AT297" s="7"/>
      <c r="AV297" s="7"/>
      <c r="AW297" s="7"/>
      <c r="AY297" s="1"/>
      <c r="AZ297" s="1"/>
      <c r="BA297" s="1"/>
    </row>
    <row r="298" spans="1:53" s="6" customFormat="1" ht="22.8" thickBot="1" x14ac:dyDescent="0.45">
      <c r="A298" s="99" t="e">
        <f>(IF($AM$5='بيان ع'!D292,ROW('بيان ع'!292:292)-1,yyyyy))</f>
        <v>#NAME?</v>
      </c>
      <c r="B298" s="144" t="str">
        <f t="shared" si="8"/>
        <v/>
      </c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24"/>
      <c r="AN298" s="1"/>
      <c r="AO298" s="1"/>
      <c r="AP298" s="1"/>
      <c r="AR298" s="7"/>
      <c r="AS298" s="7"/>
      <c r="AT298" s="7"/>
      <c r="AV298" s="7"/>
      <c r="AW298" s="7"/>
      <c r="AY298" s="1"/>
      <c r="AZ298" s="1"/>
      <c r="BA298" s="1"/>
    </row>
    <row r="299" spans="1:53" s="6" customFormat="1" ht="22.8" thickBot="1" x14ac:dyDescent="0.45">
      <c r="A299" s="99" t="e">
        <f>(IF($AM$5='بيان ع'!D293,ROW('بيان ع'!293:293)-1,yyyyy))</f>
        <v>#NAME?</v>
      </c>
      <c r="B299" s="144" t="str">
        <f t="shared" si="8"/>
        <v/>
      </c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24"/>
      <c r="AN299" s="1"/>
      <c r="AO299" s="1"/>
      <c r="AP299" s="1"/>
      <c r="AR299" s="7"/>
      <c r="AS299" s="7"/>
      <c r="AT299" s="7"/>
      <c r="AV299" s="7"/>
      <c r="AW299" s="7"/>
      <c r="AY299" s="1"/>
      <c r="AZ299" s="1"/>
      <c r="BA299" s="1"/>
    </row>
    <row r="300" spans="1:53" s="6" customFormat="1" ht="22.8" thickBot="1" x14ac:dyDescent="0.45">
      <c r="A300" s="99" t="e">
        <f>(IF($AM$5='بيان ع'!D294,ROW('بيان ع'!294:294)-1,yyyyy))</f>
        <v>#NAME?</v>
      </c>
      <c r="B300" s="144" t="str">
        <f t="shared" si="8"/>
        <v/>
      </c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24"/>
      <c r="AN300" s="1"/>
      <c r="AO300" s="1"/>
      <c r="AP300" s="1"/>
      <c r="AR300" s="7"/>
      <c r="AS300" s="7"/>
      <c r="AT300" s="7"/>
      <c r="AV300" s="7"/>
      <c r="AW300" s="7"/>
      <c r="AY300" s="1"/>
      <c r="AZ300" s="1"/>
      <c r="BA300" s="1"/>
    </row>
    <row r="301" spans="1:53" s="6" customFormat="1" ht="22.8" thickBot="1" x14ac:dyDescent="0.45">
      <c r="A301" s="99" t="e">
        <f>(IF($AM$5='بيان ع'!D295,ROW('بيان ع'!295:295)-1,yyyyy))</f>
        <v>#NAME?</v>
      </c>
      <c r="B301" s="144" t="str">
        <f t="shared" si="8"/>
        <v/>
      </c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24"/>
      <c r="AN301" s="1"/>
      <c r="AO301" s="1"/>
      <c r="AP301" s="1"/>
      <c r="AR301" s="7"/>
      <c r="AS301" s="7"/>
      <c r="AT301" s="7"/>
      <c r="AV301" s="7"/>
      <c r="AW301" s="7"/>
      <c r="AY301" s="1"/>
      <c r="AZ301" s="1"/>
      <c r="BA301" s="1"/>
    </row>
    <row r="302" spans="1:53" s="6" customFormat="1" ht="22.8" thickBot="1" x14ac:dyDescent="0.45">
      <c r="A302" s="99" t="e">
        <f>(IF($AM$5='بيان ع'!D296,ROW('بيان ع'!296:296)-1,yyyyy))</f>
        <v>#NAME?</v>
      </c>
      <c r="B302" s="144" t="str">
        <f t="shared" si="8"/>
        <v/>
      </c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24"/>
      <c r="AN302" s="1"/>
      <c r="AO302" s="1"/>
      <c r="AP302" s="1"/>
      <c r="AR302" s="7"/>
      <c r="AS302" s="7"/>
      <c r="AT302" s="7"/>
      <c r="AV302" s="7"/>
      <c r="AW302" s="7"/>
      <c r="AY302" s="1"/>
      <c r="AZ302" s="1"/>
      <c r="BA302" s="1"/>
    </row>
    <row r="303" spans="1:53" s="6" customFormat="1" ht="22.8" thickBot="1" x14ac:dyDescent="0.45">
      <c r="A303" s="99" t="e">
        <f>(IF($AM$5='بيان ع'!D297,ROW('بيان ع'!297:297)-1,yyyyy))</f>
        <v>#NAME?</v>
      </c>
      <c r="B303" s="144" t="str">
        <f t="shared" si="8"/>
        <v/>
      </c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24"/>
      <c r="AN303" s="1"/>
      <c r="AO303" s="1"/>
      <c r="AP303" s="1"/>
      <c r="AR303" s="7"/>
      <c r="AS303" s="7"/>
      <c r="AT303" s="7"/>
      <c r="AV303" s="7"/>
      <c r="AW303" s="7"/>
      <c r="AY303" s="1"/>
      <c r="AZ303" s="1"/>
      <c r="BA303" s="1"/>
    </row>
    <row r="304" spans="1:53" s="6" customFormat="1" ht="22.8" thickBot="1" x14ac:dyDescent="0.45">
      <c r="A304" s="99" t="e">
        <f>(IF($AM$5='بيان ع'!D298,ROW('بيان ع'!298:298)-1,yyyyy))</f>
        <v>#NAME?</v>
      </c>
      <c r="B304" s="144" t="str">
        <f t="shared" si="8"/>
        <v/>
      </c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24"/>
      <c r="AN304" s="1"/>
      <c r="AO304" s="1"/>
      <c r="AP304" s="1"/>
      <c r="AR304" s="7"/>
      <c r="AS304" s="7"/>
      <c r="AT304" s="7"/>
      <c r="AV304" s="7"/>
      <c r="AW304" s="7"/>
      <c r="AY304" s="1"/>
      <c r="AZ304" s="1"/>
      <c r="BA304" s="1"/>
    </row>
    <row r="305" spans="1:53" s="6" customFormat="1" ht="22.8" thickBot="1" x14ac:dyDescent="0.45">
      <c r="A305" s="99" t="e">
        <f>(IF($AM$5='بيان ع'!D299,ROW('بيان ع'!299:299)-1,yyyyy))</f>
        <v>#NAME?</v>
      </c>
      <c r="B305" s="144" t="str">
        <f t="shared" si="8"/>
        <v/>
      </c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24"/>
      <c r="AN305" s="1"/>
      <c r="AO305" s="1"/>
      <c r="AP305" s="1"/>
      <c r="AR305" s="7"/>
      <c r="AS305" s="7"/>
      <c r="AT305" s="7"/>
      <c r="AV305" s="7"/>
      <c r="AW305" s="7"/>
      <c r="AY305" s="1"/>
      <c r="AZ305" s="1"/>
      <c r="BA305" s="1"/>
    </row>
    <row r="306" spans="1:53" s="6" customFormat="1" ht="22.8" thickBot="1" x14ac:dyDescent="0.45">
      <c r="A306" s="99" t="e">
        <f>(IF($AM$5='بيان ع'!D300,ROW('بيان ع'!300:300)-1,yyyyy))</f>
        <v>#NAME?</v>
      </c>
      <c r="B306" s="144" t="str">
        <f t="shared" si="8"/>
        <v/>
      </c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24"/>
      <c r="AN306" s="1"/>
      <c r="AO306" s="1"/>
      <c r="AP306" s="1"/>
      <c r="AR306" s="7"/>
      <c r="AS306" s="7"/>
      <c r="AT306" s="7"/>
      <c r="AV306" s="7"/>
      <c r="AW306" s="7"/>
      <c r="AY306" s="1"/>
      <c r="AZ306" s="1"/>
      <c r="BA306" s="1"/>
    </row>
    <row r="307" spans="1:53" s="6" customFormat="1" ht="22.8" thickBot="1" x14ac:dyDescent="0.45">
      <c r="A307" s="99" t="e">
        <f>(IF($AM$5='بيان ع'!D301,ROW('بيان ع'!301:301)-1,yyyyy))</f>
        <v>#NAME?</v>
      </c>
      <c r="B307" s="144" t="str">
        <f t="shared" si="8"/>
        <v/>
      </c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24"/>
      <c r="AN307" s="1"/>
      <c r="AO307" s="1"/>
      <c r="AP307" s="1"/>
      <c r="AR307" s="7"/>
      <c r="AS307" s="7"/>
      <c r="AT307" s="7"/>
      <c r="AV307" s="7"/>
      <c r="AW307" s="7"/>
      <c r="AY307" s="1"/>
      <c r="AZ307" s="1"/>
      <c r="BA307" s="1"/>
    </row>
    <row r="308" spans="1:53" s="6" customFormat="1" ht="22.8" thickBot="1" x14ac:dyDescent="0.45">
      <c r="A308" s="99" t="e">
        <f>(IF($AM$5='بيان ع'!D302,ROW('بيان ع'!302:302)-1,yyyyy))</f>
        <v>#NAME?</v>
      </c>
      <c r="B308" s="144" t="str">
        <f t="shared" si="8"/>
        <v/>
      </c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24"/>
      <c r="AN308" s="1"/>
      <c r="AO308" s="1"/>
      <c r="AP308" s="1"/>
      <c r="AR308" s="7"/>
      <c r="AS308" s="7"/>
      <c r="AT308" s="7"/>
      <c r="AV308" s="7"/>
      <c r="AW308" s="7"/>
      <c r="AY308" s="1"/>
      <c r="AZ308" s="1"/>
      <c r="BA308" s="1"/>
    </row>
    <row r="309" spans="1:53" s="6" customFormat="1" ht="22.8" thickBot="1" x14ac:dyDescent="0.45">
      <c r="A309" s="99" t="e">
        <f>(IF($AM$5='بيان ع'!D303,ROW('بيان ع'!303:303)-1,yyyyy))</f>
        <v>#NAME?</v>
      </c>
      <c r="B309" s="144" t="str">
        <f t="shared" si="8"/>
        <v/>
      </c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24"/>
      <c r="AN309" s="1"/>
      <c r="AO309" s="1"/>
      <c r="AP309" s="1"/>
      <c r="AR309" s="7"/>
      <c r="AS309" s="7"/>
      <c r="AT309" s="7"/>
      <c r="AV309" s="7"/>
      <c r="AW309" s="7"/>
      <c r="AY309" s="1"/>
      <c r="AZ309" s="1"/>
      <c r="BA309" s="1"/>
    </row>
    <row r="310" spans="1:53" s="6" customFormat="1" ht="22.8" thickBot="1" x14ac:dyDescent="0.45">
      <c r="A310" s="99" t="e">
        <f>(IF($AM$5='بيان ع'!D304,ROW('بيان ع'!304:304)-1,yyyyy))</f>
        <v>#NAME?</v>
      </c>
      <c r="B310" s="144" t="str">
        <f t="shared" si="8"/>
        <v/>
      </c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24"/>
      <c r="AN310" s="1"/>
      <c r="AO310" s="1"/>
      <c r="AP310" s="1"/>
      <c r="AR310" s="7"/>
      <c r="AS310" s="7"/>
      <c r="AT310" s="7"/>
      <c r="AV310" s="7"/>
      <c r="AW310" s="7"/>
      <c r="AY310" s="1"/>
      <c r="AZ310" s="1"/>
      <c r="BA310" s="1"/>
    </row>
    <row r="311" spans="1:53" s="6" customFormat="1" ht="22.8" thickBot="1" x14ac:dyDescent="0.45">
      <c r="A311" s="99" t="e">
        <f>(IF($AM$5='بيان ع'!D305,ROW('بيان ع'!305:305)-1,yyyyy))</f>
        <v>#NAME?</v>
      </c>
      <c r="B311" s="144" t="str">
        <f t="shared" si="8"/>
        <v/>
      </c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24"/>
      <c r="AN311" s="1"/>
      <c r="AO311" s="1"/>
      <c r="AP311" s="1"/>
      <c r="AR311" s="7"/>
      <c r="AS311" s="7"/>
      <c r="AT311" s="7"/>
      <c r="AV311" s="7"/>
      <c r="AW311" s="7"/>
      <c r="AY311" s="1"/>
      <c r="AZ311" s="1"/>
      <c r="BA311" s="1"/>
    </row>
    <row r="312" spans="1:53" s="6" customFormat="1" ht="22.8" thickBot="1" x14ac:dyDescent="0.45">
      <c r="A312" s="99" t="e">
        <f>(IF($AM$5='بيان ع'!D306,ROW('بيان ع'!306:306)-1,yyyyy))</f>
        <v>#NAME?</v>
      </c>
      <c r="B312" s="144" t="str">
        <f t="shared" si="8"/>
        <v/>
      </c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24"/>
      <c r="AN312" s="1"/>
      <c r="AO312" s="1"/>
      <c r="AP312" s="1"/>
      <c r="AR312" s="7"/>
      <c r="AS312" s="7"/>
      <c r="AT312" s="7"/>
      <c r="AV312" s="7"/>
      <c r="AW312" s="7"/>
      <c r="AY312" s="1"/>
      <c r="AZ312" s="1"/>
      <c r="BA312" s="1"/>
    </row>
    <row r="313" spans="1:53" s="6" customFormat="1" ht="22.8" thickBot="1" x14ac:dyDescent="0.45">
      <c r="A313" s="99" t="e">
        <f>(IF($AM$5='بيان ع'!D307,ROW('بيان ع'!307:307)-1,yyyyy))</f>
        <v>#NAME?</v>
      </c>
      <c r="B313" s="144" t="str">
        <f t="shared" si="8"/>
        <v/>
      </c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24"/>
      <c r="AN313" s="1"/>
      <c r="AO313" s="1"/>
      <c r="AP313" s="1"/>
      <c r="AR313" s="7"/>
      <c r="AS313" s="7"/>
      <c r="AT313" s="7"/>
      <c r="AV313" s="7"/>
      <c r="AW313" s="7"/>
      <c r="AY313" s="1"/>
      <c r="AZ313" s="1"/>
      <c r="BA313" s="1"/>
    </row>
    <row r="314" spans="1:53" s="6" customFormat="1" ht="22.8" thickBot="1" x14ac:dyDescent="0.45">
      <c r="A314" s="99" t="e">
        <f>(IF($AM$5='بيان ع'!D308,ROW('بيان ع'!308:308)-1,yyyyy))</f>
        <v>#NAME?</v>
      </c>
      <c r="B314" s="144" t="str">
        <f t="shared" si="8"/>
        <v/>
      </c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24"/>
      <c r="AN314" s="1"/>
      <c r="AO314" s="1"/>
      <c r="AP314" s="1"/>
      <c r="AR314" s="7"/>
      <c r="AS314" s="7"/>
      <c r="AT314" s="7"/>
      <c r="AV314" s="7"/>
      <c r="AW314" s="7"/>
      <c r="AY314" s="1"/>
      <c r="AZ314" s="1"/>
      <c r="BA314" s="1"/>
    </row>
    <row r="315" spans="1:53" s="6" customFormat="1" ht="22.8" thickBot="1" x14ac:dyDescent="0.45">
      <c r="A315" s="99" t="e">
        <f>(IF($AM$5='بيان ع'!D309,ROW('بيان ع'!309:309)-1,yyyyy))</f>
        <v>#NAME?</v>
      </c>
      <c r="B315" s="144" t="str">
        <f t="shared" si="8"/>
        <v/>
      </c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24"/>
      <c r="AN315" s="1"/>
      <c r="AO315" s="1"/>
      <c r="AP315" s="1"/>
      <c r="AR315" s="7"/>
      <c r="AS315" s="7"/>
      <c r="AT315" s="7"/>
      <c r="AV315" s="7"/>
      <c r="AW315" s="7"/>
      <c r="AY315" s="1"/>
      <c r="AZ315" s="1"/>
      <c r="BA315" s="1"/>
    </row>
    <row r="316" spans="1:53" s="6" customFormat="1" ht="22.8" thickBot="1" x14ac:dyDescent="0.45">
      <c r="A316" s="99" t="e">
        <f>(IF($AM$5='بيان ع'!D310,ROW('بيان ع'!310:310)-1,yyyyy))</f>
        <v>#NAME?</v>
      </c>
      <c r="B316" s="144" t="str">
        <f t="shared" si="8"/>
        <v/>
      </c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24"/>
      <c r="AN316" s="1"/>
      <c r="AO316" s="1"/>
      <c r="AP316" s="1"/>
      <c r="AR316" s="7"/>
      <c r="AS316" s="7"/>
      <c r="AT316" s="7"/>
      <c r="AV316" s="7"/>
      <c r="AW316" s="7"/>
      <c r="AY316" s="1"/>
      <c r="AZ316" s="1"/>
      <c r="BA316" s="1"/>
    </row>
    <row r="317" spans="1:53" s="6" customFormat="1" ht="22.8" thickBot="1" x14ac:dyDescent="0.45">
      <c r="A317" s="99" t="e">
        <f>(IF($AM$5='بيان ع'!D311,ROW('بيان ع'!311:311)-1,yyyyy))</f>
        <v>#NAME?</v>
      </c>
      <c r="B317" s="144" t="str">
        <f t="shared" si="8"/>
        <v/>
      </c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24"/>
      <c r="AN317" s="1"/>
      <c r="AO317" s="1"/>
      <c r="AP317" s="1"/>
      <c r="AR317" s="7"/>
      <c r="AS317" s="7"/>
      <c r="AT317" s="7"/>
      <c r="AV317" s="7"/>
      <c r="AW317" s="7"/>
      <c r="AY317" s="1"/>
      <c r="AZ317" s="1"/>
      <c r="BA317" s="1"/>
    </row>
    <row r="318" spans="1:53" s="6" customFormat="1" ht="22.8" thickBot="1" x14ac:dyDescent="0.45">
      <c r="A318" s="99" t="e">
        <f>(IF($AM$5='بيان ع'!D312,ROW('بيان ع'!312:312)-1,yyyyy))</f>
        <v>#NAME?</v>
      </c>
      <c r="B318" s="144" t="str">
        <f t="shared" si="8"/>
        <v/>
      </c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24"/>
      <c r="AN318" s="1"/>
      <c r="AO318" s="1"/>
      <c r="AP318" s="1"/>
      <c r="AR318" s="7"/>
      <c r="AS318" s="7"/>
      <c r="AT318" s="7"/>
      <c r="AV318" s="7"/>
      <c r="AW318" s="7"/>
      <c r="AY318" s="1"/>
      <c r="AZ318" s="1"/>
      <c r="BA318" s="1"/>
    </row>
    <row r="319" spans="1:53" s="6" customFormat="1" ht="22.8" thickBot="1" x14ac:dyDescent="0.45">
      <c r="A319" s="99" t="e">
        <f>(IF($AM$5='بيان ع'!D313,ROW('بيان ع'!313:313)-1,yyyyy))</f>
        <v>#NAME?</v>
      </c>
      <c r="B319" s="144" t="str">
        <f t="shared" si="8"/>
        <v/>
      </c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24"/>
      <c r="AN319" s="1"/>
      <c r="AO319" s="1"/>
      <c r="AP319" s="1"/>
      <c r="AR319" s="7"/>
      <c r="AS319" s="7"/>
      <c r="AT319" s="7"/>
      <c r="AV319" s="7"/>
      <c r="AW319" s="7"/>
      <c r="AY319" s="1"/>
      <c r="AZ319" s="1"/>
      <c r="BA319" s="1"/>
    </row>
    <row r="320" spans="1:53" s="6" customFormat="1" ht="22.8" thickBot="1" x14ac:dyDescent="0.45">
      <c r="A320" s="99" t="e">
        <f>(IF($AM$5='بيان ع'!D314,ROW('بيان ع'!314:314)-1,yyyyy))</f>
        <v>#NAME?</v>
      </c>
      <c r="B320" s="144" t="str">
        <f t="shared" si="8"/>
        <v/>
      </c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24"/>
      <c r="AN320" s="1"/>
      <c r="AO320" s="1"/>
      <c r="AP320" s="1"/>
      <c r="AR320" s="7"/>
      <c r="AS320" s="7"/>
      <c r="AT320" s="7"/>
      <c r="AV320" s="7"/>
      <c r="AW320" s="7"/>
      <c r="AY320" s="1"/>
      <c r="AZ320" s="1"/>
      <c r="BA320" s="1"/>
    </row>
    <row r="321" spans="1:53" s="6" customFormat="1" ht="22.8" thickBot="1" x14ac:dyDescent="0.45">
      <c r="A321" s="99" t="e">
        <f>(IF($AM$5='بيان ع'!D315,ROW('بيان ع'!315:315)-1,yyyyy))</f>
        <v>#NAME?</v>
      </c>
      <c r="B321" s="144" t="str">
        <f t="shared" si="8"/>
        <v/>
      </c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24"/>
      <c r="AN321" s="1"/>
      <c r="AO321" s="1"/>
      <c r="AP321" s="1"/>
      <c r="AR321" s="7"/>
      <c r="AS321" s="7"/>
      <c r="AT321" s="7"/>
      <c r="AV321" s="7"/>
      <c r="AW321" s="7"/>
      <c r="AY321" s="1"/>
      <c r="AZ321" s="1"/>
      <c r="BA321" s="1"/>
    </row>
    <row r="322" spans="1:53" s="6" customFormat="1" ht="22.8" thickBot="1" x14ac:dyDescent="0.45">
      <c r="A322" s="99" t="e">
        <f>(IF($AM$5='بيان ع'!D316,ROW('بيان ع'!316:316)-1,yyyyy))</f>
        <v>#NAME?</v>
      </c>
      <c r="B322" s="144" t="str">
        <f t="shared" si="8"/>
        <v/>
      </c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24"/>
      <c r="AN322" s="1"/>
      <c r="AO322" s="1"/>
      <c r="AP322" s="1"/>
      <c r="AR322" s="7"/>
      <c r="AS322" s="7"/>
      <c r="AT322" s="7"/>
      <c r="AV322" s="7"/>
      <c r="AW322" s="7"/>
      <c r="AY322" s="1"/>
      <c r="AZ322" s="1"/>
      <c r="BA322" s="1"/>
    </row>
    <row r="323" spans="1:53" s="6" customFormat="1" ht="22.8" thickBot="1" x14ac:dyDescent="0.45">
      <c r="A323" s="99" t="e">
        <f>(IF($AM$5='بيان ع'!D317,ROW('بيان ع'!317:317)-1,yyyyy))</f>
        <v>#NAME?</v>
      </c>
      <c r="B323" s="144" t="str">
        <f t="shared" si="8"/>
        <v/>
      </c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24"/>
      <c r="AN323" s="1"/>
      <c r="AO323" s="1"/>
      <c r="AP323" s="1"/>
      <c r="AR323" s="7"/>
      <c r="AS323" s="7"/>
      <c r="AT323" s="7"/>
      <c r="AV323" s="7"/>
      <c r="AW323" s="7"/>
      <c r="AY323" s="1"/>
      <c r="AZ323" s="1"/>
      <c r="BA323" s="1"/>
    </row>
    <row r="324" spans="1:53" s="6" customFormat="1" ht="22.8" thickBot="1" x14ac:dyDescent="0.45">
      <c r="A324" s="99" t="e">
        <f>(IF($AM$5='بيان ع'!D318,ROW('بيان ع'!318:318)-1,yyyyy))</f>
        <v>#NAME?</v>
      </c>
      <c r="B324" s="144" t="str">
        <f t="shared" si="8"/>
        <v/>
      </c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24"/>
      <c r="AN324" s="1"/>
      <c r="AO324" s="1"/>
      <c r="AP324" s="1"/>
      <c r="AR324" s="7"/>
      <c r="AS324" s="7"/>
      <c r="AT324" s="7"/>
      <c r="AV324" s="7"/>
      <c r="AW324" s="7"/>
      <c r="AY324" s="1"/>
      <c r="AZ324" s="1"/>
      <c r="BA324" s="1"/>
    </row>
    <row r="325" spans="1:53" s="6" customFormat="1" ht="22.8" thickBot="1" x14ac:dyDescent="0.45">
      <c r="A325" s="99" t="e">
        <f>(IF($AM$5='بيان ع'!D319,ROW('بيان ع'!319:319)-1,yyyyy))</f>
        <v>#NAME?</v>
      </c>
      <c r="B325" s="144" t="str">
        <f t="shared" si="8"/>
        <v/>
      </c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24"/>
      <c r="AN325" s="1"/>
      <c r="AO325" s="1"/>
      <c r="AP325" s="1"/>
      <c r="AR325" s="7"/>
      <c r="AS325" s="7"/>
      <c r="AT325" s="7"/>
      <c r="AV325" s="7"/>
      <c r="AW325" s="7"/>
      <c r="AY325" s="1"/>
      <c r="AZ325" s="1"/>
      <c r="BA325" s="1"/>
    </row>
    <row r="326" spans="1:53" s="6" customFormat="1" ht="22.8" thickBot="1" x14ac:dyDescent="0.45">
      <c r="A326" s="99" t="e">
        <f>(IF($AM$5='بيان ع'!D320,ROW('بيان ع'!320:320)-1,yyyyy))</f>
        <v>#NAME?</v>
      </c>
      <c r="B326" s="144" t="str">
        <f t="shared" si="8"/>
        <v/>
      </c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24"/>
      <c r="AN326" s="1"/>
      <c r="AO326" s="1"/>
      <c r="AP326" s="1"/>
      <c r="AR326" s="7"/>
      <c r="AS326" s="7"/>
      <c r="AT326" s="7"/>
      <c r="AV326" s="7"/>
      <c r="AW326" s="7"/>
      <c r="AY326" s="1"/>
      <c r="AZ326" s="1"/>
      <c r="BA326" s="1"/>
    </row>
    <row r="327" spans="1:53" s="6" customFormat="1" ht="22.8" thickBot="1" x14ac:dyDescent="0.45">
      <c r="A327" s="99" t="e">
        <f>(IF($AM$5='بيان ع'!D321,ROW('بيان ع'!321:321)-1,yyyyy))</f>
        <v>#NAME?</v>
      </c>
      <c r="B327" s="144" t="str">
        <f t="shared" si="8"/>
        <v/>
      </c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24"/>
      <c r="AN327" s="1"/>
      <c r="AO327" s="1"/>
      <c r="AP327" s="1"/>
      <c r="AR327" s="7"/>
      <c r="AS327" s="7"/>
      <c r="AT327" s="7"/>
      <c r="AV327" s="7"/>
      <c r="AW327" s="7"/>
      <c r="AY327" s="1"/>
      <c r="AZ327" s="1"/>
      <c r="BA327" s="1"/>
    </row>
    <row r="328" spans="1:53" s="6" customFormat="1" ht="22.8" thickBot="1" x14ac:dyDescent="0.45">
      <c r="A328" s="99" t="e">
        <f>(IF($AM$5='بيان ع'!D322,ROW('بيان ع'!322:322)-1,yyyyy))</f>
        <v>#NAME?</v>
      </c>
      <c r="B328" s="144" t="str">
        <f t="shared" ref="B328:B391" si="9">IFERROR(_xlfn.AGGREGATE(15,6,$A$8:$A$1010,ROW(A321)),"")</f>
        <v/>
      </c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24"/>
      <c r="AN328" s="1"/>
      <c r="AO328" s="1"/>
      <c r="AP328" s="1"/>
      <c r="AR328" s="7"/>
      <c r="AS328" s="7"/>
      <c r="AT328" s="7"/>
      <c r="AV328" s="7"/>
      <c r="AW328" s="7"/>
      <c r="AY328" s="1"/>
      <c r="AZ328" s="1"/>
      <c r="BA328" s="1"/>
    </row>
    <row r="329" spans="1:53" s="6" customFormat="1" ht="22.8" thickBot="1" x14ac:dyDescent="0.45">
      <c r="A329" s="99" t="e">
        <f>(IF($AM$5='بيان ع'!D323,ROW('بيان ع'!323:323)-1,yyyyy))</f>
        <v>#NAME?</v>
      </c>
      <c r="B329" s="144" t="str">
        <f t="shared" si="9"/>
        <v/>
      </c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24"/>
      <c r="AN329" s="1"/>
      <c r="AO329" s="1"/>
      <c r="AP329" s="1"/>
      <c r="AR329" s="7"/>
      <c r="AS329" s="7"/>
      <c r="AT329" s="7"/>
      <c r="AV329" s="7"/>
      <c r="AW329" s="7"/>
      <c r="AY329" s="1"/>
      <c r="AZ329" s="1"/>
      <c r="BA329" s="1"/>
    </row>
    <row r="330" spans="1:53" s="6" customFormat="1" ht="22.8" thickBot="1" x14ac:dyDescent="0.45">
      <c r="A330" s="99" t="e">
        <f>(IF($AM$5='بيان ع'!D324,ROW('بيان ع'!324:324)-1,yyyyy))</f>
        <v>#NAME?</v>
      </c>
      <c r="B330" s="144" t="str">
        <f t="shared" si="9"/>
        <v/>
      </c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24"/>
      <c r="AN330" s="1"/>
      <c r="AO330" s="1"/>
      <c r="AP330" s="1"/>
      <c r="AR330" s="7"/>
      <c r="AS330" s="7"/>
      <c r="AT330" s="7"/>
      <c r="AV330" s="7"/>
      <c r="AW330" s="7"/>
      <c r="AY330" s="1"/>
      <c r="AZ330" s="1"/>
      <c r="BA330" s="1"/>
    </row>
    <row r="331" spans="1:53" s="6" customFormat="1" ht="22.8" thickBot="1" x14ac:dyDescent="0.45">
      <c r="A331" s="99" t="e">
        <f>(IF($AM$5='بيان ع'!D325,ROW('بيان ع'!325:325)-1,yyyyy))</f>
        <v>#NAME?</v>
      </c>
      <c r="B331" s="144" t="str">
        <f t="shared" si="9"/>
        <v/>
      </c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24"/>
      <c r="AN331" s="1"/>
      <c r="AO331" s="1"/>
      <c r="AP331" s="1"/>
      <c r="AR331" s="7"/>
      <c r="AS331" s="7"/>
      <c r="AT331" s="7"/>
      <c r="AV331" s="7"/>
      <c r="AW331" s="7"/>
      <c r="AY331" s="1"/>
      <c r="AZ331" s="1"/>
      <c r="BA331" s="1"/>
    </row>
    <row r="332" spans="1:53" s="6" customFormat="1" ht="22.8" thickBot="1" x14ac:dyDescent="0.45">
      <c r="A332" s="99" t="e">
        <f>(IF($AM$5='بيان ع'!D326,ROW('بيان ع'!326:326)-1,yyyyy))</f>
        <v>#NAME?</v>
      </c>
      <c r="B332" s="144" t="str">
        <f t="shared" si="9"/>
        <v/>
      </c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24"/>
      <c r="AN332" s="1"/>
      <c r="AO332" s="1"/>
      <c r="AP332" s="1"/>
      <c r="AR332" s="7"/>
      <c r="AS332" s="7"/>
      <c r="AT332" s="7"/>
      <c r="AV332" s="7"/>
      <c r="AW332" s="7"/>
      <c r="AY332" s="1"/>
      <c r="AZ332" s="1"/>
      <c r="BA332" s="1"/>
    </row>
    <row r="333" spans="1:53" s="6" customFormat="1" ht="22.8" thickBot="1" x14ac:dyDescent="0.45">
      <c r="A333" s="99" t="e">
        <f>(IF($AM$5='بيان ع'!D327,ROW('بيان ع'!327:327)-1,yyyyy))</f>
        <v>#NAME?</v>
      </c>
      <c r="B333" s="144" t="str">
        <f t="shared" si="9"/>
        <v/>
      </c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24"/>
      <c r="AN333" s="1"/>
      <c r="AO333" s="1"/>
      <c r="AP333" s="1"/>
      <c r="AR333" s="7"/>
      <c r="AS333" s="7"/>
      <c r="AT333" s="7"/>
      <c r="AV333" s="7"/>
      <c r="AW333" s="7"/>
      <c r="AY333" s="1"/>
      <c r="AZ333" s="1"/>
      <c r="BA333" s="1"/>
    </row>
    <row r="334" spans="1:53" s="6" customFormat="1" ht="22.8" thickBot="1" x14ac:dyDescent="0.45">
      <c r="A334" s="99" t="e">
        <f>(IF($AM$5='بيان ع'!D328,ROW('بيان ع'!328:328)-1,yyyyy))</f>
        <v>#NAME?</v>
      </c>
      <c r="B334" s="144" t="str">
        <f t="shared" si="9"/>
        <v/>
      </c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24"/>
      <c r="AN334" s="1"/>
      <c r="AO334" s="1"/>
      <c r="AP334" s="1"/>
      <c r="AR334" s="7"/>
      <c r="AS334" s="7"/>
      <c r="AT334" s="7"/>
      <c r="AV334" s="7"/>
      <c r="AW334" s="7"/>
      <c r="AY334" s="1"/>
      <c r="AZ334" s="1"/>
      <c r="BA334" s="1"/>
    </row>
    <row r="335" spans="1:53" s="6" customFormat="1" ht="22.8" thickBot="1" x14ac:dyDescent="0.45">
      <c r="A335" s="99" t="e">
        <f>(IF($AM$5='بيان ع'!D329,ROW('بيان ع'!329:329)-1,yyyyy))</f>
        <v>#NAME?</v>
      </c>
      <c r="B335" s="144" t="str">
        <f t="shared" si="9"/>
        <v/>
      </c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24"/>
      <c r="AN335" s="1"/>
      <c r="AO335" s="1"/>
      <c r="AP335" s="1"/>
      <c r="AR335" s="7"/>
      <c r="AS335" s="7"/>
      <c r="AT335" s="7"/>
      <c r="AV335" s="7"/>
      <c r="AW335" s="7"/>
      <c r="AY335" s="1"/>
      <c r="AZ335" s="1"/>
      <c r="BA335" s="1"/>
    </row>
    <row r="336" spans="1:53" s="6" customFormat="1" ht="22.8" thickBot="1" x14ac:dyDescent="0.45">
      <c r="A336" s="99" t="e">
        <f>(IF($AM$5='بيان ع'!D330,ROW('بيان ع'!330:330)-1,yyyyy))</f>
        <v>#NAME?</v>
      </c>
      <c r="B336" s="144" t="str">
        <f t="shared" si="9"/>
        <v/>
      </c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24"/>
      <c r="AN336" s="1"/>
      <c r="AO336" s="1"/>
      <c r="AP336" s="1"/>
      <c r="AR336" s="7"/>
      <c r="AS336" s="7"/>
      <c r="AT336" s="7"/>
      <c r="AV336" s="7"/>
      <c r="AW336" s="7"/>
      <c r="AY336" s="1"/>
      <c r="AZ336" s="1"/>
      <c r="BA336" s="1"/>
    </row>
    <row r="337" spans="1:53" s="6" customFormat="1" ht="22.8" thickBot="1" x14ac:dyDescent="0.45">
      <c r="A337" s="99" t="e">
        <f>(IF($AM$5='بيان ع'!D331,ROW('بيان ع'!331:331)-1,yyyyy))</f>
        <v>#NAME?</v>
      </c>
      <c r="B337" s="144" t="str">
        <f t="shared" si="9"/>
        <v/>
      </c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24"/>
      <c r="AN337" s="1"/>
      <c r="AO337" s="1"/>
      <c r="AP337" s="1"/>
      <c r="AR337" s="7"/>
      <c r="AS337" s="7"/>
      <c r="AT337" s="7"/>
      <c r="AV337" s="7"/>
      <c r="AW337" s="7"/>
      <c r="AY337" s="1"/>
      <c r="AZ337" s="1"/>
      <c r="BA337" s="1"/>
    </row>
    <row r="338" spans="1:53" s="6" customFormat="1" ht="22.8" thickBot="1" x14ac:dyDescent="0.45">
      <c r="A338" s="99" t="e">
        <f>(IF($AM$5='بيان ع'!D332,ROW('بيان ع'!332:332)-1,yyyyy))</f>
        <v>#NAME?</v>
      </c>
      <c r="B338" s="144" t="str">
        <f t="shared" si="9"/>
        <v/>
      </c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24"/>
      <c r="AN338" s="1"/>
      <c r="AO338" s="1"/>
      <c r="AP338" s="1"/>
      <c r="AR338" s="7"/>
      <c r="AS338" s="7"/>
      <c r="AT338" s="7"/>
      <c r="AV338" s="7"/>
      <c r="AW338" s="7"/>
      <c r="AY338" s="1"/>
      <c r="AZ338" s="1"/>
      <c r="BA338" s="1"/>
    </row>
    <row r="339" spans="1:53" s="6" customFormat="1" ht="22.8" thickBot="1" x14ac:dyDescent="0.45">
      <c r="A339" s="99" t="e">
        <f>(IF($AM$5='بيان ع'!D333,ROW('بيان ع'!333:333)-1,yyyyy))</f>
        <v>#NAME?</v>
      </c>
      <c r="B339" s="144" t="str">
        <f t="shared" si="9"/>
        <v/>
      </c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24"/>
      <c r="AN339" s="1"/>
      <c r="AO339" s="1"/>
      <c r="AP339" s="1"/>
      <c r="AR339" s="7"/>
      <c r="AS339" s="7"/>
      <c r="AT339" s="7"/>
      <c r="AV339" s="7"/>
      <c r="AW339" s="7"/>
      <c r="AY339" s="1"/>
      <c r="AZ339" s="1"/>
      <c r="BA339" s="1"/>
    </row>
    <row r="340" spans="1:53" s="6" customFormat="1" ht="22.8" thickBot="1" x14ac:dyDescent="0.45">
      <c r="A340" s="99" t="e">
        <f>(IF($AM$5='بيان ع'!D334,ROW('بيان ع'!334:334)-1,yyyyy))</f>
        <v>#NAME?</v>
      </c>
      <c r="B340" s="144" t="str">
        <f t="shared" si="9"/>
        <v/>
      </c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24"/>
      <c r="AN340" s="1"/>
      <c r="AO340" s="1"/>
      <c r="AP340" s="1"/>
      <c r="AR340" s="7"/>
      <c r="AS340" s="7"/>
      <c r="AT340" s="7"/>
      <c r="AV340" s="7"/>
      <c r="AW340" s="7"/>
      <c r="AY340" s="1"/>
      <c r="AZ340" s="1"/>
      <c r="BA340" s="1"/>
    </row>
    <row r="341" spans="1:53" s="6" customFormat="1" ht="22.8" thickBot="1" x14ac:dyDescent="0.45">
      <c r="A341" s="99" t="e">
        <f>(IF($AM$5='بيان ع'!D335,ROW('بيان ع'!335:335)-1,yyyyy))</f>
        <v>#NAME?</v>
      </c>
      <c r="B341" s="144" t="str">
        <f t="shared" si="9"/>
        <v/>
      </c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24"/>
      <c r="AN341" s="1"/>
      <c r="AO341" s="1"/>
      <c r="AP341" s="1"/>
      <c r="AR341" s="7"/>
      <c r="AS341" s="7"/>
      <c r="AT341" s="7"/>
      <c r="AV341" s="7"/>
      <c r="AW341" s="7"/>
      <c r="AY341" s="1"/>
      <c r="AZ341" s="1"/>
      <c r="BA341" s="1"/>
    </row>
    <row r="342" spans="1:53" s="6" customFormat="1" ht="22.8" thickBot="1" x14ac:dyDescent="0.45">
      <c r="A342" s="99" t="e">
        <f>(IF($AM$5='بيان ع'!D336,ROW('بيان ع'!336:336)-1,yyyyy))</f>
        <v>#NAME?</v>
      </c>
      <c r="B342" s="144" t="str">
        <f t="shared" si="9"/>
        <v/>
      </c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24"/>
      <c r="AN342" s="1"/>
      <c r="AO342" s="1"/>
      <c r="AP342" s="1"/>
      <c r="AR342" s="7"/>
      <c r="AS342" s="7"/>
      <c r="AT342" s="7"/>
      <c r="AV342" s="7"/>
      <c r="AW342" s="7"/>
      <c r="AY342" s="1"/>
      <c r="AZ342" s="1"/>
      <c r="BA342" s="1"/>
    </row>
    <row r="343" spans="1:53" s="6" customFormat="1" ht="22.8" thickBot="1" x14ac:dyDescent="0.45">
      <c r="A343" s="99" t="e">
        <f>(IF($AM$5='بيان ع'!D337,ROW('بيان ع'!337:337)-1,yyyyy))</f>
        <v>#NAME?</v>
      </c>
      <c r="B343" s="144" t="str">
        <f t="shared" si="9"/>
        <v/>
      </c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24"/>
      <c r="AN343" s="1"/>
      <c r="AO343" s="1"/>
      <c r="AP343" s="1"/>
      <c r="AR343" s="7"/>
      <c r="AS343" s="7"/>
      <c r="AT343" s="7"/>
      <c r="AV343" s="7"/>
      <c r="AW343" s="7"/>
      <c r="AY343" s="1"/>
      <c r="AZ343" s="1"/>
      <c r="BA343" s="1"/>
    </row>
    <row r="344" spans="1:53" s="6" customFormat="1" ht="22.8" thickBot="1" x14ac:dyDescent="0.45">
      <c r="A344" s="99" t="e">
        <f>(IF($AM$5='بيان ع'!D338,ROW('بيان ع'!338:338)-1,yyyyy))</f>
        <v>#NAME?</v>
      </c>
      <c r="B344" s="144" t="str">
        <f t="shared" si="9"/>
        <v/>
      </c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24"/>
      <c r="AN344" s="1"/>
      <c r="AO344" s="1"/>
      <c r="AP344" s="1"/>
      <c r="AR344" s="7"/>
      <c r="AS344" s="7"/>
      <c r="AT344" s="7"/>
      <c r="AV344" s="7"/>
      <c r="AW344" s="7"/>
      <c r="AY344" s="1"/>
      <c r="AZ344" s="1"/>
      <c r="BA344" s="1"/>
    </row>
    <row r="345" spans="1:53" s="6" customFormat="1" ht="22.8" thickBot="1" x14ac:dyDescent="0.45">
      <c r="A345" s="99" t="e">
        <f>(IF($AM$5='بيان ع'!D339,ROW('بيان ع'!339:339)-1,yyyyy))</f>
        <v>#NAME?</v>
      </c>
      <c r="B345" s="144" t="str">
        <f t="shared" si="9"/>
        <v/>
      </c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24"/>
      <c r="AN345" s="1"/>
      <c r="AO345" s="1"/>
      <c r="AP345" s="1"/>
      <c r="AR345" s="7"/>
      <c r="AS345" s="7"/>
      <c r="AT345" s="7"/>
      <c r="AV345" s="7"/>
      <c r="AW345" s="7"/>
      <c r="AY345" s="1"/>
      <c r="AZ345" s="1"/>
      <c r="BA345" s="1"/>
    </row>
    <row r="346" spans="1:53" s="6" customFormat="1" ht="22.8" thickBot="1" x14ac:dyDescent="0.45">
      <c r="A346" s="99" t="e">
        <f>(IF($AM$5='بيان ع'!D340,ROW('بيان ع'!340:340)-1,yyyyy))</f>
        <v>#NAME?</v>
      </c>
      <c r="B346" s="144" t="str">
        <f t="shared" si="9"/>
        <v/>
      </c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24"/>
      <c r="AN346" s="1"/>
      <c r="AO346" s="1"/>
      <c r="AP346" s="1"/>
      <c r="AR346" s="7"/>
      <c r="AS346" s="7"/>
      <c r="AT346" s="7"/>
      <c r="AV346" s="7"/>
      <c r="AW346" s="7"/>
      <c r="AY346" s="1"/>
      <c r="AZ346" s="1"/>
      <c r="BA346" s="1"/>
    </row>
    <row r="347" spans="1:53" s="6" customFormat="1" ht="22.8" thickBot="1" x14ac:dyDescent="0.45">
      <c r="A347" s="99" t="e">
        <f>(IF($AM$5='بيان ع'!D341,ROW('بيان ع'!341:341)-1,yyyyy))</f>
        <v>#NAME?</v>
      </c>
      <c r="B347" s="144" t="str">
        <f t="shared" si="9"/>
        <v/>
      </c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24"/>
      <c r="AN347" s="1"/>
      <c r="AO347" s="1"/>
      <c r="AP347" s="1"/>
      <c r="AR347" s="7"/>
      <c r="AS347" s="7"/>
      <c r="AT347" s="7"/>
      <c r="AV347" s="7"/>
      <c r="AW347" s="7"/>
      <c r="AY347" s="1"/>
      <c r="AZ347" s="1"/>
      <c r="BA347" s="1"/>
    </row>
    <row r="348" spans="1:53" s="6" customFormat="1" ht="22.8" thickBot="1" x14ac:dyDescent="0.45">
      <c r="A348" s="99" t="e">
        <f>(IF($AM$5='بيان ع'!D342,ROW('بيان ع'!342:342)-1,yyyyy))</f>
        <v>#NAME?</v>
      </c>
      <c r="B348" s="144" t="str">
        <f t="shared" si="9"/>
        <v/>
      </c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24"/>
      <c r="AN348" s="1"/>
      <c r="AO348" s="1"/>
      <c r="AP348" s="1"/>
      <c r="AR348" s="7"/>
      <c r="AS348" s="7"/>
      <c r="AT348" s="7"/>
      <c r="AV348" s="7"/>
      <c r="AW348" s="7"/>
      <c r="AY348" s="1"/>
      <c r="AZ348" s="1"/>
      <c r="BA348" s="1"/>
    </row>
    <row r="349" spans="1:53" s="6" customFormat="1" ht="22.8" thickBot="1" x14ac:dyDescent="0.45">
      <c r="A349" s="99" t="e">
        <f>(IF($AM$5='بيان ع'!D343,ROW('بيان ع'!343:343)-1,yyyyy))</f>
        <v>#NAME?</v>
      </c>
      <c r="B349" s="144" t="str">
        <f t="shared" si="9"/>
        <v/>
      </c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24"/>
      <c r="AN349" s="1"/>
      <c r="AO349" s="1"/>
      <c r="AP349" s="1"/>
      <c r="AR349" s="7"/>
      <c r="AS349" s="7"/>
      <c r="AT349" s="7"/>
      <c r="AV349" s="7"/>
      <c r="AW349" s="7"/>
      <c r="AY349" s="1"/>
      <c r="AZ349" s="1"/>
      <c r="BA349" s="1"/>
    </row>
    <row r="350" spans="1:53" s="6" customFormat="1" ht="22.8" thickBot="1" x14ac:dyDescent="0.45">
      <c r="A350" s="99" t="e">
        <f>(IF($AM$5='بيان ع'!D344,ROW('بيان ع'!344:344)-1,yyyyy))</f>
        <v>#NAME?</v>
      </c>
      <c r="B350" s="144" t="str">
        <f t="shared" si="9"/>
        <v/>
      </c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24"/>
      <c r="AN350" s="1"/>
      <c r="AO350" s="1"/>
      <c r="AP350" s="1"/>
      <c r="AR350" s="7"/>
      <c r="AS350" s="7"/>
      <c r="AT350" s="7"/>
      <c r="AV350" s="7"/>
      <c r="AW350" s="7"/>
      <c r="AY350" s="1"/>
      <c r="AZ350" s="1"/>
      <c r="BA350" s="1"/>
    </row>
    <row r="351" spans="1:53" s="6" customFormat="1" ht="22.8" thickBot="1" x14ac:dyDescent="0.45">
      <c r="A351" s="99" t="e">
        <f>(IF($AM$5='بيان ع'!D345,ROW('بيان ع'!345:345)-1,yyyyy))</f>
        <v>#NAME?</v>
      </c>
      <c r="B351" s="144" t="str">
        <f t="shared" si="9"/>
        <v/>
      </c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24"/>
      <c r="AN351" s="1"/>
      <c r="AO351" s="1"/>
      <c r="AP351" s="1"/>
      <c r="AR351" s="7"/>
      <c r="AS351" s="7"/>
      <c r="AT351" s="7"/>
      <c r="AV351" s="7"/>
      <c r="AW351" s="7"/>
      <c r="AY351" s="1"/>
      <c r="AZ351" s="1"/>
      <c r="BA351" s="1"/>
    </row>
    <row r="352" spans="1:53" s="6" customFormat="1" ht="22.8" thickBot="1" x14ac:dyDescent="0.45">
      <c r="A352" s="99" t="e">
        <f>(IF($AM$5='بيان ع'!D346,ROW('بيان ع'!346:346)-1,yyyyy))</f>
        <v>#NAME?</v>
      </c>
      <c r="B352" s="144" t="str">
        <f t="shared" si="9"/>
        <v/>
      </c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24"/>
      <c r="AN352" s="1"/>
      <c r="AO352" s="1"/>
      <c r="AP352" s="1"/>
      <c r="AR352" s="7"/>
      <c r="AS352" s="7"/>
      <c r="AT352" s="7"/>
      <c r="AV352" s="7"/>
      <c r="AW352" s="7"/>
      <c r="AY352" s="1"/>
      <c r="AZ352" s="1"/>
      <c r="BA352" s="1"/>
    </row>
    <row r="353" spans="1:53" s="6" customFormat="1" ht="22.8" thickBot="1" x14ac:dyDescent="0.45">
      <c r="A353" s="99" t="e">
        <f>(IF($AM$5='بيان ع'!D347,ROW('بيان ع'!347:347)-1,yyyyy))</f>
        <v>#NAME?</v>
      </c>
      <c r="B353" s="144" t="str">
        <f t="shared" si="9"/>
        <v/>
      </c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24"/>
      <c r="AN353" s="1"/>
      <c r="AO353" s="1"/>
      <c r="AP353" s="1"/>
      <c r="AR353" s="7"/>
      <c r="AS353" s="7"/>
      <c r="AT353" s="7"/>
      <c r="AV353" s="7"/>
      <c r="AW353" s="7"/>
      <c r="AY353" s="1"/>
      <c r="AZ353" s="1"/>
      <c r="BA353" s="1"/>
    </row>
    <row r="354" spans="1:53" s="6" customFormat="1" ht="22.8" thickBot="1" x14ac:dyDescent="0.45">
      <c r="A354" s="99" t="e">
        <f>(IF($AM$5='بيان ع'!D348,ROW('بيان ع'!348:348)-1,yyyyy))</f>
        <v>#NAME?</v>
      </c>
      <c r="B354" s="144" t="str">
        <f t="shared" si="9"/>
        <v/>
      </c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24"/>
      <c r="AN354" s="1"/>
      <c r="AO354" s="1"/>
      <c r="AP354" s="1"/>
      <c r="AR354" s="7"/>
      <c r="AS354" s="7"/>
      <c r="AT354" s="7"/>
      <c r="AV354" s="7"/>
      <c r="AW354" s="7"/>
      <c r="AY354" s="1"/>
      <c r="AZ354" s="1"/>
      <c r="BA354" s="1"/>
    </row>
    <row r="355" spans="1:53" s="6" customFormat="1" ht="22.8" thickBot="1" x14ac:dyDescent="0.45">
      <c r="A355" s="99" t="e">
        <f>(IF($AM$5='بيان ع'!D349,ROW('بيان ع'!349:349)-1,yyyyy))</f>
        <v>#NAME?</v>
      </c>
      <c r="B355" s="144" t="str">
        <f t="shared" si="9"/>
        <v/>
      </c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24"/>
      <c r="AN355" s="1"/>
      <c r="AO355" s="1"/>
      <c r="AP355" s="1"/>
      <c r="AR355" s="7"/>
      <c r="AS355" s="7"/>
      <c r="AT355" s="7"/>
      <c r="AV355" s="7"/>
      <c r="AW355" s="7"/>
      <c r="AY355" s="1"/>
      <c r="AZ355" s="1"/>
      <c r="BA355" s="1"/>
    </row>
    <row r="356" spans="1:53" s="6" customFormat="1" ht="22.8" thickBot="1" x14ac:dyDescent="0.45">
      <c r="A356" s="99" t="e">
        <f>(IF($AM$5='بيان ع'!D350,ROW('بيان ع'!350:350)-1,yyyyy))</f>
        <v>#NAME?</v>
      </c>
      <c r="B356" s="144" t="str">
        <f t="shared" si="9"/>
        <v/>
      </c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24"/>
      <c r="AN356" s="1"/>
      <c r="AO356" s="1"/>
      <c r="AP356" s="1"/>
      <c r="AR356" s="7"/>
      <c r="AS356" s="7"/>
      <c r="AT356" s="7"/>
      <c r="AV356" s="7"/>
      <c r="AW356" s="7"/>
      <c r="AY356" s="1"/>
      <c r="AZ356" s="1"/>
      <c r="BA356" s="1"/>
    </row>
    <row r="357" spans="1:53" s="6" customFormat="1" ht="22.8" thickBot="1" x14ac:dyDescent="0.45">
      <c r="A357" s="99" t="e">
        <f>(IF($AM$5='بيان ع'!D351,ROW('بيان ع'!351:351)-1,yyyyy))</f>
        <v>#NAME?</v>
      </c>
      <c r="B357" s="144" t="str">
        <f t="shared" si="9"/>
        <v/>
      </c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24"/>
      <c r="AN357" s="1"/>
      <c r="AO357" s="1"/>
      <c r="AP357" s="1"/>
      <c r="AR357" s="7"/>
      <c r="AS357" s="7"/>
      <c r="AT357" s="7"/>
      <c r="AV357" s="7"/>
      <c r="AW357" s="7"/>
      <c r="AY357" s="1"/>
      <c r="AZ357" s="1"/>
      <c r="BA357" s="1"/>
    </row>
    <row r="358" spans="1:53" s="6" customFormat="1" ht="22.8" thickBot="1" x14ac:dyDescent="0.45">
      <c r="A358" s="99" t="e">
        <f>(IF($AM$5='بيان ع'!D352,ROW('بيان ع'!352:352)-1,yyyyy))</f>
        <v>#NAME?</v>
      </c>
      <c r="B358" s="144" t="str">
        <f t="shared" si="9"/>
        <v/>
      </c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24"/>
      <c r="AN358" s="1"/>
      <c r="AO358" s="1"/>
      <c r="AP358" s="1"/>
      <c r="AR358" s="7"/>
      <c r="AS358" s="7"/>
      <c r="AT358" s="7"/>
      <c r="AV358" s="7"/>
      <c r="AW358" s="7"/>
      <c r="AY358" s="1"/>
      <c r="AZ358" s="1"/>
      <c r="BA358" s="1"/>
    </row>
    <row r="359" spans="1:53" s="6" customFormat="1" ht="22.8" thickBot="1" x14ac:dyDescent="0.45">
      <c r="A359" s="99" t="e">
        <f>(IF($AM$5='بيان ع'!D353,ROW('بيان ع'!353:353)-1,yyyyy))</f>
        <v>#NAME?</v>
      </c>
      <c r="B359" s="144" t="str">
        <f t="shared" si="9"/>
        <v/>
      </c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24"/>
      <c r="AN359" s="1"/>
      <c r="AO359" s="1"/>
      <c r="AP359" s="1"/>
      <c r="AR359" s="7"/>
      <c r="AS359" s="7"/>
      <c r="AT359" s="7"/>
      <c r="AV359" s="7"/>
      <c r="AW359" s="7"/>
      <c r="AY359" s="1"/>
      <c r="AZ359" s="1"/>
      <c r="BA359" s="1"/>
    </row>
    <row r="360" spans="1:53" s="6" customFormat="1" ht="22.8" thickBot="1" x14ac:dyDescent="0.45">
      <c r="A360" s="99" t="e">
        <f>(IF($AM$5='بيان ع'!D354,ROW('بيان ع'!354:354)-1,yyyyy))</f>
        <v>#NAME?</v>
      </c>
      <c r="B360" s="144" t="str">
        <f t="shared" si="9"/>
        <v/>
      </c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24"/>
      <c r="AN360" s="1"/>
      <c r="AO360" s="1"/>
      <c r="AP360" s="1"/>
      <c r="AR360" s="7"/>
      <c r="AS360" s="7"/>
      <c r="AT360" s="7"/>
      <c r="AV360" s="7"/>
      <c r="AW360" s="7"/>
      <c r="AY360" s="1"/>
      <c r="AZ360" s="1"/>
      <c r="BA360" s="1"/>
    </row>
    <row r="361" spans="1:53" s="6" customFormat="1" ht="22.8" thickBot="1" x14ac:dyDescent="0.45">
      <c r="A361" s="99" t="e">
        <f>(IF($AM$5='بيان ع'!D355,ROW('بيان ع'!355:355)-1,yyyyy))</f>
        <v>#NAME?</v>
      </c>
      <c r="B361" s="144" t="str">
        <f t="shared" si="9"/>
        <v/>
      </c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24"/>
      <c r="AN361" s="1"/>
      <c r="AO361" s="1"/>
      <c r="AP361" s="1"/>
      <c r="AR361" s="7"/>
      <c r="AS361" s="7"/>
      <c r="AT361" s="7"/>
      <c r="AV361" s="7"/>
      <c r="AW361" s="7"/>
      <c r="AY361" s="1"/>
      <c r="AZ361" s="1"/>
      <c r="BA361" s="1"/>
    </row>
    <row r="362" spans="1:53" s="6" customFormat="1" ht="22.8" thickBot="1" x14ac:dyDescent="0.45">
      <c r="A362" s="99" t="e">
        <f>(IF($AM$5='بيان ع'!D356,ROW('بيان ع'!356:356)-1,yyyyy))</f>
        <v>#NAME?</v>
      </c>
      <c r="B362" s="144" t="str">
        <f t="shared" si="9"/>
        <v/>
      </c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24"/>
      <c r="AN362" s="1"/>
      <c r="AO362" s="1"/>
      <c r="AP362" s="1"/>
      <c r="AR362" s="7"/>
      <c r="AS362" s="7"/>
      <c r="AT362" s="7"/>
      <c r="AV362" s="7"/>
      <c r="AW362" s="7"/>
      <c r="AY362" s="1"/>
      <c r="AZ362" s="1"/>
      <c r="BA362" s="1"/>
    </row>
    <row r="363" spans="1:53" s="6" customFormat="1" ht="22.8" thickBot="1" x14ac:dyDescent="0.45">
      <c r="A363" s="99" t="e">
        <f>(IF($AM$5='بيان ع'!D357,ROW('بيان ع'!357:357)-1,yyyyy))</f>
        <v>#NAME?</v>
      </c>
      <c r="B363" s="144" t="str">
        <f t="shared" si="9"/>
        <v/>
      </c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24"/>
      <c r="AN363" s="1"/>
      <c r="AO363" s="1"/>
      <c r="AP363" s="1"/>
      <c r="AR363" s="7"/>
      <c r="AS363" s="7"/>
      <c r="AT363" s="7"/>
      <c r="AV363" s="7"/>
      <c r="AW363" s="7"/>
      <c r="AY363" s="1"/>
      <c r="AZ363" s="1"/>
      <c r="BA363" s="1"/>
    </row>
    <row r="364" spans="1:53" s="6" customFormat="1" ht="22.8" thickBot="1" x14ac:dyDescent="0.45">
      <c r="A364" s="99" t="e">
        <f>(IF($AM$5='بيان ع'!D358,ROW('بيان ع'!358:358)-1,yyyyy))</f>
        <v>#NAME?</v>
      </c>
      <c r="B364" s="144" t="str">
        <f t="shared" si="9"/>
        <v/>
      </c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24"/>
      <c r="AN364" s="1"/>
      <c r="AO364" s="1"/>
      <c r="AP364" s="1"/>
      <c r="AR364" s="7"/>
      <c r="AS364" s="7"/>
      <c r="AT364" s="7"/>
      <c r="AV364" s="7"/>
      <c r="AW364" s="7"/>
      <c r="AY364" s="1"/>
      <c r="AZ364" s="1"/>
      <c r="BA364" s="1"/>
    </row>
    <row r="365" spans="1:53" s="6" customFormat="1" ht="22.8" thickBot="1" x14ac:dyDescent="0.45">
      <c r="A365" s="99" t="e">
        <f>(IF($AM$5='بيان ع'!D359,ROW('بيان ع'!359:359)-1,yyyyy))</f>
        <v>#NAME?</v>
      </c>
      <c r="B365" s="144" t="str">
        <f t="shared" si="9"/>
        <v/>
      </c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24"/>
      <c r="AN365" s="1"/>
      <c r="AO365" s="1"/>
      <c r="AP365" s="1"/>
      <c r="AR365" s="7"/>
      <c r="AS365" s="7"/>
      <c r="AT365" s="7"/>
      <c r="AV365" s="7"/>
      <c r="AW365" s="7"/>
      <c r="AY365" s="1"/>
      <c r="AZ365" s="1"/>
      <c r="BA365" s="1"/>
    </row>
    <row r="366" spans="1:53" s="6" customFormat="1" ht="22.8" thickBot="1" x14ac:dyDescent="0.45">
      <c r="A366" s="99" t="e">
        <f>(IF($AM$5='بيان ع'!D360,ROW('بيان ع'!360:360)-1,yyyyy))</f>
        <v>#NAME?</v>
      </c>
      <c r="B366" s="144" t="str">
        <f t="shared" si="9"/>
        <v/>
      </c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24"/>
      <c r="AN366" s="1"/>
      <c r="AO366" s="1"/>
      <c r="AP366" s="1"/>
      <c r="AR366" s="7"/>
      <c r="AS366" s="7"/>
      <c r="AT366" s="7"/>
      <c r="AV366" s="7"/>
      <c r="AW366" s="7"/>
      <c r="AY366" s="1"/>
      <c r="AZ366" s="1"/>
      <c r="BA366" s="1"/>
    </row>
    <row r="367" spans="1:53" s="6" customFormat="1" ht="22.8" thickBot="1" x14ac:dyDescent="0.45">
      <c r="A367" s="99" t="e">
        <f>(IF($AM$5='بيان ع'!D361,ROW('بيان ع'!361:361)-1,yyyyy))</f>
        <v>#NAME?</v>
      </c>
      <c r="B367" s="144" t="str">
        <f t="shared" si="9"/>
        <v/>
      </c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24"/>
      <c r="AN367" s="1"/>
      <c r="AO367" s="1"/>
      <c r="AP367" s="1"/>
      <c r="AR367" s="7"/>
      <c r="AS367" s="7"/>
      <c r="AT367" s="7"/>
      <c r="AV367" s="7"/>
      <c r="AW367" s="7"/>
      <c r="AY367" s="1"/>
      <c r="AZ367" s="1"/>
      <c r="BA367" s="1"/>
    </row>
    <row r="368" spans="1:53" s="6" customFormat="1" ht="22.8" thickBot="1" x14ac:dyDescent="0.45">
      <c r="A368" s="99" t="e">
        <f>(IF($AM$5='بيان ع'!D362,ROW('بيان ع'!362:362)-1,yyyyy))</f>
        <v>#NAME?</v>
      </c>
      <c r="B368" s="144" t="str">
        <f t="shared" si="9"/>
        <v/>
      </c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24"/>
      <c r="AN368" s="1"/>
      <c r="AO368" s="1"/>
      <c r="AP368" s="1"/>
      <c r="AR368" s="7"/>
      <c r="AS368" s="7"/>
      <c r="AT368" s="7"/>
      <c r="AV368" s="7"/>
      <c r="AW368" s="7"/>
      <c r="AY368" s="1"/>
      <c r="AZ368" s="1"/>
      <c r="BA368" s="1"/>
    </row>
    <row r="369" spans="1:53" s="6" customFormat="1" ht="22.8" thickBot="1" x14ac:dyDescent="0.45">
      <c r="A369" s="99" t="e">
        <f>(IF($AM$5='بيان ع'!D363,ROW('بيان ع'!363:363)-1,yyyyy))</f>
        <v>#NAME?</v>
      </c>
      <c r="B369" s="144" t="str">
        <f t="shared" si="9"/>
        <v/>
      </c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24"/>
      <c r="AN369" s="1"/>
      <c r="AO369" s="1"/>
      <c r="AP369" s="1"/>
      <c r="AR369" s="7"/>
      <c r="AS369" s="7"/>
      <c r="AT369" s="7"/>
      <c r="AV369" s="7"/>
      <c r="AW369" s="7"/>
      <c r="AY369" s="1"/>
      <c r="AZ369" s="1"/>
      <c r="BA369" s="1"/>
    </row>
    <row r="370" spans="1:53" s="6" customFormat="1" ht="22.8" thickBot="1" x14ac:dyDescent="0.45">
      <c r="A370" s="99" t="e">
        <f>(IF($AM$5='بيان ع'!D364,ROW('بيان ع'!364:364)-1,yyyyy))</f>
        <v>#NAME?</v>
      </c>
      <c r="B370" s="144" t="str">
        <f t="shared" si="9"/>
        <v/>
      </c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24"/>
      <c r="AN370" s="1"/>
      <c r="AO370" s="1"/>
      <c r="AP370" s="1"/>
      <c r="AR370" s="7"/>
      <c r="AS370" s="7"/>
      <c r="AT370" s="7"/>
      <c r="AV370" s="7"/>
      <c r="AW370" s="7"/>
      <c r="AY370" s="1"/>
      <c r="AZ370" s="1"/>
      <c r="BA370" s="1"/>
    </row>
    <row r="371" spans="1:53" s="6" customFormat="1" ht="22.8" thickBot="1" x14ac:dyDescent="0.45">
      <c r="A371" s="99" t="e">
        <f>(IF($AM$5='بيان ع'!D365,ROW('بيان ع'!365:365)-1,yyyyy))</f>
        <v>#NAME?</v>
      </c>
      <c r="B371" s="144" t="str">
        <f t="shared" si="9"/>
        <v/>
      </c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24"/>
      <c r="AN371" s="1"/>
      <c r="AO371" s="1"/>
      <c r="AP371" s="1"/>
      <c r="AR371" s="7"/>
      <c r="AS371" s="7"/>
      <c r="AT371" s="7"/>
      <c r="AV371" s="7"/>
      <c r="AW371" s="7"/>
      <c r="AY371" s="1"/>
      <c r="AZ371" s="1"/>
      <c r="BA371" s="1"/>
    </row>
    <row r="372" spans="1:53" s="6" customFormat="1" ht="22.8" thickBot="1" x14ac:dyDescent="0.45">
      <c r="A372" s="99" t="e">
        <f>(IF($AM$5='بيان ع'!D366,ROW('بيان ع'!366:366)-1,yyyyy))</f>
        <v>#NAME?</v>
      </c>
      <c r="B372" s="144" t="str">
        <f t="shared" si="9"/>
        <v/>
      </c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24"/>
      <c r="AN372" s="1"/>
      <c r="AO372" s="1"/>
      <c r="AP372" s="1"/>
      <c r="AR372" s="7"/>
      <c r="AS372" s="7"/>
      <c r="AT372" s="7"/>
      <c r="AV372" s="7"/>
      <c r="AW372" s="7"/>
      <c r="AY372" s="1"/>
      <c r="AZ372" s="1"/>
      <c r="BA372" s="1"/>
    </row>
    <row r="373" spans="1:53" s="6" customFormat="1" ht="22.8" thickBot="1" x14ac:dyDescent="0.45">
      <c r="A373" s="99" t="e">
        <f>(IF($AM$5='بيان ع'!D367,ROW('بيان ع'!367:367)-1,yyyyy))</f>
        <v>#NAME?</v>
      </c>
      <c r="B373" s="144" t="str">
        <f t="shared" si="9"/>
        <v/>
      </c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24"/>
      <c r="AN373" s="1"/>
      <c r="AO373" s="1"/>
      <c r="AP373" s="1"/>
      <c r="AR373" s="7"/>
      <c r="AS373" s="7"/>
      <c r="AT373" s="7"/>
      <c r="AV373" s="7"/>
      <c r="AW373" s="7"/>
      <c r="AY373" s="1"/>
      <c r="AZ373" s="1"/>
      <c r="BA373" s="1"/>
    </row>
    <row r="374" spans="1:53" s="6" customFormat="1" ht="22.8" thickBot="1" x14ac:dyDescent="0.45">
      <c r="A374" s="99" t="e">
        <f>(IF($AM$5='بيان ع'!D368,ROW('بيان ع'!368:368)-1,yyyyy))</f>
        <v>#NAME?</v>
      </c>
      <c r="B374" s="144" t="str">
        <f t="shared" si="9"/>
        <v/>
      </c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24"/>
      <c r="AN374" s="1"/>
      <c r="AO374" s="1"/>
      <c r="AP374" s="1"/>
      <c r="AR374" s="7"/>
      <c r="AS374" s="7"/>
      <c r="AT374" s="7"/>
      <c r="AV374" s="7"/>
      <c r="AW374" s="7"/>
      <c r="AY374" s="1"/>
      <c r="AZ374" s="1"/>
      <c r="BA374" s="1"/>
    </row>
    <row r="375" spans="1:53" s="6" customFormat="1" ht="22.8" thickBot="1" x14ac:dyDescent="0.45">
      <c r="A375" s="99" t="e">
        <f>(IF($AM$5='بيان ع'!D369,ROW('بيان ع'!369:369)-1,yyyyy))</f>
        <v>#NAME?</v>
      </c>
      <c r="B375" s="144" t="str">
        <f t="shared" si="9"/>
        <v/>
      </c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24"/>
      <c r="AN375" s="1"/>
      <c r="AO375" s="1"/>
      <c r="AP375" s="1"/>
      <c r="AR375" s="7"/>
      <c r="AS375" s="7"/>
      <c r="AT375" s="7"/>
      <c r="AV375" s="7"/>
      <c r="AW375" s="7"/>
      <c r="AY375" s="1"/>
      <c r="AZ375" s="1"/>
      <c r="BA375" s="1"/>
    </row>
    <row r="376" spans="1:53" s="6" customFormat="1" ht="22.8" thickBot="1" x14ac:dyDescent="0.45">
      <c r="A376" s="99" t="e">
        <f>(IF($AM$5='بيان ع'!D370,ROW('بيان ع'!370:370)-1,yyyyy))</f>
        <v>#NAME?</v>
      </c>
      <c r="B376" s="144" t="str">
        <f t="shared" si="9"/>
        <v/>
      </c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24"/>
      <c r="AN376" s="1"/>
      <c r="AO376" s="1"/>
      <c r="AP376" s="1"/>
      <c r="AR376" s="7"/>
      <c r="AS376" s="7"/>
      <c r="AT376" s="7"/>
      <c r="AV376" s="7"/>
      <c r="AW376" s="7"/>
      <c r="AY376" s="1"/>
      <c r="AZ376" s="1"/>
      <c r="BA376" s="1"/>
    </row>
    <row r="377" spans="1:53" s="6" customFormat="1" ht="22.8" thickBot="1" x14ac:dyDescent="0.45">
      <c r="A377" s="99" t="e">
        <f>(IF($AM$5='بيان ع'!D371,ROW('بيان ع'!371:371)-1,yyyyy))</f>
        <v>#NAME?</v>
      </c>
      <c r="B377" s="144" t="str">
        <f t="shared" si="9"/>
        <v/>
      </c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24"/>
      <c r="AN377" s="1"/>
      <c r="AO377" s="1"/>
      <c r="AP377" s="1"/>
      <c r="AR377" s="7"/>
      <c r="AS377" s="7"/>
      <c r="AT377" s="7"/>
      <c r="AV377" s="7"/>
      <c r="AW377" s="7"/>
      <c r="AY377" s="1"/>
      <c r="AZ377" s="1"/>
      <c r="BA377" s="1"/>
    </row>
    <row r="378" spans="1:53" s="6" customFormat="1" ht="22.8" thickBot="1" x14ac:dyDescent="0.45">
      <c r="A378" s="99" t="e">
        <f>(IF($AM$5='بيان ع'!D372,ROW('بيان ع'!372:372)-1,yyyyy))</f>
        <v>#NAME?</v>
      </c>
      <c r="B378" s="144" t="str">
        <f t="shared" si="9"/>
        <v/>
      </c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24"/>
      <c r="AN378" s="1"/>
      <c r="AO378" s="1"/>
      <c r="AP378" s="1"/>
      <c r="AR378" s="7"/>
      <c r="AS378" s="7"/>
      <c r="AT378" s="7"/>
      <c r="AV378" s="7"/>
      <c r="AW378" s="7"/>
      <c r="AY378" s="1"/>
      <c r="AZ378" s="1"/>
      <c r="BA378" s="1"/>
    </row>
    <row r="379" spans="1:53" s="6" customFormat="1" ht="22.8" thickBot="1" x14ac:dyDescent="0.45">
      <c r="A379" s="99" t="e">
        <f>(IF($AM$5='بيان ع'!D373,ROW('بيان ع'!373:373)-1,yyyyy))</f>
        <v>#NAME?</v>
      </c>
      <c r="B379" s="144" t="str">
        <f t="shared" si="9"/>
        <v/>
      </c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24"/>
      <c r="AN379" s="1"/>
      <c r="AO379" s="1"/>
      <c r="AP379" s="1"/>
      <c r="AR379" s="7"/>
      <c r="AS379" s="7"/>
      <c r="AT379" s="7"/>
      <c r="AV379" s="7"/>
      <c r="AW379" s="7"/>
      <c r="AY379" s="1"/>
      <c r="AZ379" s="1"/>
      <c r="BA379" s="1"/>
    </row>
    <row r="380" spans="1:53" s="6" customFormat="1" ht="22.8" thickBot="1" x14ac:dyDescent="0.45">
      <c r="A380" s="99" t="e">
        <f>(IF($AM$5='بيان ع'!D374,ROW('بيان ع'!374:374)-1,yyyyy))</f>
        <v>#NAME?</v>
      </c>
      <c r="B380" s="144" t="str">
        <f t="shared" si="9"/>
        <v/>
      </c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24"/>
      <c r="AN380" s="1"/>
      <c r="AO380" s="1"/>
      <c r="AP380" s="1"/>
      <c r="AR380" s="7"/>
      <c r="AS380" s="7"/>
      <c r="AT380" s="7"/>
      <c r="AV380" s="7"/>
      <c r="AW380" s="7"/>
      <c r="AY380" s="1"/>
      <c r="AZ380" s="1"/>
      <c r="BA380" s="1"/>
    </row>
    <row r="381" spans="1:53" s="6" customFormat="1" ht="22.8" thickBot="1" x14ac:dyDescent="0.45">
      <c r="A381" s="99" t="e">
        <f>(IF($AM$5='بيان ع'!D375,ROW('بيان ع'!375:375)-1,yyyyy))</f>
        <v>#NAME?</v>
      </c>
      <c r="B381" s="144" t="str">
        <f t="shared" si="9"/>
        <v/>
      </c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24"/>
      <c r="AN381" s="1"/>
      <c r="AO381" s="1"/>
      <c r="AP381" s="1"/>
      <c r="AR381" s="7"/>
      <c r="AS381" s="7"/>
      <c r="AT381" s="7"/>
      <c r="AV381" s="7"/>
      <c r="AW381" s="7"/>
      <c r="AY381" s="1"/>
      <c r="AZ381" s="1"/>
      <c r="BA381" s="1"/>
    </row>
    <row r="382" spans="1:53" s="6" customFormat="1" ht="22.8" thickBot="1" x14ac:dyDescent="0.45">
      <c r="A382" s="99" t="e">
        <f>(IF($AM$5='بيان ع'!D376,ROW('بيان ع'!376:376)-1,yyyyy))</f>
        <v>#NAME?</v>
      </c>
      <c r="B382" s="144" t="str">
        <f t="shared" si="9"/>
        <v/>
      </c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24"/>
      <c r="AN382" s="1"/>
      <c r="AO382" s="1"/>
      <c r="AP382" s="1"/>
      <c r="AR382" s="7"/>
      <c r="AS382" s="7"/>
      <c r="AT382" s="7"/>
      <c r="AV382" s="7"/>
      <c r="AW382" s="7"/>
      <c r="AY382" s="1"/>
      <c r="AZ382" s="1"/>
      <c r="BA382" s="1"/>
    </row>
    <row r="383" spans="1:53" s="6" customFormat="1" ht="22.8" thickBot="1" x14ac:dyDescent="0.45">
      <c r="A383" s="99" t="e">
        <f>(IF($AM$5='بيان ع'!D377,ROW('بيان ع'!377:377)-1,yyyyy))</f>
        <v>#NAME?</v>
      </c>
      <c r="B383" s="144" t="str">
        <f t="shared" si="9"/>
        <v/>
      </c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24"/>
      <c r="AN383" s="1"/>
      <c r="AO383" s="1"/>
      <c r="AP383" s="1"/>
      <c r="AR383" s="7"/>
      <c r="AS383" s="7"/>
      <c r="AT383" s="7"/>
      <c r="AV383" s="7"/>
      <c r="AW383" s="7"/>
      <c r="AY383" s="1"/>
      <c r="AZ383" s="1"/>
      <c r="BA383" s="1"/>
    </row>
    <row r="384" spans="1:53" s="6" customFormat="1" ht="22.8" thickBot="1" x14ac:dyDescent="0.45">
      <c r="A384" s="99" t="e">
        <f>(IF($AM$5='بيان ع'!D378,ROW('بيان ع'!378:378)-1,yyyyy))</f>
        <v>#NAME?</v>
      </c>
      <c r="B384" s="144" t="str">
        <f t="shared" si="9"/>
        <v/>
      </c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24"/>
      <c r="AN384" s="1"/>
      <c r="AO384" s="1"/>
      <c r="AP384" s="1"/>
      <c r="AR384" s="7"/>
      <c r="AS384" s="7"/>
      <c r="AT384" s="7"/>
      <c r="AV384" s="7"/>
      <c r="AW384" s="7"/>
      <c r="AY384" s="1"/>
      <c r="AZ384" s="1"/>
      <c r="BA384" s="1"/>
    </row>
    <row r="385" spans="1:53" s="6" customFormat="1" ht="22.8" thickBot="1" x14ac:dyDescent="0.45">
      <c r="A385" s="99" t="e">
        <f>(IF($AM$5='بيان ع'!D379,ROW('بيان ع'!379:379)-1,yyyyy))</f>
        <v>#NAME?</v>
      </c>
      <c r="B385" s="144" t="str">
        <f t="shared" si="9"/>
        <v/>
      </c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24"/>
      <c r="AN385" s="1"/>
      <c r="AO385" s="1"/>
      <c r="AP385" s="1"/>
      <c r="AR385" s="7"/>
      <c r="AS385" s="7"/>
      <c r="AT385" s="7"/>
      <c r="AV385" s="7"/>
      <c r="AW385" s="7"/>
      <c r="AY385" s="1"/>
      <c r="AZ385" s="1"/>
      <c r="BA385" s="1"/>
    </row>
    <row r="386" spans="1:53" s="6" customFormat="1" ht="22.8" thickBot="1" x14ac:dyDescent="0.45">
      <c r="A386" s="99" t="e">
        <f>(IF($AM$5='بيان ع'!D380,ROW('بيان ع'!380:380)-1,yyyyy))</f>
        <v>#NAME?</v>
      </c>
      <c r="B386" s="144" t="str">
        <f t="shared" si="9"/>
        <v/>
      </c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24"/>
      <c r="AN386" s="1"/>
      <c r="AO386" s="1"/>
      <c r="AP386" s="1"/>
      <c r="AR386" s="7"/>
      <c r="AS386" s="7"/>
      <c r="AT386" s="7"/>
      <c r="AV386" s="7"/>
      <c r="AW386" s="7"/>
      <c r="AY386" s="1"/>
      <c r="AZ386" s="1"/>
      <c r="BA386" s="1"/>
    </row>
    <row r="387" spans="1:53" s="6" customFormat="1" ht="22.8" thickBot="1" x14ac:dyDescent="0.45">
      <c r="A387" s="99" t="e">
        <f>(IF($AM$5='بيان ع'!D381,ROW('بيان ع'!381:381)-1,yyyyy))</f>
        <v>#NAME?</v>
      </c>
      <c r="B387" s="144" t="str">
        <f t="shared" si="9"/>
        <v/>
      </c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24"/>
      <c r="AN387" s="1"/>
      <c r="AO387" s="1"/>
      <c r="AP387" s="1"/>
      <c r="AR387" s="7"/>
      <c r="AS387" s="7"/>
      <c r="AT387" s="7"/>
      <c r="AV387" s="7"/>
      <c r="AW387" s="7"/>
      <c r="AY387" s="1"/>
      <c r="AZ387" s="1"/>
      <c r="BA387" s="1"/>
    </row>
    <row r="388" spans="1:53" s="6" customFormat="1" ht="22.8" thickBot="1" x14ac:dyDescent="0.45">
      <c r="A388" s="99" t="e">
        <f>(IF($AM$5='بيان ع'!D382,ROW('بيان ع'!382:382)-1,yyyyy))</f>
        <v>#NAME?</v>
      </c>
      <c r="B388" s="144" t="str">
        <f t="shared" si="9"/>
        <v/>
      </c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24"/>
      <c r="AN388" s="1"/>
      <c r="AO388" s="1"/>
      <c r="AP388" s="1"/>
      <c r="AR388" s="7"/>
      <c r="AS388" s="7"/>
      <c r="AT388" s="7"/>
      <c r="AV388" s="7"/>
      <c r="AW388" s="7"/>
      <c r="AY388" s="1"/>
      <c r="AZ388" s="1"/>
      <c r="BA388" s="1"/>
    </row>
    <row r="389" spans="1:53" s="6" customFormat="1" ht="22.8" thickBot="1" x14ac:dyDescent="0.45">
      <c r="A389" s="99" t="e">
        <f>(IF($AM$5='بيان ع'!D383,ROW('بيان ع'!383:383)-1,yyyyy))</f>
        <v>#NAME?</v>
      </c>
      <c r="B389" s="144" t="str">
        <f t="shared" si="9"/>
        <v/>
      </c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24"/>
      <c r="AN389" s="1"/>
      <c r="AO389" s="1"/>
      <c r="AP389" s="1"/>
      <c r="AR389" s="7"/>
      <c r="AS389" s="7"/>
      <c r="AT389" s="7"/>
      <c r="AV389" s="7"/>
      <c r="AW389" s="7"/>
      <c r="AY389" s="1"/>
      <c r="AZ389" s="1"/>
      <c r="BA389" s="1"/>
    </row>
    <row r="390" spans="1:53" s="6" customFormat="1" ht="22.8" thickBot="1" x14ac:dyDescent="0.45">
      <c r="A390" s="99" t="e">
        <f>(IF($AM$5='بيان ع'!D384,ROW('بيان ع'!384:384)-1,yyyyy))</f>
        <v>#NAME?</v>
      </c>
      <c r="B390" s="144" t="str">
        <f t="shared" si="9"/>
        <v/>
      </c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24"/>
      <c r="AN390" s="1"/>
      <c r="AO390" s="1"/>
      <c r="AP390" s="1"/>
      <c r="AR390" s="7"/>
      <c r="AS390" s="7"/>
      <c r="AT390" s="7"/>
      <c r="AV390" s="7"/>
      <c r="AW390" s="7"/>
      <c r="AY390" s="1"/>
      <c r="AZ390" s="1"/>
      <c r="BA390" s="1"/>
    </row>
    <row r="391" spans="1:53" s="6" customFormat="1" ht="22.8" thickBot="1" x14ac:dyDescent="0.45">
      <c r="A391" s="99" t="e">
        <f>(IF($AM$5='بيان ع'!D385,ROW('بيان ع'!385:385)-1,yyyyy))</f>
        <v>#NAME?</v>
      </c>
      <c r="B391" s="144" t="str">
        <f t="shared" si="9"/>
        <v/>
      </c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24"/>
      <c r="AN391" s="1"/>
      <c r="AO391" s="1"/>
      <c r="AP391" s="1"/>
      <c r="AR391" s="7"/>
      <c r="AS391" s="7"/>
      <c r="AT391" s="7"/>
      <c r="AV391" s="7"/>
      <c r="AW391" s="7"/>
      <c r="AY391" s="1"/>
      <c r="AZ391" s="1"/>
      <c r="BA391" s="1"/>
    </row>
    <row r="392" spans="1:53" s="6" customFormat="1" ht="22.8" thickBot="1" x14ac:dyDescent="0.45">
      <c r="A392" s="99" t="e">
        <f>(IF($AM$5='بيان ع'!D386,ROW('بيان ع'!386:386)-1,yyyyy))</f>
        <v>#NAME?</v>
      </c>
      <c r="B392" s="144" t="str">
        <f t="shared" ref="B392:B455" si="10">IFERROR(_xlfn.AGGREGATE(15,6,$A$8:$A$1010,ROW(A385)),"")</f>
        <v/>
      </c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24"/>
      <c r="AN392" s="1"/>
      <c r="AO392" s="1"/>
      <c r="AP392" s="1"/>
      <c r="AR392" s="7"/>
      <c r="AS392" s="7"/>
      <c r="AT392" s="7"/>
      <c r="AV392" s="7"/>
      <c r="AW392" s="7"/>
      <c r="AY392" s="1"/>
      <c r="AZ392" s="1"/>
      <c r="BA392" s="1"/>
    </row>
    <row r="393" spans="1:53" s="6" customFormat="1" ht="22.8" thickBot="1" x14ac:dyDescent="0.45">
      <c r="A393" s="99" t="e">
        <f>(IF($AM$5='بيان ع'!D387,ROW('بيان ع'!387:387)-1,yyyyy))</f>
        <v>#NAME?</v>
      </c>
      <c r="B393" s="144" t="str">
        <f t="shared" si="10"/>
        <v/>
      </c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24"/>
      <c r="AN393" s="1"/>
      <c r="AO393" s="1"/>
      <c r="AP393" s="1"/>
      <c r="AR393" s="7"/>
      <c r="AS393" s="7"/>
      <c r="AT393" s="7"/>
      <c r="AV393" s="7"/>
      <c r="AW393" s="7"/>
      <c r="AY393" s="1"/>
      <c r="AZ393" s="1"/>
      <c r="BA393" s="1"/>
    </row>
    <row r="394" spans="1:53" s="6" customFormat="1" ht="22.8" thickBot="1" x14ac:dyDescent="0.45">
      <c r="A394" s="99" t="e">
        <f>(IF($AM$5='بيان ع'!D388,ROW('بيان ع'!388:388)-1,yyyyy))</f>
        <v>#NAME?</v>
      </c>
      <c r="B394" s="144" t="str">
        <f t="shared" si="10"/>
        <v/>
      </c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24"/>
      <c r="AN394" s="1"/>
      <c r="AO394" s="1"/>
      <c r="AP394" s="1"/>
      <c r="AR394" s="7"/>
      <c r="AS394" s="7"/>
      <c r="AT394" s="7"/>
      <c r="AV394" s="7"/>
      <c r="AW394" s="7"/>
      <c r="AY394" s="1"/>
      <c r="AZ394" s="1"/>
      <c r="BA394" s="1"/>
    </row>
    <row r="395" spans="1:53" s="6" customFormat="1" ht="22.8" thickBot="1" x14ac:dyDescent="0.45">
      <c r="A395" s="99" t="e">
        <f>(IF($AM$5='بيان ع'!D389,ROW('بيان ع'!389:389)-1,yyyyy))</f>
        <v>#NAME?</v>
      </c>
      <c r="B395" s="144" t="str">
        <f t="shared" si="10"/>
        <v/>
      </c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24"/>
      <c r="AN395" s="1"/>
      <c r="AO395" s="1"/>
      <c r="AP395" s="1"/>
      <c r="AR395" s="7"/>
      <c r="AS395" s="7"/>
      <c r="AT395" s="7"/>
      <c r="AV395" s="7"/>
      <c r="AW395" s="7"/>
      <c r="AY395" s="1"/>
      <c r="AZ395" s="1"/>
      <c r="BA395" s="1"/>
    </row>
    <row r="396" spans="1:53" s="6" customFormat="1" ht="22.8" thickBot="1" x14ac:dyDescent="0.45">
      <c r="A396" s="99" t="e">
        <f>(IF($AM$5='بيان ع'!D390,ROW('بيان ع'!390:390)-1,yyyyy))</f>
        <v>#NAME?</v>
      </c>
      <c r="B396" s="144" t="str">
        <f t="shared" si="10"/>
        <v/>
      </c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24"/>
      <c r="AN396" s="1"/>
      <c r="AO396" s="1"/>
      <c r="AP396" s="1"/>
      <c r="AR396" s="7"/>
      <c r="AS396" s="7"/>
      <c r="AT396" s="7"/>
      <c r="AV396" s="7"/>
      <c r="AW396" s="7"/>
      <c r="AY396" s="1"/>
      <c r="AZ396" s="1"/>
      <c r="BA396" s="1"/>
    </row>
    <row r="397" spans="1:53" s="6" customFormat="1" ht="22.8" thickBot="1" x14ac:dyDescent="0.45">
      <c r="A397" s="99" t="e">
        <f>(IF($AM$5='بيان ع'!D391,ROW('بيان ع'!391:391)-1,yyyyy))</f>
        <v>#NAME?</v>
      </c>
      <c r="B397" s="144" t="str">
        <f t="shared" si="10"/>
        <v/>
      </c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24"/>
      <c r="AN397" s="1"/>
      <c r="AO397" s="1"/>
      <c r="AP397" s="1"/>
      <c r="AR397" s="7"/>
      <c r="AS397" s="7"/>
      <c r="AT397" s="7"/>
      <c r="AV397" s="7"/>
      <c r="AW397" s="7"/>
      <c r="AY397" s="1"/>
      <c r="AZ397" s="1"/>
      <c r="BA397" s="1"/>
    </row>
    <row r="398" spans="1:53" s="6" customFormat="1" ht="22.8" thickBot="1" x14ac:dyDescent="0.45">
      <c r="A398" s="99" t="e">
        <f>(IF($AM$5='بيان ع'!D392,ROW('بيان ع'!392:392)-1,yyyyy))</f>
        <v>#NAME?</v>
      </c>
      <c r="B398" s="144" t="str">
        <f t="shared" si="10"/>
        <v/>
      </c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24"/>
      <c r="AN398" s="1"/>
      <c r="AO398" s="1"/>
      <c r="AP398" s="1"/>
      <c r="AR398" s="7"/>
      <c r="AS398" s="7"/>
      <c r="AT398" s="7"/>
      <c r="AV398" s="7"/>
      <c r="AW398" s="7"/>
      <c r="AY398" s="1"/>
      <c r="AZ398" s="1"/>
      <c r="BA398" s="1"/>
    </row>
    <row r="399" spans="1:53" s="6" customFormat="1" ht="22.8" thickBot="1" x14ac:dyDescent="0.45">
      <c r="A399" s="99" t="e">
        <f>(IF($AM$5='بيان ع'!D393,ROW('بيان ع'!393:393)-1,yyyyy))</f>
        <v>#NAME?</v>
      </c>
      <c r="B399" s="144" t="str">
        <f t="shared" si="10"/>
        <v/>
      </c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24"/>
      <c r="AN399" s="1"/>
      <c r="AO399" s="1"/>
      <c r="AP399" s="1"/>
      <c r="AR399" s="7"/>
      <c r="AS399" s="7"/>
      <c r="AT399" s="7"/>
      <c r="AV399" s="7"/>
      <c r="AW399" s="7"/>
      <c r="AY399" s="1"/>
      <c r="AZ399" s="1"/>
      <c r="BA399" s="1"/>
    </row>
    <row r="400" spans="1:53" s="6" customFormat="1" ht="22.8" thickBot="1" x14ac:dyDescent="0.45">
      <c r="A400" s="99" t="e">
        <f>(IF($AM$5='بيان ع'!D394,ROW('بيان ع'!394:394)-1,yyyyy))</f>
        <v>#NAME?</v>
      </c>
      <c r="B400" s="144" t="str">
        <f t="shared" si="10"/>
        <v/>
      </c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24"/>
      <c r="AN400" s="1"/>
      <c r="AO400" s="1"/>
      <c r="AP400" s="1"/>
      <c r="AR400" s="7"/>
      <c r="AS400" s="7"/>
      <c r="AT400" s="7"/>
      <c r="AV400" s="7"/>
      <c r="AW400" s="7"/>
      <c r="AY400" s="1"/>
      <c r="AZ400" s="1"/>
      <c r="BA400" s="1"/>
    </row>
    <row r="401" spans="1:53" s="6" customFormat="1" ht="22.8" thickBot="1" x14ac:dyDescent="0.45">
      <c r="A401" s="99" t="e">
        <f>(IF($AM$5='بيان ع'!D395,ROW('بيان ع'!395:395)-1,yyyyy))</f>
        <v>#NAME?</v>
      </c>
      <c r="B401" s="144" t="str">
        <f t="shared" si="10"/>
        <v/>
      </c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24"/>
      <c r="AN401" s="1"/>
      <c r="AO401" s="1"/>
      <c r="AP401" s="1"/>
      <c r="AR401" s="7"/>
      <c r="AS401" s="7"/>
      <c r="AT401" s="7"/>
      <c r="AV401" s="7"/>
      <c r="AW401" s="7"/>
      <c r="AY401" s="1"/>
      <c r="AZ401" s="1"/>
      <c r="BA401" s="1"/>
    </row>
    <row r="402" spans="1:53" s="6" customFormat="1" ht="22.8" thickBot="1" x14ac:dyDescent="0.45">
      <c r="A402" s="99" t="e">
        <f>(IF($AM$5='بيان ع'!D396,ROW('بيان ع'!396:396)-1,yyyyy))</f>
        <v>#NAME?</v>
      </c>
      <c r="B402" s="144" t="str">
        <f t="shared" si="10"/>
        <v/>
      </c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24"/>
      <c r="AN402" s="1"/>
      <c r="AO402" s="1"/>
      <c r="AP402" s="1"/>
      <c r="AR402" s="7"/>
      <c r="AS402" s="7"/>
      <c r="AT402" s="7"/>
      <c r="AV402" s="7"/>
      <c r="AW402" s="7"/>
      <c r="AY402" s="1"/>
      <c r="AZ402" s="1"/>
      <c r="BA402" s="1"/>
    </row>
    <row r="403" spans="1:53" s="6" customFormat="1" ht="22.8" thickBot="1" x14ac:dyDescent="0.45">
      <c r="A403" s="99" t="e">
        <f>(IF($AM$5='بيان ع'!D397,ROW('بيان ع'!397:397)-1,yyyyy))</f>
        <v>#NAME?</v>
      </c>
      <c r="B403" s="144" t="str">
        <f t="shared" si="10"/>
        <v/>
      </c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24"/>
      <c r="AN403" s="1"/>
      <c r="AO403" s="1"/>
      <c r="AP403" s="1"/>
      <c r="AR403" s="7"/>
      <c r="AS403" s="7"/>
      <c r="AT403" s="7"/>
      <c r="AV403" s="7"/>
      <c r="AW403" s="7"/>
      <c r="AY403" s="1"/>
      <c r="AZ403" s="1"/>
      <c r="BA403" s="1"/>
    </row>
    <row r="404" spans="1:53" s="6" customFormat="1" ht="22.8" thickBot="1" x14ac:dyDescent="0.45">
      <c r="A404" s="99" t="e">
        <f>(IF($AM$5='بيان ع'!D398,ROW('بيان ع'!398:398)-1,yyyyy))</f>
        <v>#NAME?</v>
      </c>
      <c r="B404" s="144" t="str">
        <f t="shared" si="10"/>
        <v/>
      </c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24"/>
      <c r="AN404" s="1"/>
      <c r="AO404" s="1"/>
      <c r="AP404" s="1"/>
      <c r="AR404" s="7"/>
      <c r="AS404" s="7"/>
      <c r="AT404" s="7"/>
      <c r="AV404" s="7"/>
      <c r="AW404" s="7"/>
      <c r="AY404" s="1"/>
      <c r="AZ404" s="1"/>
      <c r="BA404" s="1"/>
    </row>
    <row r="405" spans="1:53" s="6" customFormat="1" ht="22.8" thickBot="1" x14ac:dyDescent="0.45">
      <c r="A405" s="99" t="e">
        <f>(IF($AM$5='بيان ع'!D399,ROW('بيان ع'!399:399)-1,yyyyy))</f>
        <v>#NAME?</v>
      </c>
      <c r="B405" s="144" t="str">
        <f t="shared" si="10"/>
        <v/>
      </c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24"/>
      <c r="AN405" s="1"/>
      <c r="AO405" s="1"/>
      <c r="AP405" s="1"/>
      <c r="AR405" s="7"/>
      <c r="AS405" s="7"/>
      <c r="AT405" s="7"/>
      <c r="AV405" s="7"/>
      <c r="AW405" s="7"/>
      <c r="AY405" s="1"/>
      <c r="AZ405" s="1"/>
      <c r="BA405" s="1"/>
    </row>
    <row r="406" spans="1:53" s="6" customFormat="1" ht="22.8" thickBot="1" x14ac:dyDescent="0.45">
      <c r="A406" s="99" t="e">
        <f>(IF($AM$5='بيان ع'!D400,ROW('بيان ع'!400:400)-1,yyyyy))</f>
        <v>#NAME?</v>
      </c>
      <c r="B406" s="144" t="str">
        <f t="shared" si="10"/>
        <v/>
      </c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24"/>
      <c r="AN406" s="1"/>
      <c r="AO406" s="1"/>
      <c r="AP406" s="1"/>
      <c r="AR406" s="7"/>
      <c r="AS406" s="7"/>
      <c r="AT406" s="7"/>
      <c r="AV406" s="7"/>
      <c r="AW406" s="7"/>
      <c r="AY406" s="1"/>
      <c r="AZ406" s="1"/>
      <c r="BA406" s="1"/>
    </row>
    <row r="407" spans="1:53" s="6" customFormat="1" ht="22.8" thickBot="1" x14ac:dyDescent="0.45">
      <c r="A407" s="99" t="e">
        <f>(IF($AM$5='بيان ع'!D401,ROW('بيان ع'!401:401)-1,yyyyy))</f>
        <v>#NAME?</v>
      </c>
      <c r="B407" s="144" t="str">
        <f t="shared" si="10"/>
        <v/>
      </c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24"/>
      <c r="AN407" s="1"/>
      <c r="AO407" s="1"/>
      <c r="AP407" s="1"/>
      <c r="AR407" s="7"/>
      <c r="AS407" s="7"/>
      <c r="AT407" s="7"/>
      <c r="AV407" s="7"/>
      <c r="AW407" s="7"/>
      <c r="AY407" s="1"/>
      <c r="AZ407" s="1"/>
      <c r="BA407" s="1"/>
    </row>
    <row r="408" spans="1:53" s="6" customFormat="1" ht="22.8" thickBot="1" x14ac:dyDescent="0.45">
      <c r="A408" s="99" t="e">
        <f>(IF($AM$5='بيان ع'!D402,ROW('بيان ع'!402:402)-1,yyyyy))</f>
        <v>#NAME?</v>
      </c>
      <c r="B408" s="144" t="str">
        <f t="shared" si="10"/>
        <v/>
      </c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24"/>
      <c r="AN408" s="1"/>
      <c r="AO408" s="1"/>
      <c r="AP408" s="1"/>
      <c r="AR408" s="7"/>
      <c r="AS408" s="7"/>
      <c r="AT408" s="7"/>
      <c r="AV408" s="7"/>
      <c r="AW408" s="7"/>
      <c r="AY408" s="1"/>
      <c r="AZ408" s="1"/>
      <c r="BA408" s="1"/>
    </row>
    <row r="409" spans="1:53" s="6" customFormat="1" ht="22.8" thickBot="1" x14ac:dyDescent="0.45">
      <c r="A409" s="99" t="e">
        <f>(IF($AM$5='بيان ع'!D403,ROW('بيان ع'!403:403)-1,yyyyy))</f>
        <v>#NAME?</v>
      </c>
      <c r="B409" s="144" t="str">
        <f t="shared" si="10"/>
        <v/>
      </c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24"/>
      <c r="AN409" s="1"/>
      <c r="AO409" s="1"/>
      <c r="AP409" s="1"/>
      <c r="AR409" s="7"/>
      <c r="AS409" s="7"/>
      <c r="AT409" s="7"/>
      <c r="AV409" s="7"/>
      <c r="AW409" s="7"/>
      <c r="AY409" s="1"/>
      <c r="AZ409" s="1"/>
      <c r="BA409" s="1"/>
    </row>
    <row r="410" spans="1:53" s="6" customFormat="1" ht="22.8" thickBot="1" x14ac:dyDescent="0.45">
      <c r="A410" s="99" t="e">
        <f>(IF($AM$5='بيان ع'!D404,ROW('بيان ع'!404:404)-1,yyyyy))</f>
        <v>#NAME?</v>
      </c>
      <c r="B410" s="144" t="str">
        <f t="shared" si="10"/>
        <v/>
      </c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24"/>
      <c r="AN410" s="1"/>
      <c r="AO410" s="1"/>
      <c r="AP410" s="1"/>
      <c r="AR410" s="7"/>
      <c r="AS410" s="7"/>
      <c r="AT410" s="7"/>
      <c r="AV410" s="7"/>
      <c r="AW410" s="7"/>
      <c r="AY410" s="1"/>
      <c r="AZ410" s="1"/>
      <c r="BA410" s="1"/>
    </row>
    <row r="411" spans="1:53" s="6" customFormat="1" ht="22.8" thickBot="1" x14ac:dyDescent="0.45">
      <c r="A411" s="99" t="e">
        <f>(IF($AM$5='بيان ع'!D405,ROW('بيان ع'!405:405)-1,yyyyy))</f>
        <v>#NAME?</v>
      </c>
      <c r="B411" s="144" t="str">
        <f t="shared" si="10"/>
        <v/>
      </c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24"/>
      <c r="AN411" s="1"/>
      <c r="AO411" s="1"/>
      <c r="AP411" s="1"/>
      <c r="AR411" s="7"/>
      <c r="AS411" s="7"/>
      <c r="AT411" s="7"/>
      <c r="AV411" s="7"/>
      <c r="AW411" s="7"/>
      <c r="AY411" s="1"/>
      <c r="AZ411" s="1"/>
      <c r="BA411" s="1"/>
    </row>
    <row r="412" spans="1:53" s="6" customFormat="1" ht="22.8" thickBot="1" x14ac:dyDescent="0.45">
      <c r="A412" s="99" t="e">
        <f>(IF($AM$5='بيان ع'!D406,ROW('بيان ع'!406:406)-1,yyyyy))</f>
        <v>#NAME?</v>
      </c>
      <c r="B412" s="144" t="str">
        <f t="shared" si="10"/>
        <v/>
      </c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24"/>
      <c r="AN412" s="1"/>
      <c r="AO412" s="1"/>
      <c r="AP412" s="1"/>
      <c r="AR412" s="7"/>
      <c r="AS412" s="7"/>
      <c r="AT412" s="7"/>
      <c r="AV412" s="7"/>
      <c r="AW412" s="7"/>
      <c r="AY412" s="1"/>
      <c r="AZ412" s="1"/>
      <c r="BA412" s="1"/>
    </row>
    <row r="413" spans="1:53" s="6" customFormat="1" ht="22.8" thickBot="1" x14ac:dyDescent="0.45">
      <c r="A413" s="99" t="e">
        <f>(IF($AM$5='بيان ع'!D407,ROW('بيان ع'!407:407)-1,yyyyy))</f>
        <v>#NAME?</v>
      </c>
      <c r="B413" s="144" t="str">
        <f t="shared" si="10"/>
        <v/>
      </c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24"/>
      <c r="AN413" s="1"/>
      <c r="AO413" s="1"/>
      <c r="AP413" s="1"/>
      <c r="AR413" s="7"/>
      <c r="AS413" s="7"/>
      <c r="AT413" s="7"/>
      <c r="AV413" s="7"/>
      <c r="AW413" s="7"/>
      <c r="AY413" s="1"/>
      <c r="AZ413" s="1"/>
      <c r="BA413" s="1"/>
    </row>
    <row r="414" spans="1:53" s="6" customFormat="1" ht="22.8" thickBot="1" x14ac:dyDescent="0.45">
      <c r="A414" s="99" t="e">
        <f>(IF($AM$5='بيان ع'!D408,ROW('بيان ع'!408:408)-1,yyyyy))</f>
        <v>#NAME?</v>
      </c>
      <c r="B414" s="144" t="str">
        <f t="shared" si="10"/>
        <v/>
      </c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24"/>
      <c r="AN414" s="1"/>
      <c r="AO414" s="1"/>
      <c r="AP414" s="1"/>
      <c r="AR414" s="7"/>
      <c r="AS414" s="7"/>
      <c r="AT414" s="7"/>
      <c r="AV414" s="7"/>
      <c r="AW414" s="7"/>
      <c r="AY414" s="1"/>
      <c r="AZ414" s="1"/>
      <c r="BA414" s="1"/>
    </row>
    <row r="415" spans="1:53" s="6" customFormat="1" ht="22.8" thickBot="1" x14ac:dyDescent="0.45">
      <c r="A415" s="99" t="e">
        <f>(IF($AM$5='بيان ع'!D409,ROW('بيان ع'!409:409)-1,yyyyy))</f>
        <v>#NAME?</v>
      </c>
      <c r="B415" s="144" t="str">
        <f t="shared" si="10"/>
        <v/>
      </c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24"/>
      <c r="AN415" s="1"/>
      <c r="AO415" s="1"/>
      <c r="AP415" s="1"/>
      <c r="AR415" s="7"/>
      <c r="AS415" s="7"/>
      <c r="AT415" s="7"/>
      <c r="AV415" s="7"/>
      <c r="AW415" s="7"/>
      <c r="AY415" s="1"/>
      <c r="AZ415" s="1"/>
      <c r="BA415" s="1"/>
    </row>
    <row r="416" spans="1:53" s="6" customFormat="1" ht="22.8" thickBot="1" x14ac:dyDescent="0.45">
      <c r="A416" s="99" t="e">
        <f>(IF($AM$5='بيان ع'!D410,ROW('بيان ع'!410:410)-1,yyyyy))</f>
        <v>#NAME?</v>
      </c>
      <c r="B416" s="144" t="str">
        <f t="shared" si="10"/>
        <v/>
      </c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24"/>
      <c r="AN416" s="1"/>
      <c r="AO416" s="1"/>
      <c r="AP416" s="1"/>
      <c r="AR416" s="7"/>
      <c r="AS416" s="7"/>
      <c r="AT416" s="7"/>
      <c r="AV416" s="7"/>
      <c r="AW416" s="7"/>
      <c r="AY416" s="1"/>
      <c r="AZ416" s="1"/>
      <c r="BA416" s="1"/>
    </row>
    <row r="417" spans="1:53" s="6" customFormat="1" ht="22.8" thickBot="1" x14ac:dyDescent="0.45">
      <c r="A417" s="99" t="e">
        <f>(IF($AM$5='بيان ع'!D411,ROW('بيان ع'!411:411)-1,yyyyy))</f>
        <v>#NAME?</v>
      </c>
      <c r="B417" s="144" t="str">
        <f t="shared" si="10"/>
        <v/>
      </c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24"/>
      <c r="AN417" s="1"/>
      <c r="AO417" s="1"/>
      <c r="AP417" s="1"/>
      <c r="AR417" s="7"/>
      <c r="AS417" s="7"/>
      <c r="AT417" s="7"/>
      <c r="AV417" s="7"/>
      <c r="AW417" s="7"/>
      <c r="AY417" s="1"/>
      <c r="AZ417" s="1"/>
      <c r="BA417" s="1"/>
    </row>
    <row r="418" spans="1:53" s="6" customFormat="1" ht="22.8" thickBot="1" x14ac:dyDescent="0.45">
      <c r="A418" s="99" t="e">
        <f>(IF($AM$5='بيان ع'!D412,ROW('بيان ع'!412:412)-1,yyyyy))</f>
        <v>#NAME?</v>
      </c>
      <c r="B418" s="144" t="str">
        <f t="shared" si="10"/>
        <v/>
      </c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24"/>
      <c r="AN418" s="1"/>
      <c r="AO418" s="1"/>
      <c r="AP418" s="1"/>
      <c r="AR418" s="7"/>
      <c r="AS418" s="7"/>
      <c r="AT418" s="7"/>
      <c r="AV418" s="7"/>
      <c r="AW418" s="7"/>
      <c r="AY418" s="1"/>
      <c r="AZ418" s="1"/>
      <c r="BA418" s="1"/>
    </row>
    <row r="419" spans="1:53" s="6" customFormat="1" ht="22.8" thickBot="1" x14ac:dyDescent="0.45">
      <c r="A419" s="99" t="e">
        <f>(IF($AM$5='بيان ع'!D413,ROW('بيان ع'!413:413)-1,yyyyy))</f>
        <v>#NAME?</v>
      </c>
      <c r="B419" s="144" t="str">
        <f t="shared" si="10"/>
        <v/>
      </c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24"/>
      <c r="AN419" s="1"/>
      <c r="AO419" s="1"/>
      <c r="AP419" s="1"/>
      <c r="AR419" s="7"/>
      <c r="AS419" s="7"/>
      <c r="AT419" s="7"/>
      <c r="AV419" s="7"/>
      <c r="AW419" s="7"/>
      <c r="AY419" s="1"/>
      <c r="AZ419" s="1"/>
      <c r="BA419" s="1"/>
    </row>
    <row r="420" spans="1:53" s="6" customFormat="1" ht="22.8" thickBot="1" x14ac:dyDescent="0.45">
      <c r="A420" s="99" t="e">
        <f>(IF($AM$5='بيان ع'!D414,ROW('بيان ع'!414:414)-1,yyyyy))</f>
        <v>#NAME?</v>
      </c>
      <c r="B420" s="144" t="str">
        <f t="shared" si="10"/>
        <v/>
      </c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24"/>
      <c r="AN420" s="1"/>
      <c r="AO420" s="1"/>
      <c r="AP420" s="1"/>
      <c r="AR420" s="7"/>
      <c r="AS420" s="7"/>
      <c r="AT420" s="7"/>
      <c r="AV420" s="7"/>
      <c r="AW420" s="7"/>
      <c r="AY420" s="1"/>
      <c r="AZ420" s="1"/>
      <c r="BA420" s="1"/>
    </row>
    <row r="421" spans="1:53" s="6" customFormat="1" ht="22.8" thickBot="1" x14ac:dyDescent="0.45">
      <c r="A421" s="99" t="e">
        <f>(IF($AM$5='بيان ع'!D415,ROW('بيان ع'!415:415)-1,yyyyy))</f>
        <v>#NAME?</v>
      </c>
      <c r="B421" s="144" t="str">
        <f t="shared" si="10"/>
        <v/>
      </c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24"/>
      <c r="AN421" s="1"/>
      <c r="AO421" s="1"/>
      <c r="AP421" s="1"/>
      <c r="AR421" s="7"/>
      <c r="AS421" s="7"/>
      <c r="AT421" s="7"/>
      <c r="AV421" s="7"/>
      <c r="AW421" s="7"/>
      <c r="AY421" s="1"/>
      <c r="AZ421" s="1"/>
      <c r="BA421" s="1"/>
    </row>
    <row r="422" spans="1:53" s="6" customFormat="1" ht="22.8" thickBot="1" x14ac:dyDescent="0.45">
      <c r="A422" s="99" t="e">
        <f>(IF($AM$5='بيان ع'!D416,ROW('بيان ع'!416:416)-1,yyyyy))</f>
        <v>#NAME?</v>
      </c>
      <c r="B422" s="144" t="str">
        <f t="shared" si="10"/>
        <v/>
      </c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24"/>
      <c r="AN422" s="1"/>
      <c r="AO422" s="1"/>
      <c r="AP422" s="1"/>
      <c r="AR422" s="7"/>
      <c r="AS422" s="7"/>
      <c r="AT422" s="7"/>
      <c r="AV422" s="7"/>
      <c r="AW422" s="7"/>
      <c r="AY422" s="1"/>
      <c r="AZ422" s="1"/>
      <c r="BA422" s="1"/>
    </row>
    <row r="423" spans="1:53" s="6" customFormat="1" ht="22.8" thickBot="1" x14ac:dyDescent="0.45">
      <c r="A423" s="99" t="e">
        <f>(IF($AM$5='بيان ع'!D417,ROW('بيان ع'!417:417)-1,yyyyy))</f>
        <v>#NAME?</v>
      </c>
      <c r="B423" s="144" t="str">
        <f t="shared" si="10"/>
        <v/>
      </c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24"/>
      <c r="AN423" s="1"/>
      <c r="AO423" s="1"/>
      <c r="AP423" s="1"/>
      <c r="AR423" s="7"/>
      <c r="AS423" s="7"/>
      <c r="AT423" s="7"/>
      <c r="AV423" s="7"/>
      <c r="AW423" s="7"/>
      <c r="AY423" s="1"/>
      <c r="AZ423" s="1"/>
      <c r="BA423" s="1"/>
    </row>
    <row r="424" spans="1:53" s="6" customFormat="1" ht="22.8" thickBot="1" x14ac:dyDescent="0.45">
      <c r="A424" s="99" t="e">
        <f>(IF($AM$5='بيان ع'!D418,ROW('بيان ع'!418:418)-1,yyyyy))</f>
        <v>#NAME?</v>
      </c>
      <c r="B424" s="144" t="str">
        <f t="shared" si="10"/>
        <v/>
      </c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24"/>
      <c r="AN424" s="1"/>
      <c r="AO424" s="1"/>
      <c r="AP424" s="1"/>
      <c r="AR424" s="7"/>
      <c r="AS424" s="7"/>
      <c r="AT424" s="7"/>
      <c r="AV424" s="7"/>
      <c r="AW424" s="7"/>
      <c r="AY424" s="1"/>
      <c r="AZ424" s="1"/>
      <c r="BA424" s="1"/>
    </row>
    <row r="425" spans="1:53" s="6" customFormat="1" ht="22.8" thickBot="1" x14ac:dyDescent="0.45">
      <c r="A425" s="99" t="e">
        <f>(IF($AM$5='بيان ع'!D419,ROW('بيان ع'!419:419)-1,yyyyy))</f>
        <v>#NAME?</v>
      </c>
      <c r="B425" s="144" t="str">
        <f t="shared" si="10"/>
        <v/>
      </c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24"/>
      <c r="AN425" s="1"/>
      <c r="AO425" s="1"/>
      <c r="AP425" s="1"/>
      <c r="AR425" s="7"/>
      <c r="AS425" s="7"/>
      <c r="AT425" s="7"/>
      <c r="AV425" s="7"/>
      <c r="AW425" s="7"/>
      <c r="AY425" s="1"/>
      <c r="AZ425" s="1"/>
      <c r="BA425" s="1"/>
    </row>
    <row r="426" spans="1:53" s="6" customFormat="1" ht="22.8" thickBot="1" x14ac:dyDescent="0.45">
      <c r="A426" s="99" t="e">
        <f>(IF($AM$5='بيان ع'!D420,ROW('بيان ع'!420:420)-1,yyyyy))</f>
        <v>#NAME?</v>
      </c>
      <c r="B426" s="144" t="str">
        <f t="shared" si="10"/>
        <v/>
      </c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24"/>
      <c r="AN426" s="1"/>
      <c r="AO426" s="1"/>
      <c r="AP426" s="1"/>
      <c r="AR426" s="7"/>
      <c r="AS426" s="7"/>
      <c r="AT426" s="7"/>
      <c r="AV426" s="7"/>
      <c r="AW426" s="7"/>
      <c r="AY426" s="1"/>
      <c r="AZ426" s="1"/>
      <c r="BA426" s="1"/>
    </row>
    <row r="427" spans="1:53" s="6" customFormat="1" ht="22.8" thickBot="1" x14ac:dyDescent="0.45">
      <c r="A427" s="99" t="e">
        <f>(IF($AM$5='بيان ع'!D421,ROW('بيان ع'!421:421)-1,yyyyy))</f>
        <v>#NAME?</v>
      </c>
      <c r="B427" s="144" t="str">
        <f t="shared" si="10"/>
        <v/>
      </c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24"/>
      <c r="AN427" s="1"/>
      <c r="AO427" s="1"/>
      <c r="AP427" s="1"/>
      <c r="AR427" s="7"/>
      <c r="AS427" s="7"/>
      <c r="AT427" s="7"/>
      <c r="AV427" s="7"/>
      <c r="AW427" s="7"/>
      <c r="AY427" s="1"/>
      <c r="AZ427" s="1"/>
      <c r="BA427" s="1"/>
    </row>
    <row r="428" spans="1:53" s="6" customFormat="1" ht="22.8" thickBot="1" x14ac:dyDescent="0.45">
      <c r="A428" s="99" t="e">
        <f>(IF($AM$5='بيان ع'!D422,ROW('بيان ع'!422:422)-1,yyyyy))</f>
        <v>#NAME?</v>
      </c>
      <c r="B428" s="144" t="str">
        <f t="shared" si="10"/>
        <v/>
      </c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24"/>
      <c r="AN428" s="1"/>
      <c r="AO428" s="1"/>
      <c r="AP428" s="1"/>
      <c r="AR428" s="7"/>
      <c r="AS428" s="7"/>
      <c r="AT428" s="7"/>
      <c r="AV428" s="7"/>
      <c r="AW428" s="7"/>
      <c r="AY428" s="1"/>
      <c r="AZ428" s="1"/>
      <c r="BA428" s="1"/>
    </row>
    <row r="429" spans="1:53" s="6" customFormat="1" ht="22.8" thickBot="1" x14ac:dyDescent="0.45">
      <c r="A429" s="99" t="e">
        <f>(IF($AM$5='بيان ع'!D423,ROW('بيان ع'!423:423)-1,yyyyy))</f>
        <v>#NAME?</v>
      </c>
      <c r="B429" s="144" t="str">
        <f t="shared" si="10"/>
        <v/>
      </c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24"/>
      <c r="AN429" s="1"/>
      <c r="AO429" s="1"/>
      <c r="AP429" s="1"/>
      <c r="AR429" s="7"/>
      <c r="AS429" s="7"/>
      <c r="AT429" s="7"/>
      <c r="AV429" s="7"/>
      <c r="AW429" s="7"/>
      <c r="AY429" s="1"/>
      <c r="AZ429" s="1"/>
      <c r="BA429" s="1"/>
    </row>
    <row r="430" spans="1:53" s="6" customFormat="1" ht="22.8" thickBot="1" x14ac:dyDescent="0.45">
      <c r="A430" s="99" t="e">
        <f>(IF($AM$5='بيان ع'!D424,ROW('بيان ع'!424:424)-1,yyyyy))</f>
        <v>#NAME?</v>
      </c>
      <c r="B430" s="144" t="str">
        <f t="shared" si="10"/>
        <v/>
      </c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24"/>
      <c r="AN430" s="1"/>
      <c r="AO430" s="1"/>
      <c r="AP430" s="1"/>
      <c r="AR430" s="7"/>
      <c r="AS430" s="7"/>
      <c r="AT430" s="7"/>
      <c r="AV430" s="7"/>
      <c r="AW430" s="7"/>
      <c r="AY430" s="1"/>
      <c r="AZ430" s="1"/>
      <c r="BA430" s="1"/>
    </row>
    <row r="431" spans="1:53" s="6" customFormat="1" ht="22.8" thickBot="1" x14ac:dyDescent="0.45">
      <c r="A431" s="99" t="e">
        <f>(IF($AM$5='بيان ع'!D425,ROW('بيان ع'!425:425)-1,yyyyy))</f>
        <v>#NAME?</v>
      </c>
      <c r="B431" s="144" t="str">
        <f t="shared" si="10"/>
        <v/>
      </c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24"/>
      <c r="AN431" s="1"/>
      <c r="AO431" s="1"/>
      <c r="AP431" s="1"/>
      <c r="AR431" s="7"/>
      <c r="AS431" s="7"/>
      <c r="AT431" s="7"/>
      <c r="AV431" s="7"/>
      <c r="AW431" s="7"/>
      <c r="AY431" s="1"/>
      <c r="AZ431" s="1"/>
      <c r="BA431" s="1"/>
    </row>
    <row r="432" spans="1:53" s="6" customFormat="1" ht="22.8" thickBot="1" x14ac:dyDescent="0.45">
      <c r="A432" s="99" t="e">
        <f>(IF($AM$5='بيان ع'!D426,ROW('بيان ع'!426:426)-1,yyyyy))</f>
        <v>#NAME?</v>
      </c>
      <c r="B432" s="144" t="str">
        <f t="shared" si="10"/>
        <v/>
      </c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24"/>
      <c r="AN432" s="1"/>
      <c r="AO432" s="1"/>
      <c r="AP432" s="1"/>
      <c r="AR432" s="7"/>
      <c r="AS432" s="7"/>
      <c r="AT432" s="7"/>
      <c r="AV432" s="7"/>
      <c r="AW432" s="7"/>
      <c r="AY432" s="1"/>
      <c r="AZ432" s="1"/>
      <c r="BA432" s="1"/>
    </row>
    <row r="433" spans="1:53" s="6" customFormat="1" ht="22.8" thickBot="1" x14ac:dyDescent="0.45">
      <c r="A433" s="99" t="e">
        <f>(IF($AM$5='بيان ع'!D427,ROW('بيان ع'!427:427)-1,yyyyy))</f>
        <v>#NAME?</v>
      </c>
      <c r="B433" s="144" t="str">
        <f t="shared" si="10"/>
        <v/>
      </c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24"/>
      <c r="AN433" s="1"/>
      <c r="AO433" s="1"/>
      <c r="AP433" s="1"/>
      <c r="AR433" s="7"/>
      <c r="AS433" s="7"/>
      <c r="AT433" s="7"/>
      <c r="AV433" s="7"/>
      <c r="AW433" s="7"/>
      <c r="AY433" s="1"/>
      <c r="AZ433" s="1"/>
      <c r="BA433" s="1"/>
    </row>
    <row r="434" spans="1:53" s="6" customFormat="1" ht="22.8" thickBot="1" x14ac:dyDescent="0.45">
      <c r="A434" s="99" t="e">
        <f>(IF($AM$5='بيان ع'!D428,ROW('بيان ع'!428:428)-1,yyyyy))</f>
        <v>#NAME?</v>
      </c>
      <c r="B434" s="144" t="str">
        <f t="shared" si="10"/>
        <v/>
      </c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24"/>
      <c r="AN434" s="1"/>
      <c r="AO434" s="1"/>
      <c r="AP434" s="1"/>
      <c r="AR434" s="7"/>
      <c r="AS434" s="7"/>
      <c r="AT434" s="7"/>
      <c r="AV434" s="7"/>
      <c r="AW434" s="7"/>
      <c r="AY434" s="1"/>
      <c r="AZ434" s="1"/>
      <c r="BA434" s="1"/>
    </row>
    <row r="435" spans="1:53" s="6" customFormat="1" ht="22.8" thickBot="1" x14ac:dyDescent="0.45">
      <c r="A435" s="99" t="e">
        <f>(IF($AM$5='بيان ع'!D429,ROW('بيان ع'!429:429)-1,yyyyy))</f>
        <v>#NAME?</v>
      </c>
      <c r="B435" s="144" t="str">
        <f t="shared" si="10"/>
        <v/>
      </c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24"/>
      <c r="AN435" s="1"/>
      <c r="AO435" s="1"/>
      <c r="AP435" s="1"/>
      <c r="AR435" s="7"/>
      <c r="AS435" s="7"/>
      <c r="AT435" s="7"/>
      <c r="AV435" s="7"/>
      <c r="AW435" s="7"/>
      <c r="AY435" s="1"/>
      <c r="AZ435" s="1"/>
      <c r="BA435" s="1"/>
    </row>
    <row r="436" spans="1:53" s="6" customFormat="1" ht="22.8" thickBot="1" x14ac:dyDescent="0.45">
      <c r="A436" s="99" t="e">
        <f>(IF($AM$5='بيان ع'!D430,ROW('بيان ع'!430:430)-1,yyyyy))</f>
        <v>#NAME?</v>
      </c>
      <c r="B436" s="144" t="str">
        <f t="shared" si="10"/>
        <v/>
      </c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24"/>
      <c r="AN436" s="1"/>
      <c r="AO436" s="1"/>
      <c r="AP436" s="1"/>
      <c r="AR436" s="7"/>
      <c r="AS436" s="7"/>
      <c r="AT436" s="7"/>
      <c r="AV436" s="7"/>
      <c r="AW436" s="7"/>
      <c r="AY436" s="1"/>
      <c r="AZ436" s="1"/>
      <c r="BA436" s="1"/>
    </row>
    <row r="437" spans="1:53" s="6" customFormat="1" ht="22.8" thickBot="1" x14ac:dyDescent="0.45">
      <c r="A437" s="99" t="e">
        <f>(IF($AM$5='بيان ع'!D431,ROW('بيان ع'!431:431)-1,yyyyy))</f>
        <v>#NAME?</v>
      </c>
      <c r="B437" s="144" t="str">
        <f t="shared" si="10"/>
        <v/>
      </c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24"/>
      <c r="AN437" s="1"/>
      <c r="AO437" s="1"/>
      <c r="AP437" s="1"/>
      <c r="AR437" s="7"/>
      <c r="AS437" s="7"/>
      <c r="AT437" s="7"/>
      <c r="AV437" s="7"/>
      <c r="AW437" s="7"/>
      <c r="AY437" s="1"/>
      <c r="AZ437" s="1"/>
      <c r="BA437" s="1"/>
    </row>
    <row r="438" spans="1:53" s="6" customFormat="1" ht="22.8" thickBot="1" x14ac:dyDescent="0.45">
      <c r="A438" s="99" t="e">
        <f>(IF($AM$5='بيان ع'!D432,ROW('بيان ع'!432:432)-1,yyyyy))</f>
        <v>#NAME?</v>
      </c>
      <c r="B438" s="144" t="str">
        <f t="shared" si="10"/>
        <v/>
      </c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24"/>
      <c r="AN438" s="1"/>
      <c r="AO438" s="1"/>
      <c r="AP438" s="1"/>
      <c r="AR438" s="7"/>
      <c r="AS438" s="7"/>
      <c r="AT438" s="7"/>
      <c r="AV438" s="7"/>
      <c r="AW438" s="7"/>
      <c r="AY438" s="1"/>
      <c r="AZ438" s="1"/>
      <c r="BA438" s="1"/>
    </row>
    <row r="439" spans="1:53" s="6" customFormat="1" ht="22.8" thickBot="1" x14ac:dyDescent="0.45">
      <c r="A439" s="99" t="e">
        <f>(IF($AM$5='بيان ع'!D433,ROW('بيان ع'!433:433)-1,yyyyy))</f>
        <v>#NAME?</v>
      </c>
      <c r="B439" s="144" t="str">
        <f t="shared" si="10"/>
        <v/>
      </c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24"/>
      <c r="AN439" s="1"/>
      <c r="AO439" s="1"/>
      <c r="AP439" s="1"/>
      <c r="AR439" s="7"/>
      <c r="AS439" s="7"/>
      <c r="AT439" s="7"/>
      <c r="AV439" s="7"/>
      <c r="AW439" s="7"/>
      <c r="AY439" s="1"/>
      <c r="AZ439" s="1"/>
      <c r="BA439" s="1"/>
    </row>
    <row r="440" spans="1:53" s="6" customFormat="1" ht="22.8" thickBot="1" x14ac:dyDescent="0.45">
      <c r="A440" s="99" t="e">
        <f>(IF($AM$5='بيان ع'!D434,ROW('بيان ع'!434:434)-1,yyyyy))</f>
        <v>#NAME?</v>
      </c>
      <c r="B440" s="144" t="str">
        <f t="shared" si="10"/>
        <v/>
      </c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24"/>
      <c r="AN440" s="1"/>
      <c r="AO440" s="1"/>
      <c r="AP440" s="1"/>
      <c r="AR440" s="7"/>
      <c r="AS440" s="7"/>
      <c r="AT440" s="7"/>
      <c r="AV440" s="7"/>
      <c r="AW440" s="7"/>
      <c r="AY440" s="1"/>
      <c r="AZ440" s="1"/>
      <c r="BA440" s="1"/>
    </row>
    <row r="441" spans="1:53" s="6" customFormat="1" ht="22.8" thickBot="1" x14ac:dyDescent="0.45">
      <c r="A441" s="99" t="e">
        <f>(IF($AM$5='بيان ع'!D435,ROW('بيان ع'!435:435)-1,yyyyy))</f>
        <v>#NAME?</v>
      </c>
      <c r="B441" s="144" t="str">
        <f t="shared" si="10"/>
        <v/>
      </c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24"/>
      <c r="AN441" s="1"/>
      <c r="AO441" s="1"/>
      <c r="AP441" s="1"/>
      <c r="AR441" s="7"/>
      <c r="AS441" s="7"/>
      <c r="AT441" s="7"/>
      <c r="AV441" s="7"/>
      <c r="AW441" s="7"/>
      <c r="AY441" s="1"/>
      <c r="AZ441" s="1"/>
      <c r="BA441" s="1"/>
    </row>
    <row r="442" spans="1:53" s="6" customFormat="1" ht="22.8" thickBot="1" x14ac:dyDescent="0.45">
      <c r="A442" s="99" t="e">
        <f>(IF($AM$5='بيان ع'!D436,ROW('بيان ع'!436:436)-1,yyyyy))</f>
        <v>#NAME?</v>
      </c>
      <c r="B442" s="144" t="str">
        <f t="shared" si="10"/>
        <v/>
      </c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24"/>
      <c r="AN442" s="1"/>
      <c r="AO442" s="1"/>
      <c r="AP442" s="1"/>
      <c r="AR442" s="7"/>
      <c r="AS442" s="7"/>
      <c r="AT442" s="7"/>
      <c r="AV442" s="7"/>
      <c r="AW442" s="7"/>
      <c r="AY442" s="1"/>
      <c r="AZ442" s="1"/>
      <c r="BA442" s="1"/>
    </row>
    <row r="443" spans="1:53" s="6" customFormat="1" ht="22.8" thickBot="1" x14ac:dyDescent="0.45">
      <c r="A443" s="99" t="e">
        <f>(IF($AM$5='بيان ع'!D437,ROW('بيان ع'!437:437)-1,yyyyy))</f>
        <v>#NAME?</v>
      </c>
      <c r="B443" s="144" t="str">
        <f t="shared" si="10"/>
        <v/>
      </c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24"/>
      <c r="AN443" s="1"/>
      <c r="AO443" s="1"/>
      <c r="AP443" s="1"/>
      <c r="AR443" s="7"/>
      <c r="AS443" s="7"/>
      <c r="AT443" s="7"/>
      <c r="AV443" s="7"/>
      <c r="AW443" s="7"/>
      <c r="AY443" s="1"/>
      <c r="AZ443" s="1"/>
      <c r="BA443" s="1"/>
    </row>
    <row r="444" spans="1:53" s="6" customFormat="1" ht="22.8" thickBot="1" x14ac:dyDescent="0.45">
      <c r="A444" s="99" t="e">
        <f>(IF($AM$5='بيان ع'!D438,ROW('بيان ع'!438:438)-1,yyyyy))</f>
        <v>#NAME?</v>
      </c>
      <c r="B444" s="144" t="str">
        <f t="shared" si="10"/>
        <v/>
      </c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24"/>
      <c r="AN444" s="1"/>
      <c r="AO444" s="1"/>
      <c r="AP444" s="1"/>
      <c r="AR444" s="7"/>
      <c r="AS444" s="7"/>
      <c r="AT444" s="7"/>
      <c r="AV444" s="7"/>
      <c r="AW444" s="7"/>
      <c r="AY444" s="1"/>
      <c r="AZ444" s="1"/>
      <c r="BA444" s="1"/>
    </row>
    <row r="445" spans="1:53" s="6" customFormat="1" ht="22.8" thickBot="1" x14ac:dyDescent="0.45">
      <c r="A445" s="99" t="e">
        <f>(IF($AM$5='بيان ع'!D439,ROW('بيان ع'!439:439)-1,yyyyy))</f>
        <v>#NAME?</v>
      </c>
      <c r="B445" s="144" t="str">
        <f t="shared" si="10"/>
        <v/>
      </c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24"/>
      <c r="AN445" s="1"/>
      <c r="AO445" s="1"/>
      <c r="AP445" s="1"/>
      <c r="AR445" s="7"/>
      <c r="AS445" s="7"/>
      <c r="AT445" s="7"/>
      <c r="AV445" s="7"/>
      <c r="AW445" s="7"/>
      <c r="AY445" s="1"/>
      <c r="AZ445" s="1"/>
      <c r="BA445" s="1"/>
    </row>
    <row r="446" spans="1:53" s="6" customFormat="1" ht="22.8" thickBot="1" x14ac:dyDescent="0.45">
      <c r="A446" s="99" t="e">
        <f>(IF($AM$5='بيان ع'!D440,ROW('بيان ع'!440:440)-1,yyyyy))</f>
        <v>#NAME?</v>
      </c>
      <c r="B446" s="144" t="str">
        <f t="shared" si="10"/>
        <v/>
      </c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24"/>
      <c r="AN446" s="1"/>
      <c r="AO446" s="1"/>
      <c r="AP446" s="1"/>
      <c r="AR446" s="7"/>
      <c r="AS446" s="7"/>
      <c r="AT446" s="7"/>
      <c r="AV446" s="7"/>
      <c r="AW446" s="7"/>
      <c r="AY446" s="1"/>
      <c r="AZ446" s="1"/>
      <c r="BA446" s="1"/>
    </row>
    <row r="447" spans="1:53" s="6" customFormat="1" ht="22.8" thickBot="1" x14ac:dyDescent="0.45">
      <c r="A447" s="99" t="e">
        <f>(IF($AM$5='بيان ع'!D441,ROW('بيان ع'!441:441)-1,yyyyy))</f>
        <v>#NAME?</v>
      </c>
      <c r="B447" s="144" t="str">
        <f t="shared" si="10"/>
        <v/>
      </c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24"/>
      <c r="AN447" s="1"/>
      <c r="AO447" s="1"/>
      <c r="AP447" s="1"/>
      <c r="AR447" s="7"/>
      <c r="AS447" s="7"/>
      <c r="AT447" s="7"/>
      <c r="AV447" s="7"/>
      <c r="AW447" s="7"/>
      <c r="AY447" s="1"/>
      <c r="AZ447" s="1"/>
      <c r="BA447" s="1"/>
    </row>
    <row r="448" spans="1:53" s="6" customFormat="1" ht="22.8" thickBot="1" x14ac:dyDescent="0.45">
      <c r="A448" s="99" t="e">
        <f>(IF($AM$5='بيان ع'!D442,ROW('بيان ع'!442:442)-1,yyyyy))</f>
        <v>#NAME?</v>
      </c>
      <c r="B448" s="144" t="str">
        <f t="shared" si="10"/>
        <v/>
      </c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24"/>
      <c r="AN448" s="1"/>
      <c r="AO448" s="1"/>
      <c r="AP448" s="1"/>
      <c r="AR448" s="7"/>
      <c r="AS448" s="7"/>
      <c r="AT448" s="7"/>
      <c r="AV448" s="7"/>
      <c r="AW448" s="7"/>
      <c r="AY448" s="1"/>
      <c r="AZ448" s="1"/>
      <c r="BA448" s="1"/>
    </row>
    <row r="449" spans="1:53" s="6" customFormat="1" ht="22.8" thickBot="1" x14ac:dyDescent="0.45">
      <c r="A449" s="99" t="e">
        <f>(IF($AM$5='بيان ع'!D443,ROW('بيان ع'!443:443)-1,yyyyy))</f>
        <v>#NAME?</v>
      </c>
      <c r="B449" s="144" t="str">
        <f t="shared" si="10"/>
        <v/>
      </c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24"/>
      <c r="AN449" s="1"/>
      <c r="AO449" s="1"/>
      <c r="AP449" s="1"/>
      <c r="AR449" s="7"/>
      <c r="AS449" s="7"/>
      <c r="AT449" s="7"/>
      <c r="AV449" s="7"/>
      <c r="AW449" s="7"/>
      <c r="AY449" s="1"/>
      <c r="AZ449" s="1"/>
      <c r="BA449" s="1"/>
    </row>
    <row r="450" spans="1:53" s="6" customFormat="1" ht="22.8" thickBot="1" x14ac:dyDescent="0.45">
      <c r="A450" s="99" t="e">
        <f>(IF($AM$5='بيان ع'!D444,ROW('بيان ع'!444:444)-1,yyyyy))</f>
        <v>#NAME?</v>
      </c>
      <c r="B450" s="144" t="str">
        <f t="shared" si="10"/>
        <v/>
      </c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24"/>
      <c r="AN450" s="1"/>
      <c r="AO450" s="1"/>
      <c r="AP450" s="1"/>
      <c r="AR450" s="7"/>
      <c r="AS450" s="7"/>
      <c r="AT450" s="7"/>
      <c r="AV450" s="7"/>
      <c r="AW450" s="7"/>
      <c r="AY450" s="1"/>
      <c r="AZ450" s="1"/>
      <c r="BA450" s="1"/>
    </row>
    <row r="451" spans="1:53" s="6" customFormat="1" ht="22.8" thickBot="1" x14ac:dyDescent="0.45">
      <c r="A451" s="99" t="e">
        <f>(IF($AM$5='بيان ع'!D445,ROW('بيان ع'!445:445)-1,yyyyy))</f>
        <v>#NAME?</v>
      </c>
      <c r="B451" s="144" t="str">
        <f t="shared" si="10"/>
        <v/>
      </c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24"/>
      <c r="AN451" s="1"/>
      <c r="AO451" s="1"/>
      <c r="AP451" s="1"/>
      <c r="AR451" s="7"/>
      <c r="AS451" s="7"/>
      <c r="AT451" s="7"/>
      <c r="AV451" s="7"/>
      <c r="AW451" s="7"/>
      <c r="AY451" s="1"/>
      <c r="AZ451" s="1"/>
      <c r="BA451" s="1"/>
    </row>
    <row r="452" spans="1:53" s="6" customFormat="1" ht="22.8" thickBot="1" x14ac:dyDescent="0.45">
      <c r="A452" s="99" t="e">
        <f>(IF($AM$5='بيان ع'!D446,ROW('بيان ع'!446:446)-1,yyyyy))</f>
        <v>#NAME?</v>
      </c>
      <c r="B452" s="144" t="str">
        <f t="shared" si="10"/>
        <v/>
      </c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24"/>
      <c r="AN452" s="1"/>
      <c r="AO452" s="1"/>
      <c r="AP452" s="1"/>
      <c r="AR452" s="7"/>
      <c r="AS452" s="7"/>
      <c r="AT452" s="7"/>
      <c r="AV452" s="7"/>
      <c r="AW452" s="7"/>
      <c r="AY452" s="1"/>
      <c r="AZ452" s="1"/>
      <c r="BA452" s="1"/>
    </row>
    <row r="453" spans="1:53" s="6" customFormat="1" ht="22.8" thickBot="1" x14ac:dyDescent="0.45">
      <c r="A453" s="99" t="e">
        <f>(IF($AM$5='بيان ع'!D447,ROW('بيان ع'!447:447)-1,yyyyy))</f>
        <v>#NAME?</v>
      </c>
      <c r="B453" s="144" t="str">
        <f t="shared" si="10"/>
        <v/>
      </c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24"/>
      <c r="AN453" s="1"/>
      <c r="AO453" s="1"/>
      <c r="AP453" s="1"/>
      <c r="AR453" s="7"/>
      <c r="AS453" s="7"/>
      <c r="AT453" s="7"/>
      <c r="AV453" s="7"/>
      <c r="AW453" s="7"/>
      <c r="AY453" s="1"/>
      <c r="AZ453" s="1"/>
      <c r="BA453" s="1"/>
    </row>
    <row r="454" spans="1:53" s="6" customFormat="1" ht="22.8" thickBot="1" x14ac:dyDescent="0.45">
      <c r="A454" s="99" t="e">
        <f>(IF($AM$5='بيان ع'!D448,ROW('بيان ع'!448:448)-1,yyyyy))</f>
        <v>#NAME?</v>
      </c>
      <c r="B454" s="144" t="str">
        <f t="shared" si="10"/>
        <v/>
      </c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24"/>
      <c r="AN454" s="1"/>
      <c r="AO454" s="1"/>
      <c r="AP454" s="1"/>
      <c r="AR454" s="7"/>
      <c r="AS454" s="7"/>
      <c r="AT454" s="7"/>
      <c r="AV454" s="7"/>
      <c r="AW454" s="7"/>
      <c r="AY454" s="1"/>
      <c r="AZ454" s="1"/>
      <c r="BA454" s="1"/>
    </row>
    <row r="455" spans="1:53" s="6" customFormat="1" ht="22.8" thickBot="1" x14ac:dyDescent="0.45">
      <c r="A455" s="99" t="e">
        <f>(IF($AM$5='بيان ع'!D449,ROW('بيان ع'!449:449)-1,yyyyy))</f>
        <v>#NAME?</v>
      </c>
      <c r="B455" s="144" t="str">
        <f t="shared" si="10"/>
        <v/>
      </c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24"/>
      <c r="AN455" s="1"/>
      <c r="AO455" s="1"/>
      <c r="AP455" s="1"/>
      <c r="AR455" s="7"/>
      <c r="AS455" s="7"/>
      <c r="AT455" s="7"/>
      <c r="AV455" s="7"/>
      <c r="AW455" s="7"/>
      <c r="AY455" s="1"/>
      <c r="AZ455" s="1"/>
      <c r="BA455" s="1"/>
    </row>
    <row r="456" spans="1:53" s="6" customFormat="1" ht="22.8" thickBot="1" x14ac:dyDescent="0.45">
      <c r="A456" s="99" t="e">
        <f>(IF($AM$5='بيان ع'!D450,ROW('بيان ع'!450:450)-1,yyyyy))</f>
        <v>#NAME?</v>
      </c>
      <c r="B456" s="144" t="str">
        <f t="shared" ref="B456:B519" si="11">IFERROR(_xlfn.AGGREGATE(15,6,$A$8:$A$1010,ROW(A449)),"")</f>
        <v/>
      </c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24"/>
      <c r="AN456" s="1"/>
      <c r="AO456" s="1"/>
      <c r="AP456" s="1"/>
      <c r="AR456" s="7"/>
      <c r="AS456" s="7"/>
      <c r="AT456" s="7"/>
      <c r="AV456" s="7"/>
      <c r="AW456" s="7"/>
      <c r="AY456" s="1"/>
      <c r="AZ456" s="1"/>
      <c r="BA456" s="1"/>
    </row>
    <row r="457" spans="1:53" s="6" customFormat="1" ht="22.8" thickBot="1" x14ac:dyDescent="0.45">
      <c r="A457" s="99" t="e">
        <f>(IF($AM$5='بيان ع'!D451,ROW('بيان ع'!451:451)-1,yyyyy))</f>
        <v>#NAME?</v>
      </c>
      <c r="B457" s="144" t="str">
        <f t="shared" si="11"/>
        <v/>
      </c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24"/>
      <c r="AN457" s="1"/>
      <c r="AO457" s="1"/>
      <c r="AP457" s="1"/>
      <c r="AR457" s="7"/>
      <c r="AS457" s="7"/>
      <c r="AT457" s="7"/>
      <c r="AV457" s="7"/>
      <c r="AW457" s="7"/>
      <c r="AY457" s="1"/>
      <c r="AZ457" s="1"/>
      <c r="BA457" s="1"/>
    </row>
    <row r="458" spans="1:53" s="6" customFormat="1" ht="22.8" thickBot="1" x14ac:dyDescent="0.45">
      <c r="A458" s="99" t="e">
        <f>(IF($AM$5='بيان ع'!D452,ROW('بيان ع'!452:452)-1,yyyyy))</f>
        <v>#NAME?</v>
      </c>
      <c r="B458" s="144" t="str">
        <f t="shared" si="11"/>
        <v/>
      </c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24"/>
      <c r="AN458" s="1"/>
      <c r="AO458" s="1"/>
      <c r="AP458" s="1"/>
      <c r="AR458" s="7"/>
      <c r="AS458" s="7"/>
      <c r="AT458" s="7"/>
      <c r="AV458" s="7"/>
      <c r="AW458" s="7"/>
      <c r="AY458" s="1"/>
      <c r="AZ458" s="1"/>
      <c r="BA458" s="1"/>
    </row>
    <row r="459" spans="1:53" s="6" customFormat="1" ht="22.8" thickBot="1" x14ac:dyDescent="0.45">
      <c r="A459" s="99" t="e">
        <f>(IF($AM$5='بيان ع'!D453,ROW('بيان ع'!453:453)-1,yyyyy))</f>
        <v>#NAME?</v>
      </c>
      <c r="B459" s="144" t="str">
        <f t="shared" si="11"/>
        <v/>
      </c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24"/>
      <c r="AN459" s="1"/>
      <c r="AO459" s="1"/>
      <c r="AP459" s="1"/>
      <c r="AR459" s="7"/>
      <c r="AS459" s="7"/>
      <c r="AT459" s="7"/>
      <c r="AV459" s="7"/>
      <c r="AW459" s="7"/>
      <c r="AY459" s="1"/>
      <c r="AZ459" s="1"/>
      <c r="BA459" s="1"/>
    </row>
    <row r="460" spans="1:53" s="6" customFormat="1" ht="22.8" thickBot="1" x14ac:dyDescent="0.45">
      <c r="A460" s="99" t="e">
        <f>(IF($AM$5='بيان ع'!D454,ROW('بيان ع'!454:454)-1,yyyyy))</f>
        <v>#NAME?</v>
      </c>
      <c r="B460" s="144" t="str">
        <f t="shared" si="11"/>
        <v/>
      </c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24"/>
      <c r="AN460" s="1"/>
      <c r="AO460" s="1"/>
      <c r="AP460" s="1"/>
      <c r="AR460" s="7"/>
      <c r="AS460" s="7"/>
      <c r="AT460" s="7"/>
      <c r="AV460" s="7"/>
      <c r="AW460" s="7"/>
      <c r="AY460" s="1"/>
      <c r="AZ460" s="1"/>
      <c r="BA460" s="1"/>
    </row>
    <row r="461" spans="1:53" s="6" customFormat="1" ht="22.8" thickBot="1" x14ac:dyDescent="0.45">
      <c r="A461" s="99" t="e">
        <f>(IF($AM$5='بيان ع'!D455,ROW('بيان ع'!455:455)-1,yyyyy))</f>
        <v>#NAME?</v>
      </c>
      <c r="B461" s="144" t="str">
        <f t="shared" si="11"/>
        <v/>
      </c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24"/>
      <c r="AN461" s="1"/>
      <c r="AO461" s="1"/>
      <c r="AP461" s="1"/>
      <c r="AR461" s="7"/>
      <c r="AS461" s="7"/>
      <c r="AT461" s="7"/>
      <c r="AV461" s="7"/>
      <c r="AW461" s="7"/>
      <c r="AY461" s="1"/>
      <c r="AZ461" s="1"/>
      <c r="BA461" s="1"/>
    </row>
    <row r="462" spans="1:53" s="6" customFormat="1" ht="22.8" thickBot="1" x14ac:dyDescent="0.45">
      <c r="A462" s="99" t="e">
        <f>(IF($AM$5='بيان ع'!D456,ROW('بيان ع'!456:456)-1,yyyyy))</f>
        <v>#NAME?</v>
      </c>
      <c r="B462" s="144" t="str">
        <f t="shared" si="11"/>
        <v/>
      </c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24"/>
      <c r="AN462" s="1"/>
      <c r="AO462" s="1"/>
      <c r="AP462" s="1"/>
      <c r="AR462" s="7"/>
      <c r="AS462" s="7"/>
      <c r="AT462" s="7"/>
      <c r="AV462" s="7"/>
      <c r="AW462" s="7"/>
      <c r="AY462" s="1"/>
      <c r="AZ462" s="1"/>
      <c r="BA462" s="1"/>
    </row>
    <row r="463" spans="1:53" s="6" customFormat="1" ht="22.8" thickBot="1" x14ac:dyDescent="0.45">
      <c r="A463" s="99" t="e">
        <f>(IF($AM$5='بيان ع'!D457,ROW('بيان ع'!457:457)-1,yyyyy))</f>
        <v>#NAME?</v>
      </c>
      <c r="B463" s="144" t="str">
        <f t="shared" si="11"/>
        <v/>
      </c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24"/>
      <c r="AN463" s="1"/>
      <c r="AO463" s="1"/>
      <c r="AP463" s="1"/>
      <c r="AR463" s="7"/>
      <c r="AS463" s="7"/>
      <c r="AT463" s="7"/>
      <c r="AV463" s="7"/>
      <c r="AW463" s="7"/>
      <c r="AY463" s="1"/>
      <c r="AZ463" s="1"/>
      <c r="BA463" s="1"/>
    </row>
    <row r="464" spans="1:53" s="6" customFormat="1" ht="22.8" thickBot="1" x14ac:dyDescent="0.45">
      <c r="A464" s="99" t="e">
        <f>(IF($AM$5='بيان ع'!D458,ROW('بيان ع'!458:458)-1,yyyyy))</f>
        <v>#NAME?</v>
      </c>
      <c r="B464" s="144" t="str">
        <f t="shared" si="11"/>
        <v/>
      </c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24"/>
      <c r="AN464" s="1"/>
      <c r="AO464" s="1"/>
      <c r="AP464" s="1"/>
      <c r="AR464" s="7"/>
      <c r="AS464" s="7"/>
      <c r="AT464" s="7"/>
      <c r="AV464" s="7"/>
      <c r="AW464" s="7"/>
      <c r="AY464" s="1"/>
      <c r="AZ464" s="1"/>
      <c r="BA464" s="1"/>
    </row>
    <row r="465" spans="1:53" s="6" customFormat="1" ht="22.8" thickBot="1" x14ac:dyDescent="0.45">
      <c r="A465" s="99" t="e">
        <f>(IF($AM$5='بيان ع'!D459,ROW('بيان ع'!459:459)-1,yyyyy))</f>
        <v>#NAME?</v>
      </c>
      <c r="B465" s="144" t="str">
        <f t="shared" si="11"/>
        <v/>
      </c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24"/>
      <c r="AN465" s="1"/>
      <c r="AO465" s="1"/>
      <c r="AP465" s="1"/>
      <c r="AR465" s="7"/>
      <c r="AS465" s="7"/>
      <c r="AT465" s="7"/>
      <c r="AV465" s="7"/>
      <c r="AW465" s="7"/>
      <c r="AY465" s="1"/>
      <c r="AZ465" s="1"/>
      <c r="BA465" s="1"/>
    </row>
    <row r="466" spans="1:53" s="6" customFormat="1" ht="22.8" thickBot="1" x14ac:dyDescent="0.45">
      <c r="A466" s="99" t="e">
        <f>(IF($AM$5='بيان ع'!D460,ROW('بيان ع'!460:460)-1,yyyyy))</f>
        <v>#NAME?</v>
      </c>
      <c r="B466" s="144" t="str">
        <f t="shared" si="11"/>
        <v/>
      </c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24"/>
      <c r="AN466" s="1"/>
      <c r="AO466" s="1"/>
      <c r="AP466" s="1"/>
      <c r="AR466" s="7"/>
      <c r="AS466" s="7"/>
      <c r="AT466" s="7"/>
      <c r="AV466" s="7"/>
      <c r="AW466" s="7"/>
      <c r="AY466" s="1"/>
      <c r="AZ466" s="1"/>
      <c r="BA466" s="1"/>
    </row>
    <row r="467" spans="1:53" s="6" customFormat="1" ht="22.8" thickBot="1" x14ac:dyDescent="0.45">
      <c r="A467" s="99" t="e">
        <f>(IF($AM$5='بيان ع'!D461,ROW('بيان ع'!461:461)-1,yyyyy))</f>
        <v>#NAME?</v>
      </c>
      <c r="B467" s="144" t="str">
        <f t="shared" si="11"/>
        <v/>
      </c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24"/>
      <c r="AN467" s="1"/>
      <c r="AO467" s="1"/>
      <c r="AP467" s="1"/>
      <c r="AR467" s="7"/>
      <c r="AS467" s="7"/>
      <c r="AT467" s="7"/>
      <c r="AV467" s="7"/>
      <c r="AW467" s="7"/>
      <c r="AY467" s="1"/>
      <c r="AZ467" s="1"/>
      <c r="BA467" s="1"/>
    </row>
    <row r="468" spans="1:53" s="6" customFormat="1" ht="22.8" thickBot="1" x14ac:dyDescent="0.45">
      <c r="A468" s="99" t="e">
        <f>(IF($AM$5='بيان ع'!D462,ROW('بيان ع'!462:462)-1,yyyyy))</f>
        <v>#NAME?</v>
      </c>
      <c r="B468" s="144" t="str">
        <f t="shared" si="11"/>
        <v/>
      </c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24"/>
      <c r="AN468" s="1"/>
      <c r="AO468" s="1"/>
      <c r="AP468" s="1"/>
      <c r="AR468" s="7"/>
      <c r="AS468" s="7"/>
      <c r="AT468" s="7"/>
      <c r="AV468" s="7"/>
      <c r="AW468" s="7"/>
      <c r="AY468" s="1"/>
      <c r="AZ468" s="1"/>
      <c r="BA468" s="1"/>
    </row>
    <row r="469" spans="1:53" s="6" customFormat="1" ht="22.8" thickBot="1" x14ac:dyDescent="0.45">
      <c r="A469" s="99" t="e">
        <f>(IF($AM$5='بيان ع'!D463,ROW('بيان ع'!463:463)-1,yyyyy))</f>
        <v>#NAME?</v>
      </c>
      <c r="B469" s="144" t="str">
        <f t="shared" si="11"/>
        <v/>
      </c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24"/>
      <c r="AN469" s="1"/>
      <c r="AO469" s="1"/>
      <c r="AP469" s="1"/>
      <c r="AR469" s="7"/>
      <c r="AS469" s="7"/>
      <c r="AT469" s="7"/>
      <c r="AV469" s="7"/>
      <c r="AW469" s="7"/>
      <c r="AY469" s="1"/>
      <c r="AZ469" s="1"/>
      <c r="BA469" s="1"/>
    </row>
    <row r="470" spans="1:53" s="6" customFormat="1" ht="22.8" thickBot="1" x14ac:dyDescent="0.45">
      <c r="A470" s="99" t="e">
        <f>(IF($AM$5='بيان ع'!D464,ROW('بيان ع'!464:464)-1,yyyyy))</f>
        <v>#NAME?</v>
      </c>
      <c r="B470" s="144" t="str">
        <f t="shared" si="11"/>
        <v/>
      </c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24"/>
      <c r="AN470" s="1"/>
      <c r="AO470" s="1"/>
      <c r="AP470" s="1"/>
      <c r="AR470" s="7"/>
      <c r="AS470" s="7"/>
      <c r="AT470" s="7"/>
      <c r="AV470" s="7"/>
      <c r="AW470" s="7"/>
      <c r="AY470" s="1"/>
      <c r="AZ470" s="1"/>
      <c r="BA470" s="1"/>
    </row>
    <row r="471" spans="1:53" s="6" customFormat="1" ht="22.8" thickBot="1" x14ac:dyDescent="0.45">
      <c r="A471" s="99" t="e">
        <f>(IF($AM$5='بيان ع'!D465,ROW('بيان ع'!465:465)-1,yyyyy))</f>
        <v>#NAME?</v>
      </c>
      <c r="B471" s="144" t="str">
        <f t="shared" si="11"/>
        <v/>
      </c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24"/>
      <c r="AN471" s="1"/>
      <c r="AO471" s="1"/>
      <c r="AP471" s="1"/>
      <c r="AR471" s="7"/>
      <c r="AS471" s="7"/>
      <c r="AT471" s="7"/>
      <c r="AV471" s="7"/>
      <c r="AW471" s="7"/>
      <c r="AY471" s="1"/>
      <c r="AZ471" s="1"/>
      <c r="BA471" s="1"/>
    </row>
    <row r="472" spans="1:53" s="6" customFormat="1" ht="22.8" thickBot="1" x14ac:dyDescent="0.45">
      <c r="A472" s="99" t="e">
        <f>(IF($AM$5='بيان ع'!D466,ROW('بيان ع'!466:466)-1,yyyyy))</f>
        <v>#NAME?</v>
      </c>
      <c r="B472" s="144" t="str">
        <f t="shared" si="11"/>
        <v/>
      </c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24"/>
      <c r="AN472" s="1"/>
      <c r="AO472" s="1"/>
      <c r="AP472" s="1"/>
      <c r="AR472" s="7"/>
      <c r="AS472" s="7"/>
      <c r="AT472" s="7"/>
      <c r="AV472" s="7"/>
      <c r="AW472" s="7"/>
      <c r="AY472" s="1"/>
      <c r="AZ472" s="1"/>
      <c r="BA472" s="1"/>
    </row>
    <row r="473" spans="1:53" s="6" customFormat="1" ht="22.8" thickBot="1" x14ac:dyDescent="0.45">
      <c r="A473" s="99" t="e">
        <f>(IF($AM$5='بيان ع'!D467,ROW('بيان ع'!467:467)-1,yyyyy))</f>
        <v>#NAME?</v>
      </c>
      <c r="B473" s="144" t="str">
        <f t="shared" si="11"/>
        <v/>
      </c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24"/>
      <c r="AN473" s="1"/>
      <c r="AO473" s="1"/>
      <c r="AP473" s="1"/>
      <c r="AR473" s="7"/>
      <c r="AS473" s="7"/>
      <c r="AT473" s="7"/>
      <c r="AV473" s="7"/>
      <c r="AW473" s="7"/>
      <c r="AY473" s="1"/>
      <c r="AZ473" s="1"/>
      <c r="BA473" s="1"/>
    </row>
    <row r="474" spans="1:53" s="6" customFormat="1" ht="22.8" thickBot="1" x14ac:dyDescent="0.45">
      <c r="A474" s="99" t="e">
        <f>(IF($AM$5='بيان ع'!D468,ROW('بيان ع'!468:468)-1,yyyyy))</f>
        <v>#NAME?</v>
      </c>
      <c r="B474" s="144" t="str">
        <f t="shared" si="11"/>
        <v/>
      </c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24"/>
      <c r="AN474" s="1"/>
      <c r="AO474" s="1"/>
      <c r="AP474" s="1"/>
      <c r="AR474" s="7"/>
      <c r="AS474" s="7"/>
      <c r="AT474" s="7"/>
      <c r="AV474" s="7"/>
      <c r="AW474" s="7"/>
      <c r="AY474" s="1"/>
      <c r="AZ474" s="1"/>
      <c r="BA474" s="1"/>
    </row>
    <row r="475" spans="1:53" s="6" customFormat="1" ht="22.8" thickBot="1" x14ac:dyDescent="0.45">
      <c r="A475" s="99" t="e">
        <f>(IF($AM$5='بيان ع'!D469,ROW('بيان ع'!469:469)-1,yyyyy))</f>
        <v>#NAME?</v>
      </c>
      <c r="B475" s="144" t="str">
        <f t="shared" si="11"/>
        <v/>
      </c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24"/>
      <c r="AN475" s="1"/>
      <c r="AO475" s="1"/>
      <c r="AP475" s="1"/>
      <c r="AR475" s="7"/>
      <c r="AS475" s="7"/>
      <c r="AT475" s="7"/>
      <c r="AV475" s="7"/>
      <c r="AW475" s="7"/>
      <c r="AY475" s="1"/>
      <c r="AZ475" s="1"/>
      <c r="BA475" s="1"/>
    </row>
    <row r="476" spans="1:53" s="6" customFormat="1" ht="22.8" thickBot="1" x14ac:dyDescent="0.45">
      <c r="A476" s="99" t="e">
        <f>(IF($AM$5='بيان ع'!D470,ROW('بيان ع'!470:470)-1,yyyyy))</f>
        <v>#NAME?</v>
      </c>
      <c r="B476" s="144" t="str">
        <f t="shared" si="11"/>
        <v/>
      </c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24"/>
      <c r="AN476" s="1"/>
      <c r="AO476" s="1"/>
      <c r="AP476" s="1"/>
      <c r="AR476" s="7"/>
      <c r="AS476" s="7"/>
      <c r="AT476" s="7"/>
      <c r="AV476" s="7"/>
      <c r="AW476" s="7"/>
      <c r="AY476" s="1"/>
      <c r="AZ476" s="1"/>
      <c r="BA476" s="1"/>
    </row>
    <row r="477" spans="1:53" s="6" customFormat="1" ht="22.8" thickBot="1" x14ac:dyDescent="0.45">
      <c r="A477" s="99" t="e">
        <f>(IF($AM$5='بيان ع'!D471,ROW('بيان ع'!471:471)-1,yyyyy))</f>
        <v>#NAME?</v>
      </c>
      <c r="B477" s="144" t="str">
        <f t="shared" si="11"/>
        <v/>
      </c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24"/>
      <c r="AN477" s="1"/>
      <c r="AO477" s="1"/>
      <c r="AP477" s="1"/>
      <c r="AR477" s="7"/>
      <c r="AS477" s="7"/>
      <c r="AT477" s="7"/>
      <c r="AV477" s="7"/>
      <c r="AW477" s="7"/>
      <c r="AY477" s="1"/>
      <c r="AZ477" s="1"/>
      <c r="BA477" s="1"/>
    </row>
    <row r="478" spans="1:53" s="6" customFormat="1" ht="22.8" thickBot="1" x14ac:dyDescent="0.45">
      <c r="A478" s="99" t="e">
        <f>(IF($AM$5='بيان ع'!D472,ROW('بيان ع'!472:472)-1,yyyyy))</f>
        <v>#NAME?</v>
      </c>
      <c r="B478" s="144" t="str">
        <f t="shared" si="11"/>
        <v/>
      </c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24"/>
      <c r="AN478" s="1"/>
      <c r="AO478" s="1"/>
      <c r="AP478" s="1"/>
      <c r="AR478" s="7"/>
      <c r="AS478" s="7"/>
      <c r="AT478" s="7"/>
      <c r="AV478" s="7"/>
      <c r="AW478" s="7"/>
      <c r="AY478" s="1"/>
      <c r="AZ478" s="1"/>
      <c r="BA478" s="1"/>
    </row>
    <row r="479" spans="1:53" s="6" customFormat="1" ht="22.8" thickBot="1" x14ac:dyDescent="0.45">
      <c r="A479" s="99" t="e">
        <f>(IF($AM$5='بيان ع'!D473,ROW('بيان ع'!473:473)-1,yyyyy))</f>
        <v>#NAME?</v>
      </c>
      <c r="B479" s="144" t="str">
        <f t="shared" si="11"/>
        <v/>
      </c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24"/>
      <c r="AN479" s="1"/>
      <c r="AO479" s="1"/>
      <c r="AP479" s="1"/>
      <c r="AR479" s="7"/>
      <c r="AS479" s="7"/>
      <c r="AT479" s="7"/>
      <c r="AV479" s="7"/>
      <c r="AW479" s="7"/>
      <c r="AY479" s="1"/>
      <c r="AZ479" s="1"/>
      <c r="BA479" s="1"/>
    </row>
    <row r="480" spans="1:53" s="6" customFormat="1" ht="22.8" thickBot="1" x14ac:dyDescent="0.45">
      <c r="A480" s="99" t="e">
        <f>(IF($AM$5='بيان ع'!D474,ROW('بيان ع'!474:474)-1,yyyyy))</f>
        <v>#NAME?</v>
      </c>
      <c r="B480" s="144" t="str">
        <f t="shared" si="11"/>
        <v/>
      </c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24"/>
      <c r="AN480" s="1"/>
      <c r="AO480" s="1"/>
      <c r="AP480" s="1"/>
      <c r="AR480" s="7"/>
      <c r="AS480" s="7"/>
      <c r="AT480" s="7"/>
      <c r="AV480" s="7"/>
      <c r="AW480" s="7"/>
      <c r="AY480" s="1"/>
      <c r="AZ480" s="1"/>
      <c r="BA480" s="1"/>
    </row>
    <row r="481" spans="1:53" s="6" customFormat="1" ht="22.8" thickBot="1" x14ac:dyDescent="0.45">
      <c r="A481" s="99" t="e">
        <f>(IF($AM$5='بيان ع'!D475,ROW('بيان ع'!475:475)-1,yyyyy))</f>
        <v>#NAME?</v>
      </c>
      <c r="B481" s="144" t="str">
        <f t="shared" si="11"/>
        <v/>
      </c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24"/>
      <c r="AN481" s="1"/>
      <c r="AO481" s="1"/>
      <c r="AP481" s="1"/>
      <c r="AR481" s="7"/>
      <c r="AS481" s="7"/>
      <c r="AT481" s="7"/>
      <c r="AV481" s="7"/>
      <c r="AW481" s="7"/>
      <c r="AY481" s="1"/>
      <c r="AZ481" s="1"/>
      <c r="BA481" s="1"/>
    </row>
    <row r="482" spans="1:53" s="6" customFormat="1" ht="22.8" thickBot="1" x14ac:dyDescent="0.45">
      <c r="A482" s="99" t="e">
        <f>(IF($AM$5='بيان ع'!D476,ROW('بيان ع'!476:476)-1,yyyyy))</f>
        <v>#NAME?</v>
      </c>
      <c r="B482" s="144" t="str">
        <f t="shared" si="11"/>
        <v/>
      </c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24"/>
      <c r="AN482" s="1"/>
      <c r="AO482" s="1"/>
      <c r="AP482" s="1"/>
      <c r="AR482" s="7"/>
      <c r="AS482" s="7"/>
      <c r="AT482" s="7"/>
      <c r="AV482" s="7"/>
      <c r="AW482" s="7"/>
      <c r="AY482" s="1"/>
      <c r="AZ482" s="1"/>
      <c r="BA482" s="1"/>
    </row>
    <row r="483" spans="1:53" s="6" customFormat="1" ht="22.8" thickBot="1" x14ac:dyDescent="0.45">
      <c r="A483" s="99" t="e">
        <f>(IF($AM$5='بيان ع'!D477,ROW('بيان ع'!477:477)-1,yyyyy))</f>
        <v>#NAME?</v>
      </c>
      <c r="B483" s="144" t="str">
        <f t="shared" si="11"/>
        <v/>
      </c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24"/>
      <c r="AN483" s="1"/>
      <c r="AO483" s="1"/>
      <c r="AP483" s="1"/>
      <c r="AR483" s="7"/>
      <c r="AS483" s="7"/>
      <c r="AT483" s="7"/>
      <c r="AV483" s="7"/>
      <c r="AW483" s="7"/>
      <c r="AY483" s="1"/>
      <c r="AZ483" s="1"/>
      <c r="BA483" s="1"/>
    </row>
    <row r="484" spans="1:53" s="6" customFormat="1" ht="22.8" thickBot="1" x14ac:dyDescent="0.45">
      <c r="A484" s="99" t="e">
        <f>(IF($AM$5='بيان ع'!D478,ROW('بيان ع'!478:478)-1,yyyyy))</f>
        <v>#NAME?</v>
      </c>
      <c r="B484" s="144" t="str">
        <f t="shared" si="11"/>
        <v/>
      </c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24"/>
      <c r="AN484" s="1"/>
      <c r="AO484" s="1"/>
      <c r="AP484" s="1"/>
      <c r="AR484" s="7"/>
      <c r="AS484" s="7"/>
      <c r="AT484" s="7"/>
      <c r="AV484" s="7"/>
      <c r="AW484" s="7"/>
      <c r="AY484" s="1"/>
      <c r="AZ484" s="1"/>
      <c r="BA484" s="1"/>
    </row>
    <row r="485" spans="1:53" s="6" customFormat="1" ht="22.8" thickBot="1" x14ac:dyDescent="0.45">
      <c r="A485" s="99" t="e">
        <f>(IF($AM$5='بيان ع'!D479,ROW('بيان ع'!479:479)-1,yyyyy))</f>
        <v>#NAME?</v>
      </c>
      <c r="B485" s="144" t="str">
        <f t="shared" si="11"/>
        <v/>
      </c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24"/>
      <c r="AN485" s="1"/>
      <c r="AO485" s="1"/>
      <c r="AP485" s="1"/>
      <c r="AR485" s="7"/>
      <c r="AS485" s="7"/>
      <c r="AT485" s="7"/>
      <c r="AV485" s="7"/>
      <c r="AW485" s="7"/>
      <c r="AY485" s="1"/>
      <c r="AZ485" s="1"/>
      <c r="BA485" s="1"/>
    </row>
    <row r="486" spans="1:53" s="6" customFormat="1" ht="22.8" thickBot="1" x14ac:dyDescent="0.45">
      <c r="A486" s="99" t="e">
        <f>(IF($AM$5='بيان ع'!D480,ROW('بيان ع'!480:480)-1,yyyyy))</f>
        <v>#NAME?</v>
      </c>
      <c r="B486" s="144" t="str">
        <f t="shared" si="11"/>
        <v/>
      </c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24"/>
      <c r="AN486" s="1"/>
      <c r="AO486" s="1"/>
      <c r="AP486" s="1"/>
      <c r="AR486" s="7"/>
      <c r="AS486" s="7"/>
      <c r="AT486" s="7"/>
      <c r="AV486" s="7"/>
      <c r="AW486" s="7"/>
      <c r="AY486" s="1"/>
      <c r="AZ486" s="1"/>
      <c r="BA486" s="1"/>
    </row>
    <row r="487" spans="1:53" s="6" customFormat="1" ht="22.8" thickBot="1" x14ac:dyDescent="0.45">
      <c r="A487" s="99" t="e">
        <f>(IF($AM$5='بيان ع'!D481,ROW('بيان ع'!481:481)-1,yyyyy))</f>
        <v>#NAME?</v>
      </c>
      <c r="B487" s="144" t="str">
        <f t="shared" si="11"/>
        <v/>
      </c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24"/>
      <c r="AN487" s="1"/>
      <c r="AO487" s="1"/>
      <c r="AP487" s="1"/>
      <c r="AR487" s="7"/>
      <c r="AS487" s="7"/>
      <c r="AT487" s="7"/>
      <c r="AV487" s="7"/>
      <c r="AW487" s="7"/>
      <c r="AY487" s="1"/>
      <c r="AZ487" s="1"/>
      <c r="BA487" s="1"/>
    </row>
    <row r="488" spans="1:53" s="6" customFormat="1" ht="22.8" thickBot="1" x14ac:dyDescent="0.45">
      <c r="A488" s="99" t="e">
        <f>(IF($AM$5='بيان ع'!D482,ROW('بيان ع'!482:482)-1,yyyyy))</f>
        <v>#NAME?</v>
      </c>
      <c r="B488" s="144" t="str">
        <f t="shared" si="11"/>
        <v/>
      </c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24"/>
      <c r="AN488" s="1"/>
      <c r="AO488" s="1"/>
      <c r="AP488" s="1"/>
      <c r="AR488" s="7"/>
      <c r="AS488" s="7"/>
      <c r="AT488" s="7"/>
      <c r="AV488" s="7"/>
      <c r="AW488" s="7"/>
      <c r="AY488" s="1"/>
      <c r="AZ488" s="1"/>
      <c r="BA488" s="1"/>
    </row>
    <row r="489" spans="1:53" s="6" customFormat="1" ht="22.8" thickBot="1" x14ac:dyDescent="0.45">
      <c r="A489" s="99" t="e">
        <f>(IF($AM$5='بيان ع'!D483,ROW('بيان ع'!483:483)-1,yyyyy))</f>
        <v>#NAME?</v>
      </c>
      <c r="B489" s="144" t="str">
        <f t="shared" si="11"/>
        <v/>
      </c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24"/>
      <c r="AN489" s="1"/>
      <c r="AO489" s="1"/>
      <c r="AP489" s="1"/>
      <c r="AR489" s="7"/>
      <c r="AS489" s="7"/>
      <c r="AT489" s="7"/>
      <c r="AV489" s="7"/>
      <c r="AW489" s="7"/>
      <c r="AY489" s="1"/>
      <c r="AZ489" s="1"/>
      <c r="BA489" s="1"/>
    </row>
    <row r="490" spans="1:53" s="6" customFormat="1" ht="22.8" thickBot="1" x14ac:dyDescent="0.45">
      <c r="A490" s="99" t="e">
        <f>(IF($AM$5='بيان ع'!D484,ROW('بيان ع'!484:484)-1,yyyyy))</f>
        <v>#NAME?</v>
      </c>
      <c r="B490" s="144" t="str">
        <f t="shared" si="11"/>
        <v/>
      </c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24"/>
      <c r="AN490" s="1"/>
      <c r="AO490" s="1"/>
      <c r="AP490" s="1"/>
      <c r="AR490" s="7"/>
      <c r="AS490" s="7"/>
      <c r="AT490" s="7"/>
      <c r="AV490" s="7"/>
      <c r="AW490" s="7"/>
      <c r="AY490" s="1"/>
      <c r="AZ490" s="1"/>
      <c r="BA490" s="1"/>
    </row>
    <row r="491" spans="1:53" s="6" customFormat="1" ht="22.8" thickBot="1" x14ac:dyDescent="0.45">
      <c r="A491" s="99" t="e">
        <f>(IF($AM$5='بيان ع'!D485,ROW('بيان ع'!485:485)-1,yyyyy))</f>
        <v>#NAME?</v>
      </c>
      <c r="B491" s="144" t="str">
        <f t="shared" si="11"/>
        <v/>
      </c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24"/>
      <c r="AN491" s="1"/>
      <c r="AO491" s="1"/>
      <c r="AP491" s="1"/>
      <c r="AR491" s="7"/>
      <c r="AS491" s="7"/>
      <c r="AT491" s="7"/>
      <c r="AV491" s="7"/>
      <c r="AW491" s="7"/>
      <c r="AY491" s="1"/>
      <c r="AZ491" s="1"/>
      <c r="BA491" s="1"/>
    </row>
    <row r="492" spans="1:53" s="6" customFormat="1" ht="22.8" thickBot="1" x14ac:dyDescent="0.45">
      <c r="A492" s="99" t="e">
        <f>(IF($AM$5='بيان ع'!D486,ROW('بيان ع'!486:486)-1,yyyyy))</f>
        <v>#NAME?</v>
      </c>
      <c r="B492" s="144" t="str">
        <f t="shared" si="11"/>
        <v/>
      </c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24"/>
      <c r="AN492" s="1"/>
      <c r="AO492" s="1"/>
      <c r="AP492" s="1"/>
      <c r="AR492" s="7"/>
      <c r="AS492" s="7"/>
      <c r="AT492" s="7"/>
      <c r="AV492" s="7"/>
      <c r="AW492" s="7"/>
      <c r="AY492" s="1"/>
      <c r="AZ492" s="1"/>
      <c r="BA492" s="1"/>
    </row>
    <row r="493" spans="1:53" s="6" customFormat="1" ht="22.8" thickBot="1" x14ac:dyDescent="0.45">
      <c r="A493" s="99" t="e">
        <f>(IF($AM$5='بيان ع'!D487,ROW('بيان ع'!487:487)-1,yyyyy))</f>
        <v>#NAME?</v>
      </c>
      <c r="B493" s="144" t="str">
        <f t="shared" si="11"/>
        <v/>
      </c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24"/>
      <c r="AN493" s="1"/>
      <c r="AO493" s="1"/>
      <c r="AP493" s="1"/>
      <c r="AR493" s="7"/>
      <c r="AS493" s="7"/>
      <c r="AT493" s="7"/>
      <c r="AV493" s="7"/>
      <c r="AW493" s="7"/>
      <c r="AY493" s="1"/>
      <c r="AZ493" s="1"/>
      <c r="BA493" s="1"/>
    </row>
    <row r="494" spans="1:53" s="6" customFormat="1" ht="22.8" thickBot="1" x14ac:dyDescent="0.45">
      <c r="A494" s="99" t="e">
        <f>(IF($AM$5='بيان ع'!D488,ROW('بيان ع'!488:488)-1,yyyyy))</f>
        <v>#NAME?</v>
      </c>
      <c r="B494" s="144" t="str">
        <f t="shared" si="11"/>
        <v/>
      </c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24"/>
      <c r="AN494" s="1"/>
      <c r="AO494" s="1"/>
      <c r="AP494" s="1"/>
      <c r="AR494" s="7"/>
      <c r="AS494" s="7"/>
      <c r="AT494" s="7"/>
      <c r="AV494" s="7"/>
      <c r="AW494" s="7"/>
      <c r="AY494" s="1"/>
      <c r="AZ494" s="1"/>
      <c r="BA494" s="1"/>
    </row>
    <row r="495" spans="1:53" s="6" customFormat="1" ht="22.8" thickBot="1" x14ac:dyDescent="0.45">
      <c r="A495" s="99" t="e">
        <f>(IF($AM$5='بيان ع'!D489,ROW('بيان ع'!489:489)-1,yyyyy))</f>
        <v>#NAME?</v>
      </c>
      <c r="B495" s="144" t="str">
        <f t="shared" si="11"/>
        <v/>
      </c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24"/>
      <c r="AN495" s="1"/>
      <c r="AO495" s="1"/>
      <c r="AP495" s="1"/>
      <c r="AR495" s="7"/>
      <c r="AS495" s="7"/>
      <c r="AT495" s="7"/>
      <c r="AV495" s="7"/>
      <c r="AW495" s="7"/>
      <c r="AY495" s="1"/>
      <c r="AZ495" s="1"/>
      <c r="BA495" s="1"/>
    </row>
    <row r="496" spans="1:53" s="6" customFormat="1" ht="22.8" thickBot="1" x14ac:dyDescent="0.45">
      <c r="A496" s="99" t="e">
        <f>(IF($AM$5='بيان ع'!D490,ROW('بيان ع'!490:490)-1,yyyyy))</f>
        <v>#NAME?</v>
      </c>
      <c r="B496" s="144" t="str">
        <f t="shared" si="11"/>
        <v/>
      </c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24"/>
      <c r="AN496" s="1"/>
      <c r="AO496" s="1"/>
      <c r="AP496" s="1"/>
      <c r="AR496" s="7"/>
      <c r="AS496" s="7"/>
      <c r="AT496" s="7"/>
      <c r="AV496" s="7"/>
      <c r="AW496" s="7"/>
      <c r="AY496" s="1"/>
      <c r="AZ496" s="1"/>
      <c r="BA496" s="1"/>
    </row>
    <row r="497" spans="1:53" s="6" customFormat="1" ht="22.8" thickBot="1" x14ac:dyDescent="0.45">
      <c r="A497" s="99" t="e">
        <f>(IF($AM$5='بيان ع'!D491,ROW('بيان ع'!491:491)-1,yyyyy))</f>
        <v>#NAME?</v>
      </c>
      <c r="B497" s="144" t="str">
        <f t="shared" si="11"/>
        <v/>
      </c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24"/>
      <c r="AN497" s="1"/>
      <c r="AO497" s="1"/>
      <c r="AP497" s="1"/>
      <c r="AR497" s="7"/>
      <c r="AS497" s="7"/>
      <c r="AT497" s="7"/>
      <c r="AV497" s="7"/>
      <c r="AW497" s="7"/>
      <c r="AY497" s="1"/>
      <c r="AZ497" s="1"/>
      <c r="BA497" s="1"/>
    </row>
    <row r="498" spans="1:53" s="6" customFormat="1" ht="22.8" thickBot="1" x14ac:dyDescent="0.45">
      <c r="A498" s="99" t="e">
        <f>(IF($AM$5='بيان ع'!D492,ROW('بيان ع'!492:492)-1,yyyyy))</f>
        <v>#NAME?</v>
      </c>
      <c r="B498" s="144" t="str">
        <f t="shared" si="11"/>
        <v/>
      </c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24"/>
      <c r="AN498" s="1"/>
      <c r="AO498" s="1"/>
      <c r="AP498" s="1"/>
      <c r="AR498" s="7"/>
      <c r="AS498" s="7"/>
      <c r="AT498" s="7"/>
      <c r="AV498" s="7"/>
      <c r="AW498" s="7"/>
      <c r="AY498" s="1"/>
      <c r="AZ498" s="1"/>
      <c r="BA498" s="1"/>
    </row>
    <row r="499" spans="1:53" s="6" customFormat="1" ht="22.8" thickBot="1" x14ac:dyDescent="0.45">
      <c r="A499" s="99" t="e">
        <f>(IF($AM$5='بيان ع'!D493,ROW('بيان ع'!493:493)-1,yyyyy))</f>
        <v>#NAME?</v>
      </c>
      <c r="B499" s="144" t="str">
        <f t="shared" si="11"/>
        <v/>
      </c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24"/>
      <c r="AN499" s="1"/>
      <c r="AO499" s="1"/>
      <c r="AP499" s="1"/>
      <c r="AR499" s="7"/>
      <c r="AS499" s="7"/>
      <c r="AT499" s="7"/>
      <c r="AV499" s="7"/>
      <c r="AW499" s="7"/>
      <c r="AY499" s="1"/>
      <c r="AZ499" s="1"/>
      <c r="BA499" s="1"/>
    </row>
    <row r="500" spans="1:53" s="6" customFormat="1" ht="22.8" thickBot="1" x14ac:dyDescent="0.45">
      <c r="A500" s="99" t="e">
        <f>(IF($AM$5='بيان ع'!D494,ROW('بيان ع'!494:494)-1,yyyyy))</f>
        <v>#NAME?</v>
      </c>
      <c r="B500" s="144" t="str">
        <f t="shared" si="11"/>
        <v/>
      </c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24"/>
      <c r="AN500" s="1"/>
      <c r="AO500" s="1"/>
      <c r="AP500" s="1"/>
      <c r="AR500" s="7"/>
      <c r="AS500" s="7"/>
      <c r="AT500" s="7"/>
      <c r="AV500" s="7"/>
      <c r="AW500" s="7"/>
      <c r="AY500" s="1"/>
      <c r="AZ500" s="1"/>
      <c r="BA500" s="1"/>
    </row>
    <row r="501" spans="1:53" s="6" customFormat="1" ht="22.8" thickBot="1" x14ac:dyDescent="0.45">
      <c r="A501" s="99" t="e">
        <f>(IF($AM$5='بيان ع'!D495,ROW('بيان ع'!495:495)-1,yyyyy))</f>
        <v>#NAME?</v>
      </c>
      <c r="B501" s="144" t="str">
        <f t="shared" si="11"/>
        <v/>
      </c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24"/>
      <c r="AN501" s="1"/>
      <c r="AO501" s="1"/>
      <c r="AP501" s="1"/>
      <c r="AR501" s="7"/>
      <c r="AS501" s="7"/>
      <c r="AT501" s="7"/>
      <c r="AV501" s="7"/>
      <c r="AW501" s="7"/>
      <c r="AY501" s="1"/>
      <c r="AZ501" s="1"/>
      <c r="BA501" s="1"/>
    </row>
    <row r="502" spans="1:53" s="6" customFormat="1" ht="22.8" thickBot="1" x14ac:dyDescent="0.45">
      <c r="A502" s="99" t="e">
        <f>(IF($AM$5='بيان ع'!D496,ROW('بيان ع'!496:496)-1,yyyyy))</f>
        <v>#NAME?</v>
      </c>
      <c r="B502" s="144" t="str">
        <f t="shared" si="11"/>
        <v/>
      </c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24"/>
      <c r="AN502" s="1"/>
      <c r="AO502" s="1"/>
      <c r="AP502" s="1"/>
      <c r="AR502" s="7"/>
      <c r="AS502" s="7"/>
      <c r="AT502" s="7"/>
      <c r="AV502" s="7"/>
      <c r="AW502" s="7"/>
      <c r="AY502" s="1"/>
      <c r="AZ502" s="1"/>
      <c r="BA502" s="1"/>
    </row>
    <row r="503" spans="1:53" s="6" customFormat="1" ht="22.8" thickBot="1" x14ac:dyDescent="0.45">
      <c r="A503" s="99" t="e">
        <f>(IF($AM$5='بيان ع'!D497,ROW('بيان ع'!497:497)-1,yyyyy))</f>
        <v>#NAME?</v>
      </c>
      <c r="B503" s="144" t="str">
        <f t="shared" si="11"/>
        <v/>
      </c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24"/>
      <c r="AN503" s="1"/>
      <c r="AO503" s="1"/>
      <c r="AP503" s="1"/>
      <c r="AR503" s="7"/>
      <c r="AS503" s="7"/>
      <c r="AT503" s="7"/>
      <c r="AV503" s="7"/>
      <c r="AW503" s="7"/>
      <c r="AY503" s="1"/>
      <c r="AZ503" s="1"/>
      <c r="BA503" s="1"/>
    </row>
    <row r="504" spans="1:53" s="6" customFormat="1" ht="22.8" thickBot="1" x14ac:dyDescent="0.45">
      <c r="A504" s="99" t="e">
        <f>(IF($AM$5='بيان ع'!D498,ROW('بيان ع'!498:498)-1,yyyyy))</f>
        <v>#NAME?</v>
      </c>
      <c r="B504" s="144" t="str">
        <f t="shared" si="11"/>
        <v/>
      </c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24"/>
      <c r="AN504" s="1"/>
      <c r="AO504" s="1"/>
      <c r="AP504" s="1"/>
      <c r="AR504" s="7"/>
      <c r="AS504" s="7"/>
      <c r="AT504" s="7"/>
      <c r="AV504" s="7"/>
      <c r="AW504" s="7"/>
      <c r="AY504" s="1"/>
      <c r="AZ504" s="1"/>
      <c r="BA504" s="1"/>
    </row>
    <row r="505" spans="1:53" s="6" customFormat="1" ht="22.8" thickBot="1" x14ac:dyDescent="0.45">
      <c r="A505" s="99" t="e">
        <f>(IF($AM$5='بيان ع'!D499,ROW('بيان ع'!499:499)-1,yyyyy))</f>
        <v>#NAME?</v>
      </c>
      <c r="B505" s="144" t="str">
        <f t="shared" si="11"/>
        <v/>
      </c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24"/>
      <c r="AN505" s="1"/>
      <c r="AO505" s="1"/>
      <c r="AP505" s="1"/>
      <c r="AR505" s="7"/>
      <c r="AS505" s="7"/>
      <c r="AT505" s="7"/>
      <c r="AV505" s="7"/>
      <c r="AW505" s="7"/>
      <c r="AY505" s="1"/>
      <c r="AZ505" s="1"/>
      <c r="BA505" s="1"/>
    </row>
    <row r="506" spans="1:53" s="6" customFormat="1" ht="22.8" thickBot="1" x14ac:dyDescent="0.45">
      <c r="A506" s="99" t="e">
        <f>(IF($AM$5='بيان ع'!D500,ROW('بيان ع'!500:500)-1,yyyyy))</f>
        <v>#NAME?</v>
      </c>
      <c r="B506" s="144" t="str">
        <f t="shared" si="11"/>
        <v/>
      </c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24"/>
      <c r="AN506" s="1"/>
      <c r="AO506" s="1"/>
      <c r="AP506" s="1"/>
      <c r="AR506" s="7"/>
      <c r="AS506" s="7"/>
      <c r="AT506" s="7"/>
      <c r="AV506" s="7"/>
      <c r="AW506" s="7"/>
      <c r="AY506" s="1"/>
      <c r="AZ506" s="1"/>
      <c r="BA506" s="1"/>
    </row>
    <row r="507" spans="1:53" s="6" customFormat="1" ht="22.8" thickBot="1" x14ac:dyDescent="0.45">
      <c r="A507" s="99" t="e">
        <f>(IF($AM$5='بيان ع'!D501,ROW('بيان ع'!501:501)-1,yyyyy))</f>
        <v>#NAME?</v>
      </c>
      <c r="B507" s="144" t="str">
        <f t="shared" si="11"/>
        <v/>
      </c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24"/>
      <c r="AN507" s="1"/>
      <c r="AO507" s="1"/>
      <c r="AP507" s="1"/>
      <c r="AR507" s="7"/>
      <c r="AS507" s="7"/>
      <c r="AT507" s="7"/>
      <c r="AV507" s="7"/>
      <c r="AW507" s="7"/>
      <c r="AY507" s="1"/>
      <c r="AZ507" s="1"/>
      <c r="BA507" s="1"/>
    </row>
    <row r="508" spans="1:53" s="6" customFormat="1" ht="22.8" thickBot="1" x14ac:dyDescent="0.45">
      <c r="A508" s="99" t="e">
        <f>(IF($AM$5='بيان ع'!D502,ROW('بيان ع'!502:502)-1,yyyyy))</f>
        <v>#NAME?</v>
      </c>
      <c r="B508" s="144" t="str">
        <f t="shared" si="11"/>
        <v/>
      </c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24"/>
      <c r="AN508" s="1"/>
      <c r="AO508" s="1"/>
      <c r="AP508" s="1"/>
      <c r="AR508" s="7"/>
      <c r="AS508" s="7"/>
      <c r="AT508" s="7"/>
      <c r="AV508" s="7"/>
      <c r="AW508" s="7"/>
      <c r="AY508" s="1"/>
      <c r="AZ508" s="1"/>
      <c r="BA508" s="1"/>
    </row>
    <row r="509" spans="1:53" s="6" customFormat="1" ht="22.8" thickBot="1" x14ac:dyDescent="0.45">
      <c r="A509" s="99" t="e">
        <f>(IF($AM$5='بيان ع'!D503,ROW('بيان ع'!503:503)-1,yyyyy))</f>
        <v>#NAME?</v>
      </c>
      <c r="B509" s="144" t="str">
        <f t="shared" si="11"/>
        <v/>
      </c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24"/>
      <c r="AN509" s="1"/>
      <c r="AO509" s="1"/>
      <c r="AP509" s="1"/>
      <c r="AR509" s="7"/>
      <c r="AS509" s="7"/>
      <c r="AT509" s="7"/>
      <c r="AV509" s="7"/>
      <c r="AW509" s="7"/>
      <c r="AY509" s="1"/>
      <c r="AZ509" s="1"/>
      <c r="BA509" s="1"/>
    </row>
    <row r="510" spans="1:53" s="6" customFormat="1" ht="22.8" thickBot="1" x14ac:dyDescent="0.45">
      <c r="A510" s="99" t="e">
        <f>(IF($AM$5='بيان ع'!D504,ROW('بيان ع'!504:504)-1,yyyyy))</f>
        <v>#NAME?</v>
      </c>
      <c r="B510" s="144" t="str">
        <f t="shared" si="11"/>
        <v/>
      </c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24"/>
      <c r="AN510" s="1"/>
      <c r="AO510" s="1"/>
      <c r="AP510" s="1"/>
      <c r="AR510" s="7"/>
      <c r="AS510" s="7"/>
      <c r="AT510" s="7"/>
      <c r="AV510" s="7"/>
      <c r="AW510" s="7"/>
      <c r="AY510" s="1"/>
      <c r="AZ510" s="1"/>
      <c r="BA510" s="1"/>
    </row>
    <row r="511" spans="1:53" s="6" customFormat="1" ht="22.8" thickBot="1" x14ac:dyDescent="0.45">
      <c r="A511" s="99" t="e">
        <f>(IF($AM$5='بيان ع'!D505,ROW('بيان ع'!505:505)-1,yyyyy))</f>
        <v>#NAME?</v>
      </c>
      <c r="B511" s="144" t="str">
        <f t="shared" si="11"/>
        <v/>
      </c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24"/>
      <c r="AN511" s="1"/>
      <c r="AO511" s="1"/>
      <c r="AP511" s="1"/>
      <c r="AR511" s="7"/>
      <c r="AS511" s="7"/>
      <c r="AT511" s="7"/>
      <c r="AV511" s="7"/>
      <c r="AW511" s="7"/>
      <c r="AY511" s="1"/>
      <c r="AZ511" s="1"/>
      <c r="BA511" s="1"/>
    </row>
    <row r="512" spans="1:53" s="6" customFormat="1" ht="22.8" thickBot="1" x14ac:dyDescent="0.45">
      <c r="A512" s="99" t="e">
        <f>(IF($AM$5='بيان ع'!D506,ROW('بيان ع'!506:506)-1,yyyyy))</f>
        <v>#NAME?</v>
      </c>
      <c r="B512" s="144" t="str">
        <f t="shared" si="11"/>
        <v/>
      </c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24"/>
      <c r="AN512" s="1"/>
      <c r="AO512" s="1"/>
      <c r="AP512" s="1"/>
      <c r="AR512" s="7"/>
      <c r="AS512" s="7"/>
      <c r="AT512" s="7"/>
      <c r="AV512" s="7"/>
      <c r="AW512" s="7"/>
      <c r="AY512" s="1"/>
      <c r="AZ512" s="1"/>
      <c r="BA512" s="1"/>
    </row>
    <row r="513" spans="1:53" s="6" customFormat="1" ht="22.8" thickBot="1" x14ac:dyDescent="0.45">
      <c r="A513" s="99" t="e">
        <f>(IF($AM$5='بيان ع'!D507,ROW('بيان ع'!507:507)-1,yyyyy))</f>
        <v>#NAME?</v>
      </c>
      <c r="B513" s="144" t="str">
        <f t="shared" si="11"/>
        <v/>
      </c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24"/>
      <c r="AN513" s="1"/>
      <c r="AO513" s="1"/>
      <c r="AP513" s="1"/>
      <c r="AR513" s="7"/>
      <c r="AS513" s="7"/>
      <c r="AT513" s="7"/>
      <c r="AV513" s="7"/>
      <c r="AW513" s="7"/>
      <c r="AY513" s="1"/>
      <c r="AZ513" s="1"/>
      <c r="BA513" s="1"/>
    </row>
    <row r="514" spans="1:53" s="6" customFormat="1" ht="22.8" thickBot="1" x14ac:dyDescent="0.45">
      <c r="A514" s="99" t="e">
        <f>(IF($AM$5='بيان ع'!D508,ROW('بيان ع'!508:508)-1,yyyyy))</f>
        <v>#NAME?</v>
      </c>
      <c r="B514" s="144" t="str">
        <f t="shared" si="11"/>
        <v/>
      </c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24"/>
      <c r="AN514" s="1"/>
      <c r="AO514" s="1"/>
      <c r="AP514" s="1"/>
      <c r="AR514" s="7"/>
      <c r="AS514" s="7"/>
      <c r="AT514" s="7"/>
      <c r="AV514" s="7"/>
      <c r="AW514" s="7"/>
      <c r="AY514" s="1"/>
      <c r="AZ514" s="1"/>
      <c r="BA514" s="1"/>
    </row>
    <row r="515" spans="1:53" s="6" customFormat="1" ht="22.8" thickBot="1" x14ac:dyDescent="0.45">
      <c r="A515" s="99" t="e">
        <f>(IF($AM$5='بيان ع'!D509,ROW('بيان ع'!509:509)-1,yyyyy))</f>
        <v>#NAME?</v>
      </c>
      <c r="B515" s="144" t="str">
        <f t="shared" si="11"/>
        <v/>
      </c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24"/>
      <c r="AN515" s="1"/>
      <c r="AO515" s="1"/>
      <c r="AP515" s="1"/>
      <c r="AR515" s="7"/>
      <c r="AS515" s="7"/>
      <c r="AT515" s="7"/>
      <c r="AV515" s="7"/>
      <c r="AW515" s="7"/>
      <c r="AY515" s="1"/>
      <c r="AZ515" s="1"/>
      <c r="BA515" s="1"/>
    </row>
    <row r="516" spans="1:53" s="6" customFormat="1" ht="22.8" thickBot="1" x14ac:dyDescent="0.45">
      <c r="A516" s="99" t="e">
        <f>(IF($AM$5='بيان ع'!D510,ROW('بيان ع'!510:510)-1,yyyyy))</f>
        <v>#NAME?</v>
      </c>
      <c r="B516" s="144" t="str">
        <f t="shared" si="11"/>
        <v/>
      </c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24"/>
      <c r="AN516" s="1"/>
      <c r="AO516" s="1"/>
      <c r="AP516" s="1"/>
      <c r="AR516" s="7"/>
      <c r="AS516" s="7"/>
      <c r="AT516" s="7"/>
      <c r="AV516" s="7"/>
      <c r="AW516" s="7"/>
      <c r="AY516" s="1"/>
      <c r="AZ516" s="1"/>
      <c r="BA516" s="1"/>
    </row>
    <row r="517" spans="1:53" s="6" customFormat="1" ht="22.8" thickBot="1" x14ac:dyDescent="0.45">
      <c r="A517" s="99" t="e">
        <f>(IF($AM$5='بيان ع'!D511,ROW('بيان ع'!511:511)-1,yyyyy))</f>
        <v>#NAME?</v>
      </c>
      <c r="B517" s="144" t="str">
        <f t="shared" si="11"/>
        <v/>
      </c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24"/>
      <c r="AN517" s="1"/>
      <c r="AO517" s="1"/>
      <c r="AP517" s="1"/>
      <c r="AR517" s="7"/>
      <c r="AS517" s="7"/>
      <c r="AT517" s="7"/>
      <c r="AV517" s="7"/>
      <c r="AW517" s="7"/>
      <c r="AY517" s="1"/>
      <c r="AZ517" s="1"/>
      <c r="BA517" s="1"/>
    </row>
    <row r="518" spans="1:53" s="6" customFormat="1" ht="22.8" thickBot="1" x14ac:dyDescent="0.45">
      <c r="A518" s="99" t="e">
        <f>(IF($AM$5='بيان ع'!D512,ROW('بيان ع'!512:512)-1,yyyyy))</f>
        <v>#NAME?</v>
      </c>
      <c r="B518" s="144" t="str">
        <f t="shared" si="11"/>
        <v/>
      </c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24"/>
      <c r="AN518" s="1"/>
      <c r="AO518" s="1"/>
      <c r="AP518" s="1"/>
      <c r="AR518" s="7"/>
      <c r="AS518" s="7"/>
      <c r="AT518" s="7"/>
      <c r="AV518" s="7"/>
      <c r="AW518" s="7"/>
      <c r="AY518" s="1"/>
      <c r="AZ518" s="1"/>
      <c r="BA518" s="1"/>
    </row>
    <row r="519" spans="1:53" s="6" customFormat="1" ht="22.8" thickBot="1" x14ac:dyDescent="0.45">
      <c r="A519" s="99" t="e">
        <f>(IF($AM$5='بيان ع'!D513,ROW('بيان ع'!513:513)-1,yyyyy))</f>
        <v>#NAME?</v>
      </c>
      <c r="B519" s="144" t="str">
        <f t="shared" si="11"/>
        <v/>
      </c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24"/>
      <c r="AN519" s="1"/>
      <c r="AO519" s="1"/>
      <c r="AP519" s="1"/>
      <c r="AR519" s="7"/>
      <c r="AS519" s="7"/>
      <c r="AT519" s="7"/>
      <c r="AV519" s="7"/>
      <c r="AW519" s="7"/>
      <c r="AY519" s="1"/>
      <c r="AZ519" s="1"/>
      <c r="BA519" s="1"/>
    </row>
    <row r="520" spans="1:53" s="6" customFormat="1" ht="22.8" thickBot="1" x14ac:dyDescent="0.45">
      <c r="A520" s="99" t="e">
        <f>(IF($AM$5='بيان ع'!D514,ROW('بيان ع'!514:514)-1,yyyyy))</f>
        <v>#NAME?</v>
      </c>
      <c r="B520" s="144" t="str">
        <f t="shared" ref="B520:B583" si="12">IFERROR(_xlfn.AGGREGATE(15,6,$A$8:$A$1010,ROW(A513)),"")</f>
        <v/>
      </c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24"/>
      <c r="AN520" s="1"/>
      <c r="AO520" s="1"/>
      <c r="AP520" s="1"/>
      <c r="AR520" s="7"/>
      <c r="AS520" s="7"/>
      <c r="AT520" s="7"/>
      <c r="AV520" s="7"/>
      <c r="AW520" s="7"/>
      <c r="AY520" s="1"/>
      <c r="AZ520" s="1"/>
      <c r="BA520" s="1"/>
    </row>
    <row r="521" spans="1:53" s="6" customFormat="1" ht="22.8" thickBot="1" x14ac:dyDescent="0.45">
      <c r="A521" s="99" t="e">
        <f>(IF($AM$5='بيان ع'!D515,ROW('بيان ع'!515:515)-1,yyyyy))</f>
        <v>#NAME?</v>
      </c>
      <c r="B521" s="144" t="str">
        <f t="shared" si="12"/>
        <v/>
      </c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24"/>
      <c r="AN521" s="1"/>
      <c r="AO521" s="1"/>
      <c r="AP521" s="1"/>
      <c r="AR521" s="7"/>
      <c r="AS521" s="7"/>
      <c r="AT521" s="7"/>
      <c r="AV521" s="7"/>
      <c r="AW521" s="7"/>
      <c r="AY521" s="1"/>
      <c r="AZ521" s="1"/>
      <c r="BA521" s="1"/>
    </row>
    <row r="522" spans="1:53" s="6" customFormat="1" ht="22.8" thickBot="1" x14ac:dyDescent="0.45">
      <c r="A522" s="99" t="e">
        <f>(IF($AM$5='بيان ع'!D516,ROW('بيان ع'!516:516)-1,yyyyy))</f>
        <v>#NAME?</v>
      </c>
      <c r="B522" s="144" t="str">
        <f t="shared" si="12"/>
        <v/>
      </c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24"/>
      <c r="AN522" s="1"/>
      <c r="AO522" s="1"/>
      <c r="AP522" s="1"/>
      <c r="AR522" s="7"/>
      <c r="AS522" s="7"/>
      <c r="AT522" s="7"/>
      <c r="AV522" s="7"/>
      <c r="AW522" s="7"/>
      <c r="AY522" s="1"/>
      <c r="AZ522" s="1"/>
      <c r="BA522" s="1"/>
    </row>
    <row r="523" spans="1:53" s="6" customFormat="1" ht="22.8" thickBot="1" x14ac:dyDescent="0.45">
      <c r="A523" s="99" t="e">
        <f>(IF($AM$5='بيان ع'!D517,ROW('بيان ع'!517:517)-1,yyyyy))</f>
        <v>#NAME?</v>
      </c>
      <c r="B523" s="144" t="str">
        <f t="shared" si="12"/>
        <v/>
      </c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24"/>
      <c r="AN523" s="1"/>
      <c r="AO523" s="1"/>
      <c r="AP523" s="1"/>
      <c r="AR523" s="7"/>
      <c r="AS523" s="7"/>
      <c r="AT523" s="7"/>
      <c r="AV523" s="7"/>
      <c r="AW523" s="7"/>
      <c r="AY523" s="1"/>
      <c r="AZ523" s="1"/>
      <c r="BA523" s="1"/>
    </row>
    <row r="524" spans="1:53" s="6" customFormat="1" ht="22.8" thickBot="1" x14ac:dyDescent="0.45">
      <c r="A524" s="99" t="e">
        <f>(IF($AM$5='بيان ع'!D518,ROW('بيان ع'!518:518)-1,yyyyy))</f>
        <v>#NAME?</v>
      </c>
      <c r="B524" s="144" t="str">
        <f t="shared" si="12"/>
        <v/>
      </c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24"/>
      <c r="AN524" s="1"/>
      <c r="AO524" s="1"/>
      <c r="AP524" s="1"/>
      <c r="AR524" s="7"/>
      <c r="AS524" s="7"/>
      <c r="AT524" s="7"/>
      <c r="AV524" s="7"/>
      <c r="AW524" s="7"/>
      <c r="AY524" s="1"/>
      <c r="AZ524" s="1"/>
      <c r="BA524" s="1"/>
    </row>
    <row r="525" spans="1:53" s="6" customFormat="1" ht="22.8" thickBot="1" x14ac:dyDescent="0.45">
      <c r="A525" s="99" t="e">
        <f>(IF($AM$5='بيان ع'!D519,ROW('بيان ع'!519:519)-1,yyyyy))</f>
        <v>#NAME?</v>
      </c>
      <c r="B525" s="144" t="str">
        <f t="shared" si="12"/>
        <v/>
      </c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24"/>
      <c r="AN525" s="1"/>
      <c r="AO525" s="1"/>
      <c r="AP525" s="1"/>
      <c r="AR525" s="7"/>
      <c r="AS525" s="7"/>
      <c r="AT525" s="7"/>
      <c r="AV525" s="7"/>
      <c r="AW525" s="7"/>
      <c r="AY525" s="1"/>
      <c r="AZ525" s="1"/>
      <c r="BA525" s="1"/>
    </row>
    <row r="526" spans="1:53" s="6" customFormat="1" ht="22.8" thickBot="1" x14ac:dyDescent="0.45">
      <c r="A526" s="99" t="e">
        <f>(IF($AM$5='بيان ع'!D520,ROW('بيان ع'!520:520)-1,yyyyy))</f>
        <v>#NAME?</v>
      </c>
      <c r="B526" s="144" t="str">
        <f t="shared" si="12"/>
        <v/>
      </c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24"/>
      <c r="AN526" s="1"/>
      <c r="AO526" s="1"/>
      <c r="AP526" s="1"/>
      <c r="AR526" s="7"/>
      <c r="AS526" s="7"/>
      <c r="AT526" s="7"/>
      <c r="AV526" s="7"/>
      <c r="AW526" s="7"/>
      <c r="AY526" s="1"/>
      <c r="AZ526" s="1"/>
      <c r="BA526" s="1"/>
    </row>
    <row r="527" spans="1:53" s="6" customFormat="1" ht="22.8" thickBot="1" x14ac:dyDescent="0.45">
      <c r="A527" s="99" t="e">
        <f>(IF($AM$5='بيان ع'!D521,ROW('بيان ع'!521:521)-1,yyyyy))</f>
        <v>#NAME?</v>
      </c>
      <c r="B527" s="144" t="str">
        <f t="shared" si="12"/>
        <v/>
      </c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24"/>
      <c r="AN527" s="1"/>
      <c r="AO527" s="1"/>
      <c r="AP527" s="1"/>
      <c r="AR527" s="7"/>
      <c r="AS527" s="7"/>
      <c r="AT527" s="7"/>
      <c r="AV527" s="7"/>
      <c r="AW527" s="7"/>
      <c r="AY527" s="1"/>
      <c r="AZ527" s="1"/>
      <c r="BA527" s="1"/>
    </row>
    <row r="528" spans="1:53" s="6" customFormat="1" ht="22.8" thickBot="1" x14ac:dyDescent="0.45">
      <c r="A528" s="99" t="e">
        <f>(IF($AM$5='بيان ع'!D522,ROW('بيان ع'!522:522)-1,yyyyy))</f>
        <v>#NAME?</v>
      </c>
      <c r="B528" s="144" t="str">
        <f t="shared" si="12"/>
        <v/>
      </c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24"/>
      <c r="AN528" s="1"/>
      <c r="AO528" s="1"/>
      <c r="AP528" s="1"/>
      <c r="AR528" s="7"/>
      <c r="AS528" s="7"/>
      <c r="AT528" s="7"/>
      <c r="AV528" s="7"/>
      <c r="AW528" s="7"/>
      <c r="AY528" s="1"/>
      <c r="AZ528" s="1"/>
      <c r="BA528" s="1"/>
    </row>
    <row r="529" spans="1:53" s="6" customFormat="1" ht="22.8" thickBot="1" x14ac:dyDescent="0.45">
      <c r="A529" s="99" t="e">
        <f>(IF($AM$5='بيان ع'!D523,ROW('بيان ع'!523:523)-1,yyyyy))</f>
        <v>#NAME?</v>
      </c>
      <c r="B529" s="144" t="str">
        <f t="shared" si="12"/>
        <v/>
      </c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24"/>
      <c r="AN529" s="1"/>
      <c r="AO529" s="1"/>
      <c r="AP529" s="1"/>
      <c r="AR529" s="7"/>
      <c r="AS529" s="7"/>
      <c r="AT529" s="7"/>
      <c r="AV529" s="7"/>
      <c r="AW529" s="7"/>
      <c r="AY529" s="1"/>
      <c r="AZ529" s="1"/>
      <c r="BA529" s="1"/>
    </row>
    <row r="530" spans="1:53" s="6" customFormat="1" ht="22.8" thickBot="1" x14ac:dyDescent="0.45">
      <c r="A530" s="99" t="e">
        <f>(IF($AM$5='بيان ع'!D524,ROW('بيان ع'!524:524)-1,yyyyy))</f>
        <v>#NAME?</v>
      </c>
      <c r="B530" s="144" t="str">
        <f t="shared" si="12"/>
        <v/>
      </c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24"/>
      <c r="AN530" s="1"/>
      <c r="AO530" s="1"/>
      <c r="AP530" s="1"/>
      <c r="AR530" s="7"/>
      <c r="AS530" s="7"/>
      <c r="AT530" s="7"/>
      <c r="AV530" s="7"/>
      <c r="AW530" s="7"/>
      <c r="AY530" s="1"/>
      <c r="AZ530" s="1"/>
      <c r="BA530" s="1"/>
    </row>
    <row r="531" spans="1:53" s="6" customFormat="1" ht="22.8" thickBot="1" x14ac:dyDescent="0.45">
      <c r="A531" s="99" t="e">
        <f>(IF($AM$5='بيان ع'!D525,ROW('بيان ع'!525:525)-1,yyyyy))</f>
        <v>#NAME?</v>
      </c>
      <c r="B531" s="144" t="str">
        <f t="shared" si="12"/>
        <v/>
      </c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24"/>
      <c r="AN531" s="1"/>
      <c r="AO531" s="1"/>
      <c r="AP531" s="1"/>
      <c r="AR531" s="7"/>
      <c r="AS531" s="7"/>
      <c r="AT531" s="7"/>
      <c r="AV531" s="7"/>
      <c r="AW531" s="7"/>
      <c r="AY531" s="1"/>
      <c r="AZ531" s="1"/>
      <c r="BA531" s="1"/>
    </row>
    <row r="532" spans="1:53" s="6" customFormat="1" ht="22.8" thickBot="1" x14ac:dyDescent="0.45">
      <c r="A532" s="99" t="e">
        <f>(IF($AM$5='بيان ع'!D526,ROW('بيان ع'!526:526)-1,yyyyy))</f>
        <v>#NAME?</v>
      </c>
      <c r="B532" s="144" t="str">
        <f t="shared" si="12"/>
        <v/>
      </c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24"/>
      <c r="AN532" s="1"/>
      <c r="AO532" s="1"/>
      <c r="AP532" s="1"/>
      <c r="AR532" s="7"/>
      <c r="AS532" s="7"/>
      <c r="AT532" s="7"/>
      <c r="AV532" s="7"/>
      <c r="AW532" s="7"/>
      <c r="AY532" s="1"/>
      <c r="AZ532" s="1"/>
      <c r="BA532" s="1"/>
    </row>
    <row r="533" spans="1:53" s="6" customFormat="1" ht="22.8" thickBot="1" x14ac:dyDescent="0.45">
      <c r="A533" s="99" t="e">
        <f>(IF($AM$5='بيان ع'!D527,ROW('بيان ع'!527:527)-1,yyyyy))</f>
        <v>#NAME?</v>
      </c>
      <c r="B533" s="144" t="str">
        <f t="shared" si="12"/>
        <v/>
      </c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24"/>
      <c r="AN533" s="1"/>
      <c r="AO533" s="1"/>
      <c r="AP533" s="1"/>
      <c r="AR533" s="7"/>
      <c r="AS533" s="7"/>
      <c r="AT533" s="7"/>
      <c r="AV533" s="7"/>
      <c r="AW533" s="7"/>
      <c r="AY533" s="1"/>
      <c r="AZ533" s="1"/>
      <c r="BA533" s="1"/>
    </row>
    <row r="534" spans="1:53" s="6" customFormat="1" ht="22.8" thickBot="1" x14ac:dyDescent="0.45">
      <c r="A534" s="99" t="e">
        <f>(IF($AM$5='بيان ع'!D528,ROW('بيان ع'!528:528)-1,yyyyy))</f>
        <v>#NAME?</v>
      </c>
      <c r="B534" s="144" t="str">
        <f t="shared" si="12"/>
        <v/>
      </c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24"/>
      <c r="AN534" s="1"/>
      <c r="AO534" s="1"/>
      <c r="AP534" s="1"/>
      <c r="AR534" s="7"/>
      <c r="AS534" s="7"/>
      <c r="AT534" s="7"/>
      <c r="AV534" s="7"/>
      <c r="AW534" s="7"/>
      <c r="AY534" s="1"/>
      <c r="AZ534" s="1"/>
      <c r="BA534" s="1"/>
    </row>
    <row r="535" spans="1:53" s="6" customFormat="1" ht="22.8" thickBot="1" x14ac:dyDescent="0.45">
      <c r="A535" s="99" t="e">
        <f>(IF($AM$5='بيان ع'!D529,ROW('بيان ع'!529:529)-1,yyyyy))</f>
        <v>#NAME?</v>
      </c>
      <c r="B535" s="144" t="str">
        <f t="shared" si="12"/>
        <v/>
      </c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24"/>
      <c r="AN535" s="1"/>
      <c r="AO535" s="1"/>
      <c r="AP535" s="1"/>
      <c r="AR535" s="7"/>
      <c r="AS535" s="7"/>
      <c r="AT535" s="7"/>
      <c r="AV535" s="7"/>
      <c r="AW535" s="7"/>
      <c r="AY535" s="1"/>
      <c r="AZ535" s="1"/>
      <c r="BA535" s="1"/>
    </row>
    <row r="536" spans="1:53" s="6" customFormat="1" ht="22.8" thickBot="1" x14ac:dyDescent="0.45">
      <c r="A536" s="99" t="e">
        <f>(IF($AM$5='بيان ع'!D530,ROW('بيان ع'!530:530)-1,yyyyy))</f>
        <v>#NAME?</v>
      </c>
      <c r="B536" s="144" t="str">
        <f t="shared" si="12"/>
        <v/>
      </c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24"/>
      <c r="AN536" s="1"/>
      <c r="AO536" s="1"/>
      <c r="AP536" s="1"/>
      <c r="AR536" s="7"/>
      <c r="AS536" s="7"/>
      <c r="AT536" s="7"/>
      <c r="AV536" s="7"/>
      <c r="AW536" s="7"/>
      <c r="AY536" s="1"/>
      <c r="AZ536" s="1"/>
      <c r="BA536" s="1"/>
    </row>
    <row r="537" spans="1:53" s="6" customFormat="1" ht="22.8" thickBot="1" x14ac:dyDescent="0.45">
      <c r="A537" s="99" t="e">
        <f>(IF($AM$5='بيان ع'!D531,ROW('بيان ع'!531:531)-1,yyyyy))</f>
        <v>#NAME?</v>
      </c>
      <c r="B537" s="144" t="str">
        <f t="shared" si="12"/>
        <v/>
      </c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24"/>
      <c r="AN537" s="1"/>
      <c r="AO537" s="1"/>
      <c r="AP537" s="1"/>
      <c r="AR537" s="7"/>
      <c r="AS537" s="7"/>
      <c r="AT537" s="7"/>
      <c r="AV537" s="7"/>
      <c r="AW537" s="7"/>
      <c r="AY537" s="1"/>
      <c r="AZ537" s="1"/>
      <c r="BA537" s="1"/>
    </row>
    <row r="538" spans="1:53" s="6" customFormat="1" ht="22.8" thickBot="1" x14ac:dyDescent="0.45">
      <c r="A538" s="99" t="e">
        <f>(IF($AM$5='بيان ع'!D532,ROW('بيان ع'!532:532)-1,yyyyy))</f>
        <v>#NAME?</v>
      </c>
      <c r="B538" s="144" t="str">
        <f t="shared" si="12"/>
        <v/>
      </c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24"/>
      <c r="AN538" s="1"/>
      <c r="AO538" s="1"/>
      <c r="AP538" s="1"/>
      <c r="AR538" s="7"/>
      <c r="AS538" s="7"/>
      <c r="AT538" s="7"/>
      <c r="AV538" s="7"/>
      <c r="AW538" s="7"/>
      <c r="AY538" s="1"/>
      <c r="AZ538" s="1"/>
      <c r="BA538" s="1"/>
    </row>
    <row r="539" spans="1:53" s="6" customFormat="1" ht="22.8" thickBot="1" x14ac:dyDescent="0.45">
      <c r="A539" s="99" t="e">
        <f>(IF($AM$5='بيان ع'!D533,ROW('بيان ع'!533:533)-1,yyyyy))</f>
        <v>#NAME?</v>
      </c>
      <c r="B539" s="144" t="str">
        <f t="shared" si="12"/>
        <v/>
      </c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24"/>
      <c r="AN539" s="1"/>
      <c r="AO539" s="1"/>
      <c r="AP539" s="1"/>
      <c r="AR539" s="7"/>
      <c r="AS539" s="7"/>
      <c r="AT539" s="7"/>
      <c r="AV539" s="7"/>
      <c r="AW539" s="7"/>
      <c r="AY539" s="1"/>
      <c r="AZ539" s="1"/>
      <c r="BA539" s="1"/>
    </row>
    <row r="540" spans="1:53" s="6" customFormat="1" ht="22.8" thickBot="1" x14ac:dyDescent="0.45">
      <c r="A540" s="99" t="e">
        <f>(IF($AM$5='بيان ع'!D534,ROW('بيان ع'!534:534)-1,yyyyy))</f>
        <v>#NAME?</v>
      </c>
      <c r="B540" s="144" t="str">
        <f t="shared" si="12"/>
        <v/>
      </c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24"/>
      <c r="AN540" s="1"/>
      <c r="AO540" s="1"/>
      <c r="AP540" s="1"/>
      <c r="AR540" s="7"/>
      <c r="AS540" s="7"/>
      <c r="AT540" s="7"/>
      <c r="AV540" s="7"/>
      <c r="AW540" s="7"/>
      <c r="AY540" s="1"/>
      <c r="AZ540" s="1"/>
      <c r="BA540" s="1"/>
    </row>
    <row r="541" spans="1:53" s="6" customFormat="1" ht="22.8" thickBot="1" x14ac:dyDescent="0.45">
      <c r="A541" s="99" t="e">
        <f>(IF($AM$5='بيان ع'!D535,ROW('بيان ع'!535:535)-1,yyyyy))</f>
        <v>#NAME?</v>
      </c>
      <c r="B541" s="144" t="str">
        <f t="shared" si="12"/>
        <v/>
      </c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24"/>
      <c r="AN541" s="1"/>
      <c r="AO541" s="1"/>
      <c r="AP541" s="1"/>
      <c r="AR541" s="7"/>
      <c r="AS541" s="7"/>
      <c r="AT541" s="7"/>
      <c r="AV541" s="7"/>
      <c r="AW541" s="7"/>
      <c r="AY541" s="1"/>
      <c r="AZ541" s="1"/>
      <c r="BA541" s="1"/>
    </row>
    <row r="542" spans="1:53" s="6" customFormat="1" ht="22.8" thickBot="1" x14ac:dyDescent="0.45">
      <c r="A542" s="99" t="e">
        <f>(IF($AM$5='بيان ع'!D536,ROW('بيان ع'!536:536)-1,yyyyy))</f>
        <v>#NAME?</v>
      </c>
      <c r="B542" s="144" t="str">
        <f t="shared" si="12"/>
        <v/>
      </c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24"/>
      <c r="AN542" s="1"/>
      <c r="AO542" s="1"/>
      <c r="AP542" s="1"/>
      <c r="AR542" s="7"/>
      <c r="AS542" s="7"/>
      <c r="AT542" s="7"/>
      <c r="AV542" s="7"/>
      <c r="AW542" s="7"/>
      <c r="AY542" s="1"/>
      <c r="AZ542" s="1"/>
      <c r="BA542" s="1"/>
    </row>
    <row r="543" spans="1:53" s="6" customFormat="1" ht="22.8" thickBot="1" x14ac:dyDescent="0.45">
      <c r="A543" s="99" t="e">
        <f>(IF($AM$5='بيان ع'!D537,ROW('بيان ع'!537:537)-1,yyyyy))</f>
        <v>#NAME?</v>
      </c>
      <c r="B543" s="144" t="str">
        <f t="shared" si="12"/>
        <v/>
      </c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24"/>
      <c r="AN543" s="1"/>
      <c r="AO543" s="1"/>
      <c r="AP543" s="1"/>
      <c r="AR543" s="7"/>
      <c r="AS543" s="7"/>
      <c r="AT543" s="7"/>
      <c r="AV543" s="7"/>
      <c r="AW543" s="7"/>
      <c r="AY543" s="1"/>
      <c r="AZ543" s="1"/>
      <c r="BA543" s="1"/>
    </row>
    <row r="544" spans="1:53" s="6" customFormat="1" ht="22.8" thickBot="1" x14ac:dyDescent="0.45">
      <c r="A544" s="99" t="e">
        <f>(IF($AM$5='بيان ع'!D538,ROW('بيان ع'!538:538)-1,yyyyy))</f>
        <v>#NAME?</v>
      </c>
      <c r="B544" s="144" t="str">
        <f t="shared" si="12"/>
        <v/>
      </c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24"/>
      <c r="AN544" s="1"/>
      <c r="AO544" s="1"/>
      <c r="AP544" s="1"/>
      <c r="AR544" s="7"/>
      <c r="AS544" s="7"/>
      <c r="AT544" s="7"/>
      <c r="AV544" s="7"/>
      <c r="AW544" s="7"/>
      <c r="AY544" s="1"/>
      <c r="AZ544" s="1"/>
      <c r="BA544" s="1"/>
    </row>
    <row r="545" spans="1:53" s="6" customFormat="1" ht="22.8" thickBot="1" x14ac:dyDescent="0.45">
      <c r="A545" s="99" t="e">
        <f>(IF($AM$5='بيان ع'!D539,ROW('بيان ع'!539:539)-1,yyyyy))</f>
        <v>#NAME?</v>
      </c>
      <c r="B545" s="144" t="str">
        <f t="shared" si="12"/>
        <v/>
      </c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24"/>
      <c r="AN545" s="1"/>
      <c r="AO545" s="1"/>
      <c r="AP545" s="1"/>
      <c r="AR545" s="7"/>
      <c r="AS545" s="7"/>
      <c r="AT545" s="7"/>
      <c r="AV545" s="7"/>
      <c r="AW545" s="7"/>
      <c r="AY545" s="1"/>
      <c r="AZ545" s="1"/>
      <c r="BA545" s="1"/>
    </row>
    <row r="546" spans="1:53" s="6" customFormat="1" ht="22.8" thickBot="1" x14ac:dyDescent="0.45">
      <c r="A546" s="99" t="e">
        <f>(IF($AM$5='بيان ع'!D540,ROW('بيان ع'!540:540)-1,yyyyy))</f>
        <v>#NAME?</v>
      </c>
      <c r="B546" s="144" t="str">
        <f t="shared" si="12"/>
        <v/>
      </c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24"/>
      <c r="AN546" s="1"/>
      <c r="AO546" s="1"/>
      <c r="AP546" s="1"/>
      <c r="AR546" s="7"/>
      <c r="AS546" s="7"/>
      <c r="AT546" s="7"/>
      <c r="AV546" s="7"/>
      <c r="AW546" s="7"/>
      <c r="AY546" s="1"/>
      <c r="AZ546" s="1"/>
      <c r="BA546" s="1"/>
    </row>
    <row r="547" spans="1:53" s="6" customFormat="1" ht="22.8" thickBot="1" x14ac:dyDescent="0.45">
      <c r="A547" s="99" t="e">
        <f>(IF($AM$5='بيان ع'!D541,ROW('بيان ع'!541:541)-1,yyyyy))</f>
        <v>#NAME?</v>
      </c>
      <c r="B547" s="144" t="str">
        <f t="shared" si="12"/>
        <v/>
      </c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24"/>
      <c r="AN547" s="1"/>
      <c r="AO547" s="1"/>
      <c r="AP547" s="1"/>
      <c r="AR547" s="7"/>
      <c r="AS547" s="7"/>
      <c r="AT547" s="7"/>
      <c r="AV547" s="7"/>
      <c r="AW547" s="7"/>
      <c r="AY547" s="1"/>
      <c r="AZ547" s="1"/>
      <c r="BA547" s="1"/>
    </row>
    <row r="548" spans="1:53" s="6" customFormat="1" ht="22.8" thickBot="1" x14ac:dyDescent="0.45">
      <c r="A548" s="99" t="e">
        <f>(IF($AM$5='بيان ع'!D542,ROW('بيان ع'!542:542)-1,yyyyy))</f>
        <v>#NAME?</v>
      </c>
      <c r="B548" s="144" t="str">
        <f t="shared" si="12"/>
        <v/>
      </c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24"/>
      <c r="AN548" s="1"/>
      <c r="AO548" s="1"/>
      <c r="AP548" s="1"/>
      <c r="AR548" s="7"/>
      <c r="AS548" s="7"/>
      <c r="AT548" s="7"/>
      <c r="AV548" s="7"/>
      <c r="AW548" s="7"/>
      <c r="AY548" s="1"/>
      <c r="AZ548" s="1"/>
      <c r="BA548" s="1"/>
    </row>
    <row r="549" spans="1:53" s="6" customFormat="1" ht="22.8" thickBot="1" x14ac:dyDescent="0.45">
      <c r="A549" s="99" t="e">
        <f>(IF($AM$5='بيان ع'!D543,ROW('بيان ع'!543:543)-1,yyyyy))</f>
        <v>#NAME?</v>
      </c>
      <c r="B549" s="144" t="str">
        <f t="shared" si="12"/>
        <v/>
      </c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24"/>
      <c r="AN549" s="1"/>
      <c r="AO549" s="1"/>
      <c r="AP549" s="1"/>
      <c r="AR549" s="7"/>
      <c r="AS549" s="7"/>
      <c r="AT549" s="7"/>
      <c r="AV549" s="7"/>
      <c r="AW549" s="7"/>
      <c r="AY549" s="1"/>
      <c r="AZ549" s="1"/>
      <c r="BA549" s="1"/>
    </row>
    <row r="550" spans="1:53" s="6" customFormat="1" ht="22.8" thickBot="1" x14ac:dyDescent="0.45">
      <c r="A550" s="99" t="e">
        <f>(IF($AM$5='بيان ع'!D544,ROW('بيان ع'!544:544)-1,yyyyy))</f>
        <v>#NAME?</v>
      </c>
      <c r="B550" s="144" t="str">
        <f t="shared" si="12"/>
        <v/>
      </c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24"/>
      <c r="AN550" s="1"/>
      <c r="AO550" s="1"/>
      <c r="AP550" s="1"/>
      <c r="AR550" s="7"/>
      <c r="AS550" s="7"/>
      <c r="AT550" s="7"/>
      <c r="AV550" s="7"/>
      <c r="AW550" s="7"/>
      <c r="AY550" s="1"/>
      <c r="AZ550" s="1"/>
      <c r="BA550" s="1"/>
    </row>
    <row r="551" spans="1:53" s="6" customFormat="1" ht="22.8" thickBot="1" x14ac:dyDescent="0.45">
      <c r="A551" s="99" t="e">
        <f>(IF($AM$5='بيان ع'!D545,ROW('بيان ع'!545:545)-1,yyyyy))</f>
        <v>#NAME?</v>
      </c>
      <c r="B551" s="144" t="str">
        <f t="shared" si="12"/>
        <v/>
      </c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24"/>
      <c r="AN551" s="1"/>
      <c r="AO551" s="1"/>
      <c r="AP551" s="1"/>
      <c r="AR551" s="7"/>
      <c r="AS551" s="7"/>
      <c r="AT551" s="7"/>
      <c r="AV551" s="7"/>
      <c r="AW551" s="7"/>
      <c r="AY551" s="1"/>
      <c r="AZ551" s="1"/>
      <c r="BA551" s="1"/>
    </row>
    <row r="552" spans="1:53" s="6" customFormat="1" ht="22.8" thickBot="1" x14ac:dyDescent="0.45">
      <c r="A552" s="99" t="e">
        <f>(IF($AM$5='بيان ع'!D546,ROW('بيان ع'!546:546)-1,yyyyy))</f>
        <v>#NAME?</v>
      </c>
      <c r="B552" s="144" t="str">
        <f t="shared" si="12"/>
        <v/>
      </c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24"/>
      <c r="AN552" s="1"/>
      <c r="AO552" s="1"/>
      <c r="AP552" s="1"/>
      <c r="AR552" s="7"/>
      <c r="AS552" s="7"/>
      <c r="AT552" s="7"/>
      <c r="AV552" s="7"/>
      <c r="AW552" s="7"/>
      <c r="AY552" s="1"/>
      <c r="AZ552" s="1"/>
      <c r="BA552" s="1"/>
    </row>
    <row r="553" spans="1:53" s="6" customFormat="1" ht="22.8" thickBot="1" x14ac:dyDescent="0.45">
      <c r="A553" s="99" t="e">
        <f>(IF($AM$5='بيان ع'!D547,ROW('بيان ع'!547:547)-1,yyyyy))</f>
        <v>#NAME?</v>
      </c>
      <c r="B553" s="144" t="str">
        <f t="shared" si="12"/>
        <v/>
      </c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24"/>
      <c r="AN553" s="1"/>
      <c r="AO553" s="1"/>
      <c r="AP553" s="1"/>
      <c r="AR553" s="7"/>
      <c r="AS553" s="7"/>
      <c r="AT553" s="7"/>
      <c r="AV553" s="7"/>
      <c r="AW553" s="7"/>
      <c r="AY553" s="1"/>
      <c r="AZ553" s="1"/>
      <c r="BA553" s="1"/>
    </row>
    <row r="554" spans="1:53" s="6" customFormat="1" ht="22.8" thickBot="1" x14ac:dyDescent="0.45">
      <c r="A554" s="99" t="e">
        <f>(IF($AM$5='بيان ع'!D548,ROW('بيان ع'!548:548)-1,yyyyy))</f>
        <v>#NAME?</v>
      </c>
      <c r="B554" s="144" t="str">
        <f t="shared" si="12"/>
        <v/>
      </c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24"/>
      <c r="AN554" s="1"/>
      <c r="AO554" s="1"/>
      <c r="AP554" s="1"/>
      <c r="AR554" s="7"/>
      <c r="AS554" s="7"/>
      <c r="AT554" s="7"/>
      <c r="AV554" s="7"/>
      <c r="AW554" s="7"/>
      <c r="AY554" s="1"/>
      <c r="AZ554" s="1"/>
      <c r="BA554" s="1"/>
    </row>
    <row r="555" spans="1:53" s="6" customFormat="1" ht="22.8" thickBot="1" x14ac:dyDescent="0.45">
      <c r="A555" s="99" t="e">
        <f>(IF($AM$5='بيان ع'!D549,ROW('بيان ع'!549:549)-1,yyyyy))</f>
        <v>#NAME?</v>
      </c>
      <c r="B555" s="144" t="str">
        <f t="shared" si="12"/>
        <v/>
      </c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24"/>
      <c r="AN555" s="1"/>
      <c r="AO555" s="1"/>
      <c r="AP555" s="1"/>
      <c r="AR555" s="7"/>
      <c r="AS555" s="7"/>
      <c r="AT555" s="7"/>
      <c r="AV555" s="7"/>
      <c r="AW555" s="7"/>
      <c r="AY555" s="1"/>
      <c r="AZ555" s="1"/>
      <c r="BA555" s="1"/>
    </row>
    <row r="556" spans="1:53" s="6" customFormat="1" ht="22.8" thickBot="1" x14ac:dyDescent="0.45">
      <c r="A556" s="99" t="e">
        <f>(IF($AM$5='بيان ع'!D550,ROW('بيان ع'!550:550)-1,yyyyy))</f>
        <v>#NAME?</v>
      </c>
      <c r="B556" s="144" t="str">
        <f t="shared" si="12"/>
        <v/>
      </c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24"/>
      <c r="AN556" s="1"/>
      <c r="AO556" s="1"/>
      <c r="AP556" s="1"/>
      <c r="AR556" s="7"/>
      <c r="AS556" s="7"/>
      <c r="AT556" s="7"/>
      <c r="AV556" s="7"/>
      <c r="AW556" s="7"/>
      <c r="AY556" s="1"/>
      <c r="AZ556" s="1"/>
      <c r="BA556" s="1"/>
    </row>
    <row r="557" spans="1:53" s="6" customFormat="1" ht="22.8" thickBot="1" x14ac:dyDescent="0.45">
      <c r="A557" s="99" t="e">
        <f>(IF($AM$5='بيان ع'!D551,ROW('بيان ع'!551:551)-1,yyyyy))</f>
        <v>#NAME?</v>
      </c>
      <c r="B557" s="144" t="str">
        <f t="shared" si="12"/>
        <v/>
      </c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24"/>
      <c r="AN557" s="1"/>
      <c r="AO557" s="1"/>
      <c r="AP557" s="1"/>
      <c r="AR557" s="7"/>
      <c r="AS557" s="7"/>
      <c r="AT557" s="7"/>
      <c r="AV557" s="7"/>
      <c r="AW557" s="7"/>
      <c r="AY557" s="1"/>
      <c r="AZ557" s="1"/>
      <c r="BA557" s="1"/>
    </row>
    <row r="558" spans="1:53" s="6" customFormat="1" ht="22.8" thickBot="1" x14ac:dyDescent="0.45">
      <c r="A558" s="99" t="e">
        <f>(IF($AM$5='بيان ع'!D552,ROW('بيان ع'!552:552)-1,yyyyy))</f>
        <v>#NAME?</v>
      </c>
      <c r="B558" s="144" t="str">
        <f t="shared" si="12"/>
        <v/>
      </c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24"/>
      <c r="AN558" s="1"/>
      <c r="AO558" s="1"/>
      <c r="AP558" s="1"/>
      <c r="AR558" s="7"/>
      <c r="AS558" s="7"/>
      <c r="AT558" s="7"/>
      <c r="AV558" s="7"/>
      <c r="AW558" s="7"/>
      <c r="AY558" s="1"/>
      <c r="AZ558" s="1"/>
      <c r="BA558" s="1"/>
    </row>
    <row r="559" spans="1:53" s="6" customFormat="1" ht="22.8" thickBot="1" x14ac:dyDescent="0.45">
      <c r="A559" s="99" t="e">
        <f>(IF($AM$5='بيان ع'!D553,ROW('بيان ع'!553:553)-1,yyyyy))</f>
        <v>#NAME?</v>
      </c>
      <c r="B559" s="144" t="str">
        <f t="shared" si="12"/>
        <v/>
      </c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24"/>
      <c r="AN559" s="1"/>
      <c r="AO559" s="1"/>
      <c r="AP559" s="1"/>
      <c r="AR559" s="7"/>
      <c r="AS559" s="7"/>
      <c r="AT559" s="7"/>
      <c r="AV559" s="7"/>
      <c r="AW559" s="7"/>
      <c r="AY559" s="1"/>
      <c r="AZ559" s="1"/>
      <c r="BA559" s="1"/>
    </row>
    <row r="560" spans="1:53" s="6" customFormat="1" ht="22.8" thickBot="1" x14ac:dyDescent="0.45">
      <c r="A560" s="99" t="e">
        <f>(IF($AM$5='بيان ع'!D554,ROW('بيان ع'!554:554)-1,yyyyy))</f>
        <v>#NAME?</v>
      </c>
      <c r="B560" s="144" t="str">
        <f t="shared" si="12"/>
        <v/>
      </c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24"/>
      <c r="AN560" s="1"/>
      <c r="AO560" s="1"/>
      <c r="AP560" s="1"/>
      <c r="AR560" s="7"/>
      <c r="AS560" s="7"/>
      <c r="AT560" s="7"/>
      <c r="AV560" s="7"/>
      <c r="AW560" s="7"/>
      <c r="AY560" s="1"/>
      <c r="AZ560" s="1"/>
      <c r="BA560" s="1"/>
    </row>
    <row r="561" spans="1:53" s="6" customFormat="1" ht="22.8" thickBot="1" x14ac:dyDescent="0.45">
      <c r="A561" s="99" t="e">
        <f>(IF($AM$5='بيان ع'!D555,ROW('بيان ع'!555:555)-1,yyyyy))</f>
        <v>#NAME?</v>
      </c>
      <c r="B561" s="144" t="str">
        <f t="shared" si="12"/>
        <v/>
      </c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24"/>
      <c r="AN561" s="1"/>
      <c r="AO561" s="1"/>
      <c r="AP561" s="1"/>
      <c r="AR561" s="7"/>
      <c r="AS561" s="7"/>
      <c r="AT561" s="7"/>
      <c r="AV561" s="7"/>
      <c r="AW561" s="7"/>
      <c r="AY561" s="1"/>
      <c r="AZ561" s="1"/>
      <c r="BA561" s="1"/>
    </row>
    <row r="562" spans="1:53" s="6" customFormat="1" ht="22.8" thickBot="1" x14ac:dyDescent="0.45">
      <c r="A562" s="99" t="e">
        <f>(IF($AM$5='بيان ع'!D556,ROW('بيان ع'!556:556)-1,yyyyy))</f>
        <v>#NAME?</v>
      </c>
      <c r="B562" s="144" t="str">
        <f t="shared" si="12"/>
        <v/>
      </c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24"/>
      <c r="AN562" s="1"/>
      <c r="AO562" s="1"/>
      <c r="AP562" s="1"/>
      <c r="AR562" s="7"/>
      <c r="AS562" s="7"/>
      <c r="AT562" s="7"/>
      <c r="AV562" s="7"/>
      <c r="AW562" s="7"/>
      <c r="AY562" s="1"/>
      <c r="AZ562" s="1"/>
      <c r="BA562" s="1"/>
    </row>
    <row r="563" spans="1:53" s="6" customFormat="1" ht="22.8" thickBot="1" x14ac:dyDescent="0.45">
      <c r="A563" s="99" t="e">
        <f>(IF($AM$5='بيان ع'!D557,ROW('بيان ع'!557:557)-1,yyyyy))</f>
        <v>#NAME?</v>
      </c>
      <c r="B563" s="144" t="str">
        <f t="shared" si="12"/>
        <v/>
      </c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24"/>
      <c r="AN563" s="1"/>
      <c r="AO563" s="1"/>
      <c r="AP563" s="1"/>
      <c r="AR563" s="7"/>
      <c r="AS563" s="7"/>
      <c r="AT563" s="7"/>
      <c r="AV563" s="7"/>
      <c r="AW563" s="7"/>
      <c r="AY563" s="1"/>
      <c r="AZ563" s="1"/>
      <c r="BA563" s="1"/>
    </row>
    <row r="564" spans="1:53" s="6" customFormat="1" ht="22.8" thickBot="1" x14ac:dyDescent="0.45">
      <c r="A564" s="99" t="e">
        <f>(IF($AM$5='بيان ع'!D558,ROW('بيان ع'!558:558)-1,yyyyy))</f>
        <v>#NAME?</v>
      </c>
      <c r="B564" s="144" t="str">
        <f t="shared" si="12"/>
        <v/>
      </c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24"/>
      <c r="AN564" s="1"/>
      <c r="AO564" s="1"/>
      <c r="AP564" s="1"/>
      <c r="AR564" s="7"/>
      <c r="AS564" s="7"/>
      <c r="AT564" s="7"/>
      <c r="AV564" s="7"/>
      <c r="AW564" s="7"/>
      <c r="AY564" s="1"/>
      <c r="AZ564" s="1"/>
      <c r="BA564" s="1"/>
    </row>
    <row r="565" spans="1:53" s="6" customFormat="1" ht="22.8" thickBot="1" x14ac:dyDescent="0.45">
      <c r="A565" s="99" t="e">
        <f>(IF($AM$5='بيان ع'!D559,ROW('بيان ع'!559:559)-1,yyyyy))</f>
        <v>#NAME?</v>
      </c>
      <c r="B565" s="144" t="str">
        <f t="shared" si="12"/>
        <v/>
      </c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24"/>
      <c r="AN565" s="1"/>
      <c r="AO565" s="1"/>
      <c r="AP565" s="1"/>
      <c r="AR565" s="7"/>
      <c r="AS565" s="7"/>
      <c r="AT565" s="7"/>
      <c r="AV565" s="7"/>
      <c r="AW565" s="7"/>
      <c r="AY565" s="1"/>
      <c r="AZ565" s="1"/>
      <c r="BA565" s="1"/>
    </row>
    <row r="566" spans="1:53" s="6" customFormat="1" ht="22.8" thickBot="1" x14ac:dyDescent="0.45">
      <c r="A566" s="99" t="e">
        <f>(IF($AM$5='بيان ع'!D560,ROW('بيان ع'!560:560)-1,yyyyy))</f>
        <v>#NAME?</v>
      </c>
      <c r="B566" s="144" t="str">
        <f t="shared" si="12"/>
        <v/>
      </c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24"/>
      <c r="AN566" s="1"/>
      <c r="AO566" s="1"/>
      <c r="AP566" s="1"/>
      <c r="AR566" s="7"/>
      <c r="AS566" s="7"/>
      <c r="AT566" s="7"/>
      <c r="AV566" s="7"/>
      <c r="AW566" s="7"/>
      <c r="AY566" s="1"/>
      <c r="AZ566" s="1"/>
      <c r="BA566" s="1"/>
    </row>
    <row r="567" spans="1:53" s="6" customFormat="1" ht="22.8" thickBot="1" x14ac:dyDescent="0.45">
      <c r="A567" s="99" t="e">
        <f>(IF($AM$5='بيان ع'!D561,ROW('بيان ع'!561:561)-1,yyyyy))</f>
        <v>#NAME?</v>
      </c>
      <c r="B567" s="144" t="str">
        <f t="shared" si="12"/>
        <v/>
      </c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24"/>
      <c r="AN567" s="1"/>
      <c r="AO567" s="1"/>
      <c r="AP567" s="1"/>
      <c r="AR567" s="7"/>
      <c r="AS567" s="7"/>
      <c r="AT567" s="7"/>
      <c r="AV567" s="7"/>
      <c r="AW567" s="7"/>
      <c r="AY567" s="1"/>
      <c r="AZ567" s="1"/>
      <c r="BA567" s="1"/>
    </row>
    <row r="568" spans="1:53" s="6" customFormat="1" ht="22.8" thickBot="1" x14ac:dyDescent="0.45">
      <c r="A568" s="99" t="e">
        <f>(IF($AM$5='بيان ع'!D562,ROW('بيان ع'!562:562)-1,yyyyy))</f>
        <v>#NAME?</v>
      </c>
      <c r="B568" s="144" t="str">
        <f t="shared" si="12"/>
        <v/>
      </c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24"/>
      <c r="AN568" s="1"/>
      <c r="AO568" s="1"/>
      <c r="AP568" s="1"/>
      <c r="AR568" s="7"/>
      <c r="AS568" s="7"/>
      <c r="AT568" s="7"/>
      <c r="AV568" s="7"/>
      <c r="AW568" s="7"/>
      <c r="AY568" s="1"/>
      <c r="AZ568" s="1"/>
      <c r="BA568" s="1"/>
    </row>
    <row r="569" spans="1:53" s="6" customFormat="1" ht="22.8" thickBot="1" x14ac:dyDescent="0.45">
      <c r="A569" s="99" t="e">
        <f>(IF($AM$5='بيان ع'!D563,ROW('بيان ع'!563:563)-1,yyyyy))</f>
        <v>#NAME?</v>
      </c>
      <c r="B569" s="144" t="str">
        <f t="shared" si="12"/>
        <v/>
      </c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24"/>
      <c r="AN569" s="1"/>
      <c r="AO569" s="1"/>
      <c r="AP569" s="1"/>
      <c r="AR569" s="7"/>
      <c r="AS569" s="7"/>
      <c r="AT569" s="7"/>
      <c r="AV569" s="7"/>
      <c r="AW569" s="7"/>
      <c r="AY569" s="1"/>
      <c r="AZ569" s="1"/>
      <c r="BA569" s="1"/>
    </row>
    <row r="570" spans="1:53" s="6" customFormat="1" ht="22.8" thickBot="1" x14ac:dyDescent="0.45">
      <c r="A570" s="99" t="e">
        <f>(IF($AM$5='بيان ع'!D564,ROW('بيان ع'!564:564)-1,yyyyy))</f>
        <v>#NAME?</v>
      </c>
      <c r="B570" s="144" t="str">
        <f t="shared" si="12"/>
        <v/>
      </c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24"/>
      <c r="AN570" s="1"/>
      <c r="AO570" s="1"/>
      <c r="AP570" s="1"/>
      <c r="AR570" s="7"/>
      <c r="AS570" s="7"/>
      <c r="AT570" s="7"/>
      <c r="AV570" s="7"/>
      <c r="AW570" s="7"/>
      <c r="AY570" s="1"/>
      <c r="AZ570" s="1"/>
      <c r="BA570" s="1"/>
    </row>
    <row r="571" spans="1:53" s="6" customFormat="1" ht="22.8" thickBot="1" x14ac:dyDescent="0.45">
      <c r="A571" s="99" t="e">
        <f>(IF($AM$5='بيان ع'!D565,ROW('بيان ع'!565:565)-1,yyyyy))</f>
        <v>#NAME?</v>
      </c>
      <c r="B571" s="144" t="str">
        <f t="shared" si="12"/>
        <v/>
      </c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24"/>
      <c r="AN571" s="1"/>
      <c r="AO571" s="1"/>
      <c r="AP571" s="1"/>
      <c r="AR571" s="7"/>
      <c r="AS571" s="7"/>
      <c r="AT571" s="7"/>
      <c r="AV571" s="7"/>
      <c r="AW571" s="7"/>
      <c r="AY571" s="1"/>
      <c r="AZ571" s="1"/>
      <c r="BA571" s="1"/>
    </row>
    <row r="572" spans="1:53" s="6" customFormat="1" ht="22.8" thickBot="1" x14ac:dyDescent="0.45">
      <c r="A572" s="99" t="e">
        <f>(IF($AM$5='بيان ع'!D566,ROW('بيان ع'!566:566)-1,yyyyy))</f>
        <v>#NAME?</v>
      </c>
      <c r="B572" s="144" t="str">
        <f t="shared" si="12"/>
        <v/>
      </c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24"/>
      <c r="AN572" s="1"/>
      <c r="AO572" s="1"/>
      <c r="AP572" s="1"/>
      <c r="AR572" s="7"/>
      <c r="AS572" s="7"/>
      <c r="AT572" s="7"/>
      <c r="AV572" s="7"/>
      <c r="AW572" s="7"/>
      <c r="AY572" s="1"/>
      <c r="AZ572" s="1"/>
      <c r="BA572" s="1"/>
    </row>
    <row r="573" spans="1:53" s="6" customFormat="1" ht="22.8" thickBot="1" x14ac:dyDescent="0.45">
      <c r="A573" s="99" t="e">
        <f>(IF($AM$5='بيان ع'!D567,ROW('بيان ع'!567:567)-1,yyyyy))</f>
        <v>#NAME?</v>
      </c>
      <c r="B573" s="144" t="str">
        <f t="shared" si="12"/>
        <v/>
      </c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24"/>
      <c r="AN573" s="1"/>
      <c r="AO573" s="1"/>
      <c r="AP573" s="1"/>
      <c r="AR573" s="7"/>
      <c r="AS573" s="7"/>
      <c r="AT573" s="7"/>
      <c r="AV573" s="7"/>
      <c r="AW573" s="7"/>
      <c r="AY573" s="1"/>
      <c r="AZ573" s="1"/>
      <c r="BA573" s="1"/>
    </row>
    <row r="574" spans="1:53" s="6" customFormat="1" ht="22.8" thickBot="1" x14ac:dyDescent="0.45">
      <c r="A574" s="99" t="e">
        <f>(IF($AM$5='بيان ع'!D568,ROW('بيان ع'!568:568)-1,yyyyy))</f>
        <v>#NAME?</v>
      </c>
      <c r="B574" s="144" t="str">
        <f t="shared" si="12"/>
        <v/>
      </c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24"/>
      <c r="AN574" s="1"/>
      <c r="AO574" s="1"/>
      <c r="AP574" s="1"/>
      <c r="AR574" s="7"/>
      <c r="AS574" s="7"/>
      <c r="AT574" s="7"/>
      <c r="AV574" s="7"/>
      <c r="AW574" s="7"/>
      <c r="AY574" s="1"/>
      <c r="AZ574" s="1"/>
      <c r="BA574" s="1"/>
    </row>
    <row r="575" spans="1:53" s="6" customFormat="1" ht="22.8" thickBot="1" x14ac:dyDescent="0.45">
      <c r="A575" s="99" t="e">
        <f>(IF($AM$5='بيان ع'!D569,ROW('بيان ع'!569:569)-1,yyyyy))</f>
        <v>#NAME?</v>
      </c>
      <c r="B575" s="144" t="str">
        <f t="shared" si="12"/>
        <v/>
      </c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24"/>
      <c r="AN575" s="1"/>
      <c r="AO575" s="1"/>
      <c r="AP575" s="1"/>
      <c r="AR575" s="7"/>
      <c r="AS575" s="7"/>
      <c r="AT575" s="7"/>
      <c r="AV575" s="7"/>
      <c r="AW575" s="7"/>
      <c r="AY575" s="1"/>
      <c r="AZ575" s="1"/>
      <c r="BA575" s="1"/>
    </row>
    <row r="576" spans="1:53" s="6" customFormat="1" ht="22.8" thickBot="1" x14ac:dyDescent="0.45">
      <c r="A576" s="99" t="e">
        <f>(IF($AM$5='بيان ع'!D570,ROW('بيان ع'!570:570)-1,yyyyy))</f>
        <v>#NAME?</v>
      </c>
      <c r="B576" s="144" t="str">
        <f t="shared" si="12"/>
        <v/>
      </c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24"/>
      <c r="AN576" s="1"/>
      <c r="AO576" s="1"/>
      <c r="AP576" s="1"/>
      <c r="AR576" s="7"/>
      <c r="AS576" s="7"/>
      <c r="AT576" s="7"/>
      <c r="AV576" s="7"/>
      <c r="AW576" s="7"/>
      <c r="AY576" s="1"/>
      <c r="AZ576" s="1"/>
      <c r="BA576" s="1"/>
    </row>
    <row r="577" spans="1:53" s="6" customFormat="1" ht="22.8" thickBot="1" x14ac:dyDescent="0.45">
      <c r="A577" s="99" t="e">
        <f>(IF($AM$5='بيان ع'!D571,ROW('بيان ع'!571:571)-1,yyyyy))</f>
        <v>#NAME?</v>
      </c>
      <c r="B577" s="144" t="str">
        <f t="shared" si="12"/>
        <v/>
      </c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24"/>
      <c r="AN577" s="1"/>
      <c r="AO577" s="1"/>
      <c r="AP577" s="1"/>
      <c r="AR577" s="7"/>
      <c r="AS577" s="7"/>
      <c r="AT577" s="7"/>
      <c r="AV577" s="7"/>
      <c r="AW577" s="7"/>
      <c r="AY577" s="1"/>
      <c r="AZ577" s="1"/>
      <c r="BA577" s="1"/>
    </row>
    <row r="578" spans="1:53" s="6" customFormat="1" ht="22.8" thickBot="1" x14ac:dyDescent="0.45">
      <c r="A578" s="99" t="e">
        <f>(IF($AM$5='بيان ع'!D572,ROW('بيان ع'!572:572)-1,yyyyy))</f>
        <v>#NAME?</v>
      </c>
      <c r="B578" s="144" t="str">
        <f t="shared" si="12"/>
        <v/>
      </c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24"/>
      <c r="AN578" s="1"/>
      <c r="AO578" s="1"/>
      <c r="AP578" s="1"/>
      <c r="AR578" s="7"/>
      <c r="AS578" s="7"/>
      <c r="AT578" s="7"/>
      <c r="AV578" s="7"/>
      <c r="AW578" s="7"/>
      <c r="AY578" s="1"/>
      <c r="AZ578" s="1"/>
      <c r="BA578" s="1"/>
    </row>
    <row r="579" spans="1:53" s="6" customFormat="1" ht="22.8" thickBot="1" x14ac:dyDescent="0.45">
      <c r="A579" s="99" t="e">
        <f>(IF($AM$5='بيان ع'!D573,ROW('بيان ع'!573:573)-1,yyyyy))</f>
        <v>#NAME?</v>
      </c>
      <c r="B579" s="144" t="str">
        <f t="shared" si="12"/>
        <v/>
      </c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24"/>
      <c r="AN579" s="1"/>
      <c r="AO579" s="1"/>
      <c r="AP579" s="1"/>
      <c r="AR579" s="7"/>
      <c r="AS579" s="7"/>
      <c r="AT579" s="7"/>
      <c r="AV579" s="7"/>
      <c r="AW579" s="7"/>
      <c r="AY579" s="1"/>
      <c r="AZ579" s="1"/>
      <c r="BA579" s="1"/>
    </row>
    <row r="580" spans="1:53" s="6" customFormat="1" ht="22.8" thickBot="1" x14ac:dyDescent="0.45">
      <c r="A580" s="99" t="e">
        <f>(IF($AM$5='بيان ع'!D574,ROW('بيان ع'!574:574)-1,yyyyy))</f>
        <v>#NAME?</v>
      </c>
      <c r="B580" s="144" t="str">
        <f t="shared" si="12"/>
        <v/>
      </c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24"/>
      <c r="AN580" s="1"/>
      <c r="AO580" s="1"/>
      <c r="AP580" s="1"/>
      <c r="AR580" s="7"/>
      <c r="AS580" s="7"/>
      <c r="AT580" s="7"/>
      <c r="AV580" s="7"/>
      <c r="AW580" s="7"/>
      <c r="AY580" s="1"/>
      <c r="AZ580" s="1"/>
      <c r="BA580" s="1"/>
    </row>
    <row r="581" spans="1:53" s="6" customFormat="1" ht="22.8" thickBot="1" x14ac:dyDescent="0.45">
      <c r="A581" s="99" t="e">
        <f>(IF($AM$5='بيان ع'!D575,ROW('بيان ع'!575:575)-1,yyyyy))</f>
        <v>#NAME?</v>
      </c>
      <c r="B581" s="144" t="str">
        <f t="shared" si="12"/>
        <v/>
      </c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24"/>
      <c r="AN581" s="1"/>
      <c r="AO581" s="1"/>
      <c r="AP581" s="1"/>
      <c r="AR581" s="7"/>
      <c r="AS581" s="7"/>
      <c r="AT581" s="7"/>
      <c r="AV581" s="7"/>
      <c r="AW581" s="7"/>
      <c r="AY581" s="1"/>
      <c r="AZ581" s="1"/>
      <c r="BA581" s="1"/>
    </row>
    <row r="582" spans="1:53" s="6" customFormat="1" ht="22.8" thickBot="1" x14ac:dyDescent="0.45">
      <c r="A582" s="99" t="e">
        <f>(IF($AM$5='بيان ع'!D576,ROW('بيان ع'!576:576)-1,yyyyy))</f>
        <v>#NAME?</v>
      </c>
      <c r="B582" s="144" t="str">
        <f t="shared" si="12"/>
        <v/>
      </c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24"/>
      <c r="AN582" s="1"/>
      <c r="AO582" s="1"/>
      <c r="AP582" s="1"/>
      <c r="AR582" s="7"/>
      <c r="AS582" s="7"/>
      <c r="AT582" s="7"/>
      <c r="AV582" s="7"/>
      <c r="AW582" s="7"/>
      <c r="AY582" s="1"/>
      <c r="AZ582" s="1"/>
      <c r="BA582" s="1"/>
    </row>
    <row r="583" spans="1:53" s="6" customFormat="1" ht="22.8" thickBot="1" x14ac:dyDescent="0.45">
      <c r="A583" s="99" t="e">
        <f>(IF($AM$5='بيان ع'!D577,ROW('بيان ع'!577:577)-1,yyyyy))</f>
        <v>#NAME?</v>
      </c>
      <c r="B583" s="144" t="str">
        <f t="shared" si="12"/>
        <v/>
      </c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24"/>
      <c r="AN583" s="1"/>
      <c r="AO583" s="1"/>
      <c r="AP583" s="1"/>
      <c r="AR583" s="7"/>
      <c r="AS583" s="7"/>
      <c r="AT583" s="7"/>
      <c r="AV583" s="7"/>
      <c r="AW583" s="7"/>
      <c r="AY583" s="1"/>
      <c r="AZ583" s="1"/>
      <c r="BA583" s="1"/>
    </row>
    <row r="584" spans="1:53" s="6" customFormat="1" ht="22.8" thickBot="1" x14ac:dyDescent="0.45">
      <c r="A584" s="99" t="e">
        <f>(IF($AM$5='بيان ع'!D578,ROW('بيان ع'!578:578)-1,yyyyy))</f>
        <v>#NAME?</v>
      </c>
      <c r="B584" s="144" t="str">
        <f t="shared" ref="B584:B647" si="13">IFERROR(_xlfn.AGGREGATE(15,6,$A$8:$A$1010,ROW(A577)),"")</f>
        <v/>
      </c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24"/>
      <c r="AN584" s="1"/>
      <c r="AO584" s="1"/>
      <c r="AP584" s="1"/>
      <c r="AR584" s="7"/>
      <c r="AS584" s="7"/>
      <c r="AT584" s="7"/>
      <c r="AV584" s="7"/>
      <c r="AW584" s="7"/>
      <c r="AY584" s="1"/>
      <c r="AZ584" s="1"/>
      <c r="BA584" s="1"/>
    </row>
    <row r="585" spans="1:53" s="6" customFormat="1" ht="22.8" thickBot="1" x14ac:dyDescent="0.45">
      <c r="A585" s="99" t="e">
        <f>(IF($AM$5='بيان ع'!D579,ROW('بيان ع'!579:579)-1,yyyyy))</f>
        <v>#NAME?</v>
      </c>
      <c r="B585" s="144" t="str">
        <f t="shared" si="13"/>
        <v/>
      </c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24"/>
      <c r="AN585" s="1"/>
      <c r="AO585" s="1"/>
      <c r="AP585" s="1"/>
      <c r="AR585" s="7"/>
      <c r="AS585" s="7"/>
      <c r="AT585" s="7"/>
      <c r="AV585" s="7"/>
      <c r="AW585" s="7"/>
      <c r="AY585" s="1"/>
      <c r="AZ585" s="1"/>
      <c r="BA585" s="1"/>
    </row>
    <row r="586" spans="1:53" s="6" customFormat="1" ht="22.8" thickBot="1" x14ac:dyDescent="0.45">
      <c r="A586" s="99" t="e">
        <f>(IF($AM$5='بيان ع'!D580,ROW('بيان ع'!580:580)-1,yyyyy))</f>
        <v>#NAME?</v>
      </c>
      <c r="B586" s="144" t="str">
        <f t="shared" si="13"/>
        <v/>
      </c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24"/>
      <c r="AN586" s="1"/>
      <c r="AO586" s="1"/>
      <c r="AP586" s="1"/>
      <c r="AR586" s="7"/>
      <c r="AS586" s="7"/>
      <c r="AT586" s="7"/>
      <c r="AV586" s="7"/>
      <c r="AW586" s="7"/>
      <c r="AY586" s="1"/>
      <c r="AZ586" s="1"/>
      <c r="BA586" s="1"/>
    </row>
    <row r="587" spans="1:53" s="6" customFormat="1" ht="22.8" thickBot="1" x14ac:dyDescent="0.45">
      <c r="A587" s="99" t="e">
        <f>(IF($AM$5='بيان ع'!D581,ROW('بيان ع'!581:581)-1,yyyyy))</f>
        <v>#NAME?</v>
      </c>
      <c r="B587" s="144" t="str">
        <f t="shared" si="13"/>
        <v/>
      </c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24"/>
      <c r="AN587" s="1"/>
      <c r="AO587" s="1"/>
      <c r="AP587" s="1"/>
      <c r="AR587" s="7"/>
      <c r="AS587" s="7"/>
      <c r="AT587" s="7"/>
      <c r="AV587" s="7"/>
      <c r="AW587" s="7"/>
      <c r="AY587" s="1"/>
      <c r="AZ587" s="1"/>
      <c r="BA587" s="1"/>
    </row>
    <row r="588" spans="1:53" s="6" customFormat="1" ht="22.8" thickBot="1" x14ac:dyDescent="0.45">
      <c r="A588" s="99" t="e">
        <f>(IF($AM$5='بيان ع'!D582,ROW('بيان ع'!582:582)-1,yyyyy))</f>
        <v>#NAME?</v>
      </c>
      <c r="B588" s="144" t="str">
        <f t="shared" si="13"/>
        <v/>
      </c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24"/>
      <c r="AN588" s="1"/>
      <c r="AO588" s="1"/>
      <c r="AP588" s="1"/>
      <c r="AR588" s="7"/>
      <c r="AS588" s="7"/>
      <c r="AT588" s="7"/>
      <c r="AV588" s="7"/>
      <c r="AW588" s="7"/>
      <c r="AY588" s="1"/>
      <c r="AZ588" s="1"/>
      <c r="BA588" s="1"/>
    </row>
    <row r="589" spans="1:53" s="6" customFormat="1" ht="22.8" thickBot="1" x14ac:dyDescent="0.45">
      <c r="A589" s="99" t="e">
        <f>(IF($AM$5='بيان ع'!D583,ROW('بيان ع'!583:583)-1,yyyyy))</f>
        <v>#NAME?</v>
      </c>
      <c r="B589" s="144" t="str">
        <f t="shared" si="13"/>
        <v/>
      </c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24"/>
      <c r="AN589" s="1"/>
      <c r="AO589" s="1"/>
      <c r="AP589" s="1"/>
      <c r="AR589" s="7"/>
      <c r="AS589" s="7"/>
      <c r="AT589" s="7"/>
      <c r="AV589" s="7"/>
      <c r="AW589" s="7"/>
      <c r="AY589" s="1"/>
      <c r="AZ589" s="1"/>
      <c r="BA589" s="1"/>
    </row>
    <row r="590" spans="1:53" s="6" customFormat="1" ht="22.8" thickBot="1" x14ac:dyDescent="0.45">
      <c r="A590" s="99" t="e">
        <f>(IF($AM$5='بيان ع'!D584,ROW('بيان ع'!584:584)-1,yyyyy))</f>
        <v>#NAME?</v>
      </c>
      <c r="B590" s="144" t="str">
        <f t="shared" si="13"/>
        <v/>
      </c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24"/>
      <c r="AN590" s="1"/>
      <c r="AO590" s="1"/>
      <c r="AP590" s="1"/>
      <c r="AR590" s="7"/>
      <c r="AS590" s="7"/>
      <c r="AT590" s="7"/>
      <c r="AV590" s="7"/>
      <c r="AW590" s="7"/>
      <c r="AY590" s="1"/>
      <c r="AZ590" s="1"/>
      <c r="BA590" s="1"/>
    </row>
    <row r="591" spans="1:53" s="6" customFormat="1" ht="22.8" thickBot="1" x14ac:dyDescent="0.45">
      <c r="A591" s="99" t="e">
        <f>(IF($AM$5='بيان ع'!D585,ROW('بيان ع'!585:585)-1,yyyyy))</f>
        <v>#NAME?</v>
      </c>
      <c r="B591" s="144" t="str">
        <f t="shared" si="13"/>
        <v/>
      </c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24"/>
      <c r="AN591" s="1"/>
      <c r="AO591" s="1"/>
      <c r="AP591" s="1"/>
      <c r="AR591" s="7"/>
      <c r="AS591" s="7"/>
      <c r="AT591" s="7"/>
      <c r="AV591" s="7"/>
      <c r="AW591" s="7"/>
      <c r="AY591" s="1"/>
      <c r="AZ591" s="1"/>
      <c r="BA591" s="1"/>
    </row>
    <row r="592" spans="1:53" s="6" customFormat="1" ht="22.8" thickBot="1" x14ac:dyDescent="0.45">
      <c r="A592" s="99" t="e">
        <f>(IF($AM$5='بيان ع'!D586,ROW('بيان ع'!586:586)-1,yyyyy))</f>
        <v>#NAME?</v>
      </c>
      <c r="B592" s="144" t="str">
        <f t="shared" si="13"/>
        <v/>
      </c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24"/>
      <c r="AN592" s="1"/>
      <c r="AO592" s="1"/>
      <c r="AP592" s="1"/>
      <c r="AR592" s="7"/>
      <c r="AS592" s="7"/>
      <c r="AT592" s="7"/>
      <c r="AV592" s="7"/>
      <c r="AW592" s="7"/>
      <c r="AY592" s="1"/>
      <c r="AZ592" s="1"/>
      <c r="BA592" s="1"/>
    </row>
    <row r="593" spans="1:53" s="6" customFormat="1" ht="22.8" thickBot="1" x14ac:dyDescent="0.45">
      <c r="A593" s="99" t="e">
        <f>(IF($AM$5='بيان ع'!D587,ROW('بيان ع'!587:587)-1,yyyyy))</f>
        <v>#NAME?</v>
      </c>
      <c r="B593" s="144" t="str">
        <f t="shared" si="13"/>
        <v/>
      </c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24"/>
      <c r="AN593" s="1"/>
      <c r="AO593" s="1"/>
      <c r="AP593" s="1"/>
      <c r="AR593" s="7"/>
      <c r="AS593" s="7"/>
      <c r="AT593" s="7"/>
      <c r="AV593" s="7"/>
      <c r="AW593" s="7"/>
      <c r="AY593" s="1"/>
      <c r="AZ593" s="1"/>
      <c r="BA593" s="1"/>
    </row>
    <row r="594" spans="1:53" s="6" customFormat="1" ht="22.8" thickBot="1" x14ac:dyDescent="0.45">
      <c r="A594" s="99" t="e">
        <f>(IF($AM$5='بيان ع'!D588,ROW('بيان ع'!588:588)-1,yyyyy))</f>
        <v>#NAME?</v>
      </c>
      <c r="B594" s="144" t="str">
        <f t="shared" si="13"/>
        <v/>
      </c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24"/>
      <c r="AN594" s="1"/>
      <c r="AO594" s="1"/>
      <c r="AP594" s="1"/>
      <c r="AR594" s="7"/>
      <c r="AS594" s="7"/>
      <c r="AT594" s="7"/>
      <c r="AV594" s="7"/>
      <c r="AW594" s="7"/>
      <c r="AY594" s="1"/>
      <c r="AZ594" s="1"/>
      <c r="BA594" s="1"/>
    </row>
    <row r="595" spans="1:53" s="6" customFormat="1" ht="22.8" thickBot="1" x14ac:dyDescent="0.45">
      <c r="A595" s="99" t="e">
        <f>(IF($AM$5='بيان ع'!D589,ROW('بيان ع'!589:589)-1,yyyyy))</f>
        <v>#NAME?</v>
      </c>
      <c r="B595" s="144" t="str">
        <f t="shared" si="13"/>
        <v/>
      </c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24"/>
      <c r="AN595" s="1"/>
      <c r="AO595" s="1"/>
      <c r="AP595" s="1"/>
      <c r="AR595" s="7"/>
      <c r="AS595" s="7"/>
      <c r="AT595" s="7"/>
      <c r="AV595" s="7"/>
      <c r="AW595" s="7"/>
      <c r="AY595" s="1"/>
      <c r="AZ595" s="1"/>
      <c r="BA595" s="1"/>
    </row>
    <row r="596" spans="1:53" s="6" customFormat="1" ht="22.8" thickBot="1" x14ac:dyDescent="0.45">
      <c r="A596" s="99" t="e">
        <f>(IF($AM$5='بيان ع'!D590,ROW('بيان ع'!590:590)-1,yyyyy))</f>
        <v>#NAME?</v>
      </c>
      <c r="B596" s="144" t="str">
        <f t="shared" si="13"/>
        <v/>
      </c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24"/>
      <c r="AN596" s="1"/>
      <c r="AO596" s="1"/>
      <c r="AP596" s="1"/>
      <c r="AR596" s="7"/>
      <c r="AS596" s="7"/>
      <c r="AT596" s="7"/>
      <c r="AV596" s="7"/>
      <c r="AW596" s="7"/>
      <c r="AY596" s="1"/>
      <c r="AZ596" s="1"/>
      <c r="BA596" s="1"/>
    </row>
    <row r="597" spans="1:53" s="6" customFormat="1" ht="22.8" thickBot="1" x14ac:dyDescent="0.45">
      <c r="A597" s="99" t="e">
        <f>(IF($AM$5='بيان ع'!D591,ROW('بيان ع'!591:591)-1,yyyyy))</f>
        <v>#NAME?</v>
      </c>
      <c r="B597" s="144" t="str">
        <f t="shared" si="13"/>
        <v/>
      </c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24"/>
      <c r="AN597" s="1"/>
      <c r="AO597" s="1"/>
      <c r="AP597" s="1"/>
      <c r="AR597" s="7"/>
      <c r="AS597" s="7"/>
      <c r="AT597" s="7"/>
      <c r="AV597" s="7"/>
      <c r="AW597" s="7"/>
      <c r="AY597" s="1"/>
      <c r="AZ597" s="1"/>
      <c r="BA597" s="1"/>
    </row>
    <row r="598" spans="1:53" s="6" customFormat="1" ht="22.8" thickBot="1" x14ac:dyDescent="0.45">
      <c r="A598" s="99" t="e">
        <f>(IF($AM$5='بيان ع'!D592,ROW('بيان ع'!592:592)-1,yyyyy))</f>
        <v>#NAME?</v>
      </c>
      <c r="B598" s="144" t="str">
        <f t="shared" si="13"/>
        <v/>
      </c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24"/>
      <c r="AN598" s="1"/>
      <c r="AO598" s="1"/>
      <c r="AP598" s="1"/>
      <c r="AR598" s="7"/>
      <c r="AS598" s="7"/>
      <c r="AT598" s="7"/>
      <c r="AV598" s="7"/>
      <c r="AW598" s="7"/>
      <c r="AY598" s="1"/>
      <c r="AZ598" s="1"/>
      <c r="BA598" s="1"/>
    </row>
    <row r="599" spans="1:53" s="6" customFormat="1" ht="22.8" thickBot="1" x14ac:dyDescent="0.45">
      <c r="A599" s="99" t="e">
        <f>(IF($AM$5='بيان ع'!D593,ROW('بيان ع'!593:593)-1,yyyyy))</f>
        <v>#NAME?</v>
      </c>
      <c r="B599" s="144" t="str">
        <f t="shared" si="13"/>
        <v/>
      </c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24"/>
      <c r="AN599" s="1"/>
      <c r="AO599" s="1"/>
      <c r="AP599" s="1"/>
      <c r="AR599" s="7"/>
      <c r="AS599" s="7"/>
      <c r="AT599" s="7"/>
      <c r="AV599" s="7"/>
      <c r="AW599" s="7"/>
      <c r="AY599" s="1"/>
      <c r="AZ599" s="1"/>
      <c r="BA599" s="1"/>
    </row>
    <row r="600" spans="1:53" s="6" customFormat="1" ht="22.8" thickBot="1" x14ac:dyDescent="0.45">
      <c r="A600" s="99" t="e">
        <f>(IF($AM$5='بيان ع'!D594,ROW('بيان ع'!594:594)-1,yyyyy))</f>
        <v>#NAME?</v>
      </c>
      <c r="B600" s="144" t="str">
        <f t="shared" si="13"/>
        <v/>
      </c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24"/>
      <c r="AN600" s="1"/>
      <c r="AO600" s="1"/>
      <c r="AP600" s="1"/>
      <c r="AR600" s="7"/>
      <c r="AS600" s="7"/>
      <c r="AT600" s="7"/>
      <c r="AV600" s="7"/>
      <c r="AW600" s="7"/>
      <c r="AY600" s="1"/>
      <c r="AZ600" s="1"/>
      <c r="BA600" s="1"/>
    </row>
    <row r="601" spans="1:53" s="6" customFormat="1" ht="22.8" thickBot="1" x14ac:dyDescent="0.45">
      <c r="A601" s="99" t="e">
        <f>(IF($AM$5='بيان ع'!D595,ROW('بيان ع'!595:595)-1,yyyyy))</f>
        <v>#NAME?</v>
      </c>
      <c r="B601" s="144" t="str">
        <f t="shared" si="13"/>
        <v/>
      </c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24"/>
      <c r="AN601" s="1"/>
      <c r="AO601" s="1"/>
      <c r="AP601" s="1"/>
      <c r="AR601" s="7"/>
      <c r="AS601" s="7"/>
      <c r="AT601" s="7"/>
      <c r="AV601" s="7"/>
      <c r="AW601" s="7"/>
      <c r="AY601" s="1"/>
      <c r="AZ601" s="1"/>
      <c r="BA601" s="1"/>
    </row>
    <row r="602" spans="1:53" s="6" customFormat="1" ht="22.8" thickBot="1" x14ac:dyDescent="0.45">
      <c r="A602" s="99" t="e">
        <f>(IF($AM$5='بيان ع'!D596,ROW('بيان ع'!596:596)-1,yyyyy))</f>
        <v>#NAME?</v>
      </c>
      <c r="B602" s="144" t="str">
        <f t="shared" si="13"/>
        <v/>
      </c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24"/>
      <c r="AN602" s="1"/>
      <c r="AO602" s="1"/>
      <c r="AP602" s="1"/>
      <c r="AR602" s="7"/>
      <c r="AS602" s="7"/>
      <c r="AT602" s="7"/>
      <c r="AV602" s="7"/>
      <c r="AW602" s="7"/>
      <c r="AY602" s="1"/>
      <c r="AZ602" s="1"/>
      <c r="BA602" s="1"/>
    </row>
    <row r="603" spans="1:53" s="6" customFormat="1" ht="22.8" thickBot="1" x14ac:dyDescent="0.45">
      <c r="A603" s="99" t="e">
        <f>(IF($AM$5='بيان ع'!D597,ROW('بيان ع'!597:597)-1,yyyyy))</f>
        <v>#NAME?</v>
      </c>
      <c r="B603" s="144" t="str">
        <f t="shared" si="13"/>
        <v/>
      </c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24"/>
      <c r="AN603" s="1"/>
      <c r="AO603" s="1"/>
      <c r="AP603" s="1"/>
      <c r="AR603" s="7"/>
      <c r="AS603" s="7"/>
      <c r="AT603" s="7"/>
      <c r="AV603" s="7"/>
      <c r="AW603" s="7"/>
      <c r="AY603" s="1"/>
      <c r="AZ603" s="1"/>
      <c r="BA603" s="1"/>
    </row>
    <row r="604" spans="1:53" s="6" customFormat="1" ht="22.8" thickBot="1" x14ac:dyDescent="0.45">
      <c r="A604" s="99" t="e">
        <f>(IF($AM$5='بيان ع'!D598,ROW('بيان ع'!598:598)-1,yyyyy))</f>
        <v>#NAME?</v>
      </c>
      <c r="B604" s="144" t="str">
        <f t="shared" si="13"/>
        <v/>
      </c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24"/>
      <c r="AN604" s="1"/>
      <c r="AO604" s="1"/>
      <c r="AP604" s="1"/>
      <c r="AR604" s="7"/>
      <c r="AS604" s="7"/>
      <c r="AT604" s="7"/>
      <c r="AV604" s="7"/>
      <c r="AW604" s="7"/>
      <c r="AY604" s="1"/>
      <c r="AZ604" s="1"/>
      <c r="BA604" s="1"/>
    </row>
    <row r="605" spans="1:53" s="6" customFormat="1" ht="22.8" thickBot="1" x14ac:dyDescent="0.45">
      <c r="A605" s="99" t="e">
        <f>(IF($AM$5='بيان ع'!D599,ROW('بيان ع'!599:599)-1,yyyyy))</f>
        <v>#NAME?</v>
      </c>
      <c r="B605" s="144" t="str">
        <f t="shared" si="13"/>
        <v/>
      </c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24"/>
      <c r="AN605" s="1"/>
      <c r="AO605" s="1"/>
      <c r="AP605" s="1"/>
      <c r="AR605" s="7"/>
      <c r="AS605" s="7"/>
      <c r="AT605" s="7"/>
      <c r="AV605" s="7"/>
      <c r="AW605" s="7"/>
      <c r="AY605" s="1"/>
      <c r="AZ605" s="1"/>
      <c r="BA605" s="1"/>
    </row>
    <row r="606" spans="1:53" s="6" customFormat="1" ht="22.8" thickBot="1" x14ac:dyDescent="0.45">
      <c r="A606" s="99" t="e">
        <f>(IF($AM$5='بيان ع'!D600,ROW('بيان ع'!600:600)-1,yyyyy))</f>
        <v>#NAME?</v>
      </c>
      <c r="B606" s="144" t="str">
        <f t="shared" si="13"/>
        <v/>
      </c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24"/>
      <c r="AN606" s="1"/>
      <c r="AO606" s="1"/>
      <c r="AP606" s="1"/>
      <c r="AR606" s="7"/>
      <c r="AS606" s="7"/>
      <c r="AT606" s="7"/>
      <c r="AV606" s="7"/>
      <c r="AW606" s="7"/>
      <c r="AY606" s="1"/>
      <c r="AZ606" s="1"/>
      <c r="BA606" s="1"/>
    </row>
    <row r="607" spans="1:53" s="6" customFormat="1" ht="22.8" thickBot="1" x14ac:dyDescent="0.45">
      <c r="A607" s="99" t="e">
        <f>(IF($AM$5='بيان ع'!D601,ROW('بيان ع'!601:601)-1,yyyyy))</f>
        <v>#NAME?</v>
      </c>
      <c r="B607" s="144" t="str">
        <f t="shared" si="13"/>
        <v/>
      </c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24"/>
      <c r="AN607" s="1"/>
      <c r="AO607" s="1"/>
      <c r="AP607" s="1"/>
      <c r="AR607" s="7"/>
      <c r="AS607" s="7"/>
      <c r="AT607" s="7"/>
      <c r="AV607" s="7"/>
      <c r="AW607" s="7"/>
      <c r="AY607" s="1"/>
      <c r="AZ607" s="1"/>
      <c r="BA607" s="1"/>
    </row>
    <row r="608" spans="1:53" s="6" customFormat="1" ht="22.8" thickBot="1" x14ac:dyDescent="0.45">
      <c r="A608" s="99" t="e">
        <f>(IF($AM$5='بيان ع'!D602,ROW('بيان ع'!602:602)-1,yyyyy))</f>
        <v>#NAME?</v>
      </c>
      <c r="B608" s="144" t="str">
        <f t="shared" si="13"/>
        <v/>
      </c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24"/>
      <c r="AN608" s="1"/>
      <c r="AO608" s="1"/>
      <c r="AP608" s="1"/>
      <c r="AR608" s="7"/>
      <c r="AS608" s="7"/>
      <c r="AT608" s="7"/>
      <c r="AV608" s="7"/>
      <c r="AW608" s="7"/>
      <c r="AY608" s="1"/>
      <c r="AZ608" s="1"/>
      <c r="BA608" s="1"/>
    </row>
    <row r="609" spans="1:53" s="6" customFormat="1" ht="22.8" thickBot="1" x14ac:dyDescent="0.45">
      <c r="A609" s="99" t="e">
        <f>(IF($AM$5='بيان ع'!D603,ROW('بيان ع'!603:603)-1,yyyyy))</f>
        <v>#NAME?</v>
      </c>
      <c r="B609" s="144" t="str">
        <f t="shared" si="13"/>
        <v/>
      </c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24"/>
      <c r="AN609" s="1"/>
      <c r="AO609" s="1"/>
      <c r="AP609" s="1"/>
      <c r="AR609" s="7"/>
      <c r="AS609" s="7"/>
      <c r="AT609" s="7"/>
      <c r="AV609" s="7"/>
      <c r="AW609" s="7"/>
      <c r="AY609" s="1"/>
      <c r="AZ609" s="1"/>
      <c r="BA609" s="1"/>
    </row>
    <row r="610" spans="1:53" s="6" customFormat="1" ht="22.8" thickBot="1" x14ac:dyDescent="0.45">
      <c r="A610" s="99" t="e">
        <f>(IF($AM$5='بيان ع'!D604,ROW('بيان ع'!604:604)-1,yyyyy))</f>
        <v>#NAME?</v>
      </c>
      <c r="B610" s="144" t="str">
        <f t="shared" si="13"/>
        <v/>
      </c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24"/>
      <c r="AN610" s="1"/>
      <c r="AO610" s="1"/>
      <c r="AP610" s="1"/>
      <c r="AR610" s="7"/>
      <c r="AS610" s="7"/>
      <c r="AT610" s="7"/>
      <c r="AV610" s="7"/>
      <c r="AW610" s="7"/>
      <c r="AY610" s="1"/>
      <c r="AZ610" s="1"/>
      <c r="BA610" s="1"/>
    </row>
    <row r="611" spans="1:53" s="6" customFormat="1" ht="22.8" thickBot="1" x14ac:dyDescent="0.45">
      <c r="A611" s="99" t="e">
        <f>(IF($AM$5='بيان ع'!D605,ROW('بيان ع'!605:605)-1,yyyyy))</f>
        <v>#NAME?</v>
      </c>
      <c r="B611" s="144" t="str">
        <f t="shared" si="13"/>
        <v/>
      </c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24"/>
      <c r="AN611" s="1"/>
      <c r="AO611" s="1"/>
      <c r="AP611" s="1"/>
      <c r="AR611" s="7"/>
      <c r="AS611" s="7"/>
      <c r="AT611" s="7"/>
      <c r="AV611" s="7"/>
      <c r="AW611" s="7"/>
      <c r="AY611" s="1"/>
      <c r="AZ611" s="1"/>
      <c r="BA611" s="1"/>
    </row>
    <row r="612" spans="1:53" s="6" customFormat="1" ht="22.8" thickBot="1" x14ac:dyDescent="0.45">
      <c r="A612" s="99" t="e">
        <f>(IF($AM$5='بيان ع'!D606,ROW('بيان ع'!606:606)-1,yyyyy))</f>
        <v>#NAME?</v>
      </c>
      <c r="B612" s="144" t="str">
        <f t="shared" si="13"/>
        <v/>
      </c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24"/>
      <c r="AN612" s="1"/>
      <c r="AO612" s="1"/>
      <c r="AP612" s="1"/>
      <c r="AR612" s="7"/>
      <c r="AS612" s="7"/>
      <c r="AT612" s="7"/>
      <c r="AV612" s="7"/>
      <c r="AW612" s="7"/>
      <c r="AY612" s="1"/>
      <c r="AZ612" s="1"/>
      <c r="BA612" s="1"/>
    </row>
    <row r="613" spans="1:53" s="6" customFormat="1" ht="22.8" thickBot="1" x14ac:dyDescent="0.45">
      <c r="A613" s="99" t="e">
        <f>(IF($AM$5='بيان ع'!D607,ROW('بيان ع'!607:607)-1,yyyyy))</f>
        <v>#NAME?</v>
      </c>
      <c r="B613" s="144" t="str">
        <f t="shared" si="13"/>
        <v/>
      </c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24"/>
      <c r="AN613" s="1"/>
      <c r="AO613" s="1"/>
      <c r="AP613" s="1"/>
      <c r="AR613" s="7"/>
      <c r="AS613" s="7"/>
      <c r="AT613" s="7"/>
      <c r="AV613" s="7"/>
      <c r="AW613" s="7"/>
      <c r="AY613" s="1"/>
      <c r="AZ613" s="1"/>
      <c r="BA613" s="1"/>
    </row>
    <row r="614" spans="1:53" s="6" customFormat="1" ht="22.8" thickBot="1" x14ac:dyDescent="0.45">
      <c r="A614" s="99" t="e">
        <f>(IF($AM$5='بيان ع'!D608,ROW('بيان ع'!608:608)-1,yyyyy))</f>
        <v>#NAME?</v>
      </c>
      <c r="B614" s="144" t="str">
        <f t="shared" si="13"/>
        <v/>
      </c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24"/>
      <c r="AN614" s="1"/>
      <c r="AO614" s="1"/>
      <c r="AP614" s="1"/>
      <c r="AR614" s="7"/>
      <c r="AS614" s="7"/>
      <c r="AT614" s="7"/>
      <c r="AV614" s="7"/>
      <c r="AW614" s="7"/>
      <c r="AY614" s="1"/>
      <c r="AZ614" s="1"/>
      <c r="BA614" s="1"/>
    </row>
    <row r="615" spans="1:53" s="6" customFormat="1" ht="22.8" thickBot="1" x14ac:dyDescent="0.45">
      <c r="A615" s="99" t="e">
        <f>(IF($AM$5='بيان ع'!D609,ROW('بيان ع'!609:609)-1,yyyyy))</f>
        <v>#NAME?</v>
      </c>
      <c r="B615" s="144" t="str">
        <f t="shared" si="13"/>
        <v/>
      </c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24"/>
      <c r="AN615" s="1"/>
      <c r="AO615" s="1"/>
      <c r="AP615" s="1"/>
      <c r="AR615" s="7"/>
      <c r="AS615" s="7"/>
      <c r="AT615" s="7"/>
      <c r="AV615" s="7"/>
      <c r="AW615" s="7"/>
      <c r="AY615" s="1"/>
      <c r="AZ615" s="1"/>
      <c r="BA615" s="1"/>
    </row>
    <row r="616" spans="1:53" s="6" customFormat="1" ht="22.8" thickBot="1" x14ac:dyDescent="0.45">
      <c r="A616" s="99" t="e">
        <f>(IF($AM$5='بيان ع'!D610,ROW('بيان ع'!610:610)-1,yyyyy))</f>
        <v>#NAME?</v>
      </c>
      <c r="B616" s="144" t="str">
        <f t="shared" si="13"/>
        <v/>
      </c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24"/>
      <c r="AN616" s="1"/>
      <c r="AO616" s="1"/>
      <c r="AP616" s="1"/>
      <c r="AR616" s="7"/>
      <c r="AS616" s="7"/>
      <c r="AT616" s="7"/>
      <c r="AV616" s="7"/>
      <c r="AW616" s="7"/>
      <c r="AY616" s="1"/>
      <c r="AZ616" s="1"/>
      <c r="BA616" s="1"/>
    </row>
    <row r="617" spans="1:53" s="6" customFormat="1" ht="22.8" thickBot="1" x14ac:dyDescent="0.45">
      <c r="A617" s="99" t="e">
        <f>(IF($AM$5='بيان ع'!D611,ROW('بيان ع'!611:611)-1,yyyyy))</f>
        <v>#NAME?</v>
      </c>
      <c r="B617" s="144" t="str">
        <f t="shared" si="13"/>
        <v/>
      </c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24"/>
      <c r="AN617" s="1"/>
      <c r="AO617" s="1"/>
      <c r="AP617" s="1"/>
      <c r="AR617" s="7"/>
      <c r="AS617" s="7"/>
      <c r="AT617" s="7"/>
      <c r="AV617" s="7"/>
      <c r="AW617" s="7"/>
      <c r="AY617" s="1"/>
      <c r="AZ617" s="1"/>
      <c r="BA617" s="1"/>
    </row>
    <row r="618" spans="1:53" s="6" customFormat="1" ht="22.8" thickBot="1" x14ac:dyDescent="0.45">
      <c r="A618" s="99" t="e">
        <f>(IF($AM$5='بيان ع'!D612,ROW('بيان ع'!612:612)-1,yyyyy))</f>
        <v>#NAME?</v>
      </c>
      <c r="B618" s="144" t="str">
        <f t="shared" si="13"/>
        <v/>
      </c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24"/>
      <c r="AN618" s="1"/>
      <c r="AO618" s="1"/>
      <c r="AP618" s="1"/>
      <c r="AR618" s="7"/>
      <c r="AS618" s="7"/>
      <c r="AT618" s="7"/>
      <c r="AV618" s="7"/>
      <c r="AW618" s="7"/>
      <c r="AY618" s="1"/>
      <c r="AZ618" s="1"/>
      <c r="BA618" s="1"/>
    </row>
    <row r="619" spans="1:53" s="6" customFormat="1" ht="22.8" thickBot="1" x14ac:dyDescent="0.45">
      <c r="A619" s="99" t="e">
        <f>(IF($AM$5='بيان ع'!D613,ROW('بيان ع'!613:613)-1,yyyyy))</f>
        <v>#NAME?</v>
      </c>
      <c r="B619" s="144" t="str">
        <f t="shared" si="13"/>
        <v/>
      </c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24"/>
      <c r="AN619" s="1"/>
      <c r="AO619" s="1"/>
      <c r="AP619" s="1"/>
      <c r="AR619" s="7"/>
      <c r="AS619" s="7"/>
      <c r="AT619" s="7"/>
      <c r="AV619" s="7"/>
      <c r="AW619" s="7"/>
      <c r="AY619" s="1"/>
      <c r="AZ619" s="1"/>
      <c r="BA619" s="1"/>
    </row>
    <row r="620" spans="1:53" s="6" customFormat="1" ht="22.8" thickBot="1" x14ac:dyDescent="0.45">
      <c r="A620" s="99" t="e">
        <f>(IF($AM$5='بيان ع'!D614,ROW('بيان ع'!614:614)-1,yyyyy))</f>
        <v>#NAME?</v>
      </c>
      <c r="B620" s="144" t="str">
        <f t="shared" si="13"/>
        <v/>
      </c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24"/>
      <c r="AN620" s="1"/>
      <c r="AO620" s="1"/>
      <c r="AP620" s="1"/>
      <c r="AR620" s="7"/>
      <c r="AS620" s="7"/>
      <c r="AT620" s="7"/>
      <c r="AV620" s="7"/>
      <c r="AW620" s="7"/>
      <c r="AY620" s="1"/>
      <c r="AZ620" s="1"/>
      <c r="BA620" s="1"/>
    </row>
    <row r="621" spans="1:53" s="6" customFormat="1" ht="22.8" thickBot="1" x14ac:dyDescent="0.45">
      <c r="A621" s="99" t="e">
        <f>(IF($AM$5='بيان ع'!D615,ROW('بيان ع'!615:615)-1,yyyyy))</f>
        <v>#NAME?</v>
      </c>
      <c r="B621" s="144" t="str">
        <f t="shared" si="13"/>
        <v/>
      </c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24"/>
      <c r="AN621" s="1"/>
      <c r="AO621" s="1"/>
      <c r="AP621" s="1"/>
      <c r="AR621" s="7"/>
      <c r="AS621" s="7"/>
      <c r="AT621" s="7"/>
      <c r="AV621" s="7"/>
      <c r="AW621" s="7"/>
      <c r="AY621" s="1"/>
      <c r="AZ621" s="1"/>
      <c r="BA621" s="1"/>
    </row>
    <row r="622" spans="1:53" s="6" customFormat="1" ht="22.8" thickBot="1" x14ac:dyDescent="0.45">
      <c r="A622" s="99" t="e">
        <f>(IF($AM$5='بيان ع'!D616,ROW('بيان ع'!616:616)-1,yyyyy))</f>
        <v>#NAME?</v>
      </c>
      <c r="B622" s="144" t="str">
        <f t="shared" si="13"/>
        <v/>
      </c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24"/>
      <c r="AN622" s="1"/>
      <c r="AO622" s="1"/>
      <c r="AP622" s="1"/>
      <c r="AR622" s="7"/>
      <c r="AS622" s="7"/>
      <c r="AT622" s="7"/>
      <c r="AV622" s="7"/>
      <c r="AW622" s="7"/>
      <c r="AY622" s="1"/>
      <c r="AZ622" s="1"/>
      <c r="BA622" s="1"/>
    </row>
    <row r="623" spans="1:53" s="6" customFormat="1" ht="22.8" thickBot="1" x14ac:dyDescent="0.45">
      <c r="A623" s="99" t="e">
        <f>(IF($AM$5='بيان ع'!D617,ROW('بيان ع'!617:617)-1,yyyyy))</f>
        <v>#NAME?</v>
      </c>
      <c r="B623" s="144" t="str">
        <f t="shared" si="13"/>
        <v/>
      </c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24"/>
      <c r="AN623" s="1"/>
      <c r="AO623" s="1"/>
      <c r="AP623" s="1"/>
      <c r="AR623" s="7"/>
      <c r="AS623" s="7"/>
      <c r="AT623" s="7"/>
      <c r="AV623" s="7"/>
      <c r="AW623" s="7"/>
      <c r="AY623" s="1"/>
      <c r="AZ623" s="1"/>
      <c r="BA623" s="1"/>
    </row>
    <row r="624" spans="1:53" s="6" customFormat="1" ht="22.8" thickBot="1" x14ac:dyDescent="0.45">
      <c r="A624" s="99" t="e">
        <f>(IF($AM$5='بيان ع'!D618,ROW('بيان ع'!618:618)-1,yyyyy))</f>
        <v>#NAME?</v>
      </c>
      <c r="B624" s="144" t="str">
        <f t="shared" si="13"/>
        <v/>
      </c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24"/>
      <c r="AN624" s="1"/>
      <c r="AO624" s="1"/>
      <c r="AP624" s="1"/>
      <c r="AR624" s="7"/>
      <c r="AS624" s="7"/>
      <c r="AT624" s="7"/>
      <c r="AV624" s="7"/>
      <c r="AW624" s="7"/>
      <c r="AY624" s="1"/>
      <c r="AZ624" s="1"/>
      <c r="BA624" s="1"/>
    </row>
    <row r="625" spans="1:53" s="6" customFormat="1" ht="22.8" thickBot="1" x14ac:dyDescent="0.45">
      <c r="A625" s="99" t="e">
        <f>(IF($AM$5='بيان ع'!D619,ROW('بيان ع'!619:619)-1,yyyyy))</f>
        <v>#NAME?</v>
      </c>
      <c r="B625" s="144" t="str">
        <f t="shared" si="13"/>
        <v/>
      </c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24"/>
      <c r="AN625" s="1"/>
      <c r="AO625" s="1"/>
      <c r="AP625" s="1"/>
      <c r="AR625" s="7"/>
      <c r="AS625" s="7"/>
      <c r="AT625" s="7"/>
      <c r="AV625" s="7"/>
      <c r="AW625" s="7"/>
      <c r="AY625" s="1"/>
      <c r="AZ625" s="1"/>
      <c r="BA625" s="1"/>
    </row>
    <row r="626" spans="1:53" s="6" customFormat="1" ht="22.8" thickBot="1" x14ac:dyDescent="0.45">
      <c r="A626" s="99" t="e">
        <f>(IF($AM$5='بيان ع'!D620,ROW('بيان ع'!620:620)-1,yyyyy))</f>
        <v>#NAME?</v>
      </c>
      <c r="B626" s="144" t="str">
        <f t="shared" si="13"/>
        <v/>
      </c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24"/>
      <c r="AN626" s="1"/>
      <c r="AO626" s="1"/>
      <c r="AP626" s="1"/>
      <c r="AR626" s="7"/>
      <c r="AS626" s="7"/>
      <c r="AT626" s="7"/>
      <c r="AV626" s="7"/>
      <c r="AW626" s="7"/>
      <c r="AY626" s="1"/>
      <c r="AZ626" s="1"/>
      <c r="BA626" s="1"/>
    </row>
    <row r="627" spans="1:53" s="6" customFormat="1" ht="22.8" thickBot="1" x14ac:dyDescent="0.45">
      <c r="A627" s="99" t="e">
        <f>(IF($AM$5='بيان ع'!D621,ROW('بيان ع'!621:621)-1,yyyyy))</f>
        <v>#NAME?</v>
      </c>
      <c r="B627" s="144" t="str">
        <f t="shared" si="13"/>
        <v/>
      </c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24"/>
      <c r="AN627" s="1"/>
      <c r="AO627" s="1"/>
      <c r="AP627" s="1"/>
      <c r="AR627" s="7"/>
      <c r="AS627" s="7"/>
      <c r="AT627" s="7"/>
      <c r="AV627" s="7"/>
      <c r="AW627" s="7"/>
      <c r="AY627" s="1"/>
      <c r="AZ627" s="1"/>
      <c r="BA627" s="1"/>
    </row>
    <row r="628" spans="1:53" s="6" customFormat="1" ht="22.8" thickBot="1" x14ac:dyDescent="0.45">
      <c r="A628" s="99" t="e">
        <f>(IF($AM$5='بيان ع'!D622,ROW('بيان ع'!622:622)-1,yyyyy))</f>
        <v>#NAME?</v>
      </c>
      <c r="B628" s="144" t="str">
        <f t="shared" si="13"/>
        <v/>
      </c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24"/>
      <c r="AN628" s="1"/>
      <c r="AO628" s="1"/>
      <c r="AP628" s="1"/>
      <c r="AR628" s="7"/>
      <c r="AS628" s="7"/>
      <c r="AT628" s="7"/>
      <c r="AV628" s="7"/>
      <c r="AW628" s="7"/>
      <c r="AY628" s="1"/>
      <c r="AZ628" s="1"/>
      <c r="BA628" s="1"/>
    </row>
    <row r="629" spans="1:53" s="6" customFormat="1" ht="22.8" thickBot="1" x14ac:dyDescent="0.45">
      <c r="A629" s="99" t="e">
        <f>(IF($AM$5='بيان ع'!D623,ROW('بيان ع'!623:623)-1,yyyyy))</f>
        <v>#NAME?</v>
      </c>
      <c r="B629" s="144" t="str">
        <f t="shared" si="13"/>
        <v/>
      </c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24"/>
      <c r="AN629" s="1"/>
      <c r="AO629" s="1"/>
      <c r="AP629" s="1"/>
      <c r="AR629" s="7"/>
      <c r="AS629" s="7"/>
      <c r="AT629" s="7"/>
      <c r="AV629" s="7"/>
      <c r="AW629" s="7"/>
      <c r="AY629" s="1"/>
      <c r="AZ629" s="1"/>
      <c r="BA629" s="1"/>
    </row>
    <row r="630" spans="1:53" s="6" customFormat="1" ht="22.8" thickBot="1" x14ac:dyDescent="0.45">
      <c r="A630" s="99" t="e">
        <f>(IF($AM$5='بيان ع'!D624,ROW('بيان ع'!624:624)-1,yyyyy))</f>
        <v>#NAME?</v>
      </c>
      <c r="B630" s="144" t="str">
        <f t="shared" si="13"/>
        <v/>
      </c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24"/>
      <c r="AN630" s="1"/>
      <c r="AO630" s="1"/>
      <c r="AP630" s="1"/>
      <c r="AR630" s="7"/>
      <c r="AS630" s="7"/>
      <c r="AT630" s="7"/>
      <c r="AV630" s="7"/>
      <c r="AW630" s="7"/>
      <c r="AY630" s="1"/>
      <c r="AZ630" s="1"/>
      <c r="BA630" s="1"/>
    </row>
    <row r="631" spans="1:53" s="6" customFormat="1" ht="22.8" thickBot="1" x14ac:dyDescent="0.45">
      <c r="A631" s="99" t="e">
        <f>(IF($AM$5='بيان ع'!D625,ROW('بيان ع'!625:625)-1,yyyyy))</f>
        <v>#NAME?</v>
      </c>
      <c r="B631" s="144" t="str">
        <f t="shared" si="13"/>
        <v/>
      </c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24"/>
      <c r="AN631" s="1"/>
      <c r="AO631" s="1"/>
      <c r="AP631" s="1"/>
      <c r="AR631" s="7"/>
      <c r="AS631" s="7"/>
      <c r="AT631" s="7"/>
      <c r="AV631" s="7"/>
      <c r="AW631" s="7"/>
      <c r="AY631" s="1"/>
      <c r="AZ631" s="1"/>
      <c r="BA631" s="1"/>
    </row>
    <row r="632" spans="1:53" s="6" customFormat="1" ht="22.8" thickBot="1" x14ac:dyDescent="0.45">
      <c r="A632" s="99" t="e">
        <f>(IF($AM$5='بيان ع'!D626,ROW('بيان ع'!626:626)-1,yyyyy))</f>
        <v>#NAME?</v>
      </c>
      <c r="B632" s="144" t="str">
        <f t="shared" si="13"/>
        <v/>
      </c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24"/>
      <c r="AN632" s="1"/>
      <c r="AO632" s="1"/>
      <c r="AP632" s="1"/>
      <c r="AR632" s="7"/>
      <c r="AS632" s="7"/>
      <c r="AT632" s="7"/>
      <c r="AV632" s="7"/>
      <c r="AW632" s="7"/>
      <c r="AY632" s="1"/>
      <c r="AZ632" s="1"/>
      <c r="BA632" s="1"/>
    </row>
    <row r="633" spans="1:53" s="6" customFormat="1" ht="22.8" thickBot="1" x14ac:dyDescent="0.45">
      <c r="A633" s="99" t="e">
        <f>(IF($AM$5='بيان ع'!D627,ROW('بيان ع'!627:627)-1,yyyyy))</f>
        <v>#NAME?</v>
      </c>
      <c r="B633" s="144" t="str">
        <f t="shared" si="13"/>
        <v/>
      </c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24"/>
      <c r="AN633" s="1"/>
      <c r="AO633" s="1"/>
      <c r="AP633" s="1"/>
      <c r="AR633" s="7"/>
      <c r="AS633" s="7"/>
      <c r="AT633" s="7"/>
      <c r="AV633" s="7"/>
      <c r="AW633" s="7"/>
      <c r="AY633" s="1"/>
      <c r="AZ633" s="1"/>
      <c r="BA633" s="1"/>
    </row>
    <row r="634" spans="1:53" s="6" customFormat="1" ht="22.8" thickBot="1" x14ac:dyDescent="0.45">
      <c r="A634" s="99" t="e">
        <f>(IF($AM$5='بيان ع'!D628,ROW('بيان ع'!628:628)-1,yyyyy))</f>
        <v>#NAME?</v>
      </c>
      <c r="B634" s="144" t="str">
        <f t="shared" si="13"/>
        <v/>
      </c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24"/>
      <c r="AN634" s="1"/>
      <c r="AO634" s="1"/>
      <c r="AP634" s="1"/>
      <c r="AR634" s="7"/>
      <c r="AS634" s="7"/>
      <c r="AT634" s="7"/>
      <c r="AV634" s="7"/>
      <c r="AW634" s="7"/>
      <c r="AY634" s="1"/>
      <c r="AZ634" s="1"/>
      <c r="BA634" s="1"/>
    </row>
    <row r="635" spans="1:53" s="6" customFormat="1" ht="22.8" thickBot="1" x14ac:dyDescent="0.45">
      <c r="A635" s="99" t="e">
        <f>(IF($AM$5='بيان ع'!D629,ROW('بيان ع'!629:629)-1,yyyyy))</f>
        <v>#NAME?</v>
      </c>
      <c r="B635" s="144" t="str">
        <f t="shared" si="13"/>
        <v/>
      </c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24"/>
      <c r="AN635" s="1"/>
      <c r="AO635" s="1"/>
      <c r="AP635" s="1"/>
      <c r="AR635" s="7"/>
      <c r="AS635" s="7"/>
      <c r="AT635" s="7"/>
      <c r="AV635" s="7"/>
      <c r="AW635" s="7"/>
      <c r="AY635" s="1"/>
      <c r="AZ635" s="1"/>
      <c r="BA635" s="1"/>
    </row>
    <row r="636" spans="1:53" s="6" customFormat="1" ht="22.8" thickBot="1" x14ac:dyDescent="0.45">
      <c r="A636" s="99" t="e">
        <f>(IF($AM$5='بيان ع'!D630,ROW('بيان ع'!630:630)-1,yyyyy))</f>
        <v>#NAME?</v>
      </c>
      <c r="B636" s="144" t="str">
        <f t="shared" si="13"/>
        <v/>
      </c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24"/>
      <c r="AN636" s="1"/>
      <c r="AO636" s="1"/>
      <c r="AP636" s="1"/>
      <c r="AR636" s="7"/>
      <c r="AS636" s="7"/>
      <c r="AT636" s="7"/>
      <c r="AV636" s="7"/>
      <c r="AW636" s="7"/>
      <c r="AY636" s="1"/>
      <c r="AZ636" s="1"/>
      <c r="BA636" s="1"/>
    </row>
    <row r="637" spans="1:53" s="6" customFormat="1" ht="22.8" thickBot="1" x14ac:dyDescent="0.45">
      <c r="A637" s="99" t="e">
        <f>(IF($AM$5='بيان ع'!D631,ROW('بيان ع'!631:631)-1,yyyyy))</f>
        <v>#NAME?</v>
      </c>
      <c r="B637" s="144" t="str">
        <f t="shared" si="13"/>
        <v/>
      </c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24"/>
      <c r="AN637" s="1"/>
      <c r="AO637" s="1"/>
      <c r="AP637" s="1"/>
      <c r="AR637" s="7"/>
      <c r="AS637" s="7"/>
      <c r="AT637" s="7"/>
      <c r="AV637" s="7"/>
      <c r="AW637" s="7"/>
      <c r="AY637" s="1"/>
      <c r="AZ637" s="1"/>
      <c r="BA637" s="1"/>
    </row>
    <row r="638" spans="1:53" s="6" customFormat="1" ht="22.8" thickBot="1" x14ac:dyDescent="0.45">
      <c r="A638" s="99" t="e">
        <f>(IF($AM$5='بيان ع'!D632,ROW('بيان ع'!632:632)-1,yyyyy))</f>
        <v>#NAME?</v>
      </c>
      <c r="B638" s="144" t="str">
        <f t="shared" si="13"/>
        <v/>
      </c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24"/>
      <c r="AN638" s="1"/>
      <c r="AO638" s="1"/>
      <c r="AP638" s="1"/>
      <c r="AR638" s="7"/>
      <c r="AS638" s="7"/>
      <c r="AT638" s="7"/>
      <c r="AV638" s="7"/>
      <c r="AW638" s="7"/>
      <c r="AY638" s="1"/>
      <c r="AZ638" s="1"/>
      <c r="BA638" s="1"/>
    </row>
    <row r="639" spans="1:53" s="6" customFormat="1" ht="22.8" thickBot="1" x14ac:dyDescent="0.45">
      <c r="A639" s="99" t="e">
        <f>(IF($AM$5='بيان ع'!D633,ROW('بيان ع'!633:633)-1,yyyyy))</f>
        <v>#NAME?</v>
      </c>
      <c r="B639" s="144" t="str">
        <f t="shared" si="13"/>
        <v/>
      </c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24"/>
      <c r="AN639" s="1"/>
      <c r="AO639" s="1"/>
      <c r="AP639" s="1"/>
      <c r="AR639" s="7"/>
      <c r="AS639" s="7"/>
      <c r="AT639" s="7"/>
      <c r="AV639" s="7"/>
      <c r="AW639" s="7"/>
      <c r="AY639" s="1"/>
      <c r="AZ639" s="1"/>
      <c r="BA639" s="1"/>
    </row>
    <row r="640" spans="1:53" s="6" customFormat="1" ht="22.8" thickBot="1" x14ac:dyDescent="0.45">
      <c r="A640" s="99" t="e">
        <f>(IF($AM$5='بيان ع'!D634,ROW('بيان ع'!634:634)-1,yyyyy))</f>
        <v>#NAME?</v>
      </c>
      <c r="B640" s="144" t="str">
        <f t="shared" si="13"/>
        <v/>
      </c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24"/>
      <c r="AN640" s="1"/>
      <c r="AO640" s="1"/>
      <c r="AP640" s="1"/>
      <c r="AR640" s="7"/>
      <c r="AS640" s="7"/>
      <c r="AT640" s="7"/>
      <c r="AV640" s="7"/>
      <c r="AW640" s="7"/>
      <c r="AY640" s="1"/>
      <c r="AZ640" s="1"/>
      <c r="BA640" s="1"/>
    </row>
    <row r="641" spans="1:53" s="6" customFormat="1" ht="22.8" thickBot="1" x14ac:dyDescent="0.45">
      <c r="A641" s="99" t="e">
        <f>(IF($AM$5='بيان ع'!D635,ROW('بيان ع'!635:635)-1,yyyyy))</f>
        <v>#NAME?</v>
      </c>
      <c r="B641" s="144" t="str">
        <f t="shared" si="13"/>
        <v/>
      </c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24"/>
      <c r="AN641" s="1"/>
      <c r="AO641" s="1"/>
      <c r="AP641" s="1"/>
      <c r="AR641" s="7"/>
      <c r="AS641" s="7"/>
      <c r="AT641" s="7"/>
      <c r="AV641" s="7"/>
      <c r="AW641" s="7"/>
      <c r="AY641" s="1"/>
      <c r="AZ641" s="1"/>
      <c r="BA641" s="1"/>
    </row>
    <row r="642" spans="1:53" s="6" customFormat="1" ht="22.8" thickBot="1" x14ac:dyDescent="0.45">
      <c r="A642" s="99" t="e">
        <f>(IF($AM$5='بيان ع'!D636,ROW('بيان ع'!636:636)-1,yyyyy))</f>
        <v>#NAME?</v>
      </c>
      <c r="B642" s="144" t="str">
        <f t="shared" si="13"/>
        <v/>
      </c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24"/>
      <c r="AN642" s="1"/>
      <c r="AO642" s="1"/>
      <c r="AP642" s="1"/>
      <c r="AR642" s="7"/>
      <c r="AS642" s="7"/>
      <c r="AT642" s="7"/>
      <c r="AV642" s="7"/>
      <c r="AW642" s="7"/>
      <c r="AY642" s="1"/>
      <c r="AZ642" s="1"/>
      <c r="BA642" s="1"/>
    </row>
    <row r="643" spans="1:53" s="6" customFormat="1" ht="22.8" thickBot="1" x14ac:dyDescent="0.45">
      <c r="A643" s="99" t="e">
        <f>(IF($AM$5='بيان ع'!D637,ROW('بيان ع'!637:637)-1,yyyyy))</f>
        <v>#NAME?</v>
      </c>
      <c r="B643" s="144" t="str">
        <f t="shared" si="13"/>
        <v/>
      </c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24"/>
      <c r="AN643" s="1"/>
      <c r="AO643" s="1"/>
      <c r="AP643" s="1"/>
      <c r="AR643" s="7"/>
      <c r="AS643" s="7"/>
      <c r="AT643" s="7"/>
      <c r="AV643" s="7"/>
      <c r="AW643" s="7"/>
      <c r="AY643" s="1"/>
      <c r="AZ643" s="1"/>
      <c r="BA643" s="1"/>
    </row>
    <row r="644" spans="1:53" s="6" customFormat="1" ht="22.8" thickBot="1" x14ac:dyDescent="0.45">
      <c r="A644" s="99" t="e">
        <f>(IF($AM$5='بيان ع'!D638,ROW('بيان ع'!638:638)-1,yyyyy))</f>
        <v>#NAME?</v>
      </c>
      <c r="B644" s="144" t="str">
        <f t="shared" si="13"/>
        <v/>
      </c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24"/>
      <c r="AN644" s="1"/>
      <c r="AO644" s="1"/>
      <c r="AP644" s="1"/>
      <c r="AR644" s="7"/>
      <c r="AS644" s="7"/>
      <c r="AT644" s="7"/>
      <c r="AV644" s="7"/>
      <c r="AW644" s="7"/>
      <c r="AY644" s="1"/>
      <c r="AZ644" s="1"/>
      <c r="BA644" s="1"/>
    </row>
    <row r="645" spans="1:53" s="6" customFormat="1" ht="22.8" thickBot="1" x14ac:dyDescent="0.45">
      <c r="A645" s="99" t="e">
        <f>(IF($AM$5='بيان ع'!D639,ROW('بيان ع'!639:639)-1,yyyyy))</f>
        <v>#NAME?</v>
      </c>
      <c r="B645" s="144" t="str">
        <f t="shared" si="13"/>
        <v/>
      </c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24"/>
      <c r="AN645" s="1"/>
      <c r="AO645" s="1"/>
      <c r="AP645" s="1"/>
      <c r="AR645" s="7"/>
      <c r="AS645" s="7"/>
      <c r="AT645" s="7"/>
      <c r="AV645" s="7"/>
      <c r="AW645" s="7"/>
      <c r="AY645" s="1"/>
      <c r="AZ645" s="1"/>
      <c r="BA645" s="1"/>
    </row>
    <row r="646" spans="1:53" s="6" customFormat="1" ht="22.8" thickBot="1" x14ac:dyDescent="0.45">
      <c r="A646" s="99" t="e">
        <f>(IF($AM$5='بيان ع'!D640,ROW('بيان ع'!640:640)-1,yyyyy))</f>
        <v>#NAME?</v>
      </c>
      <c r="B646" s="144" t="str">
        <f t="shared" si="13"/>
        <v/>
      </c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24"/>
      <c r="AN646" s="1"/>
      <c r="AO646" s="1"/>
      <c r="AP646" s="1"/>
      <c r="AR646" s="7"/>
      <c r="AS646" s="7"/>
      <c r="AT646" s="7"/>
      <c r="AV646" s="7"/>
      <c r="AW646" s="7"/>
      <c r="AY646" s="1"/>
      <c r="AZ646" s="1"/>
      <c r="BA646" s="1"/>
    </row>
    <row r="647" spans="1:53" s="6" customFormat="1" ht="22.8" thickBot="1" x14ac:dyDescent="0.45">
      <c r="A647" s="99" t="e">
        <f>(IF($AM$5='بيان ع'!D641,ROW('بيان ع'!641:641)-1,yyyyy))</f>
        <v>#NAME?</v>
      </c>
      <c r="B647" s="144" t="str">
        <f t="shared" si="13"/>
        <v/>
      </c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24"/>
      <c r="AN647" s="1"/>
      <c r="AO647" s="1"/>
      <c r="AP647" s="1"/>
      <c r="AR647" s="7"/>
      <c r="AS647" s="7"/>
      <c r="AT647" s="7"/>
      <c r="AV647" s="7"/>
      <c r="AW647" s="7"/>
      <c r="AY647" s="1"/>
      <c r="AZ647" s="1"/>
      <c r="BA647" s="1"/>
    </row>
    <row r="648" spans="1:53" s="6" customFormat="1" ht="22.8" thickBot="1" x14ac:dyDescent="0.45">
      <c r="A648" s="99" t="e">
        <f>(IF($AM$5='بيان ع'!D642,ROW('بيان ع'!642:642)-1,yyyyy))</f>
        <v>#NAME?</v>
      </c>
      <c r="B648" s="144" t="str">
        <f t="shared" ref="B648:B711" si="14">IFERROR(_xlfn.AGGREGATE(15,6,$A$8:$A$1010,ROW(A641)),"")</f>
        <v/>
      </c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24"/>
      <c r="AN648" s="1"/>
      <c r="AO648" s="1"/>
      <c r="AP648" s="1"/>
      <c r="AR648" s="7"/>
      <c r="AS648" s="7"/>
      <c r="AT648" s="7"/>
      <c r="AV648" s="7"/>
      <c r="AW648" s="7"/>
      <c r="AY648" s="1"/>
      <c r="AZ648" s="1"/>
      <c r="BA648" s="1"/>
    </row>
    <row r="649" spans="1:53" s="6" customFormat="1" ht="22.8" thickBot="1" x14ac:dyDescent="0.45">
      <c r="A649" s="99" t="e">
        <f>(IF($AM$5='بيان ع'!D643,ROW('بيان ع'!643:643)-1,yyyyy))</f>
        <v>#NAME?</v>
      </c>
      <c r="B649" s="144" t="str">
        <f t="shared" si="14"/>
        <v/>
      </c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24"/>
      <c r="AN649" s="1"/>
      <c r="AO649" s="1"/>
      <c r="AP649" s="1"/>
      <c r="AR649" s="7"/>
      <c r="AS649" s="7"/>
      <c r="AT649" s="7"/>
      <c r="AV649" s="7"/>
      <c r="AW649" s="7"/>
      <c r="AY649" s="1"/>
      <c r="AZ649" s="1"/>
      <c r="BA649" s="1"/>
    </row>
    <row r="650" spans="1:53" s="6" customFormat="1" ht="22.8" thickBot="1" x14ac:dyDescent="0.45">
      <c r="A650" s="99" t="e">
        <f>(IF($AM$5='بيان ع'!D644,ROW('بيان ع'!644:644)-1,yyyyy))</f>
        <v>#NAME?</v>
      </c>
      <c r="B650" s="144" t="str">
        <f t="shared" si="14"/>
        <v/>
      </c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24"/>
      <c r="AN650" s="1"/>
      <c r="AO650" s="1"/>
      <c r="AP650" s="1"/>
      <c r="AR650" s="7"/>
      <c r="AS650" s="7"/>
      <c r="AT650" s="7"/>
      <c r="AV650" s="7"/>
      <c r="AW650" s="7"/>
      <c r="AY650" s="1"/>
      <c r="AZ650" s="1"/>
      <c r="BA650" s="1"/>
    </row>
    <row r="651" spans="1:53" s="6" customFormat="1" ht="22.8" thickBot="1" x14ac:dyDescent="0.45">
      <c r="A651" s="99" t="e">
        <f>(IF($AM$5='بيان ع'!D645,ROW('بيان ع'!645:645)-1,yyyyy))</f>
        <v>#NAME?</v>
      </c>
      <c r="B651" s="144" t="str">
        <f t="shared" si="14"/>
        <v/>
      </c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24"/>
      <c r="AN651" s="1"/>
      <c r="AO651" s="1"/>
      <c r="AP651" s="1"/>
      <c r="AR651" s="7"/>
      <c r="AS651" s="7"/>
      <c r="AT651" s="7"/>
      <c r="AV651" s="7"/>
      <c r="AW651" s="7"/>
      <c r="AY651" s="1"/>
      <c r="AZ651" s="1"/>
      <c r="BA651" s="1"/>
    </row>
    <row r="652" spans="1:53" s="6" customFormat="1" ht="22.8" thickBot="1" x14ac:dyDescent="0.45">
      <c r="A652" s="99" t="e">
        <f>(IF($AM$5='بيان ع'!D646,ROW('بيان ع'!646:646)-1,yyyyy))</f>
        <v>#NAME?</v>
      </c>
      <c r="B652" s="144" t="str">
        <f t="shared" si="14"/>
        <v/>
      </c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24"/>
      <c r="AN652" s="1"/>
      <c r="AO652" s="1"/>
      <c r="AP652" s="1"/>
      <c r="AR652" s="7"/>
      <c r="AS652" s="7"/>
      <c r="AT652" s="7"/>
      <c r="AV652" s="7"/>
      <c r="AW652" s="7"/>
      <c r="AY652" s="1"/>
      <c r="AZ652" s="1"/>
      <c r="BA652" s="1"/>
    </row>
    <row r="653" spans="1:53" s="6" customFormat="1" ht="22.8" thickBot="1" x14ac:dyDescent="0.45">
      <c r="A653" s="99" t="e">
        <f>(IF($AM$5='بيان ع'!D647,ROW('بيان ع'!647:647)-1,yyyyy))</f>
        <v>#NAME?</v>
      </c>
      <c r="B653" s="144" t="str">
        <f t="shared" si="14"/>
        <v/>
      </c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24"/>
      <c r="AN653" s="1"/>
      <c r="AO653" s="1"/>
      <c r="AP653" s="1"/>
      <c r="AR653" s="7"/>
      <c r="AS653" s="7"/>
      <c r="AT653" s="7"/>
      <c r="AV653" s="7"/>
      <c r="AW653" s="7"/>
      <c r="AY653" s="1"/>
      <c r="AZ653" s="1"/>
      <c r="BA653" s="1"/>
    </row>
    <row r="654" spans="1:53" s="6" customFormat="1" ht="22.8" thickBot="1" x14ac:dyDescent="0.45">
      <c r="A654" s="99" t="e">
        <f>(IF($AM$5='بيان ع'!D648,ROW('بيان ع'!648:648)-1,yyyyy))</f>
        <v>#NAME?</v>
      </c>
      <c r="B654" s="144" t="str">
        <f t="shared" si="14"/>
        <v/>
      </c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24"/>
      <c r="AN654" s="1"/>
      <c r="AO654" s="1"/>
      <c r="AP654" s="1"/>
      <c r="AR654" s="7"/>
      <c r="AS654" s="7"/>
      <c r="AT654" s="7"/>
      <c r="AV654" s="7"/>
      <c r="AW654" s="7"/>
      <c r="AY654" s="1"/>
      <c r="AZ654" s="1"/>
      <c r="BA654" s="1"/>
    </row>
    <row r="655" spans="1:53" s="6" customFormat="1" ht="22.8" thickBot="1" x14ac:dyDescent="0.45">
      <c r="A655" s="99" t="e">
        <f>(IF($AM$5='بيان ع'!D649,ROW('بيان ع'!649:649)-1,yyyyy))</f>
        <v>#NAME?</v>
      </c>
      <c r="B655" s="144" t="str">
        <f t="shared" si="14"/>
        <v/>
      </c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24"/>
      <c r="AN655" s="1"/>
      <c r="AO655" s="1"/>
      <c r="AP655" s="1"/>
      <c r="AR655" s="7"/>
      <c r="AS655" s="7"/>
      <c r="AT655" s="7"/>
      <c r="AV655" s="7"/>
      <c r="AW655" s="7"/>
      <c r="AY655" s="1"/>
      <c r="AZ655" s="1"/>
      <c r="BA655" s="1"/>
    </row>
    <row r="656" spans="1:53" s="6" customFormat="1" ht="22.8" thickBot="1" x14ac:dyDescent="0.45">
      <c r="A656" s="99" t="e">
        <f>(IF($AM$5='بيان ع'!D650,ROW('بيان ع'!650:650)-1,yyyyy))</f>
        <v>#NAME?</v>
      </c>
      <c r="B656" s="144" t="str">
        <f t="shared" si="14"/>
        <v/>
      </c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24"/>
      <c r="AN656" s="1"/>
      <c r="AO656" s="1"/>
      <c r="AP656" s="1"/>
      <c r="AR656" s="7"/>
      <c r="AS656" s="7"/>
      <c r="AT656" s="7"/>
      <c r="AV656" s="7"/>
      <c r="AW656" s="7"/>
      <c r="AY656" s="1"/>
      <c r="AZ656" s="1"/>
      <c r="BA656" s="1"/>
    </row>
    <row r="657" spans="1:53" s="6" customFormat="1" ht="22.8" thickBot="1" x14ac:dyDescent="0.45">
      <c r="A657" s="99" t="e">
        <f>(IF($AM$5='بيان ع'!D651,ROW('بيان ع'!651:651)-1,yyyyy))</f>
        <v>#NAME?</v>
      </c>
      <c r="B657" s="144" t="str">
        <f t="shared" si="14"/>
        <v/>
      </c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24"/>
      <c r="AN657" s="1"/>
      <c r="AO657" s="1"/>
      <c r="AP657" s="1"/>
      <c r="AR657" s="7"/>
      <c r="AS657" s="7"/>
      <c r="AT657" s="7"/>
      <c r="AV657" s="7"/>
      <c r="AW657" s="7"/>
      <c r="AY657" s="1"/>
      <c r="AZ657" s="1"/>
      <c r="BA657" s="1"/>
    </row>
    <row r="658" spans="1:53" s="6" customFormat="1" ht="22.8" thickBot="1" x14ac:dyDescent="0.45">
      <c r="A658" s="99" t="e">
        <f>(IF($AM$5='بيان ع'!D652,ROW('بيان ع'!652:652)-1,yyyyy))</f>
        <v>#NAME?</v>
      </c>
      <c r="B658" s="144" t="str">
        <f t="shared" si="14"/>
        <v/>
      </c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24"/>
      <c r="AN658" s="1"/>
      <c r="AO658" s="1"/>
      <c r="AP658" s="1"/>
      <c r="AR658" s="7"/>
      <c r="AS658" s="7"/>
      <c r="AT658" s="7"/>
      <c r="AV658" s="7"/>
      <c r="AW658" s="7"/>
      <c r="AY658" s="1"/>
      <c r="AZ658" s="1"/>
      <c r="BA658" s="1"/>
    </row>
    <row r="659" spans="1:53" s="6" customFormat="1" ht="22.8" thickBot="1" x14ac:dyDescent="0.45">
      <c r="A659" s="99" t="e">
        <f>(IF($AM$5='بيان ع'!D653,ROW('بيان ع'!653:653)-1,yyyyy))</f>
        <v>#NAME?</v>
      </c>
      <c r="B659" s="144" t="str">
        <f t="shared" si="14"/>
        <v/>
      </c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24"/>
      <c r="AN659" s="1"/>
      <c r="AO659" s="1"/>
      <c r="AP659" s="1"/>
      <c r="AR659" s="7"/>
      <c r="AS659" s="7"/>
      <c r="AT659" s="7"/>
      <c r="AV659" s="7"/>
      <c r="AW659" s="7"/>
      <c r="AY659" s="1"/>
      <c r="AZ659" s="1"/>
      <c r="BA659" s="1"/>
    </row>
    <row r="660" spans="1:53" s="6" customFormat="1" ht="22.8" thickBot="1" x14ac:dyDescent="0.45">
      <c r="A660" s="99" t="e">
        <f>(IF($AM$5='بيان ع'!D654,ROW('بيان ع'!654:654)-1,yyyyy))</f>
        <v>#NAME?</v>
      </c>
      <c r="B660" s="144" t="str">
        <f t="shared" si="14"/>
        <v/>
      </c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24"/>
      <c r="AN660" s="1"/>
      <c r="AO660" s="1"/>
      <c r="AP660" s="1"/>
      <c r="AR660" s="7"/>
      <c r="AS660" s="7"/>
      <c r="AT660" s="7"/>
      <c r="AV660" s="7"/>
      <c r="AW660" s="7"/>
      <c r="AY660" s="1"/>
      <c r="AZ660" s="1"/>
      <c r="BA660" s="1"/>
    </row>
    <row r="661" spans="1:53" s="6" customFormat="1" ht="22.8" thickBot="1" x14ac:dyDescent="0.45">
      <c r="A661" s="99" t="e">
        <f>(IF($AM$5='بيان ع'!D655,ROW('بيان ع'!655:655)-1,yyyyy))</f>
        <v>#NAME?</v>
      </c>
      <c r="B661" s="144" t="str">
        <f t="shared" si="14"/>
        <v/>
      </c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24"/>
      <c r="AN661" s="1"/>
      <c r="AO661" s="1"/>
      <c r="AP661" s="1"/>
      <c r="AR661" s="7"/>
      <c r="AS661" s="7"/>
      <c r="AT661" s="7"/>
      <c r="AV661" s="7"/>
      <c r="AW661" s="7"/>
      <c r="AY661" s="1"/>
      <c r="AZ661" s="1"/>
      <c r="BA661" s="1"/>
    </row>
    <row r="662" spans="1:53" s="6" customFormat="1" ht="22.8" thickBot="1" x14ac:dyDescent="0.45">
      <c r="A662" s="99" t="e">
        <f>(IF($AM$5='بيان ع'!D656,ROW('بيان ع'!656:656)-1,yyyyy))</f>
        <v>#NAME?</v>
      </c>
      <c r="B662" s="144" t="str">
        <f t="shared" si="14"/>
        <v/>
      </c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24"/>
      <c r="AN662" s="1"/>
      <c r="AO662" s="1"/>
      <c r="AP662" s="1"/>
      <c r="AR662" s="7"/>
      <c r="AS662" s="7"/>
      <c r="AT662" s="7"/>
      <c r="AV662" s="7"/>
      <c r="AW662" s="7"/>
      <c r="AY662" s="1"/>
      <c r="AZ662" s="1"/>
      <c r="BA662" s="1"/>
    </row>
    <row r="663" spans="1:53" s="6" customFormat="1" ht="22.8" thickBot="1" x14ac:dyDescent="0.45">
      <c r="A663" s="99" t="e">
        <f>(IF($AM$5='بيان ع'!D657,ROW('بيان ع'!657:657)-1,yyyyy))</f>
        <v>#NAME?</v>
      </c>
      <c r="B663" s="144" t="str">
        <f t="shared" si="14"/>
        <v/>
      </c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24"/>
      <c r="AN663" s="1"/>
      <c r="AO663" s="1"/>
      <c r="AP663" s="1"/>
      <c r="AR663" s="7"/>
      <c r="AS663" s="7"/>
      <c r="AT663" s="7"/>
      <c r="AV663" s="7"/>
      <c r="AW663" s="7"/>
      <c r="AY663" s="1"/>
      <c r="AZ663" s="1"/>
      <c r="BA663" s="1"/>
    </row>
    <row r="664" spans="1:53" s="6" customFormat="1" ht="22.8" thickBot="1" x14ac:dyDescent="0.45">
      <c r="A664" s="99" t="e">
        <f>(IF($AM$5='بيان ع'!D658,ROW('بيان ع'!658:658)-1,yyyyy))</f>
        <v>#NAME?</v>
      </c>
      <c r="B664" s="144" t="str">
        <f t="shared" si="14"/>
        <v/>
      </c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24"/>
      <c r="AN664" s="1"/>
      <c r="AO664" s="1"/>
      <c r="AP664" s="1"/>
      <c r="AR664" s="7"/>
      <c r="AS664" s="7"/>
      <c r="AT664" s="7"/>
      <c r="AV664" s="7"/>
      <c r="AW664" s="7"/>
      <c r="AY664" s="1"/>
      <c r="AZ664" s="1"/>
      <c r="BA664" s="1"/>
    </row>
    <row r="665" spans="1:53" s="6" customFormat="1" ht="22.8" thickBot="1" x14ac:dyDescent="0.45">
      <c r="A665" s="99" t="e">
        <f>(IF($AM$5='بيان ع'!D659,ROW('بيان ع'!659:659)-1,yyyyy))</f>
        <v>#NAME?</v>
      </c>
      <c r="B665" s="144" t="str">
        <f t="shared" si="14"/>
        <v/>
      </c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24"/>
      <c r="AN665" s="1"/>
      <c r="AO665" s="1"/>
      <c r="AP665" s="1"/>
      <c r="AR665" s="7"/>
      <c r="AS665" s="7"/>
      <c r="AT665" s="7"/>
      <c r="AV665" s="7"/>
      <c r="AW665" s="7"/>
      <c r="AY665" s="1"/>
      <c r="AZ665" s="1"/>
      <c r="BA665" s="1"/>
    </row>
    <row r="666" spans="1:53" s="6" customFormat="1" ht="22.8" thickBot="1" x14ac:dyDescent="0.45">
      <c r="A666" s="99" t="e">
        <f>(IF($AM$5='بيان ع'!D660,ROW('بيان ع'!660:660)-1,yyyyy))</f>
        <v>#NAME?</v>
      </c>
      <c r="B666" s="144" t="str">
        <f t="shared" si="14"/>
        <v/>
      </c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24"/>
      <c r="AN666" s="1"/>
      <c r="AO666" s="1"/>
      <c r="AP666" s="1"/>
      <c r="AR666" s="7"/>
      <c r="AS666" s="7"/>
      <c r="AT666" s="7"/>
      <c r="AV666" s="7"/>
      <c r="AW666" s="7"/>
      <c r="AY666" s="1"/>
      <c r="AZ666" s="1"/>
      <c r="BA666" s="1"/>
    </row>
    <row r="667" spans="1:53" s="6" customFormat="1" ht="22.8" thickBot="1" x14ac:dyDescent="0.45">
      <c r="A667" s="99" t="e">
        <f>(IF($AM$5='بيان ع'!D661,ROW('بيان ع'!661:661)-1,yyyyy))</f>
        <v>#NAME?</v>
      </c>
      <c r="B667" s="144" t="str">
        <f t="shared" si="14"/>
        <v/>
      </c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24"/>
      <c r="AN667" s="1"/>
      <c r="AO667" s="1"/>
      <c r="AP667" s="1"/>
      <c r="AR667" s="7"/>
      <c r="AS667" s="7"/>
      <c r="AT667" s="7"/>
      <c r="AV667" s="7"/>
      <c r="AW667" s="7"/>
      <c r="AY667" s="1"/>
      <c r="AZ667" s="1"/>
      <c r="BA667" s="1"/>
    </row>
    <row r="668" spans="1:53" s="6" customFormat="1" ht="22.8" thickBot="1" x14ac:dyDescent="0.45">
      <c r="A668" s="99" t="e">
        <f>(IF($AM$5='بيان ع'!D662,ROW('بيان ع'!662:662)-1,yyyyy))</f>
        <v>#NAME?</v>
      </c>
      <c r="B668" s="144" t="str">
        <f t="shared" si="14"/>
        <v/>
      </c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24"/>
      <c r="AN668" s="1"/>
      <c r="AO668" s="1"/>
      <c r="AP668" s="1"/>
      <c r="AR668" s="7"/>
      <c r="AS668" s="7"/>
      <c r="AT668" s="7"/>
      <c r="AV668" s="7"/>
      <c r="AW668" s="7"/>
      <c r="AY668" s="1"/>
      <c r="AZ668" s="1"/>
      <c r="BA668" s="1"/>
    </row>
    <row r="669" spans="1:53" s="6" customFormat="1" ht="22.8" thickBot="1" x14ac:dyDescent="0.45">
      <c r="A669" s="99" t="e">
        <f>(IF($AM$5='بيان ع'!D663,ROW('بيان ع'!663:663)-1,yyyyy))</f>
        <v>#NAME?</v>
      </c>
      <c r="B669" s="144" t="str">
        <f t="shared" si="14"/>
        <v/>
      </c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24"/>
      <c r="AN669" s="1"/>
      <c r="AO669" s="1"/>
      <c r="AP669" s="1"/>
      <c r="AR669" s="7"/>
      <c r="AS669" s="7"/>
      <c r="AT669" s="7"/>
      <c r="AV669" s="7"/>
      <c r="AW669" s="7"/>
      <c r="AY669" s="1"/>
      <c r="AZ669" s="1"/>
      <c r="BA669" s="1"/>
    </row>
    <row r="670" spans="1:53" s="6" customFormat="1" ht="22.8" thickBot="1" x14ac:dyDescent="0.45">
      <c r="A670" s="99" t="e">
        <f>(IF($AM$5='بيان ع'!D664,ROW('بيان ع'!664:664)-1,yyyyy))</f>
        <v>#NAME?</v>
      </c>
      <c r="B670" s="144" t="str">
        <f t="shared" si="14"/>
        <v/>
      </c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24"/>
      <c r="AN670" s="1"/>
      <c r="AO670" s="1"/>
      <c r="AP670" s="1"/>
      <c r="AR670" s="7"/>
      <c r="AS670" s="7"/>
      <c r="AT670" s="7"/>
      <c r="AV670" s="7"/>
      <c r="AW670" s="7"/>
      <c r="AY670" s="1"/>
      <c r="AZ670" s="1"/>
      <c r="BA670" s="1"/>
    </row>
    <row r="671" spans="1:53" s="6" customFormat="1" ht="22.8" thickBot="1" x14ac:dyDescent="0.45">
      <c r="A671" s="99" t="e">
        <f>(IF($AM$5='بيان ع'!D665,ROW('بيان ع'!665:665)-1,yyyyy))</f>
        <v>#NAME?</v>
      </c>
      <c r="B671" s="144" t="str">
        <f t="shared" si="14"/>
        <v/>
      </c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24"/>
      <c r="AN671" s="1"/>
      <c r="AO671" s="1"/>
      <c r="AP671" s="1"/>
      <c r="AR671" s="7"/>
      <c r="AS671" s="7"/>
      <c r="AT671" s="7"/>
      <c r="AV671" s="7"/>
      <c r="AW671" s="7"/>
      <c r="AY671" s="1"/>
      <c r="AZ671" s="1"/>
      <c r="BA671" s="1"/>
    </row>
    <row r="672" spans="1:53" s="6" customFormat="1" ht="22.8" thickBot="1" x14ac:dyDescent="0.45">
      <c r="A672" s="99" t="e">
        <f>(IF($AM$5='بيان ع'!D666,ROW('بيان ع'!666:666)-1,yyyyy))</f>
        <v>#NAME?</v>
      </c>
      <c r="B672" s="144" t="str">
        <f t="shared" si="14"/>
        <v/>
      </c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24"/>
      <c r="AN672" s="1"/>
      <c r="AO672" s="1"/>
      <c r="AP672" s="1"/>
      <c r="AR672" s="7"/>
      <c r="AS672" s="7"/>
      <c r="AT672" s="7"/>
      <c r="AV672" s="7"/>
      <c r="AW672" s="7"/>
      <c r="AY672" s="1"/>
      <c r="AZ672" s="1"/>
      <c r="BA672" s="1"/>
    </row>
    <row r="673" spans="1:53" s="6" customFormat="1" ht="22.8" thickBot="1" x14ac:dyDescent="0.45">
      <c r="A673" s="99" t="e">
        <f>(IF($AM$5='بيان ع'!D667,ROW('بيان ع'!667:667)-1,yyyyy))</f>
        <v>#NAME?</v>
      </c>
      <c r="B673" s="144" t="str">
        <f t="shared" si="14"/>
        <v/>
      </c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24"/>
      <c r="AN673" s="1"/>
      <c r="AO673" s="1"/>
      <c r="AP673" s="1"/>
      <c r="AR673" s="7"/>
      <c r="AS673" s="7"/>
      <c r="AT673" s="7"/>
      <c r="AV673" s="7"/>
      <c r="AW673" s="7"/>
      <c r="AY673" s="1"/>
      <c r="AZ673" s="1"/>
      <c r="BA673" s="1"/>
    </row>
    <row r="674" spans="1:53" s="6" customFormat="1" ht="22.8" thickBot="1" x14ac:dyDescent="0.45">
      <c r="A674" s="99" t="e">
        <f>(IF($AM$5='بيان ع'!D668,ROW('بيان ع'!668:668)-1,yyyyy))</f>
        <v>#NAME?</v>
      </c>
      <c r="B674" s="144" t="str">
        <f t="shared" si="14"/>
        <v/>
      </c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24"/>
      <c r="AN674" s="1"/>
      <c r="AO674" s="1"/>
      <c r="AP674" s="1"/>
      <c r="AR674" s="7"/>
      <c r="AS674" s="7"/>
      <c r="AT674" s="7"/>
      <c r="AV674" s="7"/>
      <c r="AW674" s="7"/>
      <c r="AY674" s="1"/>
      <c r="AZ674" s="1"/>
      <c r="BA674" s="1"/>
    </row>
    <row r="675" spans="1:53" s="6" customFormat="1" ht="22.8" thickBot="1" x14ac:dyDescent="0.45">
      <c r="A675" s="99" t="e">
        <f>(IF($AM$5='بيان ع'!D669,ROW('بيان ع'!669:669)-1,yyyyy))</f>
        <v>#NAME?</v>
      </c>
      <c r="B675" s="144" t="str">
        <f t="shared" si="14"/>
        <v/>
      </c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24"/>
      <c r="AN675" s="1"/>
      <c r="AO675" s="1"/>
      <c r="AP675" s="1"/>
      <c r="AR675" s="7"/>
      <c r="AS675" s="7"/>
      <c r="AT675" s="7"/>
      <c r="AV675" s="7"/>
      <c r="AW675" s="7"/>
      <c r="AY675" s="1"/>
      <c r="AZ675" s="1"/>
      <c r="BA675" s="1"/>
    </row>
    <row r="676" spans="1:53" s="6" customFormat="1" ht="22.8" thickBot="1" x14ac:dyDescent="0.45">
      <c r="A676" s="99" t="e">
        <f>(IF($AM$5='بيان ع'!D670,ROW('بيان ع'!670:670)-1,yyyyy))</f>
        <v>#NAME?</v>
      </c>
      <c r="B676" s="144" t="str">
        <f t="shared" si="14"/>
        <v/>
      </c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24"/>
      <c r="AN676" s="1"/>
      <c r="AO676" s="1"/>
      <c r="AP676" s="1"/>
      <c r="AR676" s="7"/>
      <c r="AS676" s="7"/>
      <c r="AT676" s="7"/>
      <c r="AV676" s="7"/>
      <c r="AW676" s="7"/>
      <c r="AY676" s="1"/>
      <c r="AZ676" s="1"/>
      <c r="BA676" s="1"/>
    </row>
    <row r="677" spans="1:53" s="6" customFormat="1" ht="22.8" thickBot="1" x14ac:dyDescent="0.45">
      <c r="A677" s="99" t="e">
        <f>(IF($AM$5='بيان ع'!D671,ROW('بيان ع'!671:671)-1,yyyyy))</f>
        <v>#NAME?</v>
      </c>
      <c r="B677" s="144" t="str">
        <f t="shared" si="14"/>
        <v/>
      </c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24"/>
      <c r="AN677" s="1"/>
      <c r="AO677" s="1"/>
      <c r="AP677" s="1"/>
      <c r="AR677" s="7"/>
      <c r="AS677" s="7"/>
      <c r="AT677" s="7"/>
      <c r="AV677" s="7"/>
      <c r="AW677" s="7"/>
      <c r="AY677" s="1"/>
      <c r="AZ677" s="1"/>
      <c r="BA677" s="1"/>
    </row>
    <row r="678" spans="1:53" s="6" customFormat="1" ht="22.8" thickBot="1" x14ac:dyDescent="0.45">
      <c r="A678" s="99" t="e">
        <f>(IF($AM$5='بيان ع'!D672,ROW('بيان ع'!672:672)-1,yyyyy))</f>
        <v>#NAME?</v>
      </c>
      <c r="B678" s="144" t="str">
        <f t="shared" si="14"/>
        <v/>
      </c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24"/>
      <c r="AN678" s="1"/>
      <c r="AO678" s="1"/>
      <c r="AP678" s="1"/>
      <c r="AR678" s="7"/>
      <c r="AS678" s="7"/>
      <c r="AT678" s="7"/>
      <c r="AV678" s="7"/>
      <c r="AW678" s="7"/>
      <c r="AY678" s="1"/>
      <c r="AZ678" s="1"/>
      <c r="BA678" s="1"/>
    </row>
    <row r="679" spans="1:53" s="6" customFormat="1" ht="22.8" thickBot="1" x14ac:dyDescent="0.45">
      <c r="A679" s="99" t="e">
        <f>(IF($AM$5='بيان ع'!D673,ROW('بيان ع'!673:673)-1,yyyyy))</f>
        <v>#NAME?</v>
      </c>
      <c r="B679" s="144" t="str">
        <f t="shared" si="14"/>
        <v/>
      </c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24"/>
      <c r="AN679" s="1"/>
      <c r="AO679" s="1"/>
      <c r="AP679" s="1"/>
      <c r="AR679" s="7"/>
      <c r="AS679" s="7"/>
      <c r="AT679" s="7"/>
      <c r="AV679" s="7"/>
      <c r="AW679" s="7"/>
      <c r="AY679" s="1"/>
      <c r="AZ679" s="1"/>
      <c r="BA679" s="1"/>
    </row>
    <row r="680" spans="1:53" s="6" customFormat="1" ht="22.8" thickBot="1" x14ac:dyDescent="0.45">
      <c r="A680" s="99" t="e">
        <f>(IF($AM$5='بيان ع'!D674,ROW('بيان ع'!674:674)-1,yyyyy))</f>
        <v>#NAME?</v>
      </c>
      <c r="B680" s="144" t="str">
        <f t="shared" si="14"/>
        <v/>
      </c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24"/>
      <c r="AN680" s="1"/>
      <c r="AO680" s="1"/>
      <c r="AP680" s="1"/>
      <c r="AR680" s="7"/>
      <c r="AS680" s="7"/>
      <c r="AT680" s="7"/>
      <c r="AV680" s="7"/>
      <c r="AW680" s="7"/>
      <c r="AY680" s="1"/>
      <c r="AZ680" s="1"/>
      <c r="BA680" s="1"/>
    </row>
    <row r="681" spans="1:53" s="6" customFormat="1" ht="22.8" thickBot="1" x14ac:dyDescent="0.45">
      <c r="A681" s="99" t="e">
        <f>(IF($AM$5='بيان ع'!D675,ROW('بيان ع'!675:675)-1,yyyyy))</f>
        <v>#NAME?</v>
      </c>
      <c r="B681" s="144" t="str">
        <f t="shared" si="14"/>
        <v/>
      </c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24"/>
      <c r="AN681" s="1"/>
      <c r="AO681" s="1"/>
      <c r="AP681" s="1"/>
      <c r="AR681" s="7"/>
      <c r="AS681" s="7"/>
      <c r="AT681" s="7"/>
      <c r="AV681" s="7"/>
      <c r="AW681" s="7"/>
      <c r="AY681" s="1"/>
      <c r="AZ681" s="1"/>
      <c r="BA681" s="1"/>
    </row>
    <row r="682" spans="1:53" s="6" customFormat="1" ht="22.8" thickBot="1" x14ac:dyDescent="0.45">
      <c r="A682" s="99" t="e">
        <f>(IF($AM$5='بيان ع'!D676,ROW('بيان ع'!676:676)-1,yyyyy))</f>
        <v>#NAME?</v>
      </c>
      <c r="B682" s="144" t="str">
        <f t="shared" si="14"/>
        <v/>
      </c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24"/>
      <c r="AN682" s="1"/>
      <c r="AO682" s="1"/>
      <c r="AP682" s="1"/>
      <c r="AR682" s="7"/>
      <c r="AS682" s="7"/>
      <c r="AT682" s="7"/>
      <c r="AV682" s="7"/>
      <c r="AW682" s="7"/>
      <c r="AY682" s="1"/>
      <c r="AZ682" s="1"/>
      <c r="BA682" s="1"/>
    </row>
    <row r="683" spans="1:53" s="6" customFormat="1" ht="22.8" thickBot="1" x14ac:dyDescent="0.45">
      <c r="A683" s="99" t="e">
        <f>(IF($AM$5='بيان ع'!D677,ROW('بيان ع'!677:677)-1,yyyyy))</f>
        <v>#NAME?</v>
      </c>
      <c r="B683" s="144" t="str">
        <f t="shared" si="14"/>
        <v/>
      </c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24"/>
      <c r="AN683" s="1"/>
      <c r="AO683" s="1"/>
      <c r="AP683" s="1"/>
      <c r="AR683" s="7"/>
      <c r="AS683" s="7"/>
      <c r="AT683" s="7"/>
      <c r="AV683" s="7"/>
      <c r="AW683" s="7"/>
      <c r="AY683" s="1"/>
      <c r="AZ683" s="1"/>
      <c r="BA683" s="1"/>
    </row>
    <row r="684" spans="1:53" s="6" customFormat="1" ht="22.8" thickBot="1" x14ac:dyDescent="0.45">
      <c r="A684" s="99" t="e">
        <f>(IF($AM$5='بيان ع'!D678,ROW('بيان ع'!678:678)-1,yyyyy))</f>
        <v>#NAME?</v>
      </c>
      <c r="B684" s="144" t="str">
        <f t="shared" si="14"/>
        <v/>
      </c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24"/>
      <c r="AN684" s="1"/>
      <c r="AO684" s="1"/>
      <c r="AP684" s="1"/>
      <c r="AR684" s="7"/>
      <c r="AS684" s="7"/>
      <c r="AT684" s="7"/>
      <c r="AV684" s="7"/>
      <c r="AW684" s="7"/>
      <c r="AY684" s="1"/>
      <c r="AZ684" s="1"/>
      <c r="BA684" s="1"/>
    </row>
    <row r="685" spans="1:53" s="6" customFormat="1" ht="22.8" thickBot="1" x14ac:dyDescent="0.45">
      <c r="A685" s="99" t="e">
        <f>(IF($AM$5='بيان ع'!D679,ROW('بيان ع'!679:679)-1,yyyyy))</f>
        <v>#NAME?</v>
      </c>
      <c r="B685" s="144" t="str">
        <f t="shared" si="14"/>
        <v/>
      </c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24"/>
      <c r="AN685" s="1"/>
      <c r="AO685" s="1"/>
      <c r="AP685" s="1"/>
      <c r="AR685" s="7"/>
      <c r="AS685" s="7"/>
      <c r="AT685" s="7"/>
      <c r="AV685" s="7"/>
      <c r="AW685" s="7"/>
      <c r="AY685" s="1"/>
      <c r="AZ685" s="1"/>
      <c r="BA685" s="1"/>
    </row>
    <row r="686" spans="1:53" s="6" customFormat="1" ht="22.8" thickBot="1" x14ac:dyDescent="0.45">
      <c r="A686" s="99" t="e">
        <f>(IF($AM$5='بيان ع'!D680,ROW('بيان ع'!680:680)-1,yyyyy))</f>
        <v>#NAME?</v>
      </c>
      <c r="B686" s="144" t="str">
        <f t="shared" si="14"/>
        <v/>
      </c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24"/>
      <c r="AN686" s="1"/>
      <c r="AO686" s="1"/>
      <c r="AP686" s="1"/>
      <c r="AR686" s="7"/>
      <c r="AS686" s="7"/>
      <c r="AT686" s="7"/>
      <c r="AV686" s="7"/>
      <c r="AW686" s="7"/>
      <c r="AY686" s="1"/>
      <c r="AZ686" s="1"/>
      <c r="BA686" s="1"/>
    </row>
    <row r="687" spans="1:53" s="6" customFormat="1" ht="22.8" thickBot="1" x14ac:dyDescent="0.45">
      <c r="A687" s="99" t="e">
        <f>(IF($AM$5='بيان ع'!D681,ROW('بيان ع'!681:681)-1,yyyyy))</f>
        <v>#NAME?</v>
      </c>
      <c r="B687" s="144" t="str">
        <f t="shared" si="14"/>
        <v/>
      </c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24"/>
      <c r="AN687" s="1"/>
      <c r="AO687" s="1"/>
      <c r="AP687" s="1"/>
      <c r="AR687" s="7"/>
      <c r="AS687" s="7"/>
      <c r="AT687" s="7"/>
      <c r="AV687" s="7"/>
      <c r="AW687" s="7"/>
      <c r="AY687" s="1"/>
      <c r="AZ687" s="1"/>
      <c r="BA687" s="1"/>
    </row>
    <row r="688" spans="1:53" s="6" customFormat="1" ht="22.8" thickBot="1" x14ac:dyDescent="0.45">
      <c r="A688" s="99" t="e">
        <f>(IF($AM$5='بيان ع'!D682,ROW('بيان ع'!682:682)-1,yyyyy))</f>
        <v>#NAME?</v>
      </c>
      <c r="B688" s="144" t="str">
        <f t="shared" si="14"/>
        <v/>
      </c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24"/>
      <c r="AN688" s="1"/>
      <c r="AO688" s="1"/>
      <c r="AP688" s="1"/>
      <c r="AR688" s="7"/>
      <c r="AS688" s="7"/>
      <c r="AT688" s="7"/>
      <c r="AV688" s="7"/>
      <c r="AW688" s="7"/>
      <c r="AY688" s="1"/>
      <c r="AZ688" s="1"/>
      <c r="BA688" s="1"/>
    </row>
    <row r="689" spans="1:53" s="6" customFormat="1" ht="22.8" thickBot="1" x14ac:dyDescent="0.45">
      <c r="A689" s="99" t="e">
        <f>(IF($AM$5='بيان ع'!D683,ROW('بيان ع'!683:683)-1,yyyyy))</f>
        <v>#NAME?</v>
      </c>
      <c r="B689" s="144" t="str">
        <f t="shared" si="14"/>
        <v/>
      </c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24"/>
      <c r="AN689" s="1"/>
      <c r="AO689" s="1"/>
      <c r="AP689" s="1"/>
      <c r="AR689" s="7"/>
      <c r="AS689" s="7"/>
      <c r="AT689" s="7"/>
      <c r="AV689" s="7"/>
      <c r="AW689" s="7"/>
      <c r="AY689" s="1"/>
      <c r="AZ689" s="1"/>
      <c r="BA689" s="1"/>
    </row>
    <row r="690" spans="1:53" s="6" customFormat="1" ht="22.8" thickBot="1" x14ac:dyDescent="0.45">
      <c r="A690" s="99" t="e">
        <f>(IF($AM$5='بيان ع'!D684,ROW('بيان ع'!684:684)-1,yyyyy))</f>
        <v>#NAME?</v>
      </c>
      <c r="B690" s="144" t="str">
        <f t="shared" si="14"/>
        <v/>
      </c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24"/>
      <c r="AN690" s="1"/>
      <c r="AO690" s="1"/>
      <c r="AP690" s="1"/>
      <c r="AR690" s="7"/>
      <c r="AS690" s="7"/>
      <c r="AT690" s="7"/>
      <c r="AV690" s="7"/>
      <c r="AW690" s="7"/>
      <c r="AY690" s="1"/>
      <c r="AZ690" s="1"/>
      <c r="BA690" s="1"/>
    </row>
    <row r="691" spans="1:53" s="6" customFormat="1" ht="22.8" thickBot="1" x14ac:dyDescent="0.45">
      <c r="A691" s="99" t="e">
        <f>(IF($AM$5='بيان ع'!D685,ROW('بيان ع'!685:685)-1,yyyyy))</f>
        <v>#NAME?</v>
      </c>
      <c r="B691" s="144" t="str">
        <f t="shared" si="14"/>
        <v/>
      </c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24"/>
      <c r="AN691" s="1"/>
      <c r="AO691" s="1"/>
      <c r="AP691" s="1"/>
      <c r="AR691" s="7"/>
      <c r="AS691" s="7"/>
      <c r="AT691" s="7"/>
      <c r="AV691" s="7"/>
      <c r="AW691" s="7"/>
      <c r="AY691" s="1"/>
      <c r="AZ691" s="1"/>
      <c r="BA691" s="1"/>
    </row>
    <row r="692" spans="1:53" s="6" customFormat="1" ht="22.8" thickBot="1" x14ac:dyDescent="0.45">
      <c r="A692" s="99" t="e">
        <f>(IF($AM$5='بيان ع'!D686,ROW('بيان ع'!686:686)-1,yyyyy))</f>
        <v>#NAME?</v>
      </c>
      <c r="B692" s="144" t="str">
        <f t="shared" si="14"/>
        <v/>
      </c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24"/>
      <c r="AN692" s="1"/>
      <c r="AO692" s="1"/>
      <c r="AP692" s="1"/>
      <c r="AR692" s="7"/>
      <c r="AS692" s="7"/>
      <c r="AT692" s="7"/>
      <c r="AV692" s="7"/>
      <c r="AW692" s="7"/>
      <c r="AY692" s="1"/>
      <c r="AZ692" s="1"/>
      <c r="BA692" s="1"/>
    </row>
    <row r="693" spans="1:53" s="6" customFormat="1" ht="22.8" thickBot="1" x14ac:dyDescent="0.45">
      <c r="A693" s="99" t="e">
        <f>(IF($AM$5='بيان ع'!D687,ROW('بيان ع'!687:687)-1,yyyyy))</f>
        <v>#NAME?</v>
      </c>
      <c r="B693" s="144" t="str">
        <f t="shared" si="14"/>
        <v/>
      </c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24"/>
      <c r="AN693" s="1"/>
      <c r="AO693" s="1"/>
      <c r="AP693" s="1"/>
      <c r="AR693" s="7"/>
      <c r="AS693" s="7"/>
      <c r="AT693" s="7"/>
      <c r="AV693" s="7"/>
      <c r="AW693" s="7"/>
      <c r="AY693" s="1"/>
      <c r="AZ693" s="1"/>
      <c r="BA693" s="1"/>
    </row>
    <row r="694" spans="1:53" s="6" customFormat="1" ht="22.8" thickBot="1" x14ac:dyDescent="0.45">
      <c r="A694" s="99" t="e">
        <f>(IF($AM$5='بيان ع'!D688,ROW('بيان ع'!688:688)-1,yyyyy))</f>
        <v>#NAME?</v>
      </c>
      <c r="B694" s="144" t="str">
        <f t="shared" si="14"/>
        <v/>
      </c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24"/>
      <c r="AN694" s="1"/>
      <c r="AO694" s="1"/>
      <c r="AP694" s="1"/>
      <c r="AR694" s="7"/>
      <c r="AS694" s="7"/>
      <c r="AT694" s="7"/>
      <c r="AV694" s="7"/>
      <c r="AW694" s="7"/>
      <c r="AY694" s="1"/>
      <c r="AZ694" s="1"/>
      <c r="BA694" s="1"/>
    </row>
    <row r="695" spans="1:53" s="6" customFormat="1" ht="22.8" thickBot="1" x14ac:dyDescent="0.45">
      <c r="A695" s="99" t="e">
        <f>(IF($AM$5='بيان ع'!D689,ROW('بيان ع'!689:689)-1,yyyyy))</f>
        <v>#NAME?</v>
      </c>
      <c r="B695" s="144" t="str">
        <f t="shared" si="14"/>
        <v/>
      </c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24"/>
      <c r="AN695" s="1"/>
      <c r="AO695" s="1"/>
      <c r="AP695" s="1"/>
      <c r="AR695" s="7"/>
      <c r="AS695" s="7"/>
      <c r="AT695" s="7"/>
      <c r="AV695" s="7"/>
      <c r="AW695" s="7"/>
      <c r="AY695" s="1"/>
      <c r="AZ695" s="1"/>
      <c r="BA695" s="1"/>
    </row>
    <row r="696" spans="1:53" s="6" customFormat="1" ht="22.8" thickBot="1" x14ac:dyDescent="0.45">
      <c r="A696" s="99" t="e">
        <f>(IF($AM$5='بيان ع'!D690,ROW('بيان ع'!690:690)-1,yyyyy))</f>
        <v>#NAME?</v>
      </c>
      <c r="B696" s="144" t="str">
        <f t="shared" si="14"/>
        <v/>
      </c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24"/>
      <c r="AN696" s="1"/>
      <c r="AO696" s="1"/>
      <c r="AP696" s="1"/>
      <c r="AR696" s="7"/>
      <c r="AS696" s="7"/>
      <c r="AT696" s="7"/>
      <c r="AV696" s="7"/>
      <c r="AW696" s="7"/>
      <c r="AY696" s="1"/>
      <c r="AZ696" s="1"/>
      <c r="BA696" s="1"/>
    </row>
    <row r="697" spans="1:53" s="6" customFormat="1" ht="22.8" thickBot="1" x14ac:dyDescent="0.45">
      <c r="A697" s="99" t="e">
        <f>(IF($AM$5='بيان ع'!D691,ROW('بيان ع'!691:691)-1,yyyyy))</f>
        <v>#NAME?</v>
      </c>
      <c r="B697" s="144" t="str">
        <f t="shared" si="14"/>
        <v/>
      </c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24"/>
      <c r="AN697" s="1"/>
      <c r="AO697" s="1"/>
      <c r="AP697" s="1"/>
      <c r="AR697" s="7"/>
      <c r="AS697" s="7"/>
      <c r="AT697" s="7"/>
      <c r="AV697" s="7"/>
      <c r="AW697" s="7"/>
      <c r="AY697" s="1"/>
      <c r="AZ697" s="1"/>
      <c r="BA697" s="1"/>
    </row>
    <row r="698" spans="1:53" s="6" customFormat="1" ht="22.8" thickBot="1" x14ac:dyDescent="0.45">
      <c r="A698" s="99" t="e">
        <f>(IF($AM$5='بيان ع'!D692,ROW('بيان ع'!692:692)-1,yyyyy))</f>
        <v>#NAME?</v>
      </c>
      <c r="B698" s="144" t="str">
        <f t="shared" si="14"/>
        <v/>
      </c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24"/>
      <c r="AN698" s="1"/>
      <c r="AO698" s="1"/>
      <c r="AP698" s="1"/>
      <c r="AR698" s="7"/>
      <c r="AS698" s="7"/>
      <c r="AT698" s="7"/>
      <c r="AV698" s="7"/>
      <c r="AW698" s="7"/>
      <c r="AY698" s="1"/>
      <c r="AZ698" s="1"/>
      <c r="BA698" s="1"/>
    </row>
    <row r="699" spans="1:53" s="6" customFormat="1" ht="22.8" thickBot="1" x14ac:dyDescent="0.45">
      <c r="A699" s="99" t="e">
        <f>(IF($AM$5='بيان ع'!D693,ROW('بيان ع'!693:693)-1,yyyyy))</f>
        <v>#NAME?</v>
      </c>
      <c r="B699" s="144" t="str">
        <f t="shared" si="14"/>
        <v/>
      </c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24"/>
      <c r="AN699" s="1"/>
      <c r="AO699" s="1"/>
      <c r="AP699" s="1"/>
      <c r="AR699" s="7"/>
      <c r="AS699" s="7"/>
      <c r="AT699" s="7"/>
      <c r="AV699" s="7"/>
      <c r="AW699" s="7"/>
      <c r="AY699" s="1"/>
      <c r="AZ699" s="1"/>
      <c r="BA699" s="1"/>
    </row>
    <row r="700" spans="1:53" s="6" customFormat="1" ht="22.8" thickBot="1" x14ac:dyDescent="0.45">
      <c r="A700" s="99" t="e">
        <f>(IF($AM$5='بيان ع'!D694,ROW('بيان ع'!694:694)-1,yyyyy))</f>
        <v>#NAME?</v>
      </c>
      <c r="B700" s="144" t="str">
        <f t="shared" si="14"/>
        <v/>
      </c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24"/>
      <c r="AN700" s="1"/>
      <c r="AO700" s="1"/>
      <c r="AP700" s="1"/>
      <c r="AR700" s="7"/>
      <c r="AS700" s="7"/>
      <c r="AT700" s="7"/>
      <c r="AV700" s="7"/>
      <c r="AW700" s="7"/>
      <c r="AY700" s="1"/>
      <c r="AZ700" s="1"/>
      <c r="BA700" s="1"/>
    </row>
    <row r="701" spans="1:53" s="6" customFormat="1" ht="22.8" thickBot="1" x14ac:dyDescent="0.45">
      <c r="A701" s="99" t="e">
        <f>(IF($AM$5='بيان ع'!D695,ROW('بيان ع'!695:695)-1,yyyyy))</f>
        <v>#NAME?</v>
      </c>
      <c r="B701" s="144" t="str">
        <f t="shared" si="14"/>
        <v/>
      </c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24"/>
      <c r="AN701" s="1"/>
      <c r="AO701" s="1"/>
      <c r="AP701" s="1"/>
      <c r="AR701" s="7"/>
      <c r="AS701" s="7"/>
      <c r="AT701" s="7"/>
      <c r="AV701" s="7"/>
      <c r="AW701" s="7"/>
      <c r="AY701" s="1"/>
      <c r="AZ701" s="1"/>
      <c r="BA701" s="1"/>
    </row>
    <row r="702" spans="1:53" s="6" customFormat="1" ht="22.8" thickBot="1" x14ac:dyDescent="0.45">
      <c r="A702" s="99" t="e">
        <f>(IF($AM$5='بيان ع'!D696,ROW('بيان ع'!696:696)-1,yyyyy))</f>
        <v>#NAME?</v>
      </c>
      <c r="B702" s="144" t="str">
        <f t="shared" si="14"/>
        <v/>
      </c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24"/>
      <c r="AN702" s="1"/>
      <c r="AO702" s="1"/>
      <c r="AP702" s="1"/>
      <c r="AR702" s="7"/>
      <c r="AS702" s="7"/>
      <c r="AT702" s="7"/>
      <c r="AV702" s="7"/>
      <c r="AW702" s="7"/>
      <c r="AY702" s="1"/>
      <c r="AZ702" s="1"/>
      <c r="BA702" s="1"/>
    </row>
    <row r="703" spans="1:53" s="6" customFormat="1" ht="22.8" thickBot="1" x14ac:dyDescent="0.45">
      <c r="A703" s="99" t="e">
        <f>(IF($AM$5='بيان ع'!D697,ROW('بيان ع'!697:697)-1,yyyyy))</f>
        <v>#NAME?</v>
      </c>
      <c r="B703" s="144" t="str">
        <f t="shared" si="14"/>
        <v/>
      </c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24"/>
      <c r="AN703" s="1"/>
      <c r="AO703" s="1"/>
      <c r="AP703" s="1"/>
      <c r="AR703" s="7"/>
      <c r="AS703" s="7"/>
      <c r="AT703" s="7"/>
      <c r="AV703" s="7"/>
      <c r="AW703" s="7"/>
      <c r="AY703" s="1"/>
      <c r="AZ703" s="1"/>
      <c r="BA703" s="1"/>
    </row>
    <row r="704" spans="1:53" s="6" customFormat="1" ht="22.8" thickBot="1" x14ac:dyDescent="0.45">
      <c r="A704" s="99" t="e">
        <f>(IF($AM$5='بيان ع'!D698,ROW('بيان ع'!698:698)-1,yyyyy))</f>
        <v>#NAME?</v>
      </c>
      <c r="B704" s="144" t="str">
        <f t="shared" si="14"/>
        <v/>
      </c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24"/>
      <c r="AN704" s="1"/>
      <c r="AO704" s="1"/>
      <c r="AP704" s="1"/>
      <c r="AR704" s="7"/>
      <c r="AS704" s="7"/>
      <c r="AT704" s="7"/>
      <c r="AV704" s="7"/>
      <c r="AW704" s="7"/>
      <c r="AY704" s="1"/>
      <c r="AZ704" s="1"/>
      <c r="BA704" s="1"/>
    </row>
    <row r="705" spans="1:53" s="6" customFormat="1" ht="22.8" thickBot="1" x14ac:dyDescent="0.45">
      <c r="A705" s="99" t="e">
        <f>(IF($AM$5='بيان ع'!D699,ROW('بيان ع'!699:699)-1,yyyyy))</f>
        <v>#NAME?</v>
      </c>
      <c r="B705" s="144" t="str">
        <f t="shared" si="14"/>
        <v/>
      </c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24"/>
      <c r="AN705" s="1"/>
      <c r="AO705" s="1"/>
      <c r="AP705" s="1"/>
      <c r="AR705" s="7"/>
      <c r="AS705" s="7"/>
      <c r="AT705" s="7"/>
      <c r="AV705" s="7"/>
      <c r="AW705" s="7"/>
      <c r="AY705" s="1"/>
      <c r="AZ705" s="1"/>
      <c r="BA705" s="1"/>
    </row>
    <row r="706" spans="1:53" s="6" customFormat="1" ht="22.8" thickBot="1" x14ac:dyDescent="0.45">
      <c r="A706" s="99" t="e">
        <f>(IF($AM$5='بيان ع'!D700,ROW('بيان ع'!700:700)-1,yyyyy))</f>
        <v>#NAME?</v>
      </c>
      <c r="B706" s="144" t="str">
        <f t="shared" si="14"/>
        <v/>
      </c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24"/>
      <c r="AN706" s="1"/>
      <c r="AO706" s="1"/>
      <c r="AP706" s="1"/>
      <c r="AR706" s="7"/>
      <c r="AS706" s="7"/>
      <c r="AT706" s="7"/>
      <c r="AV706" s="7"/>
      <c r="AW706" s="7"/>
      <c r="AY706" s="1"/>
      <c r="AZ706" s="1"/>
      <c r="BA706" s="1"/>
    </row>
    <row r="707" spans="1:53" s="6" customFormat="1" ht="22.8" thickBot="1" x14ac:dyDescent="0.45">
      <c r="A707" s="99" t="e">
        <f>(IF($AM$5='بيان ع'!D701,ROW('بيان ع'!701:701)-1,yyyyy))</f>
        <v>#NAME?</v>
      </c>
      <c r="B707" s="144" t="str">
        <f t="shared" si="14"/>
        <v/>
      </c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24"/>
      <c r="AN707" s="1"/>
      <c r="AO707" s="1"/>
      <c r="AP707" s="1"/>
      <c r="AR707" s="7"/>
      <c r="AS707" s="7"/>
      <c r="AT707" s="7"/>
      <c r="AV707" s="7"/>
      <c r="AW707" s="7"/>
      <c r="AY707" s="1"/>
      <c r="AZ707" s="1"/>
      <c r="BA707" s="1"/>
    </row>
    <row r="708" spans="1:53" s="6" customFormat="1" ht="22.8" thickBot="1" x14ac:dyDescent="0.45">
      <c r="A708" s="99" t="e">
        <f>(IF($AM$5='بيان ع'!D702,ROW('بيان ع'!702:702)-1,yyyyy))</f>
        <v>#NAME?</v>
      </c>
      <c r="B708" s="144" t="str">
        <f t="shared" si="14"/>
        <v/>
      </c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24"/>
      <c r="AN708" s="1"/>
      <c r="AO708" s="1"/>
      <c r="AP708" s="1"/>
      <c r="AR708" s="7"/>
      <c r="AS708" s="7"/>
      <c r="AT708" s="7"/>
      <c r="AV708" s="7"/>
      <c r="AW708" s="7"/>
      <c r="AY708" s="1"/>
      <c r="AZ708" s="1"/>
      <c r="BA708" s="1"/>
    </row>
    <row r="709" spans="1:53" s="6" customFormat="1" ht="22.8" thickBot="1" x14ac:dyDescent="0.45">
      <c r="A709" s="99" t="e">
        <f>(IF($AM$5='بيان ع'!D703,ROW('بيان ع'!703:703)-1,yyyyy))</f>
        <v>#NAME?</v>
      </c>
      <c r="B709" s="144" t="str">
        <f t="shared" si="14"/>
        <v/>
      </c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24"/>
      <c r="AN709" s="1"/>
      <c r="AO709" s="1"/>
      <c r="AP709" s="1"/>
      <c r="AR709" s="7"/>
      <c r="AS709" s="7"/>
      <c r="AT709" s="7"/>
      <c r="AV709" s="7"/>
      <c r="AW709" s="7"/>
      <c r="AY709" s="1"/>
      <c r="AZ709" s="1"/>
      <c r="BA709" s="1"/>
    </row>
    <row r="710" spans="1:53" s="6" customFormat="1" ht="22.8" thickBot="1" x14ac:dyDescent="0.45">
      <c r="A710" s="99" t="e">
        <f>(IF($AM$5='بيان ع'!D704,ROW('بيان ع'!704:704)-1,yyyyy))</f>
        <v>#NAME?</v>
      </c>
      <c r="B710" s="144" t="str">
        <f t="shared" si="14"/>
        <v/>
      </c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24"/>
      <c r="AN710" s="1"/>
      <c r="AO710" s="1"/>
      <c r="AP710" s="1"/>
      <c r="AR710" s="7"/>
      <c r="AS710" s="7"/>
      <c r="AT710" s="7"/>
      <c r="AV710" s="7"/>
      <c r="AW710" s="7"/>
      <c r="AY710" s="1"/>
      <c r="AZ710" s="1"/>
      <c r="BA710" s="1"/>
    </row>
    <row r="711" spans="1:53" s="6" customFormat="1" ht="22.8" thickBot="1" x14ac:dyDescent="0.45">
      <c r="A711" s="99" t="e">
        <f>(IF($AM$5='بيان ع'!D705,ROW('بيان ع'!705:705)-1,yyyyy))</f>
        <v>#NAME?</v>
      </c>
      <c r="B711" s="144" t="str">
        <f t="shared" si="14"/>
        <v/>
      </c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24"/>
      <c r="AN711" s="1"/>
      <c r="AO711" s="1"/>
      <c r="AP711" s="1"/>
      <c r="AR711" s="7"/>
      <c r="AS711" s="7"/>
      <c r="AT711" s="7"/>
      <c r="AV711" s="7"/>
      <c r="AW711" s="7"/>
      <c r="AY711" s="1"/>
      <c r="AZ711" s="1"/>
      <c r="BA711" s="1"/>
    </row>
    <row r="712" spans="1:53" s="6" customFormat="1" ht="22.8" thickBot="1" x14ac:dyDescent="0.45">
      <c r="A712" s="99" t="e">
        <f>(IF($AM$5='بيان ع'!D706,ROW('بيان ع'!706:706)-1,yyyyy))</f>
        <v>#NAME?</v>
      </c>
      <c r="B712" s="144" t="str">
        <f t="shared" ref="B712:B775" si="15">IFERROR(_xlfn.AGGREGATE(15,6,$A$8:$A$1010,ROW(A705)),"")</f>
        <v/>
      </c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24"/>
      <c r="AN712" s="1"/>
      <c r="AO712" s="1"/>
      <c r="AP712" s="1"/>
      <c r="AR712" s="7"/>
      <c r="AS712" s="7"/>
      <c r="AT712" s="7"/>
      <c r="AV712" s="7"/>
      <c r="AW712" s="7"/>
      <c r="AY712" s="1"/>
      <c r="AZ712" s="1"/>
      <c r="BA712" s="1"/>
    </row>
    <row r="713" spans="1:53" s="6" customFormat="1" ht="22.8" thickBot="1" x14ac:dyDescent="0.45">
      <c r="A713" s="99" t="e">
        <f>(IF($AM$5='بيان ع'!D707,ROW('بيان ع'!707:707)-1,yyyyy))</f>
        <v>#NAME?</v>
      </c>
      <c r="B713" s="144" t="str">
        <f t="shared" si="15"/>
        <v/>
      </c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24"/>
      <c r="AN713" s="1"/>
      <c r="AO713" s="1"/>
      <c r="AP713" s="1"/>
      <c r="AR713" s="7"/>
      <c r="AS713" s="7"/>
      <c r="AT713" s="7"/>
      <c r="AV713" s="7"/>
      <c r="AW713" s="7"/>
      <c r="AY713" s="1"/>
      <c r="AZ713" s="1"/>
      <c r="BA713" s="1"/>
    </row>
    <row r="714" spans="1:53" s="6" customFormat="1" ht="22.8" thickBot="1" x14ac:dyDescent="0.45">
      <c r="A714" s="99" t="e">
        <f>(IF($AM$5='بيان ع'!D708,ROW('بيان ع'!708:708)-1,yyyyy))</f>
        <v>#NAME?</v>
      </c>
      <c r="B714" s="144" t="str">
        <f t="shared" si="15"/>
        <v/>
      </c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24"/>
      <c r="AN714" s="1"/>
      <c r="AO714" s="1"/>
      <c r="AP714" s="1"/>
      <c r="AR714" s="7"/>
      <c r="AS714" s="7"/>
      <c r="AT714" s="7"/>
      <c r="AV714" s="7"/>
      <c r="AW714" s="7"/>
      <c r="AY714" s="1"/>
      <c r="AZ714" s="1"/>
      <c r="BA714" s="1"/>
    </row>
    <row r="715" spans="1:53" s="6" customFormat="1" ht="22.8" thickBot="1" x14ac:dyDescent="0.45">
      <c r="A715" s="99" t="e">
        <f>(IF($AM$5='بيان ع'!D709,ROW('بيان ع'!709:709)-1,yyyyy))</f>
        <v>#NAME?</v>
      </c>
      <c r="B715" s="144" t="str">
        <f t="shared" si="15"/>
        <v/>
      </c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24"/>
      <c r="AN715" s="1"/>
      <c r="AO715" s="1"/>
      <c r="AP715" s="1"/>
      <c r="AR715" s="7"/>
      <c r="AS715" s="7"/>
      <c r="AT715" s="7"/>
      <c r="AV715" s="7"/>
      <c r="AW715" s="7"/>
      <c r="AY715" s="1"/>
      <c r="AZ715" s="1"/>
      <c r="BA715" s="1"/>
    </row>
    <row r="716" spans="1:53" s="6" customFormat="1" ht="22.8" thickBot="1" x14ac:dyDescent="0.45">
      <c r="A716" s="99" t="e">
        <f>(IF($AM$5='بيان ع'!D710,ROW('بيان ع'!710:710)-1,yyyyy))</f>
        <v>#NAME?</v>
      </c>
      <c r="B716" s="144" t="str">
        <f t="shared" si="15"/>
        <v/>
      </c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24"/>
      <c r="AN716" s="1"/>
      <c r="AO716" s="1"/>
      <c r="AP716" s="1"/>
      <c r="AR716" s="7"/>
      <c r="AS716" s="7"/>
      <c r="AT716" s="7"/>
      <c r="AV716" s="7"/>
      <c r="AW716" s="7"/>
      <c r="AY716" s="1"/>
      <c r="AZ716" s="1"/>
      <c r="BA716" s="1"/>
    </row>
    <row r="717" spans="1:53" s="6" customFormat="1" ht="22.8" thickBot="1" x14ac:dyDescent="0.45">
      <c r="A717" s="99" t="e">
        <f>(IF($AM$5='بيان ع'!D711,ROW('بيان ع'!711:711)-1,yyyyy))</f>
        <v>#NAME?</v>
      </c>
      <c r="B717" s="144" t="str">
        <f t="shared" si="15"/>
        <v/>
      </c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24"/>
      <c r="AN717" s="1"/>
      <c r="AO717" s="1"/>
      <c r="AP717" s="1"/>
      <c r="AR717" s="7"/>
      <c r="AS717" s="7"/>
      <c r="AT717" s="7"/>
      <c r="AV717" s="7"/>
      <c r="AW717" s="7"/>
      <c r="AY717" s="1"/>
      <c r="AZ717" s="1"/>
      <c r="BA717" s="1"/>
    </row>
    <row r="718" spans="1:53" s="6" customFormat="1" ht="22.8" thickBot="1" x14ac:dyDescent="0.45">
      <c r="A718" s="99" t="e">
        <f>(IF($AM$5='بيان ع'!D712,ROW('بيان ع'!712:712)-1,yyyyy))</f>
        <v>#NAME?</v>
      </c>
      <c r="B718" s="144" t="str">
        <f t="shared" si="15"/>
        <v/>
      </c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24"/>
      <c r="AN718" s="1"/>
      <c r="AO718" s="1"/>
      <c r="AP718" s="1"/>
      <c r="AR718" s="7"/>
      <c r="AS718" s="7"/>
      <c r="AT718" s="7"/>
      <c r="AV718" s="7"/>
      <c r="AW718" s="7"/>
      <c r="AY718" s="1"/>
      <c r="AZ718" s="1"/>
      <c r="BA718" s="1"/>
    </row>
    <row r="719" spans="1:53" s="6" customFormat="1" ht="22.8" thickBot="1" x14ac:dyDescent="0.45">
      <c r="A719" s="99" t="e">
        <f>(IF($AM$5='بيان ع'!D713,ROW('بيان ع'!713:713)-1,yyyyy))</f>
        <v>#NAME?</v>
      </c>
      <c r="B719" s="144" t="str">
        <f t="shared" si="15"/>
        <v/>
      </c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24"/>
      <c r="AN719" s="1"/>
      <c r="AO719" s="1"/>
      <c r="AP719" s="1"/>
      <c r="AR719" s="7"/>
      <c r="AS719" s="7"/>
      <c r="AT719" s="7"/>
      <c r="AV719" s="7"/>
      <c r="AW719" s="7"/>
      <c r="AY719" s="1"/>
      <c r="AZ719" s="1"/>
      <c r="BA719" s="1"/>
    </row>
    <row r="720" spans="1:53" s="6" customFormat="1" ht="22.8" thickBot="1" x14ac:dyDescent="0.45">
      <c r="A720" s="99" t="e">
        <f>(IF($AM$5='بيان ع'!D714,ROW('بيان ع'!714:714)-1,yyyyy))</f>
        <v>#NAME?</v>
      </c>
      <c r="B720" s="144" t="str">
        <f t="shared" si="15"/>
        <v/>
      </c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24"/>
      <c r="AN720" s="1"/>
      <c r="AO720" s="1"/>
      <c r="AP720" s="1"/>
      <c r="AR720" s="7"/>
      <c r="AS720" s="7"/>
      <c r="AT720" s="7"/>
      <c r="AV720" s="7"/>
      <c r="AW720" s="7"/>
      <c r="AY720" s="1"/>
      <c r="AZ720" s="1"/>
      <c r="BA720" s="1"/>
    </row>
    <row r="721" spans="1:53" s="6" customFormat="1" ht="22.8" thickBot="1" x14ac:dyDescent="0.45">
      <c r="A721" s="99" t="e">
        <f>(IF($AM$5='بيان ع'!D715,ROW('بيان ع'!715:715)-1,yyyyy))</f>
        <v>#NAME?</v>
      </c>
      <c r="B721" s="144" t="str">
        <f t="shared" si="15"/>
        <v/>
      </c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24"/>
      <c r="AN721" s="1"/>
      <c r="AO721" s="1"/>
      <c r="AP721" s="1"/>
      <c r="AR721" s="7"/>
      <c r="AS721" s="7"/>
      <c r="AT721" s="7"/>
      <c r="AV721" s="7"/>
      <c r="AW721" s="7"/>
      <c r="AY721" s="1"/>
      <c r="AZ721" s="1"/>
      <c r="BA721" s="1"/>
    </row>
    <row r="722" spans="1:53" s="6" customFormat="1" ht="22.8" thickBot="1" x14ac:dyDescent="0.45">
      <c r="A722" s="99" t="e">
        <f>(IF($AM$5='بيان ع'!D716,ROW('بيان ع'!716:716)-1,yyyyy))</f>
        <v>#NAME?</v>
      </c>
      <c r="B722" s="144" t="str">
        <f t="shared" si="15"/>
        <v/>
      </c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24"/>
      <c r="AN722" s="1"/>
      <c r="AO722" s="1"/>
      <c r="AP722" s="1"/>
      <c r="AR722" s="7"/>
      <c r="AS722" s="7"/>
      <c r="AT722" s="7"/>
      <c r="AV722" s="7"/>
      <c r="AW722" s="7"/>
      <c r="AY722" s="1"/>
      <c r="AZ722" s="1"/>
      <c r="BA722" s="1"/>
    </row>
    <row r="723" spans="1:53" s="6" customFormat="1" ht="22.8" thickBot="1" x14ac:dyDescent="0.45">
      <c r="A723" s="99" t="e">
        <f>(IF($AM$5='بيان ع'!D717,ROW('بيان ع'!717:717)-1,yyyyy))</f>
        <v>#NAME?</v>
      </c>
      <c r="B723" s="144" t="str">
        <f t="shared" si="15"/>
        <v/>
      </c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24"/>
      <c r="AN723" s="1"/>
      <c r="AO723" s="1"/>
      <c r="AP723" s="1"/>
      <c r="AR723" s="7"/>
      <c r="AS723" s="7"/>
      <c r="AT723" s="7"/>
      <c r="AV723" s="7"/>
      <c r="AW723" s="7"/>
      <c r="AY723" s="1"/>
      <c r="AZ723" s="1"/>
      <c r="BA723" s="1"/>
    </row>
    <row r="724" spans="1:53" s="6" customFormat="1" ht="22.8" thickBot="1" x14ac:dyDescent="0.45">
      <c r="A724" s="99" t="e">
        <f>(IF($AM$5='بيان ع'!D718,ROW('بيان ع'!718:718)-1,yyyyy))</f>
        <v>#NAME?</v>
      </c>
      <c r="B724" s="144" t="str">
        <f t="shared" si="15"/>
        <v/>
      </c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24"/>
      <c r="AN724" s="1"/>
      <c r="AO724" s="1"/>
      <c r="AP724" s="1"/>
      <c r="AR724" s="7"/>
      <c r="AS724" s="7"/>
      <c r="AT724" s="7"/>
      <c r="AV724" s="7"/>
      <c r="AW724" s="7"/>
      <c r="AY724" s="1"/>
      <c r="AZ724" s="1"/>
      <c r="BA724" s="1"/>
    </row>
    <row r="725" spans="1:53" s="6" customFormat="1" ht="22.8" thickBot="1" x14ac:dyDescent="0.45">
      <c r="A725" s="99" t="e">
        <f>(IF($AM$5='بيان ع'!D719,ROW('بيان ع'!719:719)-1,yyyyy))</f>
        <v>#NAME?</v>
      </c>
      <c r="B725" s="144" t="str">
        <f t="shared" si="15"/>
        <v/>
      </c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24"/>
      <c r="AN725" s="1"/>
      <c r="AO725" s="1"/>
      <c r="AP725" s="1"/>
      <c r="AR725" s="7"/>
      <c r="AS725" s="7"/>
      <c r="AT725" s="7"/>
      <c r="AV725" s="7"/>
      <c r="AW725" s="7"/>
      <c r="AY725" s="1"/>
      <c r="AZ725" s="1"/>
      <c r="BA725" s="1"/>
    </row>
    <row r="726" spans="1:53" s="6" customFormat="1" ht="22.8" thickBot="1" x14ac:dyDescent="0.45">
      <c r="A726" s="99" t="e">
        <f>(IF($AM$5='بيان ع'!D720,ROW('بيان ع'!720:720)-1,yyyyy))</f>
        <v>#NAME?</v>
      </c>
      <c r="B726" s="144" t="str">
        <f t="shared" si="15"/>
        <v/>
      </c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24"/>
      <c r="AN726" s="1"/>
      <c r="AO726" s="1"/>
      <c r="AP726" s="1"/>
      <c r="AR726" s="7"/>
      <c r="AS726" s="7"/>
      <c r="AT726" s="7"/>
      <c r="AV726" s="7"/>
      <c r="AW726" s="7"/>
      <c r="AY726" s="1"/>
      <c r="AZ726" s="1"/>
      <c r="BA726" s="1"/>
    </row>
    <row r="727" spans="1:53" s="6" customFormat="1" ht="22.8" thickBot="1" x14ac:dyDescent="0.45">
      <c r="A727" s="99" t="e">
        <f>(IF($AM$5='بيان ع'!D721,ROW('بيان ع'!721:721)-1,yyyyy))</f>
        <v>#NAME?</v>
      </c>
      <c r="B727" s="144" t="str">
        <f t="shared" si="15"/>
        <v/>
      </c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24"/>
      <c r="AN727" s="1"/>
      <c r="AO727" s="1"/>
      <c r="AP727" s="1"/>
      <c r="AR727" s="7"/>
      <c r="AS727" s="7"/>
      <c r="AT727" s="7"/>
      <c r="AV727" s="7"/>
      <c r="AW727" s="7"/>
      <c r="AY727" s="1"/>
      <c r="AZ727" s="1"/>
      <c r="BA727" s="1"/>
    </row>
    <row r="728" spans="1:53" s="6" customFormat="1" ht="22.8" thickBot="1" x14ac:dyDescent="0.45">
      <c r="A728" s="99" t="e">
        <f>(IF($AM$5='بيان ع'!D722,ROW('بيان ع'!722:722)-1,yyyyy))</f>
        <v>#NAME?</v>
      </c>
      <c r="B728" s="144" t="str">
        <f t="shared" si="15"/>
        <v/>
      </c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24"/>
      <c r="AN728" s="1"/>
      <c r="AO728" s="1"/>
      <c r="AP728" s="1"/>
      <c r="AR728" s="7"/>
      <c r="AS728" s="7"/>
      <c r="AT728" s="7"/>
      <c r="AV728" s="7"/>
      <c r="AW728" s="7"/>
      <c r="AY728" s="1"/>
      <c r="AZ728" s="1"/>
      <c r="BA728" s="1"/>
    </row>
    <row r="729" spans="1:53" s="6" customFormat="1" ht="22.8" thickBot="1" x14ac:dyDescent="0.45">
      <c r="A729" s="99" t="e">
        <f>(IF($AM$5='بيان ع'!D723,ROW('بيان ع'!723:723)-1,yyyyy))</f>
        <v>#NAME?</v>
      </c>
      <c r="B729" s="144" t="str">
        <f t="shared" si="15"/>
        <v/>
      </c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24"/>
      <c r="AN729" s="1"/>
      <c r="AO729" s="1"/>
      <c r="AP729" s="1"/>
      <c r="AR729" s="7"/>
      <c r="AS729" s="7"/>
      <c r="AT729" s="7"/>
      <c r="AV729" s="7"/>
      <c r="AW729" s="7"/>
      <c r="AY729" s="1"/>
      <c r="AZ729" s="1"/>
      <c r="BA729" s="1"/>
    </row>
    <row r="730" spans="1:53" s="6" customFormat="1" ht="22.8" thickBot="1" x14ac:dyDescent="0.45">
      <c r="A730" s="99" t="e">
        <f>(IF($AM$5='بيان ع'!D724,ROW('بيان ع'!724:724)-1,yyyyy))</f>
        <v>#NAME?</v>
      </c>
      <c r="B730" s="144" t="str">
        <f t="shared" si="15"/>
        <v/>
      </c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24"/>
      <c r="AN730" s="1"/>
      <c r="AO730" s="1"/>
      <c r="AP730" s="1"/>
      <c r="AR730" s="7"/>
      <c r="AS730" s="7"/>
      <c r="AT730" s="7"/>
      <c r="AV730" s="7"/>
      <c r="AW730" s="7"/>
      <c r="AY730" s="1"/>
      <c r="AZ730" s="1"/>
      <c r="BA730" s="1"/>
    </row>
    <row r="731" spans="1:53" s="6" customFormat="1" ht="22.8" thickBot="1" x14ac:dyDescent="0.45">
      <c r="A731" s="99" t="e">
        <f>(IF($AM$5='بيان ع'!D725,ROW('بيان ع'!725:725)-1,yyyyy))</f>
        <v>#NAME?</v>
      </c>
      <c r="B731" s="144" t="str">
        <f t="shared" si="15"/>
        <v/>
      </c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24"/>
      <c r="AN731" s="1"/>
      <c r="AO731" s="1"/>
      <c r="AP731" s="1"/>
      <c r="AR731" s="7"/>
      <c r="AS731" s="7"/>
      <c r="AT731" s="7"/>
      <c r="AV731" s="7"/>
      <c r="AW731" s="7"/>
      <c r="AY731" s="1"/>
      <c r="AZ731" s="1"/>
      <c r="BA731" s="1"/>
    </row>
    <row r="732" spans="1:53" s="6" customFormat="1" ht="22.8" thickBot="1" x14ac:dyDescent="0.45">
      <c r="A732" s="99" t="e">
        <f>(IF($AM$5='بيان ع'!D726,ROW('بيان ع'!726:726)-1,yyyyy))</f>
        <v>#NAME?</v>
      </c>
      <c r="B732" s="144" t="str">
        <f t="shared" si="15"/>
        <v/>
      </c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24"/>
      <c r="AN732" s="1"/>
      <c r="AO732" s="1"/>
      <c r="AP732" s="1"/>
      <c r="AR732" s="7"/>
      <c r="AS732" s="7"/>
      <c r="AT732" s="7"/>
      <c r="AV732" s="7"/>
      <c r="AW732" s="7"/>
      <c r="AY732" s="1"/>
      <c r="AZ732" s="1"/>
      <c r="BA732" s="1"/>
    </row>
    <row r="733" spans="1:53" s="6" customFormat="1" ht="22.8" thickBot="1" x14ac:dyDescent="0.45">
      <c r="A733" s="99" t="e">
        <f>(IF($AM$5='بيان ع'!D727,ROW('بيان ع'!727:727)-1,yyyyy))</f>
        <v>#NAME?</v>
      </c>
      <c r="B733" s="144" t="str">
        <f t="shared" si="15"/>
        <v/>
      </c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24"/>
      <c r="AN733" s="1"/>
      <c r="AO733" s="1"/>
      <c r="AP733" s="1"/>
      <c r="AR733" s="7"/>
      <c r="AS733" s="7"/>
      <c r="AT733" s="7"/>
      <c r="AV733" s="7"/>
      <c r="AW733" s="7"/>
      <c r="AY733" s="1"/>
      <c r="AZ733" s="1"/>
      <c r="BA733" s="1"/>
    </row>
    <row r="734" spans="1:53" s="6" customFormat="1" ht="22.8" thickBot="1" x14ac:dyDescent="0.45">
      <c r="A734" s="99" t="e">
        <f>(IF($AM$5='بيان ع'!D728,ROW('بيان ع'!728:728)-1,yyyyy))</f>
        <v>#NAME?</v>
      </c>
      <c r="B734" s="144" t="str">
        <f t="shared" si="15"/>
        <v/>
      </c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24"/>
      <c r="AN734" s="1"/>
      <c r="AO734" s="1"/>
      <c r="AP734" s="1"/>
      <c r="AR734" s="7"/>
      <c r="AS734" s="7"/>
      <c r="AT734" s="7"/>
      <c r="AV734" s="7"/>
      <c r="AW734" s="7"/>
      <c r="AY734" s="1"/>
      <c r="AZ734" s="1"/>
      <c r="BA734" s="1"/>
    </row>
    <row r="735" spans="1:53" s="6" customFormat="1" ht="22.8" thickBot="1" x14ac:dyDescent="0.45">
      <c r="A735" s="99" t="e">
        <f>(IF($AM$5='بيان ع'!D729,ROW('بيان ع'!729:729)-1,yyyyy))</f>
        <v>#NAME?</v>
      </c>
      <c r="B735" s="144" t="str">
        <f t="shared" si="15"/>
        <v/>
      </c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24"/>
      <c r="AN735" s="1"/>
      <c r="AO735" s="1"/>
      <c r="AP735" s="1"/>
      <c r="AR735" s="7"/>
      <c r="AS735" s="7"/>
      <c r="AT735" s="7"/>
      <c r="AV735" s="7"/>
      <c r="AW735" s="7"/>
      <c r="AY735" s="1"/>
      <c r="AZ735" s="1"/>
      <c r="BA735" s="1"/>
    </row>
    <row r="736" spans="1:53" s="6" customFormat="1" ht="22.8" thickBot="1" x14ac:dyDescent="0.45">
      <c r="A736" s="99" t="e">
        <f>(IF($AM$5='بيان ع'!D730,ROW('بيان ع'!730:730)-1,yyyyy))</f>
        <v>#NAME?</v>
      </c>
      <c r="B736" s="144" t="str">
        <f t="shared" si="15"/>
        <v/>
      </c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24"/>
      <c r="AN736" s="1"/>
      <c r="AO736" s="1"/>
      <c r="AP736" s="1"/>
      <c r="AR736" s="7"/>
      <c r="AS736" s="7"/>
      <c r="AT736" s="7"/>
      <c r="AV736" s="7"/>
      <c r="AW736" s="7"/>
      <c r="AY736" s="1"/>
      <c r="AZ736" s="1"/>
      <c r="BA736" s="1"/>
    </row>
    <row r="737" spans="1:53" s="6" customFormat="1" ht="22.8" thickBot="1" x14ac:dyDescent="0.45">
      <c r="A737" s="99" t="e">
        <f>(IF($AM$5='بيان ع'!D731,ROW('بيان ع'!731:731)-1,yyyyy))</f>
        <v>#NAME?</v>
      </c>
      <c r="B737" s="144" t="str">
        <f t="shared" si="15"/>
        <v/>
      </c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24"/>
      <c r="AN737" s="1"/>
      <c r="AO737" s="1"/>
      <c r="AP737" s="1"/>
      <c r="AR737" s="7"/>
      <c r="AS737" s="7"/>
      <c r="AT737" s="7"/>
      <c r="AV737" s="7"/>
      <c r="AW737" s="7"/>
      <c r="AY737" s="1"/>
      <c r="AZ737" s="1"/>
      <c r="BA737" s="1"/>
    </row>
    <row r="738" spans="1:53" s="6" customFormat="1" ht="22.8" thickBot="1" x14ac:dyDescent="0.45">
      <c r="A738" s="99" t="e">
        <f>(IF($AM$5='بيان ع'!D732,ROW('بيان ع'!732:732)-1,yyyyy))</f>
        <v>#NAME?</v>
      </c>
      <c r="B738" s="144" t="str">
        <f t="shared" si="15"/>
        <v/>
      </c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24"/>
      <c r="AN738" s="1"/>
      <c r="AO738" s="1"/>
      <c r="AP738" s="1"/>
      <c r="AR738" s="7"/>
      <c r="AS738" s="7"/>
      <c r="AT738" s="7"/>
      <c r="AV738" s="7"/>
      <c r="AW738" s="7"/>
      <c r="AY738" s="1"/>
      <c r="AZ738" s="1"/>
      <c r="BA738" s="1"/>
    </row>
    <row r="739" spans="1:53" s="6" customFormat="1" ht="22.8" thickBot="1" x14ac:dyDescent="0.45">
      <c r="A739" s="99" t="e">
        <f>(IF($AM$5='بيان ع'!D733,ROW('بيان ع'!733:733)-1,yyyyy))</f>
        <v>#NAME?</v>
      </c>
      <c r="B739" s="144" t="str">
        <f t="shared" si="15"/>
        <v/>
      </c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24"/>
      <c r="AN739" s="1"/>
      <c r="AO739" s="1"/>
      <c r="AP739" s="1"/>
      <c r="AR739" s="7"/>
      <c r="AS739" s="7"/>
      <c r="AT739" s="7"/>
      <c r="AV739" s="7"/>
      <c r="AW739" s="7"/>
      <c r="AY739" s="1"/>
      <c r="AZ739" s="1"/>
      <c r="BA739" s="1"/>
    </row>
    <row r="740" spans="1:53" s="6" customFormat="1" ht="22.8" thickBot="1" x14ac:dyDescent="0.45">
      <c r="A740" s="99" t="e">
        <f>(IF($AM$5='بيان ع'!D734,ROW('بيان ع'!734:734)-1,yyyyy))</f>
        <v>#NAME?</v>
      </c>
      <c r="B740" s="144" t="str">
        <f t="shared" si="15"/>
        <v/>
      </c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24"/>
      <c r="AN740" s="1"/>
      <c r="AO740" s="1"/>
      <c r="AP740" s="1"/>
      <c r="AR740" s="7"/>
      <c r="AS740" s="7"/>
      <c r="AT740" s="7"/>
      <c r="AV740" s="7"/>
      <c r="AW740" s="7"/>
      <c r="AY740" s="1"/>
      <c r="AZ740" s="1"/>
      <c r="BA740" s="1"/>
    </row>
    <row r="741" spans="1:53" s="6" customFormat="1" ht="22.8" thickBot="1" x14ac:dyDescent="0.45">
      <c r="A741" s="99" t="e">
        <f>(IF($AM$5='بيان ع'!D735,ROW('بيان ع'!735:735)-1,yyyyy))</f>
        <v>#NAME?</v>
      </c>
      <c r="B741" s="144" t="str">
        <f t="shared" si="15"/>
        <v/>
      </c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24"/>
      <c r="AN741" s="1"/>
      <c r="AO741" s="1"/>
      <c r="AP741" s="1"/>
      <c r="AR741" s="7"/>
      <c r="AS741" s="7"/>
      <c r="AT741" s="7"/>
      <c r="AV741" s="7"/>
      <c r="AW741" s="7"/>
      <c r="AY741" s="1"/>
      <c r="AZ741" s="1"/>
      <c r="BA741" s="1"/>
    </row>
    <row r="742" spans="1:53" s="6" customFormat="1" ht="22.8" thickBot="1" x14ac:dyDescent="0.45">
      <c r="A742" s="99" t="e">
        <f>(IF($AM$5='بيان ع'!D736,ROW('بيان ع'!736:736)-1,yyyyy))</f>
        <v>#NAME?</v>
      </c>
      <c r="B742" s="144" t="str">
        <f t="shared" si="15"/>
        <v/>
      </c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24"/>
      <c r="AN742" s="1"/>
      <c r="AO742" s="1"/>
      <c r="AP742" s="1"/>
      <c r="AR742" s="7"/>
      <c r="AS742" s="7"/>
      <c r="AT742" s="7"/>
      <c r="AV742" s="7"/>
      <c r="AW742" s="7"/>
      <c r="AY742" s="1"/>
      <c r="AZ742" s="1"/>
      <c r="BA742" s="1"/>
    </row>
    <row r="743" spans="1:53" s="6" customFormat="1" ht="22.8" thickBot="1" x14ac:dyDescent="0.45">
      <c r="A743" s="99" t="e">
        <f>(IF($AM$5='بيان ع'!D737,ROW('بيان ع'!737:737)-1,yyyyy))</f>
        <v>#NAME?</v>
      </c>
      <c r="B743" s="144" t="str">
        <f t="shared" si="15"/>
        <v/>
      </c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24"/>
      <c r="AN743" s="1"/>
      <c r="AO743" s="1"/>
      <c r="AP743" s="1"/>
      <c r="AR743" s="7"/>
      <c r="AS743" s="7"/>
      <c r="AT743" s="7"/>
      <c r="AV743" s="7"/>
      <c r="AW743" s="7"/>
      <c r="AY743" s="1"/>
      <c r="AZ743" s="1"/>
      <c r="BA743" s="1"/>
    </row>
    <row r="744" spans="1:53" s="6" customFormat="1" ht="22.8" thickBot="1" x14ac:dyDescent="0.45">
      <c r="A744" s="99" t="e">
        <f>(IF($AM$5='بيان ع'!D738,ROW('بيان ع'!738:738)-1,yyyyy))</f>
        <v>#NAME?</v>
      </c>
      <c r="B744" s="144" t="str">
        <f t="shared" si="15"/>
        <v/>
      </c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24"/>
      <c r="AN744" s="1"/>
      <c r="AO744" s="1"/>
      <c r="AP744" s="1"/>
      <c r="AR744" s="7"/>
      <c r="AS744" s="7"/>
      <c r="AT744" s="7"/>
      <c r="AV744" s="7"/>
      <c r="AW744" s="7"/>
      <c r="AY744" s="1"/>
      <c r="AZ744" s="1"/>
      <c r="BA744" s="1"/>
    </row>
    <row r="745" spans="1:53" s="6" customFormat="1" ht="22.8" thickBot="1" x14ac:dyDescent="0.45">
      <c r="A745" s="99" t="e">
        <f>(IF($AM$5='بيان ع'!D739,ROW('بيان ع'!739:739)-1,yyyyy))</f>
        <v>#NAME?</v>
      </c>
      <c r="B745" s="144" t="str">
        <f t="shared" si="15"/>
        <v/>
      </c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24"/>
      <c r="AN745" s="1"/>
      <c r="AO745" s="1"/>
      <c r="AP745" s="1"/>
      <c r="AR745" s="7"/>
      <c r="AS745" s="7"/>
      <c r="AT745" s="7"/>
      <c r="AV745" s="7"/>
      <c r="AW745" s="7"/>
      <c r="AY745" s="1"/>
      <c r="AZ745" s="1"/>
      <c r="BA745" s="1"/>
    </row>
    <row r="746" spans="1:53" s="6" customFormat="1" ht="22.8" thickBot="1" x14ac:dyDescent="0.45">
      <c r="A746" s="99" t="e">
        <f>(IF($AM$5='بيان ع'!D740,ROW('بيان ع'!740:740)-1,yyyyy))</f>
        <v>#NAME?</v>
      </c>
      <c r="B746" s="144" t="str">
        <f t="shared" si="15"/>
        <v/>
      </c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24"/>
      <c r="AN746" s="1"/>
      <c r="AO746" s="1"/>
      <c r="AP746" s="1"/>
      <c r="AR746" s="7"/>
      <c r="AS746" s="7"/>
      <c r="AT746" s="7"/>
      <c r="AV746" s="7"/>
      <c r="AW746" s="7"/>
      <c r="AY746" s="1"/>
      <c r="AZ746" s="1"/>
      <c r="BA746" s="1"/>
    </row>
    <row r="747" spans="1:53" s="6" customFormat="1" ht="22.8" thickBot="1" x14ac:dyDescent="0.45">
      <c r="A747" s="99" t="e">
        <f>(IF($AM$5='بيان ع'!D741,ROW('بيان ع'!741:741)-1,yyyyy))</f>
        <v>#NAME?</v>
      </c>
      <c r="B747" s="144" t="str">
        <f t="shared" si="15"/>
        <v/>
      </c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24"/>
      <c r="AN747" s="1"/>
      <c r="AO747" s="1"/>
      <c r="AP747" s="1"/>
      <c r="AR747" s="7"/>
      <c r="AS747" s="7"/>
      <c r="AT747" s="7"/>
      <c r="AV747" s="7"/>
      <c r="AW747" s="7"/>
      <c r="AY747" s="1"/>
      <c r="AZ747" s="1"/>
      <c r="BA747" s="1"/>
    </row>
    <row r="748" spans="1:53" s="6" customFormat="1" ht="22.8" thickBot="1" x14ac:dyDescent="0.45">
      <c r="A748" s="99" t="e">
        <f>(IF($AM$5='بيان ع'!D742,ROW('بيان ع'!742:742)-1,yyyyy))</f>
        <v>#NAME?</v>
      </c>
      <c r="B748" s="144" t="str">
        <f t="shared" si="15"/>
        <v/>
      </c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24"/>
      <c r="AN748" s="1"/>
      <c r="AO748" s="1"/>
      <c r="AP748" s="1"/>
      <c r="AR748" s="7"/>
      <c r="AS748" s="7"/>
      <c r="AT748" s="7"/>
      <c r="AV748" s="7"/>
      <c r="AW748" s="7"/>
      <c r="AY748" s="1"/>
      <c r="AZ748" s="1"/>
      <c r="BA748" s="1"/>
    </row>
    <row r="749" spans="1:53" s="6" customFormat="1" ht="22.8" thickBot="1" x14ac:dyDescent="0.45">
      <c r="A749" s="99" t="e">
        <f>(IF($AM$5='بيان ع'!D743,ROW('بيان ع'!743:743)-1,yyyyy))</f>
        <v>#NAME?</v>
      </c>
      <c r="B749" s="144" t="str">
        <f t="shared" si="15"/>
        <v/>
      </c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24"/>
      <c r="AN749" s="1"/>
      <c r="AO749" s="1"/>
      <c r="AP749" s="1"/>
      <c r="AR749" s="7"/>
      <c r="AS749" s="7"/>
      <c r="AT749" s="7"/>
      <c r="AV749" s="7"/>
      <c r="AW749" s="7"/>
      <c r="AY749" s="1"/>
      <c r="AZ749" s="1"/>
      <c r="BA749" s="1"/>
    </row>
    <row r="750" spans="1:53" s="6" customFormat="1" ht="22.8" thickBot="1" x14ac:dyDescent="0.45">
      <c r="A750" s="99" t="e">
        <f>(IF($AM$5='بيان ع'!D744,ROW('بيان ع'!744:744)-1,yyyyy))</f>
        <v>#NAME?</v>
      </c>
      <c r="B750" s="144" t="str">
        <f t="shared" si="15"/>
        <v/>
      </c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24"/>
      <c r="AN750" s="1"/>
      <c r="AO750" s="1"/>
      <c r="AP750" s="1"/>
      <c r="AR750" s="7"/>
      <c r="AS750" s="7"/>
      <c r="AT750" s="7"/>
      <c r="AV750" s="7"/>
      <c r="AW750" s="7"/>
      <c r="AY750" s="1"/>
      <c r="AZ750" s="1"/>
      <c r="BA750" s="1"/>
    </row>
    <row r="751" spans="1:53" s="6" customFormat="1" ht="22.8" thickBot="1" x14ac:dyDescent="0.45">
      <c r="A751" s="99" t="e">
        <f>(IF($AM$5='بيان ع'!D745,ROW('بيان ع'!745:745)-1,yyyyy))</f>
        <v>#NAME?</v>
      </c>
      <c r="B751" s="144" t="str">
        <f t="shared" si="15"/>
        <v/>
      </c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24"/>
      <c r="AN751" s="1"/>
      <c r="AO751" s="1"/>
      <c r="AP751" s="1"/>
      <c r="AR751" s="7"/>
      <c r="AS751" s="7"/>
      <c r="AT751" s="7"/>
      <c r="AV751" s="7"/>
      <c r="AW751" s="7"/>
      <c r="AY751" s="1"/>
      <c r="AZ751" s="1"/>
      <c r="BA751" s="1"/>
    </row>
    <row r="752" spans="1:53" s="6" customFormat="1" ht="22.8" thickBot="1" x14ac:dyDescent="0.45">
      <c r="A752" s="99" t="e">
        <f>(IF($AM$5='بيان ع'!D746,ROW('بيان ع'!746:746)-1,yyyyy))</f>
        <v>#NAME?</v>
      </c>
      <c r="B752" s="144" t="str">
        <f t="shared" si="15"/>
        <v/>
      </c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24"/>
      <c r="AN752" s="1"/>
      <c r="AO752" s="1"/>
      <c r="AP752" s="1"/>
      <c r="AR752" s="7"/>
      <c r="AS752" s="7"/>
      <c r="AT752" s="7"/>
      <c r="AV752" s="7"/>
      <c r="AW752" s="7"/>
      <c r="AY752" s="1"/>
      <c r="AZ752" s="1"/>
      <c r="BA752" s="1"/>
    </row>
    <row r="753" spans="1:53" s="6" customFormat="1" ht="22.8" thickBot="1" x14ac:dyDescent="0.45">
      <c r="A753" s="99" t="e">
        <f>(IF($AM$5='بيان ع'!D747,ROW('بيان ع'!747:747)-1,yyyyy))</f>
        <v>#NAME?</v>
      </c>
      <c r="B753" s="144" t="str">
        <f t="shared" si="15"/>
        <v/>
      </c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24"/>
      <c r="AN753" s="1"/>
      <c r="AO753" s="1"/>
      <c r="AP753" s="1"/>
      <c r="AR753" s="7"/>
      <c r="AS753" s="7"/>
      <c r="AT753" s="7"/>
      <c r="AV753" s="7"/>
      <c r="AW753" s="7"/>
      <c r="AY753" s="1"/>
      <c r="AZ753" s="1"/>
      <c r="BA753" s="1"/>
    </row>
    <row r="754" spans="1:53" s="6" customFormat="1" ht="22.8" thickBot="1" x14ac:dyDescent="0.45">
      <c r="A754" s="99" t="e">
        <f>(IF($AM$5='بيان ع'!D748,ROW('بيان ع'!748:748)-1,yyyyy))</f>
        <v>#NAME?</v>
      </c>
      <c r="B754" s="144" t="str">
        <f t="shared" si="15"/>
        <v/>
      </c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24"/>
      <c r="AN754" s="1"/>
      <c r="AO754" s="1"/>
      <c r="AP754" s="1"/>
      <c r="AR754" s="7"/>
      <c r="AS754" s="7"/>
      <c r="AT754" s="7"/>
      <c r="AV754" s="7"/>
      <c r="AW754" s="7"/>
      <c r="AY754" s="1"/>
      <c r="AZ754" s="1"/>
      <c r="BA754" s="1"/>
    </row>
    <row r="755" spans="1:53" s="6" customFormat="1" ht="22.8" thickBot="1" x14ac:dyDescent="0.45">
      <c r="A755" s="99" t="e">
        <f>(IF($AM$5='بيان ع'!D749,ROW('بيان ع'!749:749)-1,yyyyy))</f>
        <v>#NAME?</v>
      </c>
      <c r="B755" s="144" t="str">
        <f t="shared" si="15"/>
        <v/>
      </c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24"/>
      <c r="AN755" s="1"/>
      <c r="AO755" s="1"/>
      <c r="AP755" s="1"/>
      <c r="AR755" s="7"/>
      <c r="AS755" s="7"/>
      <c r="AT755" s="7"/>
      <c r="AV755" s="7"/>
      <c r="AW755" s="7"/>
      <c r="AY755" s="1"/>
      <c r="AZ755" s="1"/>
      <c r="BA755" s="1"/>
    </row>
    <row r="756" spans="1:53" s="6" customFormat="1" ht="22.8" thickBot="1" x14ac:dyDescent="0.45">
      <c r="A756" s="99" t="e">
        <f>(IF($AM$5='بيان ع'!D750,ROW('بيان ع'!750:750)-1,yyyyy))</f>
        <v>#NAME?</v>
      </c>
      <c r="B756" s="144" t="str">
        <f t="shared" si="15"/>
        <v/>
      </c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24"/>
      <c r="AN756" s="1"/>
      <c r="AO756" s="1"/>
      <c r="AP756" s="1"/>
      <c r="AR756" s="7"/>
      <c r="AS756" s="7"/>
      <c r="AT756" s="7"/>
      <c r="AV756" s="7"/>
      <c r="AW756" s="7"/>
      <c r="AY756" s="1"/>
      <c r="AZ756" s="1"/>
      <c r="BA756" s="1"/>
    </row>
    <row r="757" spans="1:53" s="6" customFormat="1" ht="22.8" thickBot="1" x14ac:dyDescent="0.45">
      <c r="A757" s="99" t="e">
        <f>(IF($AM$5='بيان ع'!D751,ROW('بيان ع'!751:751)-1,yyyyy))</f>
        <v>#NAME?</v>
      </c>
      <c r="B757" s="144" t="str">
        <f t="shared" si="15"/>
        <v/>
      </c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24"/>
      <c r="AN757" s="1"/>
      <c r="AO757" s="1"/>
      <c r="AP757" s="1"/>
      <c r="AR757" s="7"/>
      <c r="AS757" s="7"/>
      <c r="AT757" s="7"/>
      <c r="AV757" s="7"/>
      <c r="AW757" s="7"/>
      <c r="AY757" s="1"/>
      <c r="AZ757" s="1"/>
      <c r="BA757" s="1"/>
    </row>
    <row r="758" spans="1:53" s="6" customFormat="1" ht="22.8" thickBot="1" x14ac:dyDescent="0.45">
      <c r="A758" s="99" t="e">
        <f>(IF($AM$5='بيان ع'!D752,ROW('بيان ع'!752:752)-1,yyyyy))</f>
        <v>#NAME?</v>
      </c>
      <c r="B758" s="144" t="str">
        <f t="shared" si="15"/>
        <v/>
      </c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24"/>
      <c r="AN758" s="1"/>
      <c r="AO758" s="1"/>
      <c r="AP758" s="1"/>
      <c r="AR758" s="7"/>
      <c r="AS758" s="7"/>
      <c r="AT758" s="7"/>
      <c r="AV758" s="7"/>
      <c r="AW758" s="7"/>
      <c r="AY758" s="1"/>
      <c r="AZ758" s="1"/>
      <c r="BA758" s="1"/>
    </row>
    <row r="759" spans="1:53" s="6" customFormat="1" ht="22.8" thickBot="1" x14ac:dyDescent="0.45">
      <c r="A759" s="99" t="e">
        <f>(IF($AM$5='بيان ع'!D753,ROW('بيان ع'!753:753)-1,yyyyy))</f>
        <v>#NAME?</v>
      </c>
      <c r="B759" s="144" t="str">
        <f t="shared" si="15"/>
        <v/>
      </c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24"/>
      <c r="AN759" s="1"/>
      <c r="AO759" s="1"/>
      <c r="AP759" s="1"/>
      <c r="AR759" s="7"/>
      <c r="AS759" s="7"/>
      <c r="AT759" s="7"/>
      <c r="AV759" s="7"/>
      <c r="AW759" s="7"/>
      <c r="AY759" s="1"/>
      <c r="AZ759" s="1"/>
      <c r="BA759" s="1"/>
    </row>
    <row r="760" spans="1:53" s="6" customFormat="1" ht="22.8" thickBot="1" x14ac:dyDescent="0.45">
      <c r="A760" s="99" t="e">
        <f>(IF($AM$5='بيان ع'!D754,ROW('بيان ع'!754:754)-1,yyyyy))</f>
        <v>#NAME?</v>
      </c>
      <c r="B760" s="144" t="str">
        <f t="shared" si="15"/>
        <v/>
      </c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24"/>
      <c r="AN760" s="1"/>
      <c r="AO760" s="1"/>
      <c r="AP760" s="1"/>
      <c r="AR760" s="7"/>
      <c r="AS760" s="7"/>
      <c r="AT760" s="7"/>
      <c r="AV760" s="7"/>
      <c r="AW760" s="7"/>
      <c r="AY760" s="1"/>
      <c r="AZ760" s="1"/>
      <c r="BA760" s="1"/>
    </row>
    <row r="761" spans="1:53" s="6" customFormat="1" ht="22.8" thickBot="1" x14ac:dyDescent="0.45">
      <c r="A761" s="99" t="e">
        <f>(IF($AM$5='بيان ع'!D755,ROW('بيان ع'!755:755)-1,yyyyy))</f>
        <v>#NAME?</v>
      </c>
      <c r="B761" s="144" t="str">
        <f t="shared" si="15"/>
        <v/>
      </c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24"/>
      <c r="AN761" s="1"/>
      <c r="AO761" s="1"/>
      <c r="AP761" s="1"/>
      <c r="AR761" s="7"/>
      <c r="AS761" s="7"/>
      <c r="AT761" s="7"/>
      <c r="AV761" s="7"/>
      <c r="AW761" s="7"/>
      <c r="AY761" s="1"/>
      <c r="AZ761" s="1"/>
      <c r="BA761" s="1"/>
    </row>
    <row r="762" spans="1:53" s="6" customFormat="1" ht="22.8" thickBot="1" x14ac:dyDescent="0.45">
      <c r="A762" s="99" t="e">
        <f>(IF($AM$5='بيان ع'!D756,ROW('بيان ع'!756:756)-1,yyyyy))</f>
        <v>#NAME?</v>
      </c>
      <c r="B762" s="144" t="str">
        <f t="shared" si="15"/>
        <v/>
      </c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24"/>
      <c r="AN762" s="1"/>
      <c r="AO762" s="1"/>
      <c r="AP762" s="1"/>
      <c r="AR762" s="7"/>
      <c r="AS762" s="7"/>
      <c r="AT762" s="7"/>
      <c r="AV762" s="7"/>
      <c r="AW762" s="7"/>
      <c r="AY762" s="1"/>
      <c r="AZ762" s="1"/>
      <c r="BA762" s="1"/>
    </row>
    <row r="763" spans="1:53" s="6" customFormat="1" ht="22.8" thickBot="1" x14ac:dyDescent="0.45">
      <c r="A763" s="99" t="e">
        <f>(IF($AM$5='بيان ع'!D757,ROW('بيان ع'!757:757)-1,yyyyy))</f>
        <v>#NAME?</v>
      </c>
      <c r="B763" s="144" t="str">
        <f t="shared" si="15"/>
        <v/>
      </c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24"/>
      <c r="AN763" s="1"/>
      <c r="AO763" s="1"/>
      <c r="AP763" s="1"/>
      <c r="AR763" s="7"/>
      <c r="AS763" s="7"/>
      <c r="AT763" s="7"/>
      <c r="AV763" s="7"/>
      <c r="AW763" s="7"/>
      <c r="AY763" s="1"/>
      <c r="AZ763" s="1"/>
      <c r="BA763" s="1"/>
    </row>
    <row r="764" spans="1:53" s="6" customFormat="1" ht="22.8" thickBot="1" x14ac:dyDescent="0.45">
      <c r="A764" s="99" t="e">
        <f>(IF($AM$5='بيان ع'!D758,ROW('بيان ع'!758:758)-1,yyyyy))</f>
        <v>#NAME?</v>
      </c>
      <c r="B764" s="144" t="str">
        <f t="shared" si="15"/>
        <v/>
      </c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24"/>
      <c r="AN764" s="1"/>
      <c r="AO764" s="1"/>
      <c r="AP764" s="1"/>
      <c r="AR764" s="7"/>
      <c r="AS764" s="7"/>
      <c r="AT764" s="7"/>
      <c r="AV764" s="7"/>
      <c r="AW764" s="7"/>
      <c r="AY764" s="1"/>
      <c r="AZ764" s="1"/>
      <c r="BA764" s="1"/>
    </row>
    <row r="765" spans="1:53" s="6" customFormat="1" ht="22.8" thickBot="1" x14ac:dyDescent="0.45">
      <c r="A765" s="99" t="e">
        <f>(IF($AM$5='بيان ع'!D759,ROW('بيان ع'!759:759)-1,yyyyy))</f>
        <v>#NAME?</v>
      </c>
      <c r="B765" s="144" t="str">
        <f t="shared" si="15"/>
        <v/>
      </c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24"/>
      <c r="AN765" s="1"/>
      <c r="AO765" s="1"/>
      <c r="AP765" s="1"/>
      <c r="AR765" s="7"/>
      <c r="AS765" s="7"/>
      <c r="AT765" s="7"/>
      <c r="AV765" s="7"/>
      <c r="AW765" s="7"/>
      <c r="AY765" s="1"/>
      <c r="AZ765" s="1"/>
      <c r="BA765" s="1"/>
    </row>
    <row r="766" spans="1:53" s="6" customFormat="1" ht="22.8" thickBot="1" x14ac:dyDescent="0.45">
      <c r="A766" s="99" t="e">
        <f>(IF($AM$5='بيان ع'!D760,ROW('بيان ع'!760:760)-1,yyyyy))</f>
        <v>#NAME?</v>
      </c>
      <c r="B766" s="144" t="str">
        <f t="shared" si="15"/>
        <v/>
      </c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24"/>
      <c r="AN766" s="1"/>
      <c r="AO766" s="1"/>
      <c r="AP766" s="1"/>
      <c r="AR766" s="7"/>
      <c r="AS766" s="7"/>
      <c r="AT766" s="7"/>
      <c r="AV766" s="7"/>
      <c r="AW766" s="7"/>
      <c r="AY766" s="1"/>
      <c r="AZ766" s="1"/>
      <c r="BA766" s="1"/>
    </row>
    <row r="767" spans="1:53" s="6" customFormat="1" ht="22.8" thickBot="1" x14ac:dyDescent="0.45">
      <c r="A767" s="99" t="e">
        <f>(IF($AM$5='بيان ع'!D761,ROW('بيان ع'!761:761)-1,yyyyy))</f>
        <v>#NAME?</v>
      </c>
      <c r="B767" s="144" t="str">
        <f t="shared" si="15"/>
        <v/>
      </c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24"/>
      <c r="AN767" s="1"/>
      <c r="AO767" s="1"/>
      <c r="AP767" s="1"/>
      <c r="AR767" s="7"/>
      <c r="AS767" s="7"/>
      <c r="AT767" s="7"/>
      <c r="AV767" s="7"/>
      <c r="AW767" s="7"/>
      <c r="AY767" s="1"/>
      <c r="AZ767" s="1"/>
      <c r="BA767" s="1"/>
    </row>
    <row r="768" spans="1:53" s="6" customFormat="1" ht="22.8" thickBot="1" x14ac:dyDescent="0.45">
      <c r="A768" s="99" t="e">
        <f>(IF($AM$5='بيان ع'!D762,ROW('بيان ع'!762:762)-1,yyyyy))</f>
        <v>#NAME?</v>
      </c>
      <c r="B768" s="144" t="str">
        <f t="shared" si="15"/>
        <v/>
      </c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24"/>
      <c r="AN768" s="1"/>
      <c r="AO768" s="1"/>
      <c r="AP768" s="1"/>
      <c r="AR768" s="7"/>
      <c r="AS768" s="7"/>
      <c r="AT768" s="7"/>
      <c r="AV768" s="7"/>
      <c r="AW768" s="7"/>
      <c r="AY768" s="1"/>
      <c r="AZ768" s="1"/>
      <c r="BA768" s="1"/>
    </row>
    <row r="769" spans="1:53" s="6" customFormat="1" ht="22.8" thickBot="1" x14ac:dyDescent="0.45">
      <c r="A769" s="99" t="e">
        <f>(IF($AM$5='بيان ع'!D763,ROW('بيان ع'!763:763)-1,yyyyy))</f>
        <v>#NAME?</v>
      </c>
      <c r="B769" s="144" t="str">
        <f t="shared" si="15"/>
        <v/>
      </c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24"/>
      <c r="AN769" s="1"/>
      <c r="AO769" s="1"/>
      <c r="AP769" s="1"/>
      <c r="AR769" s="7"/>
      <c r="AS769" s="7"/>
      <c r="AT769" s="7"/>
      <c r="AV769" s="7"/>
      <c r="AW769" s="7"/>
      <c r="AY769" s="1"/>
      <c r="AZ769" s="1"/>
      <c r="BA769" s="1"/>
    </row>
    <row r="770" spans="1:53" s="6" customFormat="1" ht="22.8" thickBot="1" x14ac:dyDescent="0.45">
      <c r="A770" s="99" t="e">
        <f>(IF($AM$5='بيان ع'!D764,ROW('بيان ع'!764:764)-1,yyyyy))</f>
        <v>#NAME?</v>
      </c>
      <c r="B770" s="144" t="str">
        <f t="shared" si="15"/>
        <v/>
      </c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24"/>
      <c r="AN770" s="1"/>
      <c r="AO770" s="1"/>
      <c r="AP770" s="1"/>
      <c r="AR770" s="7"/>
      <c r="AS770" s="7"/>
      <c r="AT770" s="7"/>
      <c r="AV770" s="7"/>
      <c r="AW770" s="7"/>
      <c r="AY770" s="1"/>
      <c r="AZ770" s="1"/>
      <c r="BA770" s="1"/>
    </row>
    <row r="771" spans="1:53" s="6" customFormat="1" ht="22.8" thickBot="1" x14ac:dyDescent="0.45">
      <c r="A771" s="99" t="e">
        <f>(IF($AM$5='بيان ع'!D765,ROW('بيان ع'!765:765)-1,yyyyy))</f>
        <v>#NAME?</v>
      </c>
      <c r="B771" s="144" t="str">
        <f t="shared" si="15"/>
        <v/>
      </c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24"/>
      <c r="AN771" s="1"/>
      <c r="AO771" s="1"/>
      <c r="AP771" s="1"/>
      <c r="AR771" s="7"/>
      <c r="AS771" s="7"/>
      <c r="AT771" s="7"/>
      <c r="AV771" s="7"/>
      <c r="AW771" s="7"/>
      <c r="AY771" s="1"/>
      <c r="AZ771" s="1"/>
      <c r="BA771" s="1"/>
    </row>
    <row r="772" spans="1:53" s="6" customFormat="1" ht="22.8" thickBot="1" x14ac:dyDescent="0.45">
      <c r="A772" s="99" t="e">
        <f>(IF($AM$5='بيان ع'!D766,ROW('بيان ع'!766:766)-1,yyyyy))</f>
        <v>#NAME?</v>
      </c>
      <c r="B772" s="144" t="str">
        <f t="shared" si="15"/>
        <v/>
      </c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24"/>
      <c r="AN772" s="1"/>
      <c r="AO772" s="1"/>
      <c r="AP772" s="1"/>
      <c r="AR772" s="7"/>
      <c r="AS772" s="7"/>
      <c r="AT772" s="7"/>
      <c r="AV772" s="7"/>
      <c r="AW772" s="7"/>
      <c r="AY772" s="1"/>
      <c r="AZ772" s="1"/>
      <c r="BA772" s="1"/>
    </row>
    <row r="773" spans="1:53" s="6" customFormat="1" ht="22.8" thickBot="1" x14ac:dyDescent="0.45">
      <c r="A773" s="99" t="e">
        <f>(IF($AM$5='بيان ع'!D767,ROW('بيان ع'!767:767)-1,yyyyy))</f>
        <v>#NAME?</v>
      </c>
      <c r="B773" s="144" t="str">
        <f t="shared" si="15"/>
        <v/>
      </c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24"/>
      <c r="AN773" s="1"/>
      <c r="AO773" s="1"/>
      <c r="AP773" s="1"/>
      <c r="AR773" s="7"/>
      <c r="AS773" s="7"/>
      <c r="AT773" s="7"/>
      <c r="AV773" s="7"/>
      <c r="AW773" s="7"/>
      <c r="AY773" s="1"/>
      <c r="AZ773" s="1"/>
      <c r="BA773" s="1"/>
    </row>
    <row r="774" spans="1:53" s="6" customFormat="1" ht="22.8" thickBot="1" x14ac:dyDescent="0.45">
      <c r="A774" s="99" t="e">
        <f>(IF($AM$5='بيان ع'!D768,ROW('بيان ع'!768:768)-1,yyyyy))</f>
        <v>#NAME?</v>
      </c>
      <c r="B774" s="144" t="str">
        <f t="shared" si="15"/>
        <v/>
      </c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24"/>
      <c r="AN774" s="1"/>
      <c r="AO774" s="1"/>
      <c r="AP774" s="1"/>
      <c r="AR774" s="7"/>
      <c r="AS774" s="7"/>
      <c r="AT774" s="7"/>
      <c r="AV774" s="7"/>
      <c r="AW774" s="7"/>
      <c r="AY774" s="1"/>
      <c r="AZ774" s="1"/>
      <c r="BA774" s="1"/>
    </row>
    <row r="775" spans="1:53" s="6" customFormat="1" ht="22.8" thickBot="1" x14ac:dyDescent="0.45">
      <c r="A775" s="99" t="e">
        <f>(IF($AM$5='بيان ع'!D769,ROW('بيان ع'!769:769)-1,yyyyy))</f>
        <v>#NAME?</v>
      </c>
      <c r="B775" s="144" t="str">
        <f t="shared" si="15"/>
        <v/>
      </c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24"/>
      <c r="AN775" s="1"/>
      <c r="AO775" s="1"/>
      <c r="AP775" s="1"/>
      <c r="AR775" s="7"/>
      <c r="AS775" s="7"/>
      <c r="AT775" s="7"/>
      <c r="AV775" s="7"/>
      <c r="AW775" s="7"/>
      <c r="AY775" s="1"/>
      <c r="AZ775" s="1"/>
      <c r="BA775" s="1"/>
    </row>
    <row r="776" spans="1:53" s="6" customFormat="1" ht="22.8" thickBot="1" x14ac:dyDescent="0.45">
      <c r="A776" s="99" t="e">
        <f>(IF($AM$5='بيان ع'!D770,ROW('بيان ع'!770:770)-1,yyyyy))</f>
        <v>#NAME?</v>
      </c>
      <c r="B776" s="144" t="str">
        <f t="shared" ref="B776:B839" si="16">IFERROR(_xlfn.AGGREGATE(15,6,$A$8:$A$1010,ROW(A769)),"")</f>
        <v/>
      </c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24"/>
      <c r="AN776" s="1"/>
      <c r="AO776" s="1"/>
      <c r="AP776" s="1"/>
      <c r="AR776" s="7"/>
      <c r="AS776" s="7"/>
      <c r="AT776" s="7"/>
      <c r="AV776" s="7"/>
      <c r="AW776" s="7"/>
      <c r="AY776" s="1"/>
      <c r="AZ776" s="1"/>
      <c r="BA776" s="1"/>
    </row>
    <row r="777" spans="1:53" s="6" customFormat="1" ht="22.8" thickBot="1" x14ac:dyDescent="0.45">
      <c r="A777" s="99" t="e">
        <f>(IF($AM$5='بيان ع'!D771,ROW('بيان ع'!771:771)-1,yyyyy))</f>
        <v>#NAME?</v>
      </c>
      <c r="B777" s="144" t="str">
        <f t="shared" si="16"/>
        <v/>
      </c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24"/>
      <c r="AN777" s="1"/>
      <c r="AO777" s="1"/>
      <c r="AP777" s="1"/>
      <c r="AR777" s="7"/>
      <c r="AS777" s="7"/>
      <c r="AT777" s="7"/>
      <c r="AV777" s="7"/>
      <c r="AW777" s="7"/>
      <c r="AY777" s="1"/>
      <c r="AZ777" s="1"/>
      <c r="BA777" s="1"/>
    </row>
    <row r="778" spans="1:53" s="6" customFormat="1" ht="22.8" thickBot="1" x14ac:dyDescent="0.45">
      <c r="A778" s="99" t="e">
        <f>(IF($AM$5='بيان ع'!D772,ROW('بيان ع'!772:772)-1,yyyyy))</f>
        <v>#NAME?</v>
      </c>
      <c r="B778" s="144" t="str">
        <f t="shared" si="16"/>
        <v/>
      </c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24"/>
      <c r="AN778" s="1"/>
      <c r="AO778" s="1"/>
      <c r="AP778" s="1"/>
      <c r="AR778" s="7"/>
      <c r="AS778" s="7"/>
      <c r="AT778" s="7"/>
      <c r="AV778" s="7"/>
      <c r="AW778" s="7"/>
      <c r="AY778" s="1"/>
      <c r="AZ778" s="1"/>
      <c r="BA778" s="1"/>
    </row>
    <row r="779" spans="1:53" s="6" customFormat="1" ht="22.8" thickBot="1" x14ac:dyDescent="0.45">
      <c r="A779" s="99" t="e">
        <f>(IF($AM$5='بيان ع'!D773,ROW('بيان ع'!773:773)-1,yyyyy))</f>
        <v>#NAME?</v>
      </c>
      <c r="B779" s="144" t="str">
        <f t="shared" si="16"/>
        <v/>
      </c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24"/>
      <c r="AN779" s="1"/>
      <c r="AO779" s="1"/>
      <c r="AP779" s="1"/>
      <c r="AR779" s="7"/>
      <c r="AS779" s="7"/>
      <c r="AT779" s="7"/>
      <c r="AV779" s="7"/>
      <c r="AW779" s="7"/>
      <c r="AY779" s="1"/>
      <c r="AZ779" s="1"/>
      <c r="BA779" s="1"/>
    </row>
    <row r="780" spans="1:53" s="6" customFormat="1" ht="22.8" thickBot="1" x14ac:dyDescent="0.45">
      <c r="A780" s="99" t="e">
        <f>(IF($AM$5='بيان ع'!D774,ROW('بيان ع'!774:774)-1,yyyyy))</f>
        <v>#NAME?</v>
      </c>
      <c r="B780" s="144" t="str">
        <f t="shared" si="16"/>
        <v/>
      </c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24"/>
      <c r="AN780" s="1"/>
      <c r="AO780" s="1"/>
      <c r="AP780" s="1"/>
      <c r="AR780" s="7"/>
      <c r="AS780" s="7"/>
      <c r="AT780" s="7"/>
      <c r="AV780" s="7"/>
      <c r="AW780" s="7"/>
      <c r="AY780" s="1"/>
      <c r="AZ780" s="1"/>
      <c r="BA780" s="1"/>
    </row>
    <row r="781" spans="1:53" s="6" customFormat="1" ht="22.8" thickBot="1" x14ac:dyDescent="0.45">
      <c r="A781" s="99" t="e">
        <f>(IF($AM$5='بيان ع'!D775,ROW('بيان ع'!775:775)-1,yyyyy))</f>
        <v>#NAME?</v>
      </c>
      <c r="B781" s="144" t="str">
        <f t="shared" si="16"/>
        <v/>
      </c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24"/>
      <c r="AN781" s="1"/>
      <c r="AO781" s="1"/>
      <c r="AP781" s="1"/>
      <c r="AR781" s="7"/>
      <c r="AS781" s="7"/>
      <c r="AT781" s="7"/>
      <c r="AV781" s="7"/>
      <c r="AW781" s="7"/>
      <c r="AY781" s="1"/>
      <c r="AZ781" s="1"/>
      <c r="BA781" s="1"/>
    </row>
    <row r="782" spans="1:53" s="6" customFormat="1" ht="22.8" thickBot="1" x14ac:dyDescent="0.45">
      <c r="A782" s="99" t="e">
        <f>(IF($AM$5='بيان ع'!D776,ROW('بيان ع'!776:776)-1,yyyyy))</f>
        <v>#NAME?</v>
      </c>
      <c r="B782" s="144" t="str">
        <f t="shared" si="16"/>
        <v/>
      </c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24"/>
      <c r="AN782" s="1"/>
      <c r="AO782" s="1"/>
      <c r="AP782" s="1"/>
      <c r="AR782" s="7"/>
      <c r="AS782" s="7"/>
      <c r="AT782" s="7"/>
      <c r="AV782" s="7"/>
      <c r="AW782" s="7"/>
      <c r="AY782" s="1"/>
      <c r="AZ782" s="1"/>
      <c r="BA782" s="1"/>
    </row>
    <row r="783" spans="1:53" s="6" customFormat="1" ht="22.8" thickBot="1" x14ac:dyDescent="0.45">
      <c r="A783" s="99" t="e">
        <f>(IF($AM$5='بيان ع'!D777,ROW('بيان ع'!777:777)-1,yyyyy))</f>
        <v>#NAME?</v>
      </c>
      <c r="B783" s="144" t="str">
        <f t="shared" si="16"/>
        <v/>
      </c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24"/>
      <c r="AN783" s="1"/>
      <c r="AO783" s="1"/>
      <c r="AP783" s="1"/>
      <c r="AR783" s="7"/>
      <c r="AS783" s="7"/>
      <c r="AT783" s="7"/>
      <c r="AV783" s="7"/>
      <c r="AW783" s="7"/>
      <c r="AY783" s="1"/>
      <c r="AZ783" s="1"/>
      <c r="BA783" s="1"/>
    </row>
    <row r="784" spans="1:53" s="6" customFormat="1" ht="22.8" thickBot="1" x14ac:dyDescent="0.45">
      <c r="A784" s="99" t="e">
        <f>(IF($AM$5='بيان ع'!D778,ROW('بيان ع'!778:778)-1,yyyyy))</f>
        <v>#NAME?</v>
      </c>
      <c r="B784" s="144" t="str">
        <f t="shared" si="16"/>
        <v/>
      </c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24"/>
      <c r="AN784" s="1"/>
      <c r="AO784" s="1"/>
      <c r="AP784" s="1"/>
      <c r="AR784" s="7"/>
      <c r="AS784" s="7"/>
      <c r="AT784" s="7"/>
      <c r="AV784" s="7"/>
      <c r="AW784" s="7"/>
      <c r="AY784" s="1"/>
      <c r="AZ784" s="1"/>
      <c r="BA784" s="1"/>
    </row>
    <row r="785" spans="1:53" s="6" customFormat="1" ht="22.8" thickBot="1" x14ac:dyDescent="0.45">
      <c r="A785" s="99" t="e">
        <f>(IF($AM$5='بيان ع'!D779,ROW('بيان ع'!779:779)-1,yyyyy))</f>
        <v>#NAME?</v>
      </c>
      <c r="B785" s="144" t="str">
        <f t="shared" si="16"/>
        <v/>
      </c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24"/>
      <c r="AN785" s="1"/>
      <c r="AO785" s="1"/>
      <c r="AP785" s="1"/>
      <c r="AR785" s="7"/>
      <c r="AS785" s="7"/>
      <c r="AT785" s="7"/>
      <c r="AV785" s="7"/>
      <c r="AW785" s="7"/>
      <c r="AY785" s="1"/>
      <c r="AZ785" s="1"/>
      <c r="BA785" s="1"/>
    </row>
    <row r="786" spans="1:53" s="6" customFormat="1" ht="22.8" thickBot="1" x14ac:dyDescent="0.45">
      <c r="A786" s="99" t="e">
        <f>(IF($AM$5='بيان ع'!D780,ROW('بيان ع'!780:780)-1,yyyyy))</f>
        <v>#NAME?</v>
      </c>
      <c r="B786" s="144" t="str">
        <f t="shared" si="16"/>
        <v/>
      </c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24"/>
      <c r="AN786" s="1"/>
      <c r="AO786" s="1"/>
      <c r="AP786" s="1"/>
      <c r="AR786" s="7"/>
      <c r="AS786" s="7"/>
      <c r="AT786" s="7"/>
      <c r="AV786" s="7"/>
      <c r="AW786" s="7"/>
      <c r="AY786" s="1"/>
      <c r="AZ786" s="1"/>
      <c r="BA786" s="1"/>
    </row>
    <row r="787" spans="1:53" s="6" customFormat="1" ht="22.8" thickBot="1" x14ac:dyDescent="0.45">
      <c r="A787" s="99" t="e">
        <f>(IF($AM$5='بيان ع'!D781,ROW('بيان ع'!781:781)-1,yyyyy))</f>
        <v>#NAME?</v>
      </c>
      <c r="B787" s="144" t="str">
        <f t="shared" si="16"/>
        <v/>
      </c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24"/>
      <c r="AN787" s="1"/>
      <c r="AO787" s="1"/>
      <c r="AP787" s="1"/>
      <c r="AR787" s="7"/>
      <c r="AS787" s="7"/>
      <c r="AT787" s="7"/>
      <c r="AV787" s="7"/>
      <c r="AW787" s="7"/>
      <c r="AY787" s="1"/>
      <c r="AZ787" s="1"/>
      <c r="BA787" s="1"/>
    </row>
    <row r="788" spans="1:53" s="6" customFormat="1" ht="22.8" thickBot="1" x14ac:dyDescent="0.45">
      <c r="A788" s="99" t="e">
        <f>(IF($AM$5='بيان ع'!D782,ROW('بيان ع'!782:782)-1,yyyyy))</f>
        <v>#NAME?</v>
      </c>
      <c r="B788" s="144" t="str">
        <f t="shared" si="16"/>
        <v/>
      </c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24"/>
      <c r="AN788" s="1"/>
      <c r="AO788" s="1"/>
      <c r="AP788" s="1"/>
      <c r="AR788" s="7"/>
      <c r="AS788" s="7"/>
      <c r="AT788" s="7"/>
      <c r="AV788" s="7"/>
      <c r="AW788" s="7"/>
      <c r="AY788" s="1"/>
      <c r="AZ788" s="1"/>
      <c r="BA788" s="1"/>
    </row>
    <row r="789" spans="1:53" s="6" customFormat="1" ht="22.8" thickBot="1" x14ac:dyDescent="0.45">
      <c r="A789" s="99" t="e">
        <f>(IF($AM$5='بيان ع'!D783,ROW('بيان ع'!783:783)-1,yyyyy))</f>
        <v>#NAME?</v>
      </c>
      <c r="B789" s="144" t="str">
        <f t="shared" si="16"/>
        <v/>
      </c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24"/>
      <c r="AN789" s="1"/>
      <c r="AO789" s="1"/>
      <c r="AP789" s="1"/>
      <c r="AR789" s="7"/>
      <c r="AS789" s="7"/>
      <c r="AT789" s="7"/>
      <c r="AV789" s="7"/>
      <c r="AW789" s="7"/>
      <c r="AY789" s="1"/>
      <c r="AZ789" s="1"/>
      <c r="BA789" s="1"/>
    </row>
    <row r="790" spans="1:53" s="6" customFormat="1" ht="22.8" thickBot="1" x14ac:dyDescent="0.45">
      <c r="A790" s="99" t="e">
        <f>(IF($AM$5='بيان ع'!D784,ROW('بيان ع'!784:784)-1,yyyyy))</f>
        <v>#NAME?</v>
      </c>
      <c r="B790" s="144" t="str">
        <f t="shared" si="16"/>
        <v/>
      </c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24"/>
      <c r="AN790" s="1"/>
      <c r="AO790" s="1"/>
      <c r="AP790" s="1"/>
      <c r="AR790" s="7"/>
      <c r="AS790" s="7"/>
      <c r="AT790" s="7"/>
      <c r="AV790" s="7"/>
      <c r="AW790" s="7"/>
      <c r="AY790" s="1"/>
      <c r="AZ790" s="1"/>
      <c r="BA790" s="1"/>
    </row>
    <row r="791" spans="1:53" s="6" customFormat="1" ht="22.8" thickBot="1" x14ac:dyDescent="0.45">
      <c r="A791" s="99" t="e">
        <f>(IF($AM$5='بيان ع'!D785,ROW('بيان ع'!785:785)-1,yyyyy))</f>
        <v>#NAME?</v>
      </c>
      <c r="B791" s="144" t="str">
        <f t="shared" si="16"/>
        <v/>
      </c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24"/>
      <c r="AN791" s="1"/>
      <c r="AO791" s="1"/>
      <c r="AP791" s="1"/>
      <c r="AR791" s="7"/>
      <c r="AS791" s="7"/>
      <c r="AT791" s="7"/>
      <c r="AV791" s="7"/>
      <c r="AW791" s="7"/>
      <c r="AY791" s="1"/>
      <c r="AZ791" s="1"/>
      <c r="BA791" s="1"/>
    </row>
    <row r="792" spans="1:53" s="6" customFormat="1" ht="22.8" thickBot="1" x14ac:dyDescent="0.45">
      <c r="A792" s="99" t="e">
        <f>(IF($AM$5='بيان ع'!D786,ROW('بيان ع'!786:786)-1,yyyyy))</f>
        <v>#NAME?</v>
      </c>
      <c r="B792" s="144" t="str">
        <f t="shared" si="16"/>
        <v/>
      </c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24"/>
      <c r="AN792" s="1"/>
      <c r="AO792" s="1"/>
      <c r="AP792" s="1"/>
      <c r="AR792" s="7"/>
      <c r="AS792" s="7"/>
      <c r="AT792" s="7"/>
      <c r="AV792" s="7"/>
      <c r="AW792" s="7"/>
      <c r="AY792" s="1"/>
      <c r="AZ792" s="1"/>
      <c r="BA792" s="1"/>
    </row>
    <row r="793" spans="1:53" s="6" customFormat="1" ht="22.8" thickBot="1" x14ac:dyDescent="0.45">
      <c r="A793" s="99" t="e">
        <f>(IF($AM$5='بيان ع'!D787,ROW('بيان ع'!787:787)-1,yyyyy))</f>
        <v>#NAME?</v>
      </c>
      <c r="B793" s="144" t="str">
        <f t="shared" si="16"/>
        <v/>
      </c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24"/>
      <c r="AN793" s="1"/>
      <c r="AO793" s="1"/>
      <c r="AP793" s="1"/>
      <c r="AR793" s="7"/>
      <c r="AS793" s="7"/>
      <c r="AT793" s="7"/>
      <c r="AV793" s="7"/>
      <c r="AW793" s="7"/>
      <c r="AY793" s="1"/>
      <c r="AZ793" s="1"/>
      <c r="BA793" s="1"/>
    </row>
    <row r="794" spans="1:53" s="6" customFormat="1" ht="22.8" thickBot="1" x14ac:dyDescent="0.45">
      <c r="A794" s="99" t="e">
        <f>(IF($AM$5='بيان ع'!D788,ROW('بيان ع'!788:788)-1,yyyyy))</f>
        <v>#NAME?</v>
      </c>
      <c r="B794" s="144" t="str">
        <f t="shared" si="16"/>
        <v/>
      </c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24"/>
      <c r="AN794" s="1"/>
      <c r="AO794" s="1"/>
      <c r="AP794" s="1"/>
      <c r="AR794" s="7"/>
      <c r="AS794" s="7"/>
      <c r="AT794" s="7"/>
      <c r="AV794" s="7"/>
      <c r="AW794" s="7"/>
      <c r="AY794" s="1"/>
      <c r="AZ794" s="1"/>
      <c r="BA794" s="1"/>
    </row>
    <row r="795" spans="1:53" s="6" customFormat="1" ht="22.8" thickBot="1" x14ac:dyDescent="0.45">
      <c r="A795" s="99" t="e">
        <f>(IF($AM$5='بيان ع'!D789,ROW('بيان ع'!789:789)-1,yyyyy))</f>
        <v>#NAME?</v>
      </c>
      <c r="B795" s="144" t="str">
        <f t="shared" si="16"/>
        <v/>
      </c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24"/>
      <c r="AN795" s="1"/>
      <c r="AO795" s="1"/>
      <c r="AP795" s="1"/>
      <c r="AR795" s="7"/>
      <c r="AS795" s="7"/>
      <c r="AT795" s="7"/>
      <c r="AV795" s="7"/>
      <c r="AW795" s="7"/>
      <c r="AY795" s="1"/>
      <c r="AZ795" s="1"/>
      <c r="BA795" s="1"/>
    </row>
    <row r="796" spans="1:53" s="6" customFormat="1" ht="22.8" thickBot="1" x14ac:dyDescent="0.45">
      <c r="A796" s="99" t="e">
        <f>(IF($AM$5='بيان ع'!D790,ROW('بيان ع'!790:790)-1,yyyyy))</f>
        <v>#NAME?</v>
      </c>
      <c r="B796" s="144" t="str">
        <f t="shared" si="16"/>
        <v/>
      </c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24"/>
      <c r="AN796" s="1"/>
      <c r="AO796" s="1"/>
      <c r="AP796" s="1"/>
      <c r="AR796" s="7"/>
      <c r="AS796" s="7"/>
      <c r="AT796" s="7"/>
      <c r="AV796" s="7"/>
      <c r="AW796" s="7"/>
      <c r="AY796" s="1"/>
      <c r="AZ796" s="1"/>
      <c r="BA796" s="1"/>
    </row>
    <row r="797" spans="1:53" s="6" customFormat="1" ht="22.8" thickBot="1" x14ac:dyDescent="0.45">
      <c r="A797" s="99" t="e">
        <f>(IF($AM$5='بيان ع'!D791,ROW('بيان ع'!791:791)-1,yyyyy))</f>
        <v>#NAME?</v>
      </c>
      <c r="B797" s="144" t="str">
        <f t="shared" si="16"/>
        <v/>
      </c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24"/>
      <c r="AN797" s="1"/>
      <c r="AO797" s="1"/>
      <c r="AP797" s="1"/>
      <c r="AR797" s="7"/>
      <c r="AS797" s="7"/>
      <c r="AT797" s="7"/>
      <c r="AV797" s="7"/>
      <c r="AW797" s="7"/>
      <c r="AY797" s="1"/>
      <c r="AZ797" s="1"/>
      <c r="BA797" s="1"/>
    </row>
    <row r="798" spans="1:53" s="6" customFormat="1" ht="22.8" thickBot="1" x14ac:dyDescent="0.45">
      <c r="A798" s="99" t="e">
        <f>(IF($AM$5='بيان ع'!D792,ROW('بيان ع'!792:792)-1,yyyyy))</f>
        <v>#NAME?</v>
      </c>
      <c r="B798" s="144" t="str">
        <f t="shared" si="16"/>
        <v/>
      </c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24"/>
      <c r="AN798" s="1"/>
      <c r="AO798" s="1"/>
      <c r="AP798" s="1"/>
      <c r="AR798" s="7"/>
      <c r="AS798" s="7"/>
      <c r="AT798" s="7"/>
      <c r="AV798" s="7"/>
      <c r="AW798" s="7"/>
      <c r="AY798" s="1"/>
      <c r="AZ798" s="1"/>
      <c r="BA798" s="1"/>
    </row>
    <row r="799" spans="1:53" s="6" customFormat="1" ht="22.8" thickBot="1" x14ac:dyDescent="0.45">
      <c r="A799" s="99" t="e">
        <f>(IF($AM$5='بيان ع'!D793,ROW('بيان ع'!793:793)-1,yyyyy))</f>
        <v>#NAME?</v>
      </c>
      <c r="B799" s="144" t="str">
        <f t="shared" si="16"/>
        <v/>
      </c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24"/>
      <c r="AN799" s="1"/>
      <c r="AO799" s="1"/>
      <c r="AP799" s="1"/>
      <c r="AR799" s="7"/>
      <c r="AS799" s="7"/>
      <c r="AT799" s="7"/>
      <c r="AV799" s="7"/>
      <c r="AW799" s="7"/>
      <c r="AY799" s="1"/>
      <c r="AZ799" s="1"/>
      <c r="BA799" s="1"/>
    </row>
    <row r="800" spans="1:53" s="6" customFormat="1" ht="22.8" thickBot="1" x14ac:dyDescent="0.45">
      <c r="A800" s="99" t="e">
        <f>(IF($AM$5='بيان ع'!D794,ROW('بيان ع'!794:794)-1,yyyyy))</f>
        <v>#NAME?</v>
      </c>
      <c r="B800" s="144" t="str">
        <f t="shared" si="16"/>
        <v/>
      </c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24"/>
      <c r="AN800" s="1"/>
      <c r="AO800" s="1"/>
      <c r="AP800" s="1"/>
      <c r="AR800" s="7"/>
      <c r="AS800" s="7"/>
      <c r="AT800" s="7"/>
      <c r="AV800" s="7"/>
      <c r="AW800" s="7"/>
      <c r="AY800" s="1"/>
      <c r="AZ800" s="1"/>
      <c r="BA800" s="1"/>
    </row>
    <row r="801" spans="1:53" s="6" customFormat="1" ht="22.8" thickBot="1" x14ac:dyDescent="0.45">
      <c r="A801" s="99" t="e">
        <f>(IF($AM$5='بيان ع'!D795,ROW('بيان ع'!795:795)-1,yyyyy))</f>
        <v>#NAME?</v>
      </c>
      <c r="B801" s="144" t="str">
        <f t="shared" si="16"/>
        <v/>
      </c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24"/>
      <c r="AN801" s="1"/>
      <c r="AO801" s="1"/>
      <c r="AP801" s="1"/>
      <c r="AR801" s="7"/>
      <c r="AS801" s="7"/>
      <c r="AT801" s="7"/>
      <c r="AV801" s="7"/>
      <c r="AW801" s="7"/>
      <c r="AY801" s="1"/>
      <c r="AZ801" s="1"/>
      <c r="BA801" s="1"/>
    </row>
    <row r="802" spans="1:53" s="6" customFormat="1" ht="22.8" thickBot="1" x14ac:dyDescent="0.45">
      <c r="A802" s="99" t="e">
        <f>(IF($AM$5='بيان ع'!D796,ROW('بيان ع'!796:796)-1,yyyyy))</f>
        <v>#NAME?</v>
      </c>
      <c r="B802" s="144" t="str">
        <f t="shared" si="16"/>
        <v/>
      </c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24"/>
      <c r="AN802" s="1"/>
      <c r="AO802" s="1"/>
      <c r="AP802" s="1"/>
      <c r="AR802" s="7"/>
      <c r="AS802" s="7"/>
      <c r="AT802" s="7"/>
      <c r="AV802" s="7"/>
      <c r="AW802" s="7"/>
      <c r="AY802" s="1"/>
      <c r="AZ802" s="1"/>
      <c r="BA802" s="1"/>
    </row>
    <row r="803" spans="1:53" s="6" customFormat="1" ht="22.8" thickBot="1" x14ac:dyDescent="0.45">
      <c r="A803" s="99" t="e">
        <f>(IF($AM$5='بيان ع'!D797,ROW('بيان ع'!797:797)-1,yyyyy))</f>
        <v>#NAME?</v>
      </c>
      <c r="B803" s="144" t="str">
        <f t="shared" si="16"/>
        <v/>
      </c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24"/>
      <c r="AN803" s="1"/>
      <c r="AO803" s="1"/>
      <c r="AP803" s="1"/>
      <c r="AR803" s="7"/>
      <c r="AS803" s="7"/>
      <c r="AT803" s="7"/>
      <c r="AV803" s="7"/>
      <c r="AW803" s="7"/>
      <c r="AY803" s="1"/>
      <c r="AZ803" s="1"/>
      <c r="BA803" s="1"/>
    </row>
    <row r="804" spans="1:53" s="6" customFormat="1" ht="22.8" thickBot="1" x14ac:dyDescent="0.45">
      <c r="A804" s="99" t="e">
        <f>(IF($AM$5='بيان ع'!D798,ROW('بيان ع'!798:798)-1,yyyyy))</f>
        <v>#NAME?</v>
      </c>
      <c r="B804" s="144" t="str">
        <f t="shared" si="16"/>
        <v/>
      </c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24"/>
      <c r="AN804" s="1"/>
      <c r="AO804" s="1"/>
      <c r="AP804" s="1"/>
      <c r="AR804" s="7"/>
      <c r="AS804" s="7"/>
      <c r="AT804" s="7"/>
      <c r="AV804" s="7"/>
      <c r="AW804" s="7"/>
      <c r="AY804" s="1"/>
      <c r="AZ804" s="1"/>
      <c r="BA804" s="1"/>
    </row>
    <row r="805" spans="1:53" s="6" customFormat="1" ht="22.8" thickBot="1" x14ac:dyDescent="0.45">
      <c r="A805" s="99" t="e">
        <f>(IF($AM$5='بيان ع'!D799,ROW('بيان ع'!799:799)-1,yyyyy))</f>
        <v>#NAME?</v>
      </c>
      <c r="B805" s="144" t="str">
        <f t="shared" si="16"/>
        <v/>
      </c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24"/>
      <c r="AN805" s="1"/>
      <c r="AO805" s="1"/>
      <c r="AP805" s="1"/>
      <c r="AR805" s="7"/>
      <c r="AS805" s="7"/>
      <c r="AT805" s="7"/>
      <c r="AV805" s="7"/>
      <c r="AW805" s="7"/>
      <c r="AY805" s="1"/>
      <c r="AZ805" s="1"/>
      <c r="BA805" s="1"/>
    </row>
    <row r="806" spans="1:53" s="6" customFormat="1" ht="22.8" thickBot="1" x14ac:dyDescent="0.45">
      <c r="A806" s="99" t="e">
        <f>(IF($AM$5='بيان ع'!D800,ROW('بيان ع'!800:800)-1,yyyyy))</f>
        <v>#NAME?</v>
      </c>
      <c r="B806" s="144" t="str">
        <f t="shared" si="16"/>
        <v/>
      </c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24"/>
      <c r="AN806" s="1"/>
      <c r="AO806" s="1"/>
      <c r="AP806" s="1"/>
      <c r="AR806" s="7"/>
      <c r="AS806" s="7"/>
      <c r="AT806" s="7"/>
      <c r="AV806" s="7"/>
      <c r="AW806" s="7"/>
      <c r="AY806" s="1"/>
      <c r="AZ806" s="1"/>
      <c r="BA806" s="1"/>
    </row>
    <row r="807" spans="1:53" s="6" customFormat="1" ht="22.8" thickBot="1" x14ac:dyDescent="0.45">
      <c r="A807" s="99" t="e">
        <f>(IF($AM$5='بيان ع'!D801,ROW('بيان ع'!801:801)-1,yyyyy))</f>
        <v>#NAME?</v>
      </c>
      <c r="B807" s="144" t="str">
        <f t="shared" si="16"/>
        <v/>
      </c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24"/>
      <c r="AN807" s="1"/>
      <c r="AO807" s="1"/>
      <c r="AP807" s="1"/>
      <c r="AR807" s="7"/>
      <c r="AS807" s="7"/>
      <c r="AT807" s="7"/>
      <c r="AV807" s="7"/>
      <c r="AW807" s="7"/>
      <c r="AY807" s="1"/>
      <c r="AZ807" s="1"/>
      <c r="BA807" s="1"/>
    </row>
    <row r="808" spans="1:53" s="6" customFormat="1" ht="22.8" thickBot="1" x14ac:dyDescent="0.45">
      <c r="A808" s="99" t="e">
        <f>(IF($AM$5='بيان ع'!D802,ROW('بيان ع'!802:802)-1,yyyyy))</f>
        <v>#NAME?</v>
      </c>
      <c r="B808" s="144" t="str">
        <f t="shared" si="16"/>
        <v/>
      </c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24"/>
      <c r="AN808" s="1"/>
      <c r="AO808" s="1"/>
      <c r="AP808" s="1"/>
      <c r="AR808" s="7"/>
      <c r="AS808" s="7"/>
      <c r="AT808" s="7"/>
      <c r="AV808" s="7"/>
      <c r="AW808" s="7"/>
      <c r="AY808" s="1"/>
      <c r="AZ808" s="1"/>
      <c r="BA808" s="1"/>
    </row>
    <row r="809" spans="1:53" s="6" customFormat="1" ht="22.8" thickBot="1" x14ac:dyDescent="0.45">
      <c r="A809" s="99" t="e">
        <f>(IF($AM$5='بيان ع'!D803,ROW('بيان ع'!803:803)-1,yyyyy))</f>
        <v>#NAME?</v>
      </c>
      <c r="B809" s="144" t="str">
        <f t="shared" si="16"/>
        <v/>
      </c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24"/>
      <c r="AN809" s="1"/>
      <c r="AO809" s="1"/>
      <c r="AP809" s="1"/>
      <c r="AR809" s="7"/>
      <c r="AS809" s="7"/>
      <c r="AT809" s="7"/>
      <c r="AV809" s="7"/>
      <c r="AW809" s="7"/>
      <c r="AY809" s="1"/>
      <c r="AZ809" s="1"/>
      <c r="BA809" s="1"/>
    </row>
    <row r="810" spans="1:53" s="6" customFormat="1" ht="22.8" thickBot="1" x14ac:dyDescent="0.45">
      <c r="A810" s="99" t="e">
        <f>(IF($AM$5='بيان ع'!D804,ROW('بيان ع'!804:804)-1,yyyyy))</f>
        <v>#NAME?</v>
      </c>
      <c r="B810" s="144" t="str">
        <f t="shared" si="16"/>
        <v/>
      </c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24"/>
      <c r="AN810" s="1"/>
      <c r="AO810" s="1"/>
      <c r="AP810" s="1"/>
      <c r="AR810" s="7"/>
      <c r="AS810" s="7"/>
      <c r="AT810" s="7"/>
      <c r="AV810" s="7"/>
      <c r="AW810" s="7"/>
      <c r="AY810" s="1"/>
      <c r="AZ810" s="1"/>
      <c r="BA810" s="1"/>
    </row>
    <row r="811" spans="1:53" s="6" customFormat="1" ht="22.8" thickBot="1" x14ac:dyDescent="0.45">
      <c r="A811" s="99" t="e">
        <f>(IF($AM$5='بيان ع'!D805,ROW('بيان ع'!805:805)-1,yyyyy))</f>
        <v>#NAME?</v>
      </c>
      <c r="B811" s="144" t="str">
        <f t="shared" si="16"/>
        <v/>
      </c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24"/>
      <c r="AN811" s="1"/>
      <c r="AO811" s="1"/>
      <c r="AP811" s="1"/>
      <c r="AR811" s="7"/>
      <c r="AS811" s="7"/>
      <c r="AT811" s="7"/>
      <c r="AV811" s="7"/>
      <c r="AW811" s="7"/>
      <c r="AY811" s="1"/>
      <c r="AZ811" s="1"/>
      <c r="BA811" s="1"/>
    </row>
    <row r="812" spans="1:53" s="6" customFormat="1" ht="22.8" thickBot="1" x14ac:dyDescent="0.45">
      <c r="A812" s="99" t="e">
        <f>(IF($AM$5='بيان ع'!D806,ROW('بيان ع'!806:806)-1,yyyyy))</f>
        <v>#NAME?</v>
      </c>
      <c r="B812" s="144" t="str">
        <f t="shared" si="16"/>
        <v/>
      </c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24"/>
      <c r="AN812" s="1"/>
      <c r="AO812" s="1"/>
      <c r="AP812" s="1"/>
      <c r="AR812" s="7"/>
      <c r="AS812" s="7"/>
      <c r="AT812" s="7"/>
      <c r="AV812" s="7"/>
      <c r="AW812" s="7"/>
      <c r="AY812" s="1"/>
      <c r="AZ812" s="1"/>
      <c r="BA812" s="1"/>
    </row>
    <row r="813" spans="1:53" s="6" customFormat="1" ht="22.8" thickBot="1" x14ac:dyDescent="0.45">
      <c r="A813" s="99" t="e">
        <f>(IF($AM$5='بيان ع'!D807,ROW('بيان ع'!807:807)-1,yyyyy))</f>
        <v>#NAME?</v>
      </c>
      <c r="B813" s="144" t="str">
        <f t="shared" si="16"/>
        <v/>
      </c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24"/>
      <c r="AN813" s="1"/>
      <c r="AO813" s="1"/>
      <c r="AP813" s="1"/>
      <c r="AR813" s="7"/>
      <c r="AS813" s="7"/>
      <c r="AT813" s="7"/>
      <c r="AV813" s="7"/>
      <c r="AW813" s="7"/>
      <c r="AY813" s="1"/>
      <c r="AZ813" s="1"/>
      <c r="BA813" s="1"/>
    </row>
    <row r="814" spans="1:53" s="6" customFormat="1" ht="22.8" thickBot="1" x14ac:dyDescent="0.45">
      <c r="A814" s="99" t="e">
        <f>(IF($AM$5='بيان ع'!D808,ROW('بيان ع'!808:808)-1,yyyyy))</f>
        <v>#NAME?</v>
      </c>
      <c r="B814" s="144" t="str">
        <f t="shared" si="16"/>
        <v/>
      </c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24"/>
      <c r="AN814" s="1"/>
      <c r="AO814" s="1"/>
      <c r="AP814" s="1"/>
      <c r="AR814" s="7"/>
      <c r="AS814" s="7"/>
      <c r="AT814" s="7"/>
      <c r="AV814" s="7"/>
      <c r="AW814" s="7"/>
      <c r="AY814" s="1"/>
      <c r="AZ814" s="1"/>
      <c r="BA814" s="1"/>
    </row>
    <row r="815" spans="1:53" s="6" customFormat="1" ht="22.8" thickBot="1" x14ac:dyDescent="0.45">
      <c r="A815" s="99" t="e">
        <f>(IF($AM$5='بيان ع'!D809,ROW('بيان ع'!809:809)-1,yyyyy))</f>
        <v>#NAME?</v>
      </c>
      <c r="B815" s="144" t="str">
        <f t="shared" si="16"/>
        <v/>
      </c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24"/>
      <c r="AN815" s="1"/>
      <c r="AO815" s="1"/>
      <c r="AP815" s="1"/>
      <c r="AR815" s="7"/>
      <c r="AS815" s="7"/>
      <c r="AT815" s="7"/>
      <c r="AV815" s="7"/>
      <c r="AW815" s="7"/>
      <c r="AY815" s="1"/>
      <c r="AZ815" s="1"/>
      <c r="BA815" s="1"/>
    </row>
    <row r="816" spans="1:53" s="6" customFormat="1" ht="22.8" thickBot="1" x14ac:dyDescent="0.45">
      <c r="A816" s="99" t="e">
        <f>(IF($AM$5='بيان ع'!D810,ROW('بيان ع'!810:810)-1,yyyyy))</f>
        <v>#NAME?</v>
      </c>
      <c r="B816" s="144" t="str">
        <f t="shared" si="16"/>
        <v/>
      </c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24"/>
      <c r="AN816" s="1"/>
      <c r="AO816" s="1"/>
      <c r="AP816" s="1"/>
      <c r="AR816" s="7"/>
      <c r="AS816" s="7"/>
      <c r="AT816" s="7"/>
      <c r="AV816" s="7"/>
      <c r="AW816" s="7"/>
      <c r="AY816" s="1"/>
      <c r="AZ816" s="1"/>
      <c r="BA816" s="1"/>
    </row>
    <row r="817" spans="1:53" s="6" customFormat="1" ht="22.8" thickBot="1" x14ac:dyDescent="0.45">
      <c r="A817" s="99" t="e">
        <f>(IF($AM$5='بيان ع'!D811,ROW('بيان ع'!811:811)-1,yyyyy))</f>
        <v>#NAME?</v>
      </c>
      <c r="B817" s="144" t="str">
        <f t="shared" si="16"/>
        <v/>
      </c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24"/>
      <c r="AN817" s="1"/>
      <c r="AO817" s="1"/>
      <c r="AP817" s="1"/>
      <c r="AR817" s="7"/>
      <c r="AS817" s="7"/>
      <c r="AT817" s="7"/>
      <c r="AV817" s="7"/>
      <c r="AW817" s="7"/>
      <c r="AY817" s="1"/>
      <c r="AZ817" s="1"/>
      <c r="BA817" s="1"/>
    </row>
    <row r="818" spans="1:53" s="6" customFormat="1" ht="22.8" thickBot="1" x14ac:dyDescent="0.45">
      <c r="A818" s="99" t="e">
        <f>(IF($AM$5='بيان ع'!D812,ROW('بيان ع'!812:812)-1,yyyyy))</f>
        <v>#NAME?</v>
      </c>
      <c r="B818" s="144" t="str">
        <f t="shared" si="16"/>
        <v/>
      </c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24"/>
      <c r="AN818" s="1"/>
      <c r="AO818" s="1"/>
      <c r="AP818" s="1"/>
      <c r="AR818" s="7"/>
      <c r="AS818" s="7"/>
      <c r="AT818" s="7"/>
      <c r="AV818" s="7"/>
      <c r="AW818" s="7"/>
      <c r="AY818" s="1"/>
      <c r="AZ818" s="1"/>
      <c r="BA818" s="1"/>
    </row>
    <row r="819" spans="1:53" s="6" customFormat="1" ht="22.8" thickBot="1" x14ac:dyDescent="0.45">
      <c r="A819" s="99" t="e">
        <f>(IF($AM$5='بيان ع'!D813,ROW('بيان ع'!813:813)-1,yyyyy))</f>
        <v>#NAME?</v>
      </c>
      <c r="B819" s="144" t="str">
        <f t="shared" si="16"/>
        <v/>
      </c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24"/>
      <c r="AN819" s="1"/>
      <c r="AO819" s="1"/>
      <c r="AP819" s="1"/>
      <c r="AR819" s="7"/>
      <c r="AS819" s="7"/>
      <c r="AT819" s="7"/>
      <c r="AV819" s="7"/>
      <c r="AW819" s="7"/>
      <c r="AY819" s="1"/>
      <c r="AZ819" s="1"/>
      <c r="BA819" s="1"/>
    </row>
    <row r="820" spans="1:53" s="6" customFormat="1" ht="22.8" thickBot="1" x14ac:dyDescent="0.45">
      <c r="A820" s="99" t="e">
        <f>(IF($AM$5='بيان ع'!D814,ROW('بيان ع'!814:814)-1,yyyyy))</f>
        <v>#NAME?</v>
      </c>
      <c r="B820" s="144" t="str">
        <f t="shared" si="16"/>
        <v/>
      </c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24"/>
      <c r="AN820" s="1"/>
      <c r="AO820" s="1"/>
      <c r="AP820" s="1"/>
      <c r="AR820" s="7"/>
      <c r="AS820" s="7"/>
      <c r="AT820" s="7"/>
      <c r="AV820" s="7"/>
      <c r="AW820" s="7"/>
      <c r="AY820" s="1"/>
      <c r="AZ820" s="1"/>
      <c r="BA820" s="1"/>
    </row>
    <row r="821" spans="1:53" s="6" customFormat="1" ht="22.8" thickBot="1" x14ac:dyDescent="0.45">
      <c r="A821" s="99" t="e">
        <f>(IF($AM$5='بيان ع'!D815,ROW('بيان ع'!815:815)-1,yyyyy))</f>
        <v>#NAME?</v>
      </c>
      <c r="B821" s="144" t="str">
        <f t="shared" si="16"/>
        <v/>
      </c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24"/>
      <c r="AN821" s="1"/>
      <c r="AO821" s="1"/>
      <c r="AP821" s="1"/>
      <c r="AR821" s="7"/>
      <c r="AS821" s="7"/>
      <c r="AT821" s="7"/>
      <c r="AV821" s="7"/>
      <c r="AW821" s="7"/>
      <c r="AY821" s="1"/>
      <c r="AZ821" s="1"/>
      <c r="BA821" s="1"/>
    </row>
    <row r="822" spans="1:53" s="6" customFormat="1" ht="22.8" thickBot="1" x14ac:dyDescent="0.45">
      <c r="A822" s="99" t="e">
        <f>(IF($AM$5='بيان ع'!D816,ROW('بيان ع'!816:816)-1,yyyyy))</f>
        <v>#NAME?</v>
      </c>
      <c r="B822" s="144" t="str">
        <f t="shared" si="16"/>
        <v/>
      </c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24"/>
      <c r="AN822" s="1"/>
      <c r="AO822" s="1"/>
      <c r="AP822" s="1"/>
      <c r="AR822" s="7"/>
      <c r="AS822" s="7"/>
      <c r="AT822" s="7"/>
      <c r="AV822" s="7"/>
      <c r="AW822" s="7"/>
      <c r="AY822" s="1"/>
      <c r="AZ822" s="1"/>
      <c r="BA822" s="1"/>
    </row>
    <row r="823" spans="1:53" s="6" customFormat="1" ht="22.8" thickBot="1" x14ac:dyDescent="0.45">
      <c r="A823" s="99" t="e">
        <f>(IF($AM$5='بيان ع'!D817,ROW('بيان ع'!817:817)-1,yyyyy))</f>
        <v>#NAME?</v>
      </c>
      <c r="B823" s="144" t="str">
        <f t="shared" si="16"/>
        <v/>
      </c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24"/>
      <c r="AN823" s="1"/>
      <c r="AO823" s="1"/>
      <c r="AP823" s="1"/>
      <c r="AR823" s="7"/>
      <c r="AS823" s="7"/>
      <c r="AT823" s="7"/>
      <c r="AV823" s="7"/>
      <c r="AW823" s="7"/>
      <c r="AY823" s="1"/>
      <c r="AZ823" s="1"/>
      <c r="BA823" s="1"/>
    </row>
    <row r="824" spans="1:53" s="6" customFormat="1" ht="22.8" thickBot="1" x14ac:dyDescent="0.45">
      <c r="A824" s="99" t="e">
        <f>(IF($AM$5='بيان ع'!D818,ROW('بيان ع'!818:818)-1,yyyyy))</f>
        <v>#NAME?</v>
      </c>
      <c r="B824" s="144" t="str">
        <f t="shared" si="16"/>
        <v/>
      </c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24"/>
      <c r="AN824" s="1"/>
      <c r="AO824" s="1"/>
      <c r="AP824" s="1"/>
      <c r="AR824" s="7"/>
      <c r="AS824" s="7"/>
      <c r="AT824" s="7"/>
      <c r="AV824" s="7"/>
      <c r="AW824" s="7"/>
      <c r="AY824" s="1"/>
      <c r="AZ824" s="1"/>
      <c r="BA824" s="1"/>
    </row>
    <row r="825" spans="1:53" s="6" customFormat="1" ht="22.8" thickBot="1" x14ac:dyDescent="0.45">
      <c r="A825" s="99" t="e">
        <f>(IF($AM$5='بيان ع'!D819,ROW('بيان ع'!819:819)-1,yyyyy))</f>
        <v>#NAME?</v>
      </c>
      <c r="B825" s="144" t="str">
        <f t="shared" si="16"/>
        <v/>
      </c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24"/>
      <c r="AN825" s="1"/>
      <c r="AO825" s="1"/>
      <c r="AP825" s="1"/>
      <c r="AR825" s="7"/>
      <c r="AS825" s="7"/>
      <c r="AT825" s="7"/>
      <c r="AV825" s="7"/>
      <c r="AW825" s="7"/>
      <c r="AY825" s="1"/>
      <c r="AZ825" s="1"/>
      <c r="BA825" s="1"/>
    </row>
    <row r="826" spans="1:53" s="6" customFormat="1" ht="22.8" thickBot="1" x14ac:dyDescent="0.45">
      <c r="A826" s="99" t="e">
        <f>(IF($AM$5='بيان ع'!D820,ROW('بيان ع'!820:820)-1,yyyyy))</f>
        <v>#NAME?</v>
      </c>
      <c r="B826" s="144" t="str">
        <f t="shared" si="16"/>
        <v/>
      </c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24"/>
      <c r="AN826" s="1"/>
      <c r="AO826" s="1"/>
      <c r="AP826" s="1"/>
      <c r="AR826" s="7"/>
      <c r="AS826" s="7"/>
      <c r="AT826" s="7"/>
      <c r="AV826" s="7"/>
      <c r="AW826" s="7"/>
      <c r="AY826" s="1"/>
      <c r="AZ826" s="1"/>
      <c r="BA826" s="1"/>
    </row>
    <row r="827" spans="1:53" s="6" customFormat="1" ht="22.8" thickBot="1" x14ac:dyDescent="0.45">
      <c r="A827" s="99" t="e">
        <f>(IF($AM$5='بيان ع'!D821,ROW('بيان ع'!821:821)-1,yyyyy))</f>
        <v>#NAME?</v>
      </c>
      <c r="B827" s="144" t="str">
        <f t="shared" si="16"/>
        <v/>
      </c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24"/>
      <c r="AN827" s="1"/>
      <c r="AO827" s="1"/>
      <c r="AP827" s="1"/>
      <c r="AR827" s="7"/>
      <c r="AS827" s="7"/>
      <c r="AT827" s="7"/>
      <c r="AV827" s="7"/>
      <c r="AW827" s="7"/>
      <c r="AY827" s="1"/>
      <c r="AZ827" s="1"/>
      <c r="BA827" s="1"/>
    </row>
    <row r="828" spans="1:53" s="6" customFormat="1" ht="22.8" thickBot="1" x14ac:dyDescent="0.45">
      <c r="A828" s="99" t="e">
        <f>(IF($AM$5='بيان ع'!D822,ROW('بيان ع'!822:822)-1,yyyyy))</f>
        <v>#NAME?</v>
      </c>
      <c r="B828" s="144" t="str">
        <f t="shared" si="16"/>
        <v/>
      </c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24"/>
      <c r="AN828" s="1"/>
      <c r="AO828" s="1"/>
      <c r="AP828" s="1"/>
      <c r="AR828" s="7"/>
      <c r="AS828" s="7"/>
      <c r="AT828" s="7"/>
      <c r="AV828" s="7"/>
      <c r="AW828" s="7"/>
      <c r="AY828" s="1"/>
      <c r="AZ828" s="1"/>
      <c r="BA828" s="1"/>
    </row>
    <row r="829" spans="1:53" s="6" customFormat="1" ht="22.8" thickBot="1" x14ac:dyDescent="0.45">
      <c r="A829" s="99" t="e">
        <f>(IF($AM$5='بيان ع'!D823,ROW('بيان ع'!823:823)-1,yyyyy))</f>
        <v>#NAME?</v>
      </c>
      <c r="B829" s="144" t="str">
        <f t="shared" si="16"/>
        <v/>
      </c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24"/>
      <c r="AN829" s="1"/>
      <c r="AO829" s="1"/>
      <c r="AP829" s="1"/>
      <c r="AR829" s="7"/>
      <c r="AS829" s="7"/>
      <c r="AT829" s="7"/>
      <c r="AV829" s="7"/>
      <c r="AW829" s="7"/>
      <c r="AY829" s="1"/>
      <c r="AZ829" s="1"/>
      <c r="BA829" s="1"/>
    </row>
    <row r="830" spans="1:53" s="6" customFormat="1" ht="22.8" thickBot="1" x14ac:dyDescent="0.45">
      <c r="A830" s="99" t="e">
        <f>(IF($AM$5='بيان ع'!D824,ROW('بيان ع'!824:824)-1,yyyyy))</f>
        <v>#NAME?</v>
      </c>
      <c r="B830" s="144" t="str">
        <f t="shared" si="16"/>
        <v/>
      </c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24"/>
      <c r="AN830" s="1"/>
      <c r="AO830" s="1"/>
      <c r="AP830" s="1"/>
      <c r="AR830" s="7"/>
      <c r="AS830" s="7"/>
      <c r="AT830" s="7"/>
      <c r="AV830" s="7"/>
      <c r="AW830" s="7"/>
      <c r="AY830" s="1"/>
      <c r="AZ830" s="1"/>
      <c r="BA830" s="1"/>
    </row>
    <row r="831" spans="1:53" s="6" customFormat="1" ht="22.8" thickBot="1" x14ac:dyDescent="0.45">
      <c r="A831" s="99" t="e">
        <f>(IF($AM$5='بيان ع'!D825,ROW('بيان ع'!825:825)-1,yyyyy))</f>
        <v>#NAME?</v>
      </c>
      <c r="B831" s="144" t="str">
        <f t="shared" si="16"/>
        <v/>
      </c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24"/>
      <c r="AN831" s="1"/>
      <c r="AO831" s="1"/>
      <c r="AP831" s="1"/>
      <c r="AR831" s="7"/>
      <c r="AS831" s="7"/>
      <c r="AT831" s="7"/>
      <c r="AV831" s="7"/>
      <c r="AW831" s="7"/>
      <c r="AY831" s="1"/>
      <c r="AZ831" s="1"/>
      <c r="BA831" s="1"/>
    </row>
    <row r="832" spans="1:53" s="6" customFormat="1" ht="22.8" thickBot="1" x14ac:dyDescent="0.45">
      <c r="A832" s="99" t="e">
        <f>(IF($AM$5='بيان ع'!D826,ROW('بيان ع'!826:826)-1,yyyyy))</f>
        <v>#NAME?</v>
      </c>
      <c r="B832" s="144" t="str">
        <f t="shared" si="16"/>
        <v/>
      </c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24"/>
      <c r="AN832" s="1"/>
      <c r="AO832" s="1"/>
      <c r="AP832" s="1"/>
      <c r="AR832" s="7"/>
      <c r="AS832" s="7"/>
      <c r="AT832" s="7"/>
      <c r="AV832" s="7"/>
      <c r="AW832" s="7"/>
      <c r="AY832" s="1"/>
      <c r="AZ832" s="1"/>
      <c r="BA832" s="1"/>
    </row>
    <row r="833" spans="1:53" s="6" customFormat="1" ht="22.8" thickBot="1" x14ac:dyDescent="0.45">
      <c r="A833" s="99" t="e">
        <f>(IF($AM$5='بيان ع'!D827,ROW('بيان ع'!827:827)-1,yyyyy))</f>
        <v>#NAME?</v>
      </c>
      <c r="B833" s="144" t="str">
        <f t="shared" si="16"/>
        <v/>
      </c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24"/>
      <c r="AN833" s="1"/>
      <c r="AO833" s="1"/>
      <c r="AP833" s="1"/>
      <c r="AR833" s="7"/>
      <c r="AS833" s="7"/>
      <c r="AT833" s="7"/>
      <c r="AV833" s="7"/>
      <c r="AW833" s="7"/>
      <c r="AY833" s="1"/>
      <c r="AZ833" s="1"/>
      <c r="BA833" s="1"/>
    </row>
    <row r="834" spans="1:53" s="6" customFormat="1" ht="22.8" thickBot="1" x14ac:dyDescent="0.45">
      <c r="A834" s="99" t="e">
        <f>(IF($AM$5='بيان ع'!D828,ROW('بيان ع'!828:828)-1,yyyyy))</f>
        <v>#NAME?</v>
      </c>
      <c r="B834" s="144" t="str">
        <f t="shared" si="16"/>
        <v/>
      </c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24"/>
      <c r="AN834" s="1"/>
      <c r="AO834" s="1"/>
      <c r="AP834" s="1"/>
      <c r="AR834" s="7"/>
      <c r="AS834" s="7"/>
      <c r="AT834" s="7"/>
      <c r="AV834" s="7"/>
      <c r="AW834" s="7"/>
      <c r="AY834" s="1"/>
      <c r="AZ834" s="1"/>
      <c r="BA834" s="1"/>
    </row>
    <row r="835" spans="1:53" s="6" customFormat="1" ht="22.8" thickBot="1" x14ac:dyDescent="0.45">
      <c r="A835" s="99" t="e">
        <f>(IF($AM$5='بيان ع'!D829,ROW('بيان ع'!829:829)-1,yyyyy))</f>
        <v>#NAME?</v>
      </c>
      <c r="B835" s="144" t="str">
        <f t="shared" si="16"/>
        <v/>
      </c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24"/>
      <c r="AN835" s="1"/>
      <c r="AO835" s="1"/>
      <c r="AP835" s="1"/>
      <c r="AR835" s="7"/>
      <c r="AS835" s="7"/>
      <c r="AT835" s="7"/>
      <c r="AV835" s="7"/>
      <c r="AW835" s="7"/>
      <c r="AY835" s="1"/>
      <c r="AZ835" s="1"/>
      <c r="BA835" s="1"/>
    </row>
    <row r="836" spans="1:53" s="6" customFormat="1" ht="22.8" thickBot="1" x14ac:dyDescent="0.45">
      <c r="A836" s="99" t="e">
        <f>(IF($AM$5='بيان ع'!D830,ROW('بيان ع'!830:830)-1,yyyyy))</f>
        <v>#NAME?</v>
      </c>
      <c r="B836" s="144" t="str">
        <f t="shared" si="16"/>
        <v/>
      </c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24"/>
      <c r="AN836" s="1"/>
      <c r="AO836" s="1"/>
      <c r="AP836" s="1"/>
      <c r="AR836" s="7"/>
      <c r="AS836" s="7"/>
      <c r="AT836" s="7"/>
      <c r="AV836" s="7"/>
      <c r="AW836" s="7"/>
      <c r="AY836" s="1"/>
      <c r="AZ836" s="1"/>
      <c r="BA836" s="1"/>
    </row>
    <row r="837" spans="1:53" s="6" customFormat="1" ht="22.8" thickBot="1" x14ac:dyDescent="0.45">
      <c r="A837" s="99" t="e">
        <f>(IF($AM$5='بيان ع'!D831,ROW('بيان ع'!831:831)-1,yyyyy))</f>
        <v>#NAME?</v>
      </c>
      <c r="B837" s="144" t="str">
        <f t="shared" si="16"/>
        <v/>
      </c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24"/>
      <c r="AN837" s="1"/>
      <c r="AO837" s="1"/>
      <c r="AP837" s="1"/>
      <c r="AR837" s="7"/>
      <c r="AS837" s="7"/>
      <c r="AT837" s="7"/>
      <c r="AV837" s="7"/>
      <c r="AW837" s="7"/>
      <c r="AY837" s="1"/>
      <c r="AZ837" s="1"/>
      <c r="BA837" s="1"/>
    </row>
    <row r="838" spans="1:53" s="6" customFormat="1" ht="22.8" thickBot="1" x14ac:dyDescent="0.45">
      <c r="A838" s="99" t="e">
        <f>(IF($AM$5='بيان ع'!D832,ROW('بيان ع'!832:832)-1,yyyyy))</f>
        <v>#NAME?</v>
      </c>
      <c r="B838" s="144" t="str">
        <f t="shared" si="16"/>
        <v/>
      </c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24"/>
      <c r="AN838" s="1"/>
      <c r="AO838" s="1"/>
      <c r="AP838" s="1"/>
      <c r="AR838" s="7"/>
      <c r="AS838" s="7"/>
      <c r="AT838" s="7"/>
      <c r="AV838" s="7"/>
      <c r="AW838" s="7"/>
      <c r="AY838" s="1"/>
      <c r="AZ838" s="1"/>
      <c r="BA838" s="1"/>
    </row>
    <row r="839" spans="1:53" s="6" customFormat="1" ht="22.8" thickBot="1" x14ac:dyDescent="0.45">
      <c r="A839" s="99" t="e">
        <f>(IF($AM$5='بيان ع'!D833,ROW('بيان ع'!833:833)-1,yyyyy))</f>
        <v>#NAME?</v>
      </c>
      <c r="B839" s="144" t="str">
        <f t="shared" si="16"/>
        <v/>
      </c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24"/>
      <c r="AN839" s="1"/>
      <c r="AO839" s="1"/>
      <c r="AP839" s="1"/>
      <c r="AR839" s="7"/>
      <c r="AS839" s="7"/>
      <c r="AT839" s="7"/>
      <c r="AV839" s="7"/>
      <c r="AW839" s="7"/>
      <c r="AY839" s="1"/>
      <c r="AZ839" s="1"/>
      <c r="BA839" s="1"/>
    </row>
    <row r="840" spans="1:53" s="6" customFormat="1" ht="22.8" thickBot="1" x14ac:dyDescent="0.45">
      <c r="A840" s="99" t="e">
        <f>(IF($AM$5='بيان ع'!D834,ROW('بيان ع'!834:834)-1,yyyyy))</f>
        <v>#NAME?</v>
      </c>
      <c r="B840" s="144" t="str">
        <f t="shared" ref="B840:B903" si="17">IFERROR(_xlfn.AGGREGATE(15,6,$A$8:$A$1010,ROW(A833)),"")</f>
        <v/>
      </c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24"/>
      <c r="AN840" s="1"/>
      <c r="AO840" s="1"/>
      <c r="AP840" s="1"/>
      <c r="AR840" s="7"/>
      <c r="AS840" s="7"/>
      <c r="AT840" s="7"/>
      <c r="AV840" s="7"/>
      <c r="AW840" s="7"/>
      <c r="AY840" s="1"/>
      <c r="AZ840" s="1"/>
      <c r="BA840" s="1"/>
    </row>
    <row r="841" spans="1:53" s="6" customFormat="1" ht="22.8" thickBot="1" x14ac:dyDescent="0.45">
      <c r="A841" s="99" t="e">
        <f>(IF($AM$5='بيان ع'!D835,ROW('بيان ع'!835:835)-1,yyyyy))</f>
        <v>#NAME?</v>
      </c>
      <c r="B841" s="144" t="str">
        <f t="shared" si="17"/>
        <v/>
      </c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24"/>
      <c r="AN841" s="1"/>
      <c r="AO841" s="1"/>
      <c r="AP841" s="1"/>
      <c r="AR841" s="7"/>
      <c r="AS841" s="7"/>
      <c r="AT841" s="7"/>
      <c r="AV841" s="7"/>
      <c r="AW841" s="7"/>
      <c r="AY841" s="1"/>
      <c r="AZ841" s="1"/>
      <c r="BA841" s="1"/>
    </row>
    <row r="842" spans="1:53" s="6" customFormat="1" ht="22.8" thickBot="1" x14ac:dyDescent="0.45">
      <c r="A842" s="99" t="e">
        <f>(IF($AM$5='بيان ع'!D836,ROW('بيان ع'!836:836)-1,yyyyy))</f>
        <v>#NAME?</v>
      </c>
      <c r="B842" s="144" t="str">
        <f t="shared" si="17"/>
        <v/>
      </c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24"/>
      <c r="AN842" s="1"/>
      <c r="AO842" s="1"/>
      <c r="AP842" s="1"/>
      <c r="AR842" s="7"/>
      <c r="AS842" s="7"/>
      <c r="AT842" s="7"/>
      <c r="AV842" s="7"/>
      <c r="AW842" s="7"/>
      <c r="AY842" s="1"/>
      <c r="AZ842" s="1"/>
      <c r="BA842" s="1"/>
    </row>
    <row r="843" spans="1:53" s="6" customFormat="1" ht="22.8" thickBot="1" x14ac:dyDescent="0.45">
      <c r="A843" s="99" t="e">
        <f>(IF($AM$5='بيان ع'!D837,ROW('بيان ع'!837:837)-1,yyyyy))</f>
        <v>#NAME?</v>
      </c>
      <c r="B843" s="144" t="str">
        <f t="shared" si="17"/>
        <v/>
      </c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24"/>
      <c r="AN843" s="1"/>
      <c r="AO843" s="1"/>
      <c r="AP843" s="1"/>
      <c r="AR843" s="7"/>
      <c r="AS843" s="7"/>
      <c r="AT843" s="7"/>
      <c r="AV843" s="7"/>
      <c r="AW843" s="7"/>
      <c r="AY843" s="1"/>
      <c r="AZ843" s="1"/>
      <c r="BA843" s="1"/>
    </row>
    <row r="844" spans="1:53" s="6" customFormat="1" ht="22.8" thickBot="1" x14ac:dyDescent="0.45">
      <c r="A844" s="99" t="e">
        <f>(IF($AM$5='بيان ع'!D838,ROW('بيان ع'!838:838)-1,yyyyy))</f>
        <v>#NAME?</v>
      </c>
      <c r="B844" s="144" t="str">
        <f t="shared" si="17"/>
        <v/>
      </c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24"/>
      <c r="AN844" s="1"/>
      <c r="AO844" s="1"/>
      <c r="AP844" s="1"/>
      <c r="AR844" s="7"/>
      <c r="AS844" s="7"/>
      <c r="AT844" s="7"/>
      <c r="AV844" s="7"/>
      <c r="AW844" s="7"/>
      <c r="AY844" s="1"/>
      <c r="AZ844" s="1"/>
      <c r="BA844" s="1"/>
    </row>
    <row r="845" spans="1:53" s="6" customFormat="1" ht="22.8" thickBot="1" x14ac:dyDescent="0.45">
      <c r="A845" s="99" t="e">
        <f>(IF($AM$5='بيان ع'!D839,ROW('بيان ع'!839:839)-1,yyyyy))</f>
        <v>#NAME?</v>
      </c>
      <c r="B845" s="144" t="str">
        <f t="shared" si="17"/>
        <v/>
      </c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24"/>
      <c r="AN845" s="1"/>
      <c r="AO845" s="1"/>
      <c r="AP845" s="1"/>
      <c r="AR845" s="7"/>
      <c r="AS845" s="7"/>
      <c r="AT845" s="7"/>
      <c r="AV845" s="7"/>
      <c r="AW845" s="7"/>
      <c r="AY845" s="1"/>
      <c r="AZ845" s="1"/>
      <c r="BA845" s="1"/>
    </row>
    <row r="846" spans="1:53" s="6" customFormat="1" ht="22.8" thickBot="1" x14ac:dyDescent="0.45">
      <c r="A846" s="99" t="e">
        <f>(IF($AM$5='بيان ع'!D840,ROW('بيان ع'!840:840)-1,yyyyy))</f>
        <v>#NAME?</v>
      </c>
      <c r="B846" s="144" t="str">
        <f t="shared" si="17"/>
        <v/>
      </c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24"/>
      <c r="AN846" s="1"/>
      <c r="AO846" s="1"/>
      <c r="AP846" s="1"/>
      <c r="AR846" s="7"/>
      <c r="AS846" s="7"/>
      <c r="AT846" s="7"/>
      <c r="AV846" s="7"/>
      <c r="AW846" s="7"/>
      <c r="AY846" s="1"/>
      <c r="AZ846" s="1"/>
      <c r="BA846" s="1"/>
    </row>
    <row r="847" spans="1:53" s="6" customFormat="1" ht="22.8" thickBot="1" x14ac:dyDescent="0.45">
      <c r="A847" s="99" t="e">
        <f>(IF($AM$5='بيان ع'!D841,ROW('بيان ع'!841:841)-1,yyyyy))</f>
        <v>#NAME?</v>
      </c>
      <c r="B847" s="144" t="str">
        <f t="shared" si="17"/>
        <v/>
      </c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24"/>
      <c r="AN847" s="1"/>
      <c r="AO847" s="1"/>
      <c r="AP847" s="1"/>
      <c r="AR847" s="7"/>
      <c r="AS847" s="7"/>
      <c r="AT847" s="7"/>
      <c r="AV847" s="7"/>
      <c r="AW847" s="7"/>
      <c r="AY847" s="1"/>
      <c r="AZ847" s="1"/>
      <c r="BA847" s="1"/>
    </row>
    <row r="848" spans="1:53" s="6" customFormat="1" ht="22.8" thickBot="1" x14ac:dyDescent="0.45">
      <c r="A848" s="99" t="e">
        <f>(IF($AM$5='بيان ع'!D842,ROW('بيان ع'!842:842)-1,yyyyy))</f>
        <v>#NAME?</v>
      </c>
      <c r="B848" s="144" t="str">
        <f t="shared" si="17"/>
        <v/>
      </c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24"/>
      <c r="AN848" s="1"/>
      <c r="AO848" s="1"/>
      <c r="AP848" s="1"/>
      <c r="AR848" s="7"/>
      <c r="AS848" s="7"/>
      <c r="AT848" s="7"/>
      <c r="AV848" s="7"/>
      <c r="AW848" s="7"/>
      <c r="AY848" s="1"/>
      <c r="AZ848" s="1"/>
      <c r="BA848" s="1"/>
    </row>
    <row r="849" spans="1:53" s="6" customFormat="1" ht="22.8" thickBot="1" x14ac:dyDescent="0.45">
      <c r="A849" s="99" t="e">
        <f>(IF($AM$5='بيان ع'!D843,ROW('بيان ع'!843:843)-1,yyyyy))</f>
        <v>#NAME?</v>
      </c>
      <c r="B849" s="144" t="str">
        <f t="shared" si="17"/>
        <v/>
      </c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24"/>
      <c r="AN849" s="1"/>
      <c r="AO849" s="1"/>
      <c r="AP849" s="1"/>
      <c r="AR849" s="7"/>
      <c r="AS849" s="7"/>
      <c r="AT849" s="7"/>
      <c r="AV849" s="7"/>
      <c r="AW849" s="7"/>
      <c r="AY849" s="1"/>
      <c r="AZ849" s="1"/>
      <c r="BA849" s="1"/>
    </row>
    <row r="850" spans="1:53" s="6" customFormat="1" ht="22.8" thickBot="1" x14ac:dyDescent="0.45">
      <c r="A850" s="99" t="e">
        <f>(IF($AM$5='بيان ع'!D844,ROW('بيان ع'!844:844)-1,yyyyy))</f>
        <v>#NAME?</v>
      </c>
      <c r="B850" s="144" t="str">
        <f t="shared" si="17"/>
        <v/>
      </c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24"/>
      <c r="AN850" s="1"/>
      <c r="AO850" s="1"/>
      <c r="AP850" s="1"/>
      <c r="AR850" s="7"/>
      <c r="AS850" s="7"/>
      <c r="AT850" s="7"/>
      <c r="AV850" s="7"/>
      <c r="AW850" s="7"/>
      <c r="AY850" s="1"/>
      <c r="AZ850" s="1"/>
      <c r="BA850" s="1"/>
    </row>
    <row r="851" spans="1:53" s="6" customFormat="1" ht="22.8" thickBot="1" x14ac:dyDescent="0.45">
      <c r="A851" s="99" t="e">
        <f>(IF($AM$5='بيان ع'!D845,ROW('بيان ع'!845:845)-1,yyyyy))</f>
        <v>#NAME?</v>
      </c>
      <c r="B851" s="144" t="str">
        <f t="shared" si="17"/>
        <v/>
      </c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24"/>
      <c r="AN851" s="1"/>
      <c r="AO851" s="1"/>
      <c r="AP851" s="1"/>
      <c r="AR851" s="7"/>
      <c r="AS851" s="7"/>
      <c r="AT851" s="7"/>
      <c r="AV851" s="7"/>
      <c r="AW851" s="7"/>
      <c r="AY851" s="1"/>
      <c r="AZ851" s="1"/>
      <c r="BA851" s="1"/>
    </row>
    <row r="852" spans="1:53" s="6" customFormat="1" ht="22.8" thickBot="1" x14ac:dyDescent="0.45">
      <c r="A852" s="99" t="e">
        <f>(IF($AM$5='بيان ع'!D846,ROW('بيان ع'!846:846)-1,yyyyy))</f>
        <v>#NAME?</v>
      </c>
      <c r="B852" s="144" t="str">
        <f t="shared" si="17"/>
        <v/>
      </c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24"/>
      <c r="AN852" s="1"/>
      <c r="AO852" s="1"/>
      <c r="AP852" s="1"/>
      <c r="AR852" s="7"/>
      <c r="AS852" s="7"/>
      <c r="AT852" s="7"/>
      <c r="AV852" s="7"/>
      <c r="AW852" s="7"/>
      <c r="AY852" s="1"/>
      <c r="AZ852" s="1"/>
      <c r="BA852" s="1"/>
    </row>
    <row r="853" spans="1:53" s="6" customFormat="1" ht="22.8" thickBot="1" x14ac:dyDescent="0.45">
      <c r="A853" s="99" t="e">
        <f>(IF($AM$5='بيان ع'!D847,ROW('بيان ع'!847:847)-1,yyyyy))</f>
        <v>#NAME?</v>
      </c>
      <c r="B853" s="144" t="str">
        <f t="shared" si="17"/>
        <v/>
      </c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24"/>
      <c r="AN853" s="1"/>
      <c r="AO853" s="1"/>
      <c r="AP853" s="1"/>
      <c r="AR853" s="7"/>
      <c r="AS853" s="7"/>
      <c r="AT853" s="7"/>
      <c r="AV853" s="7"/>
      <c r="AW853" s="7"/>
      <c r="AY853" s="1"/>
      <c r="AZ853" s="1"/>
      <c r="BA853" s="1"/>
    </row>
    <row r="854" spans="1:53" s="6" customFormat="1" ht="22.8" thickBot="1" x14ac:dyDescent="0.45">
      <c r="A854" s="99" t="e">
        <f>(IF($AM$5='بيان ع'!D848,ROW('بيان ع'!848:848)-1,yyyyy))</f>
        <v>#NAME?</v>
      </c>
      <c r="B854" s="144" t="str">
        <f t="shared" si="17"/>
        <v/>
      </c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24"/>
      <c r="AN854" s="1"/>
      <c r="AO854" s="1"/>
      <c r="AP854" s="1"/>
      <c r="AR854" s="7"/>
      <c r="AS854" s="7"/>
      <c r="AT854" s="7"/>
      <c r="AV854" s="7"/>
      <c r="AW854" s="7"/>
      <c r="AY854" s="1"/>
      <c r="AZ854" s="1"/>
      <c r="BA854" s="1"/>
    </row>
    <row r="855" spans="1:53" s="6" customFormat="1" ht="22.8" thickBot="1" x14ac:dyDescent="0.45">
      <c r="A855" s="99" t="e">
        <f>(IF($AM$5='بيان ع'!D849,ROW('بيان ع'!849:849)-1,yyyyy))</f>
        <v>#NAME?</v>
      </c>
      <c r="B855" s="144" t="str">
        <f t="shared" si="17"/>
        <v/>
      </c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24"/>
      <c r="AN855" s="1"/>
      <c r="AO855" s="1"/>
      <c r="AP855" s="1"/>
      <c r="AR855" s="7"/>
      <c r="AS855" s="7"/>
      <c r="AT855" s="7"/>
      <c r="AV855" s="7"/>
      <c r="AW855" s="7"/>
      <c r="AY855" s="1"/>
      <c r="AZ855" s="1"/>
      <c r="BA855" s="1"/>
    </row>
    <row r="856" spans="1:53" s="6" customFormat="1" ht="22.8" thickBot="1" x14ac:dyDescent="0.45">
      <c r="A856" s="99" t="e">
        <f>(IF($AM$5='بيان ع'!D850,ROW('بيان ع'!850:850)-1,yyyyy))</f>
        <v>#NAME?</v>
      </c>
      <c r="B856" s="144" t="str">
        <f t="shared" si="17"/>
        <v/>
      </c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24"/>
      <c r="AN856" s="1"/>
      <c r="AO856" s="1"/>
      <c r="AP856" s="1"/>
      <c r="AR856" s="7"/>
      <c r="AS856" s="7"/>
      <c r="AT856" s="7"/>
      <c r="AV856" s="7"/>
      <c r="AW856" s="7"/>
      <c r="AY856" s="1"/>
      <c r="AZ856" s="1"/>
      <c r="BA856" s="1"/>
    </row>
    <row r="857" spans="1:53" s="6" customFormat="1" ht="22.8" thickBot="1" x14ac:dyDescent="0.45">
      <c r="A857" s="99" t="e">
        <f>(IF($AM$5='بيان ع'!D851,ROW('بيان ع'!851:851)-1,yyyyy))</f>
        <v>#NAME?</v>
      </c>
      <c r="B857" s="144" t="str">
        <f t="shared" si="17"/>
        <v/>
      </c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24"/>
      <c r="AN857" s="1"/>
      <c r="AO857" s="1"/>
      <c r="AP857" s="1"/>
      <c r="AR857" s="7"/>
      <c r="AS857" s="7"/>
      <c r="AT857" s="7"/>
      <c r="AV857" s="7"/>
      <c r="AW857" s="7"/>
      <c r="AY857" s="1"/>
      <c r="AZ857" s="1"/>
      <c r="BA857" s="1"/>
    </row>
    <row r="858" spans="1:53" s="6" customFormat="1" ht="22.8" thickBot="1" x14ac:dyDescent="0.45">
      <c r="A858" s="99" t="e">
        <f>(IF($AM$5='بيان ع'!D852,ROW('بيان ع'!852:852)-1,yyyyy))</f>
        <v>#NAME?</v>
      </c>
      <c r="B858" s="144" t="str">
        <f t="shared" si="17"/>
        <v/>
      </c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24"/>
      <c r="AN858" s="1"/>
      <c r="AO858" s="1"/>
      <c r="AP858" s="1"/>
      <c r="AR858" s="7"/>
      <c r="AS858" s="7"/>
      <c r="AT858" s="7"/>
      <c r="AV858" s="7"/>
      <c r="AW858" s="7"/>
      <c r="AY858" s="1"/>
      <c r="AZ858" s="1"/>
      <c r="BA858" s="1"/>
    </row>
    <row r="859" spans="1:53" s="6" customFormat="1" ht="22.8" thickBot="1" x14ac:dyDescent="0.45">
      <c r="A859" s="99" t="e">
        <f>(IF($AM$5='بيان ع'!D853,ROW('بيان ع'!853:853)-1,yyyyy))</f>
        <v>#NAME?</v>
      </c>
      <c r="B859" s="144" t="str">
        <f t="shared" si="17"/>
        <v/>
      </c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24"/>
      <c r="AN859" s="1"/>
      <c r="AO859" s="1"/>
      <c r="AP859" s="1"/>
      <c r="AR859" s="7"/>
      <c r="AS859" s="7"/>
      <c r="AT859" s="7"/>
      <c r="AV859" s="7"/>
      <c r="AW859" s="7"/>
      <c r="AY859" s="1"/>
      <c r="AZ859" s="1"/>
      <c r="BA859" s="1"/>
    </row>
    <row r="860" spans="1:53" s="6" customFormat="1" ht="22.8" thickBot="1" x14ac:dyDescent="0.45">
      <c r="A860" s="99" t="e">
        <f>(IF($AM$5='بيان ع'!D854,ROW('بيان ع'!854:854)-1,yyyyy))</f>
        <v>#NAME?</v>
      </c>
      <c r="B860" s="144" t="str">
        <f t="shared" si="17"/>
        <v/>
      </c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24"/>
      <c r="AN860" s="1"/>
      <c r="AO860" s="1"/>
      <c r="AP860" s="1"/>
      <c r="AR860" s="7"/>
      <c r="AS860" s="7"/>
      <c r="AT860" s="7"/>
      <c r="AV860" s="7"/>
      <c r="AW860" s="7"/>
      <c r="AY860" s="1"/>
      <c r="AZ860" s="1"/>
      <c r="BA860" s="1"/>
    </row>
    <row r="861" spans="1:53" s="6" customFormat="1" ht="22.8" thickBot="1" x14ac:dyDescent="0.45">
      <c r="A861" s="99" t="e">
        <f>(IF($AM$5='بيان ع'!D855,ROW('بيان ع'!855:855)-1,yyyyy))</f>
        <v>#NAME?</v>
      </c>
      <c r="B861" s="144" t="str">
        <f t="shared" si="17"/>
        <v/>
      </c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24"/>
      <c r="AN861" s="1"/>
      <c r="AO861" s="1"/>
      <c r="AP861" s="1"/>
      <c r="AR861" s="7"/>
      <c r="AS861" s="7"/>
      <c r="AT861" s="7"/>
      <c r="AV861" s="7"/>
      <c r="AW861" s="7"/>
      <c r="AY861" s="1"/>
      <c r="AZ861" s="1"/>
      <c r="BA861" s="1"/>
    </row>
    <row r="862" spans="1:53" s="6" customFormat="1" ht="22.8" thickBot="1" x14ac:dyDescent="0.45">
      <c r="A862" s="99" t="e">
        <f>(IF($AM$5='بيان ع'!D856,ROW('بيان ع'!856:856)-1,yyyyy))</f>
        <v>#NAME?</v>
      </c>
      <c r="B862" s="144" t="str">
        <f t="shared" si="17"/>
        <v/>
      </c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24"/>
      <c r="AN862" s="1"/>
      <c r="AO862" s="1"/>
      <c r="AP862" s="1"/>
      <c r="AR862" s="7"/>
      <c r="AS862" s="7"/>
      <c r="AT862" s="7"/>
      <c r="AV862" s="7"/>
      <c r="AW862" s="7"/>
      <c r="AY862" s="1"/>
      <c r="AZ862" s="1"/>
      <c r="BA862" s="1"/>
    </row>
    <row r="863" spans="1:53" s="6" customFormat="1" ht="22.8" thickBot="1" x14ac:dyDescent="0.45">
      <c r="A863" s="99" t="e">
        <f>(IF($AM$5='بيان ع'!D857,ROW('بيان ع'!857:857)-1,yyyyy))</f>
        <v>#NAME?</v>
      </c>
      <c r="B863" s="144" t="str">
        <f t="shared" si="17"/>
        <v/>
      </c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24"/>
      <c r="AN863" s="1"/>
      <c r="AO863" s="1"/>
      <c r="AP863" s="1"/>
      <c r="AR863" s="7"/>
      <c r="AS863" s="7"/>
      <c r="AT863" s="7"/>
      <c r="AV863" s="7"/>
      <c r="AW863" s="7"/>
      <c r="AY863" s="1"/>
      <c r="AZ863" s="1"/>
      <c r="BA863" s="1"/>
    </row>
    <row r="864" spans="1:53" s="6" customFormat="1" ht="22.8" thickBot="1" x14ac:dyDescent="0.45">
      <c r="A864" s="99" t="e">
        <f>(IF($AM$5='بيان ع'!D858,ROW('بيان ع'!858:858)-1,yyyyy))</f>
        <v>#NAME?</v>
      </c>
      <c r="B864" s="144" t="str">
        <f t="shared" si="17"/>
        <v/>
      </c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24"/>
      <c r="AN864" s="1"/>
      <c r="AO864" s="1"/>
      <c r="AP864" s="1"/>
      <c r="AR864" s="7"/>
      <c r="AS864" s="7"/>
      <c r="AT864" s="7"/>
      <c r="AV864" s="7"/>
      <c r="AW864" s="7"/>
      <c r="AY864" s="1"/>
      <c r="AZ864" s="1"/>
      <c r="BA864" s="1"/>
    </row>
    <row r="865" spans="1:53" s="6" customFormat="1" ht="22.8" thickBot="1" x14ac:dyDescent="0.45">
      <c r="A865" s="99" t="e">
        <f>(IF($AM$5='بيان ع'!D859,ROW('بيان ع'!859:859)-1,yyyyy))</f>
        <v>#NAME?</v>
      </c>
      <c r="B865" s="144" t="str">
        <f t="shared" si="17"/>
        <v/>
      </c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24"/>
      <c r="AN865" s="1"/>
      <c r="AO865" s="1"/>
      <c r="AP865" s="1"/>
      <c r="AR865" s="7"/>
      <c r="AS865" s="7"/>
      <c r="AT865" s="7"/>
      <c r="AV865" s="7"/>
      <c r="AW865" s="7"/>
      <c r="AY865" s="1"/>
      <c r="AZ865" s="1"/>
      <c r="BA865" s="1"/>
    </row>
    <row r="866" spans="1:53" s="6" customFormat="1" ht="22.8" thickBot="1" x14ac:dyDescent="0.45">
      <c r="A866" s="99" t="e">
        <f>(IF($AM$5='بيان ع'!D860,ROW('بيان ع'!860:860)-1,yyyyy))</f>
        <v>#NAME?</v>
      </c>
      <c r="B866" s="144" t="str">
        <f t="shared" si="17"/>
        <v/>
      </c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24"/>
      <c r="AN866" s="1"/>
      <c r="AO866" s="1"/>
      <c r="AP866" s="1"/>
      <c r="AR866" s="7"/>
      <c r="AS866" s="7"/>
      <c r="AT866" s="7"/>
      <c r="AV866" s="7"/>
      <c r="AW866" s="7"/>
      <c r="AY866" s="1"/>
      <c r="AZ866" s="1"/>
      <c r="BA866" s="1"/>
    </row>
    <row r="867" spans="1:53" s="6" customFormat="1" ht="22.8" thickBot="1" x14ac:dyDescent="0.45">
      <c r="A867" s="99" t="e">
        <f>(IF($AM$5='بيان ع'!D861,ROW('بيان ع'!861:861)-1,yyyyy))</f>
        <v>#NAME?</v>
      </c>
      <c r="B867" s="144" t="str">
        <f t="shared" si="17"/>
        <v/>
      </c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24"/>
      <c r="AN867" s="1"/>
      <c r="AO867" s="1"/>
      <c r="AP867" s="1"/>
      <c r="AR867" s="7"/>
      <c r="AS867" s="7"/>
      <c r="AT867" s="7"/>
      <c r="AV867" s="7"/>
      <c r="AW867" s="7"/>
      <c r="AY867" s="1"/>
      <c r="AZ867" s="1"/>
      <c r="BA867" s="1"/>
    </row>
    <row r="868" spans="1:53" s="6" customFormat="1" ht="22.8" thickBot="1" x14ac:dyDescent="0.45">
      <c r="A868" s="99" t="e">
        <f>(IF($AM$5='بيان ع'!D862,ROW('بيان ع'!862:862)-1,yyyyy))</f>
        <v>#NAME?</v>
      </c>
      <c r="B868" s="144" t="str">
        <f t="shared" si="17"/>
        <v/>
      </c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24"/>
      <c r="AN868" s="1"/>
      <c r="AO868" s="1"/>
      <c r="AP868" s="1"/>
      <c r="AR868" s="7"/>
      <c r="AS868" s="7"/>
      <c r="AT868" s="7"/>
      <c r="AV868" s="7"/>
      <c r="AW868" s="7"/>
      <c r="AY868" s="1"/>
      <c r="AZ868" s="1"/>
      <c r="BA868" s="1"/>
    </row>
    <row r="869" spans="1:53" s="6" customFormat="1" ht="22.8" thickBot="1" x14ac:dyDescent="0.45">
      <c r="A869" s="99" t="e">
        <f>(IF($AM$5='بيان ع'!D863,ROW('بيان ع'!863:863)-1,yyyyy))</f>
        <v>#NAME?</v>
      </c>
      <c r="B869" s="144" t="str">
        <f t="shared" si="17"/>
        <v/>
      </c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24"/>
      <c r="AN869" s="1"/>
      <c r="AO869" s="1"/>
      <c r="AP869" s="1"/>
      <c r="AR869" s="7"/>
      <c r="AS869" s="7"/>
      <c r="AT869" s="7"/>
      <c r="AV869" s="7"/>
      <c r="AW869" s="7"/>
      <c r="AY869" s="1"/>
      <c r="AZ869" s="1"/>
      <c r="BA869" s="1"/>
    </row>
    <row r="870" spans="1:53" s="6" customFormat="1" ht="22.8" thickBot="1" x14ac:dyDescent="0.45">
      <c r="A870" s="99" t="e">
        <f>(IF($AM$5='بيان ع'!D864,ROW('بيان ع'!864:864)-1,yyyyy))</f>
        <v>#NAME?</v>
      </c>
      <c r="B870" s="144" t="str">
        <f t="shared" si="17"/>
        <v/>
      </c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24"/>
      <c r="AN870" s="1"/>
      <c r="AO870" s="1"/>
      <c r="AP870" s="1"/>
      <c r="AR870" s="7"/>
      <c r="AS870" s="7"/>
      <c r="AT870" s="7"/>
      <c r="AV870" s="7"/>
      <c r="AW870" s="7"/>
      <c r="AY870" s="1"/>
      <c r="AZ870" s="1"/>
      <c r="BA870" s="1"/>
    </row>
    <row r="871" spans="1:53" s="6" customFormat="1" ht="22.8" thickBot="1" x14ac:dyDescent="0.45">
      <c r="A871" s="99" t="e">
        <f>(IF($AM$5='بيان ع'!D865,ROW('بيان ع'!865:865)-1,yyyyy))</f>
        <v>#NAME?</v>
      </c>
      <c r="B871" s="144" t="str">
        <f t="shared" si="17"/>
        <v/>
      </c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24"/>
      <c r="AN871" s="1"/>
      <c r="AO871" s="1"/>
      <c r="AP871" s="1"/>
      <c r="AR871" s="7"/>
      <c r="AS871" s="7"/>
      <c r="AT871" s="7"/>
      <c r="AV871" s="7"/>
      <c r="AW871" s="7"/>
      <c r="AY871" s="1"/>
      <c r="AZ871" s="1"/>
      <c r="BA871" s="1"/>
    </row>
    <row r="872" spans="1:53" s="6" customFormat="1" ht="22.8" thickBot="1" x14ac:dyDescent="0.45">
      <c r="A872" s="99" t="e">
        <f>(IF($AM$5='بيان ع'!D866,ROW('بيان ع'!866:866)-1,yyyyy))</f>
        <v>#NAME?</v>
      </c>
      <c r="B872" s="144" t="str">
        <f t="shared" si="17"/>
        <v/>
      </c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24"/>
      <c r="AN872" s="1"/>
      <c r="AO872" s="1"/>
      <c r="AP872" s="1"/>
      <c r="AR872" s="7"/>
      <c r="AS872" s="7"/>
      <c r="AT872" s="7"/>
      <c r="AV872" s="7"/>
      <c r="AW872" s="7"/>
      <c r="AY872" s="1"/>
      <c r="AZ872" s="1"/>
      <c r="BA872" s="1"/>
    </row>
    <row r="873" spans="1:53" s="6" customFormat="1" ht="22.8" thickBot="1" x14ac:dyDescent="0.45">
      <c r="A873" s="99" t="e">
        <f>(IF($AM$5='بيان ع'!D867,ROW('بيان ع'!867:867)-1,yyyyy))</f>
        <v>#NAME?</v>
      </c>
      <c r="B873" s="144" t="str">
        <f t="shared" si="17"/>
        <v/>
      </c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24"/>
      <c r="AN873" s="1"/>
      <c r="AO873" s="1"/>
      <c r="AP873" s="1"/>
      <c r="AR873" s="7"/>
      <c r="AS873" s="7"/>
      <c r="AT873" s="7"/>
      <c r="AV873" s="7"/>
      <c r="AW873" s="7"/>
      <c r="AY873" s="1"/>
      <c r="AZ873" s="1"/>
      <c r="BA873" s="1"/>
    </row>
    <row r="874" spans="1:53" s="6" customFormat="1" ht="22.8" thickBot="1" x14ac:dyDescent="0.45">
      <c r="A874" s="99" t="e">
        <f>(IF($AM$5='بيان ع'!D868,ROW('بيان ع'!868:868)-1,yyyyy))</f>
        <v>#NAME?</v>
      </c>
      <c r="B874" s="144" t="str">
        <f t="shared" si="17"/>
        <v/>
      </c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24"/>
      <c r="AN874" s="1"/>
      <c r="AO874" s="1"/>
      <c r="AP874" s="1"/>
      <c r="AR874" s="7"/>
      <c r="AS874" s="7"/>
      <c r="AT874" s="7"/>
      <c r="AV874" s="7"/>
      <c r="AW874" s="7"/>
      <c r="AY874" s="1"/>
      <c r="AZ874" s="1"/>
      <c r="BA874" s="1"/>
    </row>
    <row r="875" spans="1:53" s="6" customFormat="1" ht="22.8" thickBot="1" x14ac:dyDescent="0.45">
      <c r="A875" s="99" t="e">
        <f>(IF($AM$5='بيان ع'!D869,ROW('بيان ع'!869:869)-1,yyyyy))</f>
        <v>#NAME?</v>
      </c>
      <c r="B875" s="144" t="str">
        <f t="shared" si="17"/>
        <v/>
      </c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24"/>
      <c r="AN875" s="1"/>
      <c r="AO875" s="1"/>
      <c r="AP875" s="1"/>
      <c r="AR875" s="7"/>
      <c r="AS875" s="7"/>
      <c r="AT875" s="7"/>
      <c r="AV875" s="7"/>
      <c r="AW875" s="7"/>
      <c r="AY875" s="1"/>
      <c r="AZ875" s="1"/>
      <c r="BA875" s="1"/>
    </row>
    <row r="876" spans="1:53" s="6" customFormat="1" ht="22.8" thickBot="1" x14ac:dyDescent="0.45">
      <c r="A876" s="99" t="e">
        <f>(IF($AM$5='بيان ع'!D870,ROW('بيان ع'!870:870)-1,yyyyy))</f>
        <v>#NAME?</v>
      </c>
      <c r="B876" s="144" t="str">
        <f t="shared" si="17"/>
        <v/>
      </c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24"/>
      <c r="AN876" s="1"/>
      <c r="AO876" s="1"/>
      <c r="AP876" s="1"/>
      <c r="AR876" s="7"/>
      <c r="AS876" s="7"/>
      <c r="AT876" s="7"/>
      <c r="AV876" s="7"/>
      <c r="AW876" s="7"/>
      <c r="AY876" s="1"/>
      <c r="AZ876" s="1"/>
      <c r="BA876" s="1"/>
    </row>
    <row r="877" spans="1:53" s="6" customFormat="1" ht="22.8" thickBot="1" x14ac:dyDescent="0.45">
      <c r="A877" s="99" t="e">
        <f>(IF($AM$5='بيان ع'!D871,ROW('بيان ع'!871:871)-1,yyyyy))</f>
        <v>#NAME?</v>
      </c>
      <c r="B877" s="144" t="str">
        <f t="shared" si="17"/>
        <v/>
      </c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24"/>
      <c r="AN877" s="1"/>
      <c r="AO877" s="1"/>
      <c r="AP877" s="1"/>
      <c r="AR877" s="7"/>
      <c r="AS877" s="7"/>
      <c r="AT877" s="7"/>
      <c r="AV877" s="7"/>
      <c r="AW877" s="7"/>
      <c r="AY877" s="1"/>
      <c r="AZ877" s="1"/>
      <c r="BA877" s="1"/>
    </row>
    <row r="878" spans="1:53" s="6" customFormat="1" ht="22.8" thickBot="1" x14ac:dyDescent="0.45">
      <c r="A878" s="99" t="e">
        <f>(IF($AM$5='بيان ع'!D872,ROW('بيان ع'!872:872)-1,yyyyy))</f>
        <v>#NAME?</v>
      </c>
      <c r="B878" s="144" t="str">
        <f t="shared" si="17"/>
        <v/>
      </c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24"/>
      <c r="AN878" s="1"/>
      <c r="AO878" s="1"/>
      <c r="AP878" s="1"/>
      <c r="AR878" s="7"/>
      <c r="AS878" s="7"/>
      <c r="AT878" s="7"/>
      <c r="AV878" s="7"/>
      <c r="AW878" s="7"/>
      <c r="AY878" s="1"/>
      <c r="AZ878" s="1"/>
      <c r="BA878" s="1"/>
    </row>
    <row r="879" spans="1:53" s="6" customFormat="1" ht="22.8" thickBot="1" x14ac:dyDescent="0.45">
      <c r="A879" s="99" t="e">
        <f>(IF($AM$5='بيان ع'!D873,ROW('بيان ع'!873:873)-1,yyyyy))</f>
        <v>#NAME?</v>
      </c>
      <c r="B879" s="144" t="str">
        <f t="shared" si="17"/>
        <v/>
      </c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24"/>
      <c r="AN879" s="1"/>
      <c r="AO879" s="1"/>
      <c r="AP879" s="1"/>
      <c r="AR879" s="7"/>
      <c r="AS879" s="7"/>
      <c r="AT879" s="7"/>
      <c r="AV879" s="7"/>
      <c r="AW879" s="7"/>
      <c r="AY879" s="1"/>
      <c r="AZ879" s="1"/>
      <c r="BA879" s="1"/>
    </row>
    <row r="880" spans="1:53" s="6" customFormat="1" ht="22.8" thickBot="1" x14ac:dyDescent="0.45">
      <c r="A880" s="99" t="e">
        <f>(IF($AM$5='بيان ع'!D874,ROW('بيان ع'!874:874)-1,yyyyy))</f>
        <v>#NAME?</v>
      </c>
      <c r="B880" s="144" t="str">
        <f t="shared" si="17"/>
        <v/>
      </c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24"/>
      <c r="AN880" s="1"/>
      <c r="AO880" s="1"/>
      <c r="AP880" s="1"/>
      <c r="AR880" s="7"/>
      <c r="AS880" s="7"/>
      <c r="AT880" s="7"/>
      <c r="AV880" s="7"/>
      <c r="AW880" s="7"/>
      <c r="AY880" s="1"/>
      <c r="AZ880" s="1"/>
      <c r="BA880" s="1"/>
    </row>
    <row r="881" spans="1:53" s="6" customFormat="1" ht="22.8" thickBot="1" x14ac:dyDescent="0.45">
      <c r="A881" s="99" t="e">
        <f>(IF($AM$5='بيان ع'!D875,ROW('بيان ع'!875:875)-1,yyyyy))</f>
        <v>#NAME?</v>
      </c>
      <c r="B881" s="144" t="str">
        <f t="shared" si="17"/>
        <v/>
      </c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24"/>
      <c r="AN881" s="1"/>
      <c r="AO881" s="1"/>
      <c r="AP881" s="1"/>
      <c r="AR881" s="7"/>
      <c r="AS881" s="7"/>
      <c r="AT881" s="7"/>
      <c r="AV881" s="7"/>
      <c r="AW881" s="7"/>
      <c r="AY881" s="1"/>
      <c r="AZ881" s="1"/>
      <c r="BA881" s="1"/>
    </row>
    <row r="882" spans="1:53" s="6" customFormat="1" ht="22.8" thickBot="1" x14ac:dyDescent="0.45">
      <c r="A882" s="99" t="e">
        <f>(IF($AM$5='بيان ع'!D876,ROW('بيان ع'!876:876)-1,yyyyy))</f>
        <v>#NAME?</v>
      </c>
      <c r="B882" s="144" t="str">
        <f t="shared" si="17"/>
        <v/>
      </c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24"/>
      <c r="AN882" s="1"/>
      <c r="AO882" s="1"/>
      <c r="AP882" s="1"/>
      <c r="AR882" s="7"/>
      <c r="AS882" s="7"/>
      <c r="AT882" s="7"/>
      <c r="AV882" s="7"/>
      <c r="AW882" s="7"/>
      <c r="AY882" s="1"/>
      <c r="AZ882" s="1"/>
      <c r="BA882" s="1"/>
    </row>
    <row r="883" spans="1:53" s="6" customFormat="1" ht="22.8" thickBot="1" x14ac:dyDescent="0.45">
      <c r="A883" s="99" t="e">
        <f>(IF($AM$5='بيان ع'!D877,ROW('بيان ع'!877:877)-1,yyyyy))</f>
        <v>#NAME?</v>
      </c>
      <c r="B883" s="144" t="str">
        <f t="shared" si="17"/>
        <v/>
      </c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24"/>
      <c r="AN883" s="1"/>
      <c r="AO883" s="1"/>
      <c r="AP883" s="1"/>
      <c r="AR883" s="7"/>
      <c r="AS883" s="7"/>
      <c r="AT883" s="7"/>
      <c r="AV883" s="7"/>
      <c r="AW883" s="7"/>
      <c r="AY883" s="1"/>
      <c r="AZ883" s="1"/>
      <c r="BA883" s="1"/>
    </row>
    <row r="884" spans="1:53" s="6" customFormat="1" ht="22.8" thickBot="1" x14ac:dyDescent="0.45">
      <c r="A884" s="99" t="e">
        <f>(IF($AM$5='بيان ع'!D878,ROW('بيان ع'!878:878)-1,yyyyy))</f>
        <v>#NAME?</v>
      </c>
      <c r="B884" s="144" t="str">
        <f t="shared" si="17"/>
        <v/>
      </c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24"/>
      <c r="AN884" s="1"/>
      <c r="AO884" s="1"/>
      <c r="AP884" s="1"/>
      <c r="AR884" s="7"/>
      <c r="AS884" s="7"/>
      <c r="AT884" s="7"/>
      <c r="AV884" s="7"/>
      <c r="AW884" s="7"/>
      <c r="AY884" s="1"/>
      <c r="AZ884" s="1"/>
      <c r="BA884" s="1"/>
    </row>
    <row r="885" spans="1:53" s="6" customFormat="1" ht="22.8" thickBot="1" x14ac:dyDescent="0.45">
      <c r="A885" s="99" t="e">
        <f>(IF($AM$5='بيان ع'!D879,ROW('بيان ع'!879:879)-1,yyyyy))</f>
        <v>#NAME?</v>
      </c>
      <c r="B885" s="144" t="str">
        <f t="shared" si="17"/>
        <v/>
      </c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24"/>
      <c r="AN885" s="1"/>
      <c r="AO885" s="1"/>
      <c r="AP885" s="1"/>
      <c r="AR885" s="7"/>
      <c r="AS885" s="7"/>
      <c r="AT885" s="7"/>
      <c r="AV885" s="7"/>
      <c r="AW885" s="7"/>
      <c r="AY885" s="1"/>
      <c r="AZ885" s="1"/>
      <c r="BA885" s="1"/>
    </row>
    <row r="886" spans="1:53" s="6" customFormat="1" ht="22.8" thickBot="1" x14ac:dyDescent="0.45">
      <c r="A886" s="99" t="e">
        <f>(IF($AM$5='بيان ع'!D880,ROW('بيان ع'!880:880)-1,yyyyy))</f>
        <v>#NAME?</v>
      </c>
      <c r="B886" s="144" t="str">
        <f t="shared" si="17"/>
        <v/>
      </c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24"/>
      <c r="AN886" s="1"/>
      <c r="AO886" s="1"/>
      <c r="AP886" s="1"/>
      <c r="AR886" s="7"/>
      <c r="AS886" s="7"/>
      <c r="AT886" s="7"/>
      <c r="AV886" s="7"/>
      <c r="AW886" s="7"/>
      <c r="AY886" s="1"/>
      <c r="AZ886" s="1"/>
      <c r="BA886" s="1"/>
    </row>
    <row r="887" spans="1:53" s="6" customFormat="1" ht="22.8" thickBot="1" x14ac:dyDescent="0.45">
      <c r="A887" s="99" t="e">
        <f>(IF($AM$5='بيان ع'!D881,ROW('بيان ع'!881:881)-1,yyyyy))</f>
        <v>#NAME?</v>
      </c>
      <c r="B887" s="144" t="str">
        <f t="shared" si="17"/>
        <v/>
      </c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24"/>
      <c r="AN887" s="1"/>
      <c r="AO887" s="1"/>
      <c r="AP887" s="1"/>
      <c r="AR887" s="7"/>
      <c r="AS887" s="7"/>
      <c r="AT887" s="7"/>
      <c r="AV887" s="7"/>
      <c r="AW887" s="7"/>
      <c r="AY887" s="1"/>
      <c r="AZ887" s="1"/>
      <c r="BA887" s="1"/>
    </row>
    <row r="888" spans="1:53" s="6" customFormat="1" ht="22.8" thickBot="1" x14ac:dyDescent="0.45">
      <c r="A888" s="99" t="e">
        <f>(IF($AM$5='بيان ع'!D882,ROW('بيان ع'!882:882)-1,yyyyy))</f>
        <v>#NAME?</v>
      </c>
      <c r="B888" s="144" t="str">
        <f t="shared" si="17"/>
        <v/>
      </c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24"/>
      <c r="AN888" s="1"/>
      <c r="AO888" s="1"/>
      <c r="AP888" s="1"/>
      <c r="AR888" s="7"/>
      <c r="AS888" s="7"/>
      <c r="AT888" s="7"/>
      <c r="AV888" s="7"/>
      <c r="AW888" s="7"/>
      <c r="AY888" s="1"/>
      <c r="AZ888" s="1"/>
      <c r="BA888" s="1"/>
    </row>
    <row r="889" spans="1:53" s="6" customFormat="1" ht="22.8" thickBot="1" x14ac:dyDescent="0.45">
      <c r="A889" s="99" t="e">
        <f>(IF($AM$5='بيان ع'!D883,ROW('بيان ع'!883:883)-1,yyyyy))</f>
        <v>#NAME?</v>
      </c>
      <c r="B889" s="144" t="str">
        <f t="shared" si="17"/>
        <v/>
      </c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24"/>
      <c r="AN889" s="1"/>
      <c r="AO889" s="1"/>
      <c r="AP889" s="1"/>
      <c r="AR889" s="7"/>
      <c r="AS889" s="7"/>
      <c r="AT889" s="7"/>
      <c r="AV889" s="7"/>
      <c r="AW889" s="7"/>
      <c r="AY889" s="1"/>
      <c r="AZ889" s="1"/>
      <c r="BA889" s="1"/>
    </row>
    <row r="890" spans="1:53" s="6" customFormat="1" ht="22.8" thickBot="1" x14ac:dyDescent="0.45">
      <c r="A890" s="99" t="e">
        <f>(IF($AM$5='بيان ع'!D884,ROW('بيان ع'!884:884)-1,yyyyy))</f>
        <v>#NAME?</v>
      </c>
      <c r="B890" s="144" t="str">
        <f t="shared" si="17"/>
        <v/>
      </c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24"/>
      <c r="AN890" s="1"/>
      <c r="AO890" s="1"/>
      <c r="AP890" s="1"/>
      <c r="AR890" s="7"/>
      <c r="AS890" s="7"/>
      <c r="AT890" s="7"/>
      <c r="AV890" s="7"/>
      <c r="AW890" s="7"/>
      <c r="AY890" s="1"/>
      <c r="AZ890" s="1"/>
      <c r="BA890" s="1"/>
    </row>
    <row r="891" spans="1:53" s="6" customFormat="1" ht="22.8" thickBot="1" x14ac:dyDescent="0.45">
      <c r="A891" s="99" t="e">
        <f>(IF($AM$5='بيان ع'!D885,ROW('بيان ع'!885:885)-1,yyyyy))</f>
        <v>#NAME?</v>
      </c>
      <c r="B891" s="144" t="str">
        <f t="shared" si="17"/>
        <v/>
      </c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24"/>
      <c r="AN891" s="1"/>
      <c r="AO891" s="1"/>
      <c r="AP891" s="1"/>
      <c r="AR891" s="7"/>
      <c r="AS891" s="7"/>
      <c r="AT891" s="7"/>
      <c r="AV891" s="7"/>
      <c r="AW891" s="7"/>
      <c r="AY891" s="1"/>
      <c r="AZ891" s="1"/>
      <c r="BA891" s="1"/>
    </row>
    <row r="892" spans="1:53" s="6" customFormat="1" ht="22.8" thickBot="1" x14ac:dyDescent="0.45">
      <c r="A892" s="99" t="e">
        <f>(IF($AM$5='بيان ع'!D886,ROW('بيان ع'!886:886)-1,yyyyy))</f>
        <v>#NAME?</v>
      </c>
      <c r="B892" s="144" t="str">
        <f t="shared" si="17"/>
        <v/>
      </c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24"/>
      <c r="AN892" s="1"/>
      <c r="AO892" s="1"/>
      <c r="AP892" s="1"/>
      <c r="AR892" s="7"/>
      <c r="AS892" s="7"/>
      <c r="AT892" s="7"/>
      <c r="AV892" s="7"/>
      <c r="AW892" s="7"/>
      <c r="AY892" s="1"/>
      <c r="AZ892" s="1"/>
      <c r="BA892" s="1"/>
    </row>
    <row r="893" spans="1:53" s="6" customFormat="1" ht="22.8" thickBot="1" x14ac:dyDescent="0.45">
      <c r="A893" s="99" t="e">
        <f>(IF($AM$5='بيان ع'!D887,ROW('بيان ع'!887:887)-1,yyyyy))</f>
        <v>#NAME?</v>
      </c>
      <c r="B893" s="144" t="str">
        <f t="shared" si="17"/>
        <v/>
      </c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24"/>
      <c r="AN893" s="1"/>
      <c r="AO893" s="1"/>
      <c r="AP893" s="1"/>
      <c r="AR893" s="7"/>
      <c r="AS893" s="7"/>
      <c r="AT893" s="7"/>
      <c r="AV893" s="7"/>
      <c r="AW893" s="7"/>
      <c r="AY893" s="1"/>
      <c r="AZ893" s="1"/>
      <c r="BA893" s="1"/>
    </row>
    <row r="894" spans="1:53" s="6" customFormat="1" ht="22.8" thickBot="1" x14ac:dyDescent="0.45">
      <c r="A894" s="99" t="e">
        <f>(IF($AM$5='بيان ع'!D888,ROW('بيان ع'!888:888)-1,yyyyy))</f>
        <v>#NAME?</v>
      </c>
      <c r="B894" s="144" t="str">
        <f t="shared" si="17"/>
        <v/>
      </c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24"/>
      <c r="AN894" s="1"/>
      <c r="AO894" s="1"/>
      <c r="AP894" s="1"/>
      <c r="AR894" s="7"/>
      <c r="AS894" s="7"/>
      <c r="AT894" s="7"/>
      <c r="AV894" s="7"/>
      <c r="AW894" s="7"/>
      <c r="AY894" s="1"/>
      <c r="AZ894" s="1"/>
      <c r="BA894" s="1"/>
    </row>
    <row r="895" spans="1:53" s="6" customFormat="1" ht="22.8" thickBot="1" x14ac:dyDescent="0.45">
      <c r="A895" s="99" t="e">
        <f>(IF($AM$5='بيان ع'!D889,ROW('بيان ع'!889:889)-1,yyyyy))</f>
        <v>#NAME?</v>
      </c>
      <c r="B895" s="144" t="str">
        <f t="shared" si="17"/>
        <v/>
      </c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24"/>
      <c r="AN895" s="1"/>
      <c r="AO895" s="1"/>
      <c r="AP895" s="1"/>
      <c r="AR895" s="7"/>
      <c r="AS895" s="7"/>
      <c r="AT895" s="7"/>
      <c r="AV895" s="7"/>
      <c r="AW895" s="7"/>
      <c r="AY895" s="1"/>
      <c r="AZ895" s="1"/>
      <c r="BA895" s="1"/>
    </row>
    <row r="896" spans="1:53" s="6" customFormat="1" ht="22.8" thickBot="1" x14ac:dyDescent="0.45">
      <c r="A896" s="99" t="e">
        <f>(IF($AM$5='بيان ع'!D890,ROW('بيان ع'!890:890)-1,yyyyy))</f>
        <v>#NAME?</v>
      </c>
      <c r="B896" s="144" t="str">
        <f t="shared" si="17"/>
        <v/>
      </c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24"/>
      <c r="AN896" s="1"/>
      <c r="AO896" s="1"/>
      <c r="AP896" s="1"/>
      <c r="AR896" s="7"/>
      <c r="AS896" s="7"/>
      <c r="AT896" s="7"/>
      <c r="AV896" s="7"/>
      <c r="AW896" s="7"/>
      <c r="AY896" s="1"/>
      <c r="AZ896" s="1"/>
      <c r="BA896" s="1"/>
    </row>
    <row r="897" spans="1:53" s="6" customFormat="1" ht="22.8" thickBot="1" x14ac:dyDescent="0.45">
      <c r="A897" s="99" t="e">
        <f>(IF($AM$5='بيان ع'!D891,ROW('بيان ع'!891:891)-1,yyyyy))</f>
        <v>#NAME?</v>
      </c>
      <c r="B897" s="144" t="str">
        <f t="shared" si="17"/>
        <v/>
      </c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24"/>
      <c r="AN897" s="1"/>
      <c r="AO897" s="1"/>
      <c r="AP897" s="1"/>
      <c r="AR897" s="7"/>
      <c r="AS897" s="7"/>
      <c r="AT897" s="7"/>
      <c r="AV897" s="7"/>
      <c r="AW897" s="7"/>
      <c r="AY897" s="1"/>
      <c r="AZ897" s="1"/>
      <c r="BA897" s="1"/>
    </row>
    <row r="898" spans="1:53" s="6" customFormat="1" ht="22.8" thickBot="1" x14ac:dyDescent="0.45">
      <c r="A898" s="99" t="e">
        <f>(IF($AM$5='بيان ع'!D892,ROW('بيان ع'!892:892)-1,yyyyy))</f>
        <v>#NAME?</v>
      </c>
      <c r="B898" s="144" t="str">
        <f t="shared" si="17"/>
        <v/>
      </c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24"/>
      <c r="AN898" s="1"/>
      <c r="AO898" s="1"/>
      <c r="AP898" s="1"/>
      <c r="AR898" s="7"/>
      <c r="AS898" s="7"/>
      <c r="AT898" s="7"/>
      <c r="AV898" s="7"/>
      <c r="AW898" s="7"/>
      <c r="AY898" s="1"/>
      <c r="AZ898" s="1"/>
      <c r="BA898" s="1"/>
    </row>
    <row r="899" spans="1:53" s="6" customFormat="1" ht="22.8" thickBot="1" x14ac:dyDescent="0.45">
      <c r="A899" s="99" t="e">
        <f>(IF($AM$5='بيان ع'!D893,ROW('بيان ع'!893:893)-1,yyyyy))</f>
        <v>#NAME?</v>
      </c>
      <c r="B899" s="144" t="str">
        <f t="shared" si="17"/>
        <v/>
      </c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24"/>
      <c r="AN899" s="1"/>
      <c r="AO899" s="1"/>
      <c r="AP899" s="1"/>
      <c r="AR899" s="7"/>
      <c r="AS899" s="7"/>
      <c r="AT899" s="7"/>
      <c r="AV899" s="7"/>
      <c r="AW899" s="7"/>
      <c r="AY899" s="1"/>
      <c r="AZ899" s="1"/>
      <c r="BA899" s="1"/>
    </row>
    <row r="900" spans="1:53" s="6" customFormat="1" ht="22.8" thickBot="1" x14ac:dyDescent="0.45">
      <c r="A900" s="99" t="e">
        <f>(IF($AM$5='بيان ع'!D894,ROW('بيان ع'!894:894)-1,yyyyy))</f>
        <v>#NAME?</v>
      </c>
      <c r="B900" s="144" t="str">
        <f t="shared" si="17"/>
        <v/>
      </c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24"/>
      <c r="AN900" s="1"/>
      <c r="AO900" s="1"/>
      <c r="AP900" s="1"/>
      <c r="AR900" s="7"/>
      <c r="AS900" s="7"/>
      <c r="AT900" s="7"/>
      <c r="AV900" s="7"/>
      <c r="AW900" s="7"/>
      <c r="AY900" s="1"/>
      <c r="AZ900" s="1"/>
      <c r="BA900" s="1"/>
    </row>
    <row r="901" spans="1:53" s="6" customFormat="1" ht="22.8" thickBot="1" x14ac:dyDescent="0.45">
      <c r="A901" s="99" t="e">
        <f>(IF($AM$5='بيان ع'!D895,ROW('بيان ع'!895:895)-1,yyyyy))</f>
        <v>#NAME?</v>
      </c>
      <c r="B901" s="144" t="str">
        <f t="shared" si="17"/>
        <v/>
      </c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24"/>
      <c r="AN901" s="1"/>
      <c r="AO901" s="1"/>
      <c r="AP901" s="1"/>
      <c r="AR901" s="7"/>
      <c r="AS901" s="7"/>
      <c r="AT901" s="7"/>
      <c r="AV901" s="7"/>
      <c r="AW901" s="7"/>
      <c r="AY901" s="1"/>
      <c r="AZ901" s="1"/>
      <c r="BA901" s="1"/>
    </row>
    <row r="902" spans="1:53" s="6" customFormat="1" ht="22.8" thickBot="1" x14ac:dyDescent="0.45">
      <c r="A902" s="99" t="e">
        <f>(IF($AM$5='بيان ع'!D896,ROW('بيان ع'!896:896)-1,yyyyy))</f>
        <v>#NAME?</v>
      </c>
      <c r="B902" s="144" t="str">
        <f t="shared" si="17"/>
        <v/>
      </c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24"/>
      <c r="AN902" s="1"/>
      <c r="AO902" s="1"/>
      <c r="AP902" s="1"/>
      <c r="AR902" s="7"/>
      <c r="AS902" s="7"/>
      <c r="AT902" s="7"/>
      <c r="AV902" s="7"/>
      <c r="AW902" s="7"/>
      <c r="AY902" s="1"/>
      <c r="AZ902" s="1"/>
      <c r="BA902" s="1"/>
    </row>
    <row r="903" spans="1:53" s="6" customFormat="1" ht="22.8" thickBot="1" x14ac:dyDescent="0.45">
      <c r="A903" s="99" t="e">
        <f>(IF($AM$5='بيان ع'!D897,ROW('بيان ع'!897:897)-1,yyyyy))</f>
        <v>#NAME?</v>
      </c>
      <c r="B903" s="144" t="str">
        <f t="shared" si="17"/>
        <v/>
      </c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24"/>
      <c r="AN903" s="1"/>
      <c r="AO903" s="1"/>
      <c r="AP903" s="1"/>
      <c r="AR903" s="7"/>
      <c r="AS903" s="7"/>
      <c r="AT903" s="7"/>
      <c r="AV903" s="7"/>
      <c r="AW903" s="7"/>
      <c r="AY903" s="1"/>
      <c r="AZ903" s="1"/>
      <c r="BA903" s="1"/>
    </row>
    <row r="904" spans="1:53" s="6" customFormat="1" ht="22.8" thickBot="1" x14ac:dyDescent="0.45">
      <c r="A904" s="99" t="e">
        <f>(IF($AM$5='بيان ع'!D898,ROW('بيان ع'!898:898)-1,yyyyy))</f>
        <v>#NAME?</v>
      </c>
      <c r="B904" s="144" t="str">
        <f t="shared" ref="B904:B967" si="18">IFERROR(_xlfn.AGGREGATE(15,6,$A$8:$A$1010,ROW(A897)),"")</f>
        <v/>
      </c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24"/>
      <c r="AN904" s="1"/>
      <c r="AO904" s="1"/>
      <c r="AP904" s="1"/>
      <c r="AR904" s="7"/>
      <c r="AS904" s="7"/>
      <c r="AT904" s="7"/>
      <c r="AV904" s="7"/>
      <c r="AW904" s="7"/>
      <c r="AY904" s="1"/>
      <c r="AZ904" s="1"/>
      <c r="BA904" s="1"/>
    </row>
    <row r="905" spans="1:53" s="6" customFormat="1" ht="22.8" thickBot="1" x14ac:dyDescent="0.45">
      <c r="A905" s="99" t="e">
        <f>(IF($AM$5='بيان ع'!D899,ROW('بيان ع'!899:899)-1,yyyyy))</f>
        <v>#NAME?</v>
      </c>
      <c r="B905" s="144" t="str">
        <f t="shared" si="18"/>
        <v/>
      </c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24"/>
      <c r="AN905" s="1"/>
      <c r="AO905" s="1"/>
      <c r="AP905" s="1"/>
      <c r="AR905" s="7"/>
      <c r="AS905" s="7"/>
      <c r="AT905" s="7"/>
      <c r="AV905" s="7"/>
      <c r="AW905" s="7"/>
      <c r="AY905" s="1"/>
      <c r="AZ905" s="1"/>
      <c r="BA905" s="1"/>
    </row>
    <row r="906" spans="1:53" s="6" customFormat="1" ht="22.8" thickBot="1" x14ac:dyDescent="0.45">
      <c r="A906" s="99" t="e">
        <f>(IF($AM$5='بيان ع'!D900,ROW('بيان ع'!900:900)-1,yyyyy))</f>
        <v>#NAME?</v>
      </c>
      <c r="B906" s="144" t="str">
        <f t="shared" si="18"/>
        <v/>
      </c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24"/>
      <c r="AN906" s="1"/>
      <c r="AO906" s="1"/>
      <c r="AP906" s="1"/>
      <c r="AR906" s="7"/>
      <c r="AS906" s="7"/>
      <c r="AT906" s="7"/>
      <c r="AV906" s="7"/>
      <c r="AW906" s="7"/>
      <c r="AY906" s="1"/>
      <c r="AZ906" s="1"/>
      <c r="BA906" s="1"/>
    </row>
    <row r="907" spans="1:53" s="6" customFormat="1" ht="22.8" thickBot="1" x14ac:dyDescent="0.45">
      <c r="A907" s="99" t="e">
        <f>(IF($AM$5='بيان ع'!D901,ROW('بيان ع'!901:901)-1,yyyyy))</f>
        <v>#NAME?</v>
      </c>
      <c r="B907" s="144" t="str">
        <f t="shared" si="18"/>
        <v/>
      </c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24"/>
      <c r="AN907" s="1"/>
      <c r="AO907" s="1"/>
      <c r="AP907" s="1"/>
      <c r="AR907" s="7"/>
      <c r="AS907" s="7"/>
      <c r="AT907" s="7"/>
      <c r="AV907" s="7"/>
      <c r="AW907" s="7"/>
      <c r="AY907" s="1"/>
      <c r="AZ907" s="1"/>
      <c r="BA907" s="1"/>
    </row>
    <row r="908" spans="1:53" s="6" customFormat="1" ht="22.8" thickBot="1" x14ac:dyDescent="0.45">
      <c r="A908" s="99" t="e">
        <f>(IF($AM$5='بيان ع'!D902,ROW('بيان ع'!902:902)-1,yyyyy))</f>
        <v>#NAME?</v>
      </c>
      <c r="B908" s="144" t="str">
        <f t="shared" si="18"/>
        <v/>
      </c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24"/>
      <c r="AN908" s="1"/>
      <c r="AO908" s="1"/>
      <c r="AP908" s="1"/>
      <c r="AR908" s="7"/>
      <c r="AS908" s="7"/>
      <c r="AT908" s="7"/>
      <c r="AV908" s="7"/>
      <c r="AW908" s="7"/>
      <c r="AY908" s="1"/>
      <c r="AZ908" s="1"/>
      <c r="BA908" s="1"/>
    </row>
    <row r="909" spans="1:53" s="6" customFormat="1" ht="22.8" thickBot="1" x14ac:dyDescent="0.45">
      <c r="A909" s="99" t="e">
        <f>(IF($AM$5='بيان ع'!D903,ROW('بيان ع'!903:903)-1,yyyyy))</f>
        <v>#NAME?</v>
      </c>
      <c r="B909" s="144" t="str">
        <f t="shared" si="18"/>
        <v/>
      </c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24"/>
      <c r="AN909" s="1"/>
      <c r="AO909" s="1"/>
      <c r="AP909" s="1"/>
      <c r="AR909" s="7"/>
      <c r="AS909" s="7"/>
      <c r="AT909" s="7"/>
      <c r="AV909" s="7"/>
      <c r="AW909" s="7"/>
      <c r="AY909" s="1"/>
      <c r="AZ909" s="1"/>
      <c r="BA909" s="1"/>
    </row>
    <row r="910" spans="1:53" s="6" customFormat="1" ht="22.8" thickBot="1" x14ac:dyDescent="0.45">
      <c r="A910" s="99" t="e">
        <f>(IF($AM$5='بيان ع'!D904,ROW('بيان ع'!904:904)-1,yyyyy))</f>
        <v>#NAME?</v>
      </c>
      <c r="B910" s="144" t="str">
        <f t="shared" si="18"/>
        <v/>
      </c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24"/>
      <c r="AN910" s="1"/>
      <c r="AO910" s="1"/>
      <c r="AP910" s="1"/>
      <c r="AR910" s="7"/>
      <c r="AS910" s="7"/>
      <c r="AT910" s="7"/>
      <c r="AV910" s="7"/>
      <c r="AW910" s="7"/>
      <c r="AY910" s="1"/>
      <c r="AZ910" s="1"/>
      <c r="BA910" s="1"/>
    </row>
    <row r="911" spans="1:53" s="6" customFormat="1" ht="22.8" thickBot="1" x14ac:dyDescent="0.45">
      <c r="A911" s="99" t="e">
        <f>(IF($AM$5='بيان ع'!D905,ROW('بيان ع'!905:905)-1,yyyyy))</f>
        <v>#NAME?</v>
      </c>
      <c r="B911" s="144" t="str">
        <f t="shared" si="18"/>
        <v/>
      </c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24"/>
      <c r="AN911" s="1"/>
      <c r="AO911" s="1"/>
      <c r="AP911" s="1"/>
      <c r="AR911" s="7"/>
      <c r="AS911" s="7"/>
      <c r="AT911" s="7"/>
      <c r="AV911" s="7"/>
      <c r="AW911" s="7"/>
      <c r="AY911" s="1"/>
      <c r="AZ911" s="1"/>
      <c r="BA911" s="1"/>
    </row>
    <row r="912" spans="1:53" s="6" customFormat="1" ht="22.8" thickBot="1" x14ac:dyDescent="0.45">
      <c r="A912" s="99" t="e">
        <f>(IF($AM$5='بيان ع'!D906,ROW('بيان ع'!906:906)-1,yyyyy))</f>
        <v>#NAME?</v>
      </c>
      <c r="B912" s="144" t="str">
        <f t="shared" si="18"/>
        <v/>
      </c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24"/>
      <c r="AN912" s="1"/>
      <c r="AO912" s="1"/>
      <c r="AP912" s="1"/>
      <c r="AR912" s="7"/>
      <c r="AS912" s="7"/>
      <c r="AT912" s="7"/>
      <c r="AV912" s="7"/>
      <c r="AW912" s="7"/>
      <c r="AY912" s="1"/>
      <c r="AZ912" s="1"/>
      <c r="BA912" s="1"/>
    </row>
    <row r="913" spans="1:53" s="6" customFormat="1" ht="22.8" thickBot="1" x14ac:dyDescent="0.45">
      <c r="A913" s="99" t="e">
        <f>(IF($AM$5='بيان ع'!D907,ROW('بيان ع'!907:907)-1,yyyyy))</f>
        <v>#NAME?</v>
      </c>
      <c r="B913" s="144" t="str">
        <f t="shared" si="18"/>
        <v/>
      </c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24"/>
      <c r="AN913" s="1"/>
      <c r="AO913" s="1"/>
      <c r="AP913" s="1"/>
      <c r="AR913" s="7"/>
      <c r="AS913" s="7"/>
      <c r="AT913" s="7"/>
      <c r="AV913" s="7"/>
      <c r="AW913" s="7"/>
      <c r="AY913" s="1"/>
      <c r="AZ913" s="1"/>
      <c r="BA913" s="1"/>
    </row>
    <row r="914" spans="1:53" s="6" customFormat="1" ht="22.8" thickBot="1" x14ac:dyDescent="0.45">
      <c r="A914" s="99" t="e">
        <f>(IF($AM$5='بيان ع'!D908,ROW('بيان ع'!908:908)-1,yyyyy))</f>
        <v>#NAME?</v>
      </c>
      <c r="B914" s="144" t="str">
        <f t="shared" si="18"/>
        <v/>
      </c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24"/>
      <c r="AN914" s="1"/>
      <c r="AO914" s="1"/>
      <c r="AP914" s="1"/>
      <c r="AR914" s="7"/>
      <c r="AS914" s="7"/>
      <c r="AT914" s="7"/>
      <c r="AV914" s="7"/>
      <c r="AW914" s="7"/>
      <c r="AY914" s="1"/>
      <c r="AZ914" s="1"/>
      <c r="BA914" s="1"/>
    </row>
    <row r="915" spans="1:53" s="6" customFormat="1" ht="22.8" thickBot="1" x14ac:dyDescent="0.45">
      <c r="A915" s="99" t="e">
        <f>(IF($AM$5='بيان ع'!D909,ROW('بيان ع'!909:909)-1,yyyyy))</f>
        <v>#NAME?</v>
      </c>
      <c r="B915" s="144" t="str">
        <f t="shared" si="18"/>
        <v/>
      </c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24"/>
      <c r="AN915" s="1"/>
      <c r="AO915" s="1"/>
      <c r="AP915" s="1"/>
      <c r="AR915" s="7"/>
      <c r="AS915" s="7"/>
      <c r="AT915" s="7"/>
      <c r="AV915" s="7"/>
      <c r="AW915" s="7"/>
      <c r="AY915" s="1"/>
      <c r="AZ915" s="1"/>
      <c r="BA915" s="1"/>
    </row>
    <row r="916" spans="1:53" s="6" customFormat="1" ht="22.8" thickBot="1" x14ac:dyDescent="0.45">
      <c r="A916" s="99" t="e">
        <f>(IF($AM$5='بيان ع'!D910,ROW('بيان ع'!910:910)-1,yyyyy))</f>
        <v>#NAME?</v>
      </c>
      <c r="B916" s="144" t="str">
        <f t="shared" si="18"/>
        <v/>
      </c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24"/>
      <c r="AN916" s="1"/>
      <c r="AO916" s="1"/>
      <c r="AP916" s="1"/>
      <c r="AR916" s="7"/>
      <c r="AS916" s="7"/>
      <c r="AT916" s="7"/>
      <c r="AV916" s="7"/>
      <c r="AW916" s="7"/>
      <c r="AY916" s="1"/>
      <c r="AZ916" s="1"/>
      <c r="BA916" s="1"/>
    </row>
    <row r="917" spans="1:53" s="6" customFormat="1" ht="22.8" thickBot="1" x14ac:dyDescent="0.45">
      <c r="A917" s="99" t="e">
        <f>(IF($AM$5='بيان ع'!D911,ROW('بيان ع'!911:911)-1,yyyyy))</f>
        <v>#NAME?</v>
      </c>
      <c r="B917" s="144" t="str">
        <f t="shared" si="18"/>
        <v/>
      </c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24"/>
      <c r="AN917" s="1"/>
      <c r="AO917" s="1"/>
      <c r="AP917" s="1"/>
      <c r="AR917" s="7"/>
      <c r="AS917" s="7"/>
      <c r="AT917" s="7"/>
      <c r="AV917" s="7"/>
      <c r="AW917" s="7"/>
      <c r="AY917" s="1"/>
      <c r="AZ917" s="1"/>
      <c r="BA917" s="1"/>
    </row>
    <row r="918" spans="1:53" s="6" customFormat="1" ht="22.8" thickBot="1" x14ac:dyDescent="0.45">
      <c r="A918" s="99" t="e">
        <f>(IF($AM$5='بيان ع'!D912,ROW('بيان ع'!912:912)-1,yyyyy))</f>
        <v>#NAME?</v>
      </c>
      <c r="B918" s="144" t="str">
        <f t="shared" si="18"/>
        <v/>
      </c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24"/>
      <c r="AN918" s="1"/>
      <c r="AO918" s="1"/>
      <c r="AP918" s="1"/>
      <c r="AR918" s="7"/>
      <c r="AS918" s="7"/>
      <c r="AT918" s="7"/>
      <c r="AV918" s="7"/>
      <c r="AW918" s="7"/>
      <c r="AY918" s="1"/>
      <c r="AZ918" s="1"/>
      <c r="BA918" s="1"/>
    </row>
    <row r="919" spans="1:53" s="6" customFormat="1" ht="22.8" thickBot="1" x14ac:dyDescent="0.45">
      <c r="A919" s="99" t="e">
        <f>(IF($AM$5='بيان ع'!D913,ROW('بيان ع'!913:913)-1,yyyyy))</f>
        <v>#NAME?</v>
      </c>
      <c r="B919" s="144" t="str">
        <f t="shared" si="18"/>
        <v/>
      </c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24"/>
      <c r="AN919" s="1"/>
      <c r="AO919" s="1"/>
      <c r="AP919" s="1"/>
      <c r="AR919" s="7"/>
      <c r="AS919" s="7"/>
      <c r="AT919" s="7"/>
      <c r="AV919" s="7"/>
      <c r="AW919" s="7"/>
      <c r="AY919" s="1"/>
      <c r="AZ919" s="1"/>
      <c r="BA919" s="1"/>
    </row>
    <row r="920" spans="1:53" s="6" customFormat="1" ht="22.8" thickBot="1" x14ac:dyDescent="0.45">
      <c r="A920" s="99" t="e">
        <f>(IF($AM$5='بيان ع'!D914,ROW('بيان ع'!914:914)-1,yyyyy))</f>
        <v>#NAME?</v>
      </c>
      <c r="B920" s="144" t="str">
        <f t="shared" si="18"/>
        <v/>
      </c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24"/>
      <c r="AN920" s="1"/>
      <c r="AO920" s="1"/>
      <c r="AP920" s="1"/>
      <c r="AR920" s="7"/>
      <c r="AS920" s="7"/>
      <c r="AT920" s="7"/>
      <c r="AV920" s="7"/>
      <c r="AW920" s="7"/>
      <c r="AY920" s="1"/>
      <c r="AZ920" s="1"/>
      <c r="BA920" s="1"/>
    </row>
    <row r="921" spans="1:53" s="6" customFormat="1" ht="22.8" thickBot="1" x14ac:dyDescent="0.45">
      <c r="A921" s="99" t="e">
        <f>(IF($AM$5='بيان ع'!D915,ROW('بيان ع'!915:915)-1,yyyyy))</f>
        <v>#NAME?</v>
      </c>
      <c r="B921" s="144" t="str">
        <f t="shared" si="18"/>
        <v/>
      </c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24"/>
      <c r="AN921" s="1"/>
      <c r="AO921" s="1"/>
      <c r="AP921" s="1"/>
      <c r="AR921" s="7"/>
      <c r="AS921" s="7"/>
      <c r="AT921" s="7"/>
      <c r="AV921" s="7"/>
      <c r="AW921" s="7"/>
      <c r="AY921" s="1"/>
      <c r="AZ921" s="1"/>
      <c r="BA921" s="1"/>
    </row>
    <row r="922" spans="1:53" s="6" customFormat="1" ht="22.8" thickBot="1" x14ac:dyDescent="0.45">
      <c r="A922" s="99" t="e">
        <f>(IF($AM$5='بيان ع'!D916,ROW('بيان ع'!916:916)-1,yyyyy))</f>
        <v>#NAME?</v>
      </c>
      <c r="B922" s="144" t="str">
        <f t="shared" si="18"/>
        <v/>
      </c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24"/>
      <c r="AN922" s="1"/>
      <c r="AO922" s="1"/>
      <c r="AP922" s="1"/>
      <c r="AR922" s="7"/>
      <c r="AS922" s="7"/>
      <c r="AT922" s="7"/>
      <c r="AV922" s="7"/>
      <c r="AW922" s="7"/>
      <c r="AY922" s="1"/>
      <c r="AZ922" s="1"/>
      <c r="BA922" s="1"/>
    </row>
    <row r="923" spans="1:53" s="6" customFormat="1" ht="22.8" thickBot="1" x14ac:dyDescent="0.45">
      <c r="A923" s="99" t="e">
        <f>(IF($AM$5='بيان ع'!D917,ROW('بيان ع'!917:917)-1,yyyyy))</f>
        <v>#NAME?</v>
      </c>
      <c r="B923" s="144" t="str">
        <f t="shared" si="18"/>
        <v/>
      </c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24"/>
      <c r="AN923" s="1"/>
      <c r="AO923" s="1"/>
      <c r="AP923" s="1"/>
      <c r="AR923" s="7"/>
      <c r="AS923" s="7"/>
      <c r="AT923" s="7"/>
      <c r="AV923" s="7"/>
      <c r="AW923" s="7"/>
      <c r="AY923" s="1"/>
      <c r="AZ923" s="1"/>
      <c r="BA923" s="1"/>
    </row>
    <row r="924" spans="1:53" s="6" customFormat="1" ht="22.8" thickBot="1" x14ac:dyDescent="0.45">
      <c r="A924" s="99" t="e">
        <f>(IF($AM$5='بيان ع'!D918,ROW('بيان ع'!918:918)-1,yyyyy))</f>
        <v>#NAME?</v>
      </c>
      <c r="B924" s="144" t="str">
        <f t="shared" si="18"/>
        <v/>
      </c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24"/>
      <c r="AN924" s="1"/>
      <c r="AO924" s="1"/>
      <c r="AP924" s="1"/>
      <c r="AR924" s="7"/>
      <c r="AS924" s="7"/>
      <c r="AT924" s="7"/>
      <c r="AV924" s="7"/>
      <c r="AW924" s="7"/>
      <c r="AY924" s="1"/>
      <c r="AZ924" s="1"/>
      <c r="BA924" s="1"/>
    </row>
    <row r="925" spans="1:53" s="6" customFormat="1" ht="22.8" thickBot="1" x14ac:dyDescent="0.45">
      <c r="A925" s="99" t="e">
        <f>(IF($AM$5='بيان ع'!D919,ROW('بيان ع'!919:919)-1,yyyyy))</f>
        <v>#NAME?</v>
      </c>
      <c r="B925" s="144" t="str">
        <f t="shared" si="18"/>
        <v/>
      </c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24"/>
      <c r="AN925" s="1"/>
      <c r="AO925" s="1"/>
      <c r="AP925" s="1"/>
      <c r="AR925" s="7"/>
      <c r="AS925" s="7"/>
      <c r="AT925" s="7"/>
      <c r="AV925" s="7"/>
      <c r="AW925" s="7"/>
      <c r="AY925" s="1"/>
      <c r="AZ925" s="1"/>
      <c r="BA925" s="1"/>
    </row>
    <row r="926" spans="1:53" s="6" customFormat="1" ht="22.8" thickBot="1" x14ac:dyDescent="0.45">
      <c r="A926" s="99" t="e">
        <f>(IF($AM$5='بيان ع'!D920,ROW('بيان ع'!920:920)-1,yyyyy))</f>
        <v>#NAME?</v>
      </c>
      <c r="B926" s="144" t="str">
        <f t="shared" si="18"/>
        <v/>
      </c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24"/>
      <c r="AN926" s="1"/>
      <c r="AO926" s="1"/>
      <c r="AP926" s="1"/>
      <c r="AR926" s="7"/>
      <c r="AS926" s="7"/>
      <c r="AT926" s="7"/>
      <c r="AV926" s="7"/>
      <c r="AW926" s="7"/>
      <c r="AY926" s="1"/>
      <c r="AZ926" s="1"/>
      <c r="BA926" s="1"/>
    </row>
    <row r="927" spans="1:53" s="6" customFormat="1" ht="22.8" thickBot="1" x14ac:dyDescent="0.45">
      <c r="A927" s="99" t="e">
        <f>(IF($AM$5='بيان ع'!D921,ROW('بيان ع'!921:921)-1,yyyyy))</f>
        <v>#NAME?</v>
      </c>
      <c r="B927" s="144" t="str">
        <f t="shared" si="18"/>
        <v/>
      </c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24"/>
      <c r="AN927" s="1"/>
      <c r="AO927" s="1"/>
      <c r="AP927" s="1"/>
      <c r="AR927" s="7"/>
      <c r="AS927" s="7"/>
      <c r="AT927" s="7"/>
      <c r="AV927" s="7"/>
      <c r="AW927" s="7"/>
      <c r="AY927" s="1"/>
      <c r="AZ927" s="1"/>
      <c r="BA927" s="1"/>
    </row>
    <row r="928" spans="1:53" s="6" customFormat="1" ht="22.8" thickBot="1" x14ac:dyDescent="0.45">
      <c r="A928" s="99" t="e">
        <f>(IF($AM$5='بيان ع'!D922,ROW('بيان ع'!922:922)-1,yyyyy))</f>
        <v>#NAME?</v>
      </c>
      <c r="B928" s="144" t="str">
        <f t="shared" si="18"/>
        <v/>
      </c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24"/>
      <c r="AN928" s="1"/>
      <c r="AO928" s="1"/>
      <c r="AP928" s="1"/>
      <c r="AR928" s="7"/>
      <c r="AS928" s="7"/>
      <c r="AT928" s="7"/>
      <c r="AV928" s="7"/>
      <c r="AW928" s="7"/>
      <c r="AY928" s="1"/>
      <c r="AZ928" s="1"/>
      <c r="BA928" s="1"/>
    </row>
    <row r="929" spans="1:53" s="6" customFormat="1" ht="22.8" thickBot="1" x14ac:dyDescent="0.45">
      <c r="A929" s="99" t="e">
        <f>(IF($AM$5='بيان ع'!D923,ROW('بيان ع'!923:923)-1,yyyyy))</f>
        <v>#NAME?</v>
      </c>
      <c r="B929" s="144" t="str">
        <f t="shared" si="18"/>
        <v/>
      </c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24"/>
      <c r="AN929" s="1"/>
      <c r="AO929" s="1"/>
      <c r="AP929" s="1"/>
      <c r="AR929" s="7"/>
      <c r="AS929" s="7"/>
      <c r="AT929" s="7"/>
      <c r="AV929" s="7"/>
      <c r="AW929" s="7"/>
      <c r="AY929" s="1"/>
      <c r="AZ929" s="1"/>
      <c r="BA929" s="1"/>
    </row>
    <row r="930" spans="1:53" s="6" customFormat="1" ht="22.8" thickBot="1" x14ac:dyDescent="0.45">
      <c r="A930" s="99" t="e">
        <f>(IF($AM$5='بيان ع'!D924,ROW('بيان ع'!924:924)-1,yyyyy))</f>
        <v>#NAME?</v>
      </c>
      <c r="B930" s="144" t="str">
        <f t="shared" si="18"/>
        <v/>
      </c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24"/>
      <c r="AN930" s="1"/>
      <c r="AO930" s="1"/>
      <c r="AP930" s="1"/>
      <c r="AR930" s="7"/>
      <c r="AS930" s="7"/>
      <c r="AT930" s="7"/>
      <c r="AV930" s="7"/>
      <c r="AW930" s="7"/>
      <c r="AY930" s="1"/>
      <c r="AZ930" s="1"/>
      <c r="BA930" s="1"/>
    </row>
    <row r="931" spans="1:53" s="6" customFormat="1" ht="22.8" thickBot="1" x14ac:dyDescent="0.45">
      <c r="A931" s="99" t="e">
        <f>(IF($AM$5='بيان ع'!D925,ROW('بيان ع'!925:925)-1,yyyyy))</f>
        <v>#NAME?</v>
      </c>
      <c r="B931" s="144" t="str">
        <f t="shared" si="18"/>
        <v/>
      </c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24"/>
      <c r="AN931" s="1"/>
      <c r="AO931" s="1"/>
      <c r="AP931" s="1"/>
      <c r="AR931" s="7"/>
      <c r="AS931" s="7"/>
      <c r="AT931" s="7"/>
      <c r="AV931" s="7"/>
      <c r="AW931" s="7"/>
      <c r="AY931" s="1"/>
      <c r="AZ931" s="1"/>
      <c r="BA931" s="1"/>
    </row>
    <row r="932" spans="1:53" s="6" customFormat="1" ht="22.8" thickBot="1" x14ac:dyDescent="0.45">
      <c r="A932" s="99" t="e">
        <f>(IF($AM$5='بيان ع'!D926,ROW('بيان ع'!926:926)-1,yyyyy))</f>
        <v>#NAME?</v>
      </c>
      <c r="B932" s="144" t="str">
        <f t="shared" si="18"/>
        <v/>
      </c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24"/>
      <c r="AN932" s="1"/>
      <c r="AO932" s="1"/>
      <c r="AP932" s="1"/>
      <c r="AR932" s="7"/>
      <c r="AS932" s="7"/>
      <c r="AT932" s="7"/>
      <c r="AV932" s="7"/>
      <c r="AW932" s="7"/>
      <c r="AY932" s="1"/>
      <c r="AZ932" s="1"/>
      <c r="BA932" s="1"/>
    </row>
    <row r="933" spans="1:53" s="6" customFormat="1" ht="22.8" thickBot="1" x14ac:dyDescent="0.45">
      <c r="A933" s="99" t="e">
        <f>(IF($AM$5='بيان ع'!D927,ROW('بيان ع'!927:927)-1,yyyyy))</f>
        <v>#NAME?</v>
      </c>
      <c r="B933" s="144" t="str">
        <f t="shared" si="18"/>
        <v/>
      </c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24"/>
      <c r="AN933" s="1"/>
      <c r="AO933" s="1"/>
      <c r="AP933" s="1"/>
      <c r="AR933" s="7"/>
      <c r="AS933" s="7"/>
      <c r="AT933" s="7"/>
      <c r="AV933" s="7"/>
      <c r="AW933" s="7"/>
      <c r="AY933" s="1"/>
      <c r="AZ933" s="1"/>
      <c r="BA933" s="1"/>
    </row>
    <row r="934" spans="1:53" s="6" customFormat="1" ht="22.8" thickBot="1" x14ac:dyDescent="0.45">
      <c r="A934" s="99" t="e">
        <f>(IF($AM$5='بيان ع'!D928,ROW('بيان ع'!928:928)-1,yyyyy))</f>
        <v>#NAME?</v>
      </c>
      <c r="B934" s="144" t="str">
        <f t="shared" si="18"/>
        <v/>
      </c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24"/>
      <c r="AN934" s="1"/>
      <c r="AO934" s="1"/>
      <c r="AP934" s="1"/>
      <c r="AR934" s="7"/>
      <c r="AS934" s="7"/>
      <c r="AT934" s="7"/>
      <c r="AV934" s="7"/>
      <c r="AW934" s="7"/>
      <c r="AY934" s="1"/>
      <c r="AZ934" s="1"/>
      <c r="BA934" s="1"/>
    </row>
    <row r="935" spans="1:53" s="6" customFormat="1" ht="22.8" thickBot="1" x14ac:dyDescent="0.45">
      <c r="A935" s="99" t="e">
        <f>(IF($AM$5='بيان ع'!D929,ROW('بيان ع'!929:929)-1,yyyyy))</f>
        <v>#NAME?</v>
      </c>
      <c r="B935" s="144" t="str">
        <f t="shared" si="18"/>
        <v/>
      </c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24"/>
      <c r="AN935" s="1"/>
      <c r="AO935" s="1"/>
      <c r="AP935" s="1"/>
      <c r="AR935" s="7"/>
      <c r="AS935" s="7"/>
      <c r="AT935" s="7"/>
      <c r="AV935" s="7"/>
      <c r="AW935" s="7"/>
      <c r="AY935" s="1"/>
      <c r="AZ935" s="1"/>
      <c r="BA935" s="1"/>
    </row>
    <row r="936" spans="1:53" s="6" customFormat="1" ht="22.8" thickBot="1" x14ac:dyDescent="0.45">
      <c r="A936" s="99" t="e">
        <f>(IF($AM$5='بيان ع'!D930,ROW('بيان ع'!930:930)-1,yyyyy))</f>
        <v>#NAME?</v>
      </c>
      <c r="B936" s="144" t="str">
        <f t="shared" si="18"/>
        <v/>
      </c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24"/>
      <c r="AN936" s="1"/>
      <c r="AO936" s="1"/>
      <c r="AP936" s="1"/>
      <c r="AR936" s="7"/>
      <c r="AS936" s="7"/>
      <c r="AT936" s="7"/>
      <c r="AV936" s="7"/>
      <c r="AW936" s="7"/>
      <c r="AY936" s="1"/>
      <c r="AZ936" s="1"/>
      <c r="BA936" s="1"/>
    </row>
    <row r="937" spans="1:53" s="6" customFormat="1" ht="22.8" thickBot="1" x14ac:dyDescent="0.45">
      <c r="A937" s="99" t="e">
        <f>(IF($AM$5='بيان ع'!D931,ROW('بيان ع'!931:931)-1,yyyyy))</f>
        <v>#NAME?</v>
      </c>
      <c r="B937" s="144" t="str">
        <f t="shared" si="18"/>
        <v/>
      </c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24"/>
      <c r="AN937" s="1"/>
      <c r="AO937" s="1"/>
      <c r="AP937" s="1"/>
      <c r="AR937" s="7"/>
      <c r="AS937" s="7"/>
      <c r="AT937" s="7"/>
      <c r="AV937" s="7"/>
      <c r="AW937" s="7"/>
      <c r="AY937" s="1"/>
      <c r="AZ937" s="1"/>
      <c r="BA937" s="1"/>
    </row>
    <row r="938" spans="1:53" s="6" customFormat="1" ht="22.8" thickBot="1" x14ac:dyDescent="0.45">
      <c r="A938" s="99" t="e">
        <f>(IF($AM$5='بيان ع'!D932,ROW('بيان ع'!932:932)-1,yyyyy))</f>
        <v>#NAME?</v>
      </c>
      <c r="B938" s="144" t="str">
        <f t="shared" si="18"/>
        <v/>
      </c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24"/>
      <c r="AN938" s="1"/>
      <c r="AO938" s="1"/>
      <c r="AP938" s="1"/>
      <c r="AR938" s="7"/>
      <c r="AS938" s="7"/>
      <c r="AT938" s="7"/>
      <c r="AV938" s="7"/>
      <c r="AW938" s="7"/>
      <c r="AY938" s="1"/>
      <c r="AZ938" s="1"/>
      <c r="BA938" s="1"/>
    </row>
    <row r="939" spans="1:53" s="6" customFormat="1" ht="22.8" thickBot="1" x14ac:dyDescent="0.45">
      <c r="A939" s="99" t="e">
        <f>(IF($AM$5='بيان ع'!D933,ROW('بيان ع'!933:933)-1,yyyyy))</f>
        <v>#NAME?</v>
      </c>
      <c r="B939" s="144" t="str">
        <f t="shared" si="18"/>
        <v/>
      </c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24"/>
      <c r="AN939" s="1"/>
      <c r="AO939" s="1"/>
      <c r="AP939" s="1"/>
      <c r="AR939" s="7"/>
      <c r="AS939" s="7"/>
      <c r="AT939" s="7"/>
      <c r="AV939" s="7"/>
      <c r="AW939" s="7"/>
      <c r="AY939" s="1"/>
      <c r="AZ939" s="1"/>
      <c r="BA939" s="1"/>
    </row>
    <row r="940" spans="1:53" s="6" customFormat="1" ht="22.8" thickBot="1" x14ac:dyDescent="0.45">
      <c r="A940" s="99" t="e">
        <f>(IF($AM$5='بيان ع'!D934,ROW('بيان ع'!934:934)-1,yyyyy))</f>
        <v>#NAME?</v>
      </c>
      <c r="B940" s="144" t="str">
        <f t="shared" si="18"/>
        <v/>
      </c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24"/>
      <c r="AN940" s="1"/>
      <c r="AO940" s="1"/>
      <c r="AP940" s="1"/>
      <c r="AR940" s="7"/>
      <c r="AS940" s="7"/>
      <c r="AT940" s="7"/>
      <c r="AV940" s="7"/>
      <c r="AW940" s="7"/>
      <c r="AY940" s="1"/>
      <c r="AZ940" s="1"/>
      <c r="BA940" s="1"/>
    </row>
    <row r="941" spans="1:53" s="6" customFormat="1" ht="22.8" thickBot="1" x14ac:dyDescent="0.45">
      <c r="A941" s="99" t="e">
        <f>(IF($AM$5='بيان ع'!D935,ROW('بيان ع'!935:935)-1,yyyyy))</f>
        <v>#NAME?</v>
      </c>
      <c r="B941" s="144" t="str">
        <f t="shared" si="18"/>
        <v/>
      </c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24"/>
      <c r="AN941" s="1"/>
      <c r="AO941" s="1"/>
      <c r="AP941" s="1"/>
      <c r="AR941" s="7"/>
      <c r="AS941" s="7"/>
      <c r="AT941" s="7"/>
      <c r="AV941" s="7"/>
      <c r="AW941" s="7"/>
      <c r="AY941" s="1"/>
      <c r="AZ941" s="1"/>
      <c r="BA941" s="1"/>
    </row>
    <row r="942" spans="1:53" s="6" customFormat="1" ht="22.8" thickBot="1" x14ac:dyDescent="0.45">
      <c r="A942" s="99" t="e">
        <f>(IF($AM$5='بيان ع'!D936,ROW('بيان ع'!936:936)-1,yyyyy))</f>
        <v>#NAME?</v>
      </c>
      <c r="B942" s="144" t="str">
        <f t="shared" si="18"/>
        <v/>
      </c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24"/>
      <c r="AN942" s="1"/>
      <c r="AO942" s="1"/>
      <c r="AP942" s="1"/>
      <c r="AR942" s="7"/>
      <c r="AS942" s="7"/>
      <c r="AT942" s="7"/>
      <c r="AV942" s="7"/>
      <c r="AW942" s="7"/>
      <c r="AY942" s="1"/>
      <c r="AZ942" s="1"/>
      <c r="BA942" s="1"/>
    </row>
    <row r="943" spans="1:53" s="6" customFormat="1" ht="22.8" thickBot="1" x14ac:dyDescent="0.45">
      <c r="A943" s="99" t="e">
        <f>(IF($AM$5='بيان ع'!D937,ROW('بيان ع'!937:937)-1,yyyyy))</f>
        <v>#NAME?</v>
      </c>
      <c r="B943" s="144" t="str">
        <f t="shared" si="18"/>
        <v/>
      </c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24"/>
      <c r="AN943" s="1"/>
      <c r="AO943" s="1"/>
      <c r="AP943" s="1"/>
      <c r="AR943" s="7"/>
      <c r="AS943" s="7"/>
      <c r="AT943" s="7"/>
      <c r="AV943" s="7"/>
      <c r="AW943" s="7"/>
      <c r="AY943" s="1"/>
      <c r="AZ943" s="1"/>
      <c r="BA943" s="1"/>
    </row>
    <row r="944" spans="1:53" s="6" customFormat="1" ht="22.8" thickBot="1" x14ac:dyDescent="0.45">
      <c r="A944" s="99" t="e">
        <f>(IF($AM$5='بيان ع'!D938,ROW('بيان ع'!938:938)-1,yyyyy))</f>
        <v>#NAME?</v>
      </c>
      <c r="B944" s="144" t="str">
        <f t="shared" si="18"/>
        <v/>
      </c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24"/>
      <c r="AN944" s="1"/>
      <c r="AO944" s="1"/>
      <c r="AP944" s="1"/>
      <c r="AR944" s="7"/>
      <c r="AS944" s="7"/>
      <c r="AT944" s="7"/>
      <c r="AV944" s="7"/>
      <c r="AW944" s="7"/>
      <c r="AY944" s="1"/>
      <c r="AZ944" s="1"/>
      <c r="BA944" s="1"/>
    </row>
    <row r="945" spans="1:53" s="6" customFormat="1" ht="22.8" thickBot="1" x14ac:dyDescent="0.45">
      <c r="A945" s="99" t="e">
        <f>(IF($AM$5='بيان ع'!D939,ROW('بيان ع'!939:939)-1,yyyyy))</f>
        <v>#NAME?</v>
      </c>
      <c r="B945" s="144" t="str">
        <f t="shared" si="18"/>
        <v/>
      </c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24"/>
      <c r="AN945" s="1"/>
      <c r="AO945" s="1"/>
      <c r="AP945" s="1"/>
      <c r="AR945" s="7"/>
      <c r="AS945" s="7"/>
      <c r="AT945" s="7"/>
      <c r="AV945" s="7"/>
      <c r="AW945" s="7"/>
      <c r="AY945" s="1"/>
      <c r="AZ945" s="1"/>
      <c r="BA945" s="1"/>
    </row>
    <row r="946" spans="1:53" s="6" customFormat="1" ht="22.8" thickBot="1" x14ac:dyDescent="0.45">
      <c r="A946" s="99" t="e">
        <f>(IF($AM$5='بيان ع'!D940,ROW('بيان ع'!940:940)-1,yyyyy))</f>
        <v>#NAME?</v>
      </c>
      <c r="B946" s="144" t="str">
        <f t="shared" si="18"/>
        <v/>
      </c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24"/>
      <c r="AN946" s="1"/>
      <c r="AO946" s="1"/>
      <c r="AP946" s="1"/>
      <c r="AR946" s="7"/>
      <c r="AS946" s="7"/>
      <c r="AT946" s="7"/>
      <c r="AV946" s="7"/>
      <c r="AW946" s="7"/>
      <c r="AY946" s="1"/>
      <c r="AZ946" s="1"/>
      <c r="BA946" s="1"/>
    </row>
    <row r="947" spans="1:53" s="6" customFormat="1" ht="22.8" thickBot="1" x14ac:dyDescent="0.45">
      <c r="A947" s="99" t="e">
        <f>(IF($AM$5='بيان ع'!D941,ROW('بيان ع'!941:941)-1,yyyyy))</f>
        <v>#NAME?</v>
      </c>
      <c r="B947" s="144" t="str">
        <f t="shared" si="18"/>
        <v/>
      </c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24"/>
      <c r="AN947" s="1"/>
      <c r="AO947" s="1"/>
      <c r="AP947" s="1"/>
      <c r="AR947" s="7"/>
      <c r="AS947" s="7"/>
      <c r="AT947" s="7"/>
      <c r="AV947" s="7"/>
      <c r="AW947" s="7"/>
      <c r="AY947" s="1"/>
      <c r="AZ947" s="1"/>
      <c r="BA947" s="1"/>
    </row>
    <row r="948" spans="1:53" s="6" customFormat="1" ht="22.8" thickBot="1" x14ac:dyDescent="0.45">
      <c r="A948" s="99" t="e">
        <f>(IF($AM$5='بيان ع'!D942,ROW('بيان ع'!942:942)-1,yyyyy))</f>
        <v>#NAME?</v>
      </c>
      <c r="B948" s="144" t="str">
        <f t="shared" si="18"/>
        <v/>
      </c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24"/>
      <c r="AN948" s="1"/>
      <c r="AO948" s="1"/>
      <c r="AP948" s="1"/>
      <c r="AR948" s="7"/>
      <c r="AS948" s="7"/>
      <c r="AT948" s="7"/>
      <c r="AV948" s="7"/>
      <c r="AW948" s="7"/>
      <c r="AY948" s="1"/>
      <c r="AZ948" s="1"/>
      <c r="BA948" s="1"/>
    </row>
    <row r="949" spans="1:53" s="6" customFormat="1" ht="22.8" thickBot="1" x14ac:dyDescent="0.45">
      <c r="A949" s="99" t="e">
        <f>(IF($AM$5='بيان ع'!D943,ROW('بيان ع'!943:943)-1,yyyyy))</f>
        <v>#NAME?</v>
      </c>
      <c r="B949" s="144" t="str">
        <f t="shared" si="18"/>
        <v/>
      </c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24"/>
      <c r="AN949" s="1"/>
      <c r="AO949" s="1"/>
      <c r="AP949" s="1"/>
      <c r="AR949" s="7"/>
      <c r="AS949" s="7"/>
      <c r="AT949" s="7"/>
      <c r="AV949" s="7"/>
      <c r="AW949" s="7"/>
      <c r="AY949" s="1"/>
      <c r="AZ949" s="1"/>
      <c r="BA949" s="1"/>
    </row>
    <row r="950" spans="1:53" s="6" customFormat="1" ht="22.8" thickBot="1" x14ac:dyDescent="0.45">
      <c r="A950" s="99" t="e">
        <f>(IF($AM$5='بيان ع'!D944,ROW('بيان ع'!944:944)-1,yyyyy))</f>
        <v>#NAME?</v>
      </c>
      <c r="B950" s="144" t="str">
        <f t="shared" si="18"/>
        <v/>
      </c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24"/>
      <c r="AN950" s="1"/>
      <c r="AO950" s="1"/>
      <c r="AP950" s="1"/>
      <c r="AR950" s="7"/>
      <c r="AS950" s="7"/>
      <c r="AT950" s="7"/>
      <c r="AV950" s="7"/>
      <c r="AW950" s="7"/>
      <c r="AY950" s="1"/>
      <c r="AZ950" s="1"/>
      <c r="BA950" s="1"/>
    </row>
    <row r="951" spans="1:53" s="6" customFormat="1" ht="22.8" thickBot="1" x14ac:dyDescent="0.45">
      <c r="A951" s="99" t="e">
        <f>(IF($AM$5='بيان ع'!D945,ROW('بيان ع'!945:945)-1,yyyyy))</f>
        <v>#NAME?</v>
      </c>
      <c r="B951" s="144" t="str">
        <f t="shared" si="18"/>
        <v/>
      </c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24"/>
      <c r="AN951" s="1"/>
      <c r="AO951" s="1"/>
      <c r="AP951" s="1"/>
      <c r="AR951" s="7"/>
      <c r="AS951" s="7"/>
      <c r="AT951" s="7"/>
      <c r="AV951" s="7"/>
      <c r="AW951" s="7"/>
      <c r="AY951" s="1"/>
      <c r="AZ951" s="1"/>
      <c r="BA951" s="1"/>
    </row>
    <row r="952" spans="1:53" s="6" customFormat="1" ht="22.8" thickBot="1" x14ac:dyDescent="0.45">
      <c r="A952" s="99" t="e">
        <f>(IF($AM$5='بيان ع'!D946,ROW('بيان ع'!946:946)-1,yyyyy))</f>
        <v>#NAME?</v>
      </c>
      <c r="B952" s="144" t="str">
        <f t="shared" si="18"/>
        <v/>
      </c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24"/>
      <c r="AN952" s="1"/>
      <c r="AO952" s="1"/>
      <c r="AP952" s="1"/>
      <c r="AR952" s="7"/>
      <c r="AS952" s="7"/>
      <c r="AT952" s="7"/>
      <c r="AV952" s="7"/>
      <c r="AW952" s="7"/>
      <c r="AY952" s="1"/>
      <c r="AZ952" s="1"/>
      <c r="BA952" s="1"/>
    </row>
    <row r="953" spans="1:53" s="6" customFormat="1" ht="22.8" thickBot="1" x14ac:dyDescent="0.45">
      <c r="A953" s="99" t="e">
        <f>(IF($AM$5='بيان ع'!D947,ROW('بيان ع'!947:947)-1,yyyyy))</f>
        <v>#NAME?</v>
      </c>
      <c r="B953" s="144" t="str">
        <f t="shared" si="18"/>
        <v/>
      </c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24"/>
      <c r="AN953" s="1"/>
      <c r="AO953" s="1"/>
      <c r="AP953" s="1"/>
      <c r="AR953" s="7"/>
      <c r="AS953" s="7"/>
      <c r="AT953" s="7"/>
      <c r="AV953" s="7"/>
      <c r="AW953" s="7"/>
      <c r="AY953" s="1"/>
      <c r="AZ953" s="1"/>
      <c r="BA953" s="1"/>
    </row>
    <row r="954" spans="1:53" s="6" customFormat="1" ht="22.8" thickBot="1" x14ac:dyDescent="0.45">
      <c r="A954" s="99" t="e">
        <f>(IF($AM$5='بيان ع'!D948,ROW('بيان ع'!948:948)-1,yyyyy))</f>
        <v>#NAME?</v>
      </c>
      <c r="B954" s="144" t="str">
        <f t="shared" si="18"/>
        <v/>
      </c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24"/>
      <c r="AN954" s="1"/>
      <c r="AO954" s="1"/>
      <c r="AP954" s="1"/>
      <c r="AR954" s="7"/>
      <c r="AS954" s="7"/>
      <c r="AT954" s="7"/>
      <c r="AV954" s="7"/>
      <c r="AW954" s="7"/>
      <c r="AY954" s="1"/>
      <c r="AZ954" s="1"/>
      <c r="BA954" s="1"/>
    </row>
    <row r="955" spans="1:53" s="6" customFormat="1" ht="22.8" thickBot="1" x14ac:dyDescent="0.45">
      <c r="A955" s="99" t="e">
        <f>(IF($AM$5='بيان ع'!D949,ROW('بيان ع'!949:949)-1,yyyyy))</f>
        <v>#NAME?</v>
      </c>
      <c r="B955" s="144" t="str">
        <f t="shared" si="18"/>
        <v/>
      </c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24"/>
      <c r="AN955" s="1"/>
      <c r="AO955" s="1"/>
      <c r="AP955" s="1"/>
      <c r="AR955" s="7"/>
      <c r="AS955" s="7"/>
      <c r="AT955" s="7"/>
      <c r="AV955" s="7"/>
      <c r="AW955" s="7"/>
      <c r="AY955" s="1"/>
      <c r="AZ955" s="1"/>
      <c r="BA955" s="1"/>
    </row>
    <row r="956" spans="1:53" s="6" customFormat="1" ht="22.8" thickBot="1" x14ac:dyDescent="0.45">
      <c r="A956" s="99" t="e">
        <f>(IF($AM$5='بيان ع'!D950,ROW('بيان ع'!950:950)-1,yyyyy))</f>
        <v>#NAME?</v>
      </c>
      <c r="B956" s="144" t="str">
        <f t="shared" si="18"/>
        <v/>
      </c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24"/>
      <c r="AN956" s="1"/>
      <c r="AO956" s="1"/>
      <c r="AP956" s="1"/>
      <c r="AR956" s="7"/>
      <c r="AS956" s="7"/>
      <c r="AT956" s="7"/>
      <c r="AV956" s="7"/>
      <c r="AW956" s="7"/>
      <c r="AY956" s="1"/>
      <c r="AZ956" s="1"/>
      <c r="BA956" s="1"/>
    </row>
    <row r="957" spans="1:53" s="6" customFormat="1" ht="22.8" thickBot="1" x14ac:dyDescent="0.45">
      <c r="A957" s="99" t="e">
        <f>(IF($AM$5='بيان ع'!D951,ROW('بيان ع'!951:951)-1,yyyyy))</f>
        <v>#NAME?</v>
      </c>
      <c r="B957" s="144" t="str">
        <f t="shared" si="18"/>
        <v/>
      </c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24"/>
      <c r="AN957" s="1"/>
      <c r="AO957" s="1"/>
      <c r="AP957" s="1"/>
      <c r="AR957" s="7"/>
      <c r="AS957" s="7"/>
      <c r="AT957" s="7"/>
      <c r="AV957" s="7"/>
      <c r="AW957" s="7"/>
      <c r="AY957" s="1"/>
      <c r="AZ957" s="1"/>
      <c r="BA957" s="1"/>
    </row>
    <row r="958" spans="1:53" s="6" customFormat="1" ht="22.8" thickBot="1" x14ac:dyDescent="0.45">
      <c r="A958" s="99" t="e">
        <f>(IF($AM$5='بيان ع'!D952,ROW('بيان ع'!952:952)-1,yyyyy))</f>
        <v>#NAME?</v>
      </c>
      <c r="B958" s="144" t="str">
        <f t="shared" si="18"/>
        <v/>
      </c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24"/>
      <c r="AN958" s="1"/>
      <c r="AO958" s="1"/>
      <c r="AP958" s="1"/>
      <c r="AR958" s="7"/>
      <c r="AS958" s="7"/>
      <c r="AT958" s="7"/>
      <c r="AV958" s="7"/>
      <c r="AW958" s="7"/>
      <c r="AY958" s="1"/>
      <c r="AZ958" s="1"/>
      <c r="BA958" s="1"/>
    </row>
    <row r="959" spans="1:53" s="6" customFormat="1" ht="22.8" thickBot="1" x14ac:dyDescent="0.45">
      <c r="A959" s="99" t="e">
        <f>(IF($AM$5='بيان ع'!D953,ROW('بيان ع'!953:953)-1,yyyyy))</f>
        <v>#NAME?</v>
      </c>
      <c r="B959" s="144" t="str">
        <f t="shared" si="18"/>
        <v/>
      </c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24"/>
      <c r="AN959" s="1"/>
      <c r="AO959" s="1"/>
      <c r="AP959" s="1"/>
      <c r="AR959" s="7"/>
      <c r="AS959" s="7"/>
      <c r="AT959" s="7"/>
      <c r="AV959" s="7"/>
      <c r="AW959" s="7"/>
      <c r="AY959" s="1"/>
      <c r="AZ959" s="1"/>
      <c r="BA959" s="1"/>
    </row>
    <row r="960" spans="1:53" s="6" customFormat="1" ht="22.8" thickBot="1" x14ac:dyDescent="0.45">
      <c r="A960" s="99" t="e">
        <f>(IF($AM$5='بيان ع'!D954,ROW('بيان ع'!954:954)-1,yyyyy))</f>
        <v>#NAME?</v>
      </c>
      <c r="B960" s="144" t="str">
        <f t="shared" si="18"/>
        <v/>
      </c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24"/>
      <c r="AN960" s="1"/>
      <c r="AO960" s="1"/>
      <c r="AP960" s="1"/>
      <c r="AR960" s="7"/>
      <c r="AS960" s="7"/>
      <c r="AT960" s="7"/>
      <c r="AV960" s="7"/>
      <c r="AW960" s="7"/>
      <c r="AY960" s="1"/>
      <c r="AZ960" s="1"/>
      <c r="BA960" s="1"/>
    </row>
    <row r="961" spans="1:53" s="6" customFormat="1" ht="22.8" thickBot="1" x14ac:dyDescent="0.45">
      <c r="A961" s="99" t="e">
        <f>(IF($AM$5='بيان ع'!D955,ROW('بيان ع'!955:955)-1,yyyyy))</f>
        <v>#NAME?</v>
      </c>
      <c r="B961" s="144" t="str">
        <f t="shared" si="18"/>
        <v/>
      </c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24"/>
      <c r="AN961" s="1"/>
      <c r="AO961" s="1"/>
      <c r="AP961" s="1"/>
      <c r="AR961" s="7"/>
      <c r="AS961" s="7"/>
      <c r="AT961" s="7"/>
      <c r="AV961" s="7"/>
      <c r="AW961" s="7"/>
      <c r="AY961" s="1"/>
      <c r="AZ961" s="1"/>
      <c r="BA961" s="1"/>
    </row>
    <row r="962" spans="1:53" s="6" customFormat="1" ht="22.8" thickBot="1" x14ac:dyDescent="0.45">
      <c r="A962" s="99" t="e">
        <f>(IF($AM$5='بيان ع'!D956,ROW('بيان ع'!956:956)-1,yyyyy))</f>
        <v>#NAME?</v>
      </c>
      <c r="B962" s="144" t="str">
        <f t="shared" si="18"/>
        <v/>
      </c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24"/>
      <c r="AN962" s="1"/>
      <c r="AO962" s="1"/>
      <c r="AP962" s="1"/>
      <c r="AR962" s="7"/>
      <c r="AS962" s="7"/>
      <c r="AT962" s="7"/>
      <c r="AV962" s="7"/>
      <c r="AW962" s="7"/>
      <c r="AY962" s="1"/>
      <c r="AZ962" s="1"/>
      <c r="BA962" s="1"/>
    </row>
    <row r="963" spans="1:53" s="6" customFormat="1" ht="22.8" thickBot="1" x14ac:dyDescent="0.45">
      <c r="A963" s="99" t="e">
        <f>(IF($AM$5='بيان ع'!D957,ROW('بيان ع'!957:957)-1,yyyyy))</f>
        <v>#NAME?</v>
      </c>
      <c r="B963" s="144" t="str">
        <f t="shared" si="18"/>
        <v/>
      </c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24"/>
      <c r="AN963" s="1"/>
      <c r="AO963" s="1"/>
      <c r="AP963" s="1"/>
      <c r="AR963" s="7"/>
      <c r="AS963" s="7"/>
      <c r="AT963" s="7"/>
      <c r="AV963" s="7"/>
      <c r="AW963" s="7"/>
      <c r="AY963" s="1"/>
      <c r="AZ963" s="1"/>
      <c r="BA963" s="1"/>
    </row>
    <row r="964" spans="1:53" s="6" customFormat="1" ht="22.8" thickBot="1" x14ac:dyDescent="0.45">
      <c r="A964" s="99" t="e">
        <f>(IF($AM$5='بيان ع'!D958,ROW('بيان ع'!958:958)-1,yyyyy))</f>
        <v>#NAME?</v>
      </c>
      <c r="B964" s="144" t="str">
        <f t="shared" si="18"/>
        <v/>
      </c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24"/>
      <c r="AN964" s="1"/>
      <c r="AO964" s="1"/>
      <c r="AP964" s="1"/>
      <c r="AR964" s="7"/>
      <c r="AS964" s="7"/>
      <c r="AT964" s="7"/>
      <c r="AV964" s="7"/>
      <c r="AW964" s="7"/>
      <c r="AY964" s="1"/>
      <c r="AZ964" s="1"/>
      <c r="BA964" s="1"/>
    </row>
    <row r="965" spans="1:53" s="6" customFormat="1" ht="22.8" thickBot="1" x14ac:dyDescent="0.45">
      <c r="A965" s="99" t="e">
        <f>(IF($AM$5='بيان ع'!D959,ROW('بيان ع'!959:959)-1,yyyyy))</f>
        <v>#NAME?</v>
      </c>
      <c r="B965" s="144" t="str">
        <f t="shared" si="18"/>
        <v/>
      </c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24"/>
      <c r="AN965" s="1"/>
      <c r="AO965" s="1"/>
      <c r="AP965" s="1"/>
      <c r="AR965" s="7"/>
      <c r="AS965" s="7"/>
      <c r="AT965" s="7"/>
      <c r="AV965" s="7"/>
      <c r="AW965" s="7"/>
      <c r="AY965" s="1"/>
      <c r="AZ965" s="1"/>
      <c r="BA965" s="1"/>
    </row>
    <row r="966" spans="1:53" s="6" customFormat="1" ht="22.8" thickBot="1" x14ac:dyDescent="0.45">
      <c r="A966" s="99" t="e">
        <f>(IF($AM$5='بيان ع'!D960,ROW('بيان ع'!960:960)-1,yyyyy))</f>
        <v>#NAME?</v>
      </c>
      <c r="B966" s="144" t="str">
        <f t="shared" si="18"/>
        <v/>
      </c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24"/>
      <c r="AN966" s="1"/>
      <c r="AO966" s="1"/>
      <c r="AP966" s="1"/>
      <c r="AR966" s="7"/>
      <c r="AS966" s="7"/>
      <c r="AT966" s="7"/>
      <c r="AV966" s="7"/>
      <c r="AW966" s="7"/>
      <c r="AY966" s="1"/>
      <c r="AZ966" s="1"/>
      <c r="BA966" s="1"/>
    </row>
    <row r="967" spans="1:53" s="6" customFormat="1" ht="22.8" thickBot="1" x14ac:dyDescent="0.45">
      <c r="A967" s="99" t="e">
        <f>(IF($AM$5='بيان ع'!D961,ROW('بيان ع'!961:961)-1,yyyyy))</f>
        <v>#NAME?</v>
      </c>
      <c r="B967" s="144" t="str">
        <f t="shared" si="18"/>
        <v/>
      </c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24"/>
      <c r="AN967" s="1"/>
      <c r="AO967" s="1"/>
      <c r="AP967" s="1"/>
      <c r="AR967" s="7"/>
      <c r="AS967" s="7"/>
      <c r="AT967" s="7"/>
      <c r="AV967" s="7"/>
      <c r="AW967" s="7"/>
      <c r="AY967" s="1"/>
      <c r="AZ967" s="1"/>
      <c r="BA967" s="1"/>
    </row>
    <row r="968" spans="1:53" s="6" customFormat="1" ht="22.8" thickBot="1" x14ac:dyDescent="0.45">
      <c r="A968" s="99" t="e">
        <f>(IF($AM$5='بيان ع'!D962,ROW('بيان ع'!962:962)-1,yyyyy))</f>
        <v>#NAME?</v>
      </c>
      <c r="B968" s="144" t="str">
        <f t="shared" ref="B968:B1031" si="19">IFERROR(_xlfn.AGGREGATE(15,6,$A$8:$A$1010,ROW(A961)),"")</f>
        <v/>
      </c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24"/>
      <c r="AN968" s="1"/>
      <c r="AO968" s="1"/>
      <c r="AP968" s="1"/>
      <c r="AR968" s="7"/>
      <c r="AS968" s="7"/>
      <c r="AT968" s="7"/>
      <c r="AV968" s="7"/>
      <c r="AW968" s="7"/>
      <c r="AY968" s="1"/>
      <c r="AZ968" s="1"/>
      <c r="BA968" s="1"/>
    </row>
    <row r="969" spans="1:53" s="6" customFormat="1" ht="22.8" thickBot="1" x14ac:dyDescent="0.45">
      <c r="A969" s="99" t="e">
        <f>(IF($AM$5='بيان ع'!D963,ROW('بيان ع'!963:963)-1,yyyyy))</f>
        <v>#NAME?</v>
      </c>
      <c r="B969" s="144" t="str">
        <f t="shared" si="19"/>
        <v/>
      </c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24"/>
      <c r="AN969" s="1"/>
      <c r="AO969" s="1"/>
      <c r="AP969" s="1"/>
      <c r="AR969" s="7"/>
      <c r="AS969" s="7"/>
      <c r="AT969" s="7"/>
      <c r="AV969" s="7"/>
      <c r="AW969" s="7"/>
      <c r="AY969" s="1"/>
      <c r="AZ969" s="1"/>
      <c r="BA969" s="1"/>
    </row>
    <row r="970" spans="1:53" s="6" customFormat="1" ht="22.8" thickBot="1" x14ac:dyDescent="0.45">
      <c r="A970" s="99" t="e">
        <f>(IF($AM$5='بيان ع'!D964,ROW('بيان ع'!964:964)-1,yyyyy))</f>
        <v>#NAME?</v>
      </c>
      <c r="B970" s="144" t="str">
        <f t="shared" si="19"/>
        <v/>
      </c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24"/>
      <c r="AN970" s="1"/>
      <c r="AO970" s="1"/>
      <c r="AP970" s="1"/>
      <c r="AR970" s="7"/>
      <c r="AS970" s="7"/>
      <c r="AT970" s="7"/>
      <c r="AV970" s="7"/>
      <c r="AW970" s="7"/>
      <c r="AY970" s="1"/>
      <c r="AZ970" s="1"/>
      <c r="BA970" s="1"/>
    </row>
    <row r="971" spans="1:53" s="6" customFormat="1" ht="22.8" thickBot="1" x14ac:dyDescent="0.45">
      <c r="A971" s="99" t="e">
        <f>(IF($AM$5='بيان ع'!D965,ROW('بيان ع'!965:965)-1,yyyyy))</f>
        <v>#NAME?</v>
      </c>
      <c r="B971" s="144" t="str">
        <f t="shared" si="19"/>
        <v/>
      </c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24"/>
      <c r="AN971" s="1"/>
      <c r="AO971" s="1"/>
      <c r="AP971" s="1"/>
      <c r="AR971" s="7"/>
      <c r="AS971" s="7"/>
      <c r="AT971" s="7"/>
      <c r="AV971" s="7"/>
      <c r="AW971" s="7"/>
      <c r="AY971" s="1"/>
      <c r="AZ971" s="1"/>
      <c r="BA971" s="1"/>
    </row>
    <row r="972" spans="1:53" s="6" customFormat="1" ht="22.8" thickBot="1" x14ac:dyDescent="0.45">
      <c r="A972" s="99" t="e">
        <f>(IF($AM$5='بيان ع'!D966,ROW('بيان ع'!966:966)-1,yyyyy))</f>
        <v>#NAME?</v>
      </c>
      <c r="B972" s="144" t="str">
        <f t="shared" si="19"/>
        <v/>
      </c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24"/>
      <c r="AN972" s="1"/>
      <c r="AO972" s="1"/>
      <c r="AP972" s="1"/>
      <c r="AR972" s="7"/>
      <c r="AS972" s="7"/>
      <c r="AT972" s="7"/>
      <c r="AV972" s="7"/>
      <c r="AW972" s="7"/>
      <c r="AY972" s="1"/>
      <c r="AZ972" s="1"/>
      <c r="BA972" s="1"/>
    </row>
    <row r="973" spans="1:53" s="6" customFormat="1" ht="22.8" thickBot="1" x14ac:dyDescent="0.45">
      <c r="A973" s="99" t="e">
        <f>(IF($AM$5='بيان ع'!D967,ROW('بيان ع'!967:967)-1,yyyyy))</f>
        <v>#NAME?</v>
      </c>
      <c r="B973" s="144" t="str">
        <f t="shared" si="19"/>
        <v/>
      </c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24"/>
      <c r="AN973" s="1"/>
      <c r="AO973" s="1"/>
      <c r="AP973" s="1"/>
      <c r="AR973" s="7"/>
      <c r="AS973" s="7"/>
      <c r="AT973" s="7"/>
      <c r="AV973" s="7"/>
      <c r="AW973" s="7"/>
      <c r="AY973" s="1"/>
      <c r="AZ973" s="1"/>
      <c r="BA973" s="1"/>
    </row>
    <row r="974" spans="1:53" s="6" customFormat="1" ht="22.8" thickBot="1" x14ac:dyDescent="0.45">
      <c r="A974" s="99" t="e">
        <f>(IF($AM$5='بيان ع'!D968,ROW('بيان ع'!968:968)-1,yyyyy))</f>
        <v>#NAME?</v>
      </c>
      <c r="B974" s="144" t="str">
        <f t="shared" si="19"/>
        <v/>
      </c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24"/>
      <c r="AN974" s="1"/>
      <c r="AO974" s="1"/>
      <c r="AP974" s="1"/>
      <c r="AR974" s="7"/>
      <c r="AS974" s="7"/>
      <c r="AT974" s="7"/>
      <c r="AV974" s="7"/>
      <c r="AW974" s="7"/>
      <c r="AY974" s="1"/>
      <c r="AZ974" s="1"/>
      <c r="BA974" s="1"/>
    </row>
    <row r="975" spans="1:53" s="6" customFormat="1" ht="22.8" thickBot="1" x14ac:dyDescent="0.45">
      <c r="A975" s="99" t="e">
        <f>(IF($AM$5='بيان ع'!D969,ROW('بيان ع'!969:969)-1,yyyyy))</f>
        <v>#NAME?</v>
      </c>
      <c r="B975" s="144" t="str">
        <f t="shared" si="19"/>
        <v/>
      </c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24"/>
      <c r="AN975" s="1"/>
      <c r="AO975" s="1"/>
      <c r="AP975" s="1"/>
      <c r="AR975" s="7"/>
      <c r="AS975" s="7"/>
      <c r="AT975" s="7"/>
      <c r="AV975" s="7"/>
      <c r="AW975" s="7"/>
      <c r="AY975" s="1"/>
      <c r="AZ975" s="1"/>
      <c r="BA975" s="1"/>
    </row>
    <row r="976" spans="1:53" s="6" customFormat="1" ht="22.8" thickBot="1" x14ac:dyDescent="0.45">
      <c r="A976" s="99" t="e">
        <f>(IF($AM$5='بيان ع'!D970,ROW('بيان ع'!970:970)-1,yyyyy))</f>
        <v>#NAME?</v>
      </c>
      <c r="B976" s="144" t="str">
        <f t="shared" si="19"/>
        <v/>
      </c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24"/>
      <c r="AN976" s="1"/>
      <c r="AO976" s="1"/>
      <c r="AP976" s="1"/>
      <c r="AR976" s="7"/>
      <c r="AS976" s="7"/>
      <c r="AT976" s="7"/>
      <c r="AV976" s="7"/>
      <c r="AW976" s="7"/>
      <c r="AY976" s="1"/>
      <c r="AZ976" s="1"/>
      <c r="BA976" s="1"/>
    </row>
    <row r="977" spans="1:53" s="6" customFormat="1" ht="22.8" thickBot="1" x14ac:dyDescent="0.45">
      <c r="A977" s="99" t="e">
        <f>(IF($AM$5='بيان ع'!D971,ROW('بيان ع'!971:971)-1,yyyyy))</f>
        <v>#NAME?</v>
      </c>
      <c r="B977" s="144" t="str">
        <f t="shared" si="19"/>
        <v/>
      </c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24"/>
      <c r="AN977" s="1"/>
      <c r="AO977" s="1"/>
      <c r="AP977" s="1"/>
      <c r="AR977" s="7"/>
      <c r="AS977" s="7"/>
      <c r="AT977" s="7"/>
      <c r="AV977" s="7"/>
      <c r="AW977" s="7"/>
      <c r="AY977" s="1"/>
      <c r="AZ977" s="1"/>
      <c r="BA977" s="1"/>
    </row>
    <row r="978" spans="1:53" s="6" customFormat="1" ht="22.8" thickBot="1" x14ac:dyDescent="0.45">
      <c r="A978" s="99" t="e">
        <f>(IF($AM$5='بيان ع'!D972,ROW('بيان ع'!972:972)-1,yyyyy))</f>
        <v>#NAME?</v>
      </c>
      <c r="B978" s="144" t="str">
        <f t="shared" si="19"/>
        <v/>
      </c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24"/>
      <c r="AN978" s="1"/>
      <c r="AO978" s="1"/>
      <c r="AP978" s="1"/>
      <c r="AR978" s="7"/>
      <c r="AS978" s="7"/>
      <c r="AT978" s="7"/>
      <c r="AV978" s="7"/>
      <c r="AW978" s="7"/>
      <c r="AY978" s="1"/>
      <c r="AZ978" s="1"/>
      <c r="BA978" s="1"/>
    </row>
    <row r="979" spans="1:53" s="6" customFormat="1" ht="22.8" thickBot="1" x14ac:dyDescent="0.45">
      <c r="A979" s="99" t="e">
        <f>(IF($AM$5='بيان ع'!D973,ROW('بيان ع'!973:973)-1,yyyyy))</f>
        <v>#NAME?</v>
      </c>
      <c r="B979" s="144" t="str">
        <f t="shared" si="19"/>
        <v/>
      </c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24"/>
      <c r="AN979" s="1"/>
      <c r="AO979" s="1"/>
      <c r="AP979" s="1"/>
      <c r="AR979" s="7"/>
      <c r="AS979" s="7"/>
      <c r="AT979" s="7"/>
      <c r="AV979" s="7"/>
      <c r="AW979" s="7"/>
      <c r="AY979" s="1"/>
      <c r="AZ979" s="1"/>
      <c r="BA979" s="1"/>
    </row>
    <row r="980" spans="1:53" s="6" customFormat="1" ht="22.8" thickBot="1" x14ac:dyDescent="0.45">
      <c r="A980" s="99" t="e">
        <f>(IF($AM$5='بيان ع'!D974,ROW('بيان ع'!974:974)-1,yyyyy))</f>
        <v>#NAME?</v>
      </c>
      <c r="B980" s="144" t="str">
        <f t="shared" si="19"/>
        <v/>
      </c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24"/>
      <c r="AN980" s="1"/>
      <c r="AO980" s="1"/>
      <c r="AP980" s="1"/>
      <c r="AR980" s="7"/>
      <c r="AS980" s="7"/>
      <c r="AT980" s="7"/>
      <c r="AV980" s="7"/>
      <c r="AW980" s="7"/>
      <c r="AY980" s="1"/>
      <c r="AZ980" s="1"/>
      <c r="BA980" s="1"/>
    </row>
    <row r="981" spans="1:53" s="6" customFormat="1" ht="22.8" thickBot="1" x14ac:dyDescent="0.45">
      <c r="A981" s="99" t="e">
        <f>(IF($AM$5='بيان ع'!D975,ROW('بيان ع'!975:975)-1,yyyyy))</f>
        <v>#NAME?</v>
      </c>
      <c r="B981" s="144" t="str">
        <f t="shared" si="19"/>
        <v/>
      </c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24"/>
      <c r="AN981" s="1"/>
      <c r="AO981" s="1"/>
      <c r="AP981" s="1"/>
      <c r="AR981" s="7"/>
      <c r="AS981" s="7"/>
      <c r="AT981" s="7"/>
      <c r="AV981" s="7"/>
      <c r="AW981" s="7"/>
      <c r="AY981" s="1"/>
      <c r="AZ981" s="1"/>
      <c r="BA981" s="1"/>
    </row>
    <row r="982" spans="1:53" s="6" customFormat="1" ht="22.8" thickBot="1" x14ac:dyDescent="0.45">
      <c r="A982" s="99" t="e">
        <f>(IF($AM$5='بيان ع'!D976,ROW('بيان ع'!976:976)-1,yyyyy))</f>
        <v>#NAME?</v>
      </c>
      <c r="B982" s="144" t="str">
        <f t="shared" si="19"/>
        <v/>
      </c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24"/>
      <c r="AN982" s="1"/>
      <c r="AO982" s="1"/>
      <c r="AP982" s="1"/>
      <c r="AR982" s="7"/>
      <c r="AS982" s="7"/>
      <c r="AT982" s="7"/>
      <c r="AV982" s="7"/>
      <c r="AW982" s="7"/>
      <c r="AY982" s="1"/>
      <c r="AZ982" s="1"/>
      <c r="BA982" s="1"/>
    </row>
    <row r="983" spans="1:53" s="6" customFormat="1" ht="22.8" thickBot="1" x14ac:dyDescent="0.45">
      <c r="A983" s="99" t="e">
        <f>(IF($AM$5='بيان ع'!D977,ROW('بيان ع'!977:977)-1,yyyyy))</f>
        <v>#NAME?</v>
      </c>
      <c r="B983" s="144" t="str">
        <f t="shared" si="19"/>
        <v/>
      </c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24"/>
      <c r="AN983" s="1"/>
      <c r="AO983" s="1"/>
      <c r="AP983" s="1"/>
      <c r="AR983" s="7"/>
      <c r="AS983" s="7"/>
      <c r="AT983" s="7"/>
      <c r="AV983" s="7"/>
      <c r="AW983" s="7"/>
      <c r="AY983" s="1"/>
      <c r="AZ983" s="1"/>
      <c r="BA983" s="1"/>
    </row>
    <row r="984" spans="1:53" s="6" customFormat="1" ht="22.8" thickBot="1" x14ac:dyDescent="0.45">
      <c r="A984" s="99" t="e">
        <f>(IF($AM$5='بيان ع'!D978,ROW('بيان ع'!978:978)-1,yyyyy))</f>
        <v>#NAME?</v>
      </c>
      <c r="B984" s="144" t="str">
        <f t="shared" si="19"/>
        <v/>
      </c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24"/>
      <c r="AN984" s="1"/>
      <c r="AO984" s="1"/>
      <c r="AP984" s="1"/>
      <c r="AR984" s="7"/>
      <c r="AS984" s="7"/>
      <c r="AT984" s="7"/>
      <c r="AV984" s="7"/>
      <c r="AW984" s="7"/>
      <c r="AY984" s="1"/>
      <c r="AZ984" s="1"/>
      <c r="BA984" s="1"/>
    </row>
    <row r="985" spans="1:53" s="6" customFormat="1" ht="22.8" thickBot="1" x14ac:dyDescent="0.45">
      <c r="A985" s="99" t="e">
        <f>(IF($AM$5='بيان ع'!D979,ROW('بيان ع'!979:979)-1,yyyyy))</f>
        <v>#NAME?</v>
      </c>
      <c r="B985" s="144" t="str">
        <f t="shared" si="19"/>
        <v/>
      </c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24"/>
      <c r="AN985" s="1"/>
      <c r="AO985" s="1"/>
      <c r="AP985" s="1"/>
      <c r="AR985" s="7"/>
      <c r="AS985" s="7"/>
      <c r="AT985" s="7"/>
      <c r="AV985" s="7"/>
      <c r="AW985" s="7"/>
      <c r="AY985" s="1"/>
      <c r="AZ985" s="1"/>
      <c r="BA985" s="1"/>
    </row>
    <row r="986" spans="1:53" s="6" customFormat="1" ht="22.8" thickBot="1" x14ac:dyDescent="0.45">
      <c r="A986" s="99" t="e">
        <f>(IF($AM$5='بيان ع'!D980,ROW('بيان ع'!980:980)-1,yyyyy))</f>
        <v>#NAME?</v>
      </c>
      <c r="B986" s="144" t="str">
        <f t="shared" si="19"/>
        <v/>
      </c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24"/>
      <c r="AN986" s="1"/>
      <c r="AO986" s="1"/>
      <c r="AP986" s="1"/>
      <c r="AR986" s="7"/>
      <c r="AS986" s="7"/>
      <c r="AT986" s="7"/>
      <c r="AV986" s="7"/>
      <c r="AW986" s="7"/>
      <c r="AY986" s="1"/>
      <c r="AZ986" s="1"/>
      <c r="BA986" s="1"/>
    </row>
    <row r="987" spans="1:53" s="6" customFormat="1" ht="22.8" thickBot="1" x14ac:dyDescent="0.45">
      <c r="A987" s="99" t="e">
        <f>(IF($AM$5='بيان ع'!D981,ROW('بيان ع'!981:981)-1,yyyyy))</f>
        <v>#NAME?</v>
      </c>
      <c r="B987" s="144" t="str">
        <f t="shared" si="19"/>
        <v/>
      </c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24"/>
      <c r="AN987" s="1"/>
      <c r="AO987" s="1"/>
      <c r="AP987" s="1"/>
      <c r="AR987" s="7"/>
      <c r="AS987" s="7"/>
      <c r="AT987" s="7"/>
      <c r="AV987" s="7"/>
      <c r="AW987" s="7"/>
      <c r="AY987" s="1"/>
      <c r="AZ987" s="1"/>
      <c r="BA987" s="1"/>
    </row>
    <row r="988" spans="1:53" s="6" customFormat="1" ht="22.8" thickBot="1" x14ac:dyDescent="0.45">
      <c r="A988" s="99" t="e">
        <f>(IF($AM$5='بيان ع'!D982,ROW('بيان ع'!982:982)-1,yyyyy))</f>
        <v>#NAME?</v>
      </c>
      <c r="B988" s="144" t="str">
        <f t="shared" si="19"/>
        <v/>
      </c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24"/>
      <c r="AN988" s="1"/>
      <c r="AO988" s="1"/>
      <c r="AP988" s="1"/>
      <c r="AR988" s="7"/>
      <c r="AS988" s="7"/>
      <c r="AT988" s="7"/>
      <c r="AV988" s="7"/>
      <c r="AW988" s="7"/>
      <c r="AY988" s="1"/>
      <c r="AZ988" s="1"/>
      <c r="BA988" s="1"/>
    </row>
    <row r="989" spans="1:53" s="6" customFormat="1" ht="22.8" thickBot="1" x14ac:dyDescent="0.45">
      <c r="A989" s="99" t="e">
        <f>(IF($AM$5='بيان ع'!D983,ROW('بيان ع'!983:983)-1,yyyyy))</f>
        <v>#NAME?</v>
      </c>
      <c r="B989" s="144" t="str">
        <f t="shared" si="19"/>
        <v/>
      </c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24"/>
      <c r="AN989" s="1"/>
      <c r="AO989" s="1"/>
      <c r="AP989" s="1"/>
      <c r="AR989" s="7"/>
      <c r="AS989" s="7"/>
      <c r="AT989" s="7"/>
      <c r="AV989" s="7"/>
      <c r="AW989" s="7"/>
      <c r="AY989" s="1"/>
      <c r="AZ989" s="1"/>
      <c r="BA989" s="1"/>
    </row>
    <row r="990" spans="1:53" s="6" customFormat="1" ht="22.8" thickBot="1" x14ac:dyDescent="0.45">
      <c r="A990" s="99" t="e">
        <f>(IF($AM$5='بيان ع'!D984,ROW('بيان ع'!984:984)-1,yyyyy))</f>
        <v>#NAME?</v>
      </c>
      <c r="B990" s="144" t="str">
        <f t="shared" si="19"/>
        <v/>
      </c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24"/>
      <c r="AN990" s="1"/>
      <c r="AO990" s="1"/>
      <c r="AP990" s="1"/>
      <c r="AR990" s="7"/>
      <c r="AS990" s="7"/>
      <c r="AT990" s="7"/>
      <c r="AV990" s="7"/>
      <c r="AW990" s="7"/>
      <c r="AY990" s="1"/>
      <c r="AZ990" s="1"/>
      <c r="BA990" s="1"/>
    </row>
    <row r="991" spans="1:53" s="6" customFormat="1" ht="22.8" thickBot="1" x14ac:dyDescent="0.45">
      <c r="A991" s="99" t="e">
        <f>(IF($AM$5='بيان ع'!D985,ROW('بيان ع'!985:985)-1,yyyyy))</f>
        <v>#NAME?</v>
      </c>
      <c r="B991" s="144" t="str">
        <f t="shared" si="19"/>
        <v/>
      </c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24"/>
      <c r="AN991" s="1"/>
      <c r="AO991" s="1"/>
      <c r="AP991" s="1"/>
      <c r="AR991" s="7"/>
      <c r="AS991" s="7"/>
      <c r="AT991" s="7"/>
      <c r="AV991" s="7"/>
      <c r="AW991" s="7"/>
      <c r="AY991" s="1"/>
      <c r="AZ991" s="1"/>
      <c r="BA991" s="1"/>
    </row>
    <row r="992" spans="1:53" s="6" customFormat="1" ht="22.8" thickBot="1" x14ac:dyDescent="0.45">
      <c r="A992" s="99" t="e">
        <f>(IF($AM$5='بيان ع'!D986,ROW('بيان ع'!986:986)-1,yyyyy))</f>
        <v>#NAME?</v>
      </c>
      <c r="B992" s="144" t="str">
        <f t="shared" si="19"/>
        <v/>
      </c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24"/>
      <c r="AN992" s="1"/>
      <c r="AO992" s="1"/>
      <c r="AP992" s="1"/>
      <c r="AR992" s="7"/>
      <c r="AS992" s="7"/>
      <c r="AT992" s="7"/>
      <c r="AV992" s="7"/>
      <c r="AW992" s="7"/>
      <c r="AY992" s="1"/>
      <c r="AZ992" s="1"/>
      <c r="BA992" s="1"/>
    </row>
    <row r="993" spans="1:53" s="6" customFormat="1" ht="22.8" thickBot="1" x14ac:dyDescent="0.45">
      <c r="A993" s="99" t="e">
        <f>(IF($AM$5='بيان ع'!D987,ROW('بيان ع'!987:987)-1,yyyyy))</f>
        <v>#NAME?</v>
      </c>
      <c r="B993" s="144" t="str">
        <f t="shared" si="19"/>
        <v/>
      </c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24"/>
      <c r="AN993" s="1"/>
      <c r="AO993" s="1"/>
      <c r="AP993" s="1"/>
      <c r="AR993" s="7"/>
      <c r="AS993" s="7"/>
      <c r="AT993" s="7"/>
      <c r="AV993" s="7"/>
      <c r="AW993" s="7"/>
      <c r="AY993" s="1"/>
      <c r="AZ993" s="1"/>
      <c r="BA993" s="1"/>
    </row>
    <row r="994" spans="1:53" s="6" customFormat="1" ht="22.8" thickBot="1" x14ac:dyDescent="0.45">
      <c r="A994" s="99" t="e">
        <f>(IF($AM$5='بيان ع'!D988,ROW('بيان ع'!988:988)-1,yyyyy))</f>
        <v>#NAME?</v>
      </c>
      <c r="B994" s="144" t="str">
        <f t="shared" si="19"/>
        <v/>
      </c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24"/>
      <c r="AN994" s="1"/>
      <c r="AO994" s="1"/>
      <c r="AP994" s="1"/>
      <c r="AR994" s="7"/>
      <c r="AS994" s="7"/>
      <c r="AT994" s="7"/>
      <c r="AV994" s="7"/>
      <c r="AW994" s="7"/>
      <c r="AY994" s="1"/>
      <c r="AZ994" s="1"/>
      <c r="BA994" s="1"/>
    </row>
    <row r="995" spans="1:53" s="6" customFormat="1" ht="22.8" thickBot="1" x14ac:dyDescent="0.45">
      <c r="A995" s="99" t="e">
        <f>(IF($AM$5='بيان ع'!D989,ROW('بيان ع'!989:989)-1,yyyyy))</f>
        <v>#NAME?</v>
      </c>
      <c r="B995" s="144" t="str">
        <f t="shared" si="19"/>
        <v/>
      </c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24"/>
      <c r="AN995" s="1"/>
      <c r="AO995" s="1"/>
      <c r="AP995" s="1"/>
      <c r="AR995" s="7"/>
      <c r="AS995" s="7"/>
      <c r="AT995" s="7"/>
      <c r="AV995" s="7"/>
      <c r="AW995" s="7"/>
      <c r="AY995" s="1"/>
      <c r="AZ995" s="1"/>
      <c r="BA995" s="1"/>
    </row>
    <row r="996" spans="1:53" s="6" customFormat="1" ht="22.8" thickBot="1" x14ac:dyDescent="0.45">
      <c r="A996" s="99" t="e">
        <f>(IF($AM$5='بيان ع'!D990,ROW('بيان ع'!990:990)-1,yyyyy))</f>
        <v>#NAME?</v>
      </c>
      <c r="B996" s="144" t="str">
        <f t="shared" si="19"/>
        <v/>
      </c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24"/>
      <c r="AN996" s="1"/>
      <c r="AO996" s="1"/>
      <c r="AP996" s="1"/>
      <c r="AR996" s="7"/>
      <c r="AS996" s="7"/>
      <c r="AT996" s="7"/>
      <c r="AV996" s="7"/>
      <c r="AW996" s="7"/>
      <c r="AY996" s="1"/>
      <c r="AZ996" s="1"/>
      <c r="BA996" s="1"/>
    </row>
    <row r="997" spans="1:53" s="6" customFormat="1" ht="22.8" thickBot="1" x14ac:dyDescent="0.45">
      <c r="A997" s="99" t="e">
        <f>(IF($AM$5='بيان ع'!D991,ROW('بيان ع'!991:991)-1,yyyyy))</f>
        <v>#NAME?</v>
      </c>
      <c r="B997" s="144" t="str">
        <f t="shared" si="19"/>
        <v/>
      </c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24"/>
      <c r="AN997" s="1"/>
      <c r="AO997" s="1"/>
      <c r="AP997" s="1"/>
      <c r="AR997" s="7"/>
      <c r="AS997" s="7"/>
      <c r="AT997" s="7"/>
      <c r="AV997" s="7"/>
      <c r="AW997" s="7"/>
      <c r="AY997" s="1"/>
      <c r="AZ997" s="1"/>
      <c r="BA997" s="1"/>
    </row>
    <row r="998" spans="1:53" s="6" customFormat="1" ht="22.8" thickBot="1" x14ac:dyDescent="0.45">
      <c r="A998" s="99" t="e">
        <f>(IF($AM$5='بيان ع'!D992,ROW('بيان ع'!992:992)-1,yyyyy))</f>
        <v>#NAME?</v>
      </c>
      <c r="B998" s="144" t="str">
        <f t="shared" si="19"/>
        <v/>
      </c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24"/>
      <c r="AN998" s="1"/>
      <c r="AO998" s="1"/>
      <c r="AP998" s="1"/>
      <c r="AR998" s="7"/>
      <c r="AS998" s="7"/>
      <c r="AT998" s="7"/>
      <c r="AV998" s="7"/>
      <c r="AW998" s="7"/>
      <c r="AY998" s="1"/>
      <c r="AZ998" s="1"/>
      <c r="BA998" s="1"/>
    </row>
    <row r="999" spans="1:53" s="6" customFormat="1" ht="22.8" thickBot="1" x14ac:dyDescent="0.45">
      <c r="A999" s="99" t="e">
        <f>(IF($AM$5='بيان ع'!D993,ROW('بيان ع'!993:993)-1,yyyyy))</f>
        <v>#NAME?</v>
      </c>
      <c r="B999" s="144" t="str">
        <f t="shared" si="19"/>
        <v/>
      </c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24"/>
      <c r="AN999" s="1"/>
      <c r="AO999" s="1"/>
      <c r="AP999" s="1"/>
      <c r="AR999" s="7"/>
      <c r="AS999" s="7"/>
      <c r="AT999" s="7"/>
      <c r="AV999" s="7"/>
      <c r="AW999" s="7"/>
      <c r="AY999" s="1"/>
      <c r="AZ999" s="1"/>
      <c r="BA999" s="1"/>
    </row>
    <row r="1000" spans="1:53" s="6" customFormat="1" ht="22.8" thickBot="1" x14ac:dyDescent="0.45">
      <c r="A1000" s="99" t="e">
        <f>(IF($AM$5='بيان ع'!D994,ROW('بيان ع'!994:994)-1,yyyyy))</f>
        <v>#NAME?</v>
      </c>
      <c r="B1000" s="144" t="str">
        <f t="shared" si="19"/>
        <v/>
      </c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24"/>
      <c r="AN1000" s="1"/>
      <c r="AO1000" s="1"/>
      <c r="AP1000" s="1"/>
      <c r="AR1000" s="7"/>
      <c r="AS1000" s="7"/>
      <c r="AT1000" s="7"/>
      <c r="AV1000" s="7"/>
      <c r="AW1000" s="7"/>
      <c r="AY1000" s="1"/>
      <c r="AZ1000" s="1"/>
      <c r="BA1000" s="1"/>
    </row>
    <row r="1001" spans="1:53" s="6" customFormat="1" ht="22.8" thickBot="1" x14ac:dyDescent="0.45">
      <c r="A1001" s="99" t="e">
        <f>(IF($AM$5='بيان ع'!D995,ROW('بيان ع'!995:995)-1,yyyyy))</f>
        <v>#NAME?</v>
      </c>
      <c r="B1001" s="144" t="str">
        <f t="shared" si="19"/>
        <v/>
      </c>
      <c r="D1001" s="4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24"/>
      <c r="AN1001" s="1"/>
      <c r="AO1001" s="1"/>
      <c r="AP1001" s="1"/>
      <c r="AR1001" s="7"/>
      <c r="AS1001" s="7"/>
      <c r="AT1001" s="7"/>
      <c r="AV1001" s="7"/>
      <c r="AW1001" s="7"/>
      <c r="AY1001" s="1"/>
      <c r="AZ1001" s="1"/>
      <c r="BA1001" s="1"/>
    </row>
    <row r="1002" spans="1:53" s="6" customFormat="1" ht="22.8" thickBot="1" x14ac:dyDescent="0.45">
      <c r="A1002" s="99" t="e">
        <f>(IF($AM$5='بيان ع'!D996,ROW('بيان ع'!996:996)-1,yyyyy))</f>
        <v>#NAME?</v>
      </c>
      <c r="B1002" s="144" t="str">
        <f t="shared" si="19"/>
        <v/>
      </c>
      <c r="D1002" s="4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24"/>
      <c r="AN1002" s="1"/>
      <c r="AO1002" s="1"/>
      <c r="AP1002" s="1"/>
      <c r="AR1002" s="7"/>
      <c r="AS1002" s="7"/>
      <c r="AT1002" s="7"/>
      <c r="AV1002" s="7"/>
      <c r="AW1002" s="7"/>
      <c r="AY1002" s="1"/>
      <c r="AZ1002" s="1"/>
      <c r="BA1002" s="1"/>
    </row>
    <row r="1003" spans="1:53" s="6" customFormat="1" ht="22.8" thickBot="1" x14ac:dyDescent="0.45">
      <c r="A1003" s="99" t="e">
        <f>(IF($AM$5='بيان ع'!D997,ROW('بيان ع'!997:997)-1,yyyyy))</f>
        <v>#NAME?</v>
      </c>
      <c r="B1003" s="144" t="str">
        <f t="shared" si="19"/>
        <v/>
      </c>
      <c r="D1003" s="4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24"/>
      <c r="AN1003" s="1"/>
      <c r="AO1003" s="1"/>
      <c r="AP1003" s="1"/>
      <c r="AR1003" s="7"/>
      <c r="AS1003" s="7"/>
      <c r="AT1003" s="7"/>
      <c r="AV1003" s="7"/>
      <c r="AW1003" s="7"/>
      <c r="AY1003" s="1"/>
      <c r="AZ1003" s="1"/>
      <c r="BA1003" s="1"/>
    </row>
    <row r="1004" spans="1:53" s="6" customFormat="1" ht="22.8" thickBot="1" x14ac:dyDescent="0.45">
      <c r="A1004" s="99" t="e">
        <f>(IF($AM$5='بيان ع'!D998,ROW('بيان ع'!998:998)-1,yyyyy))</f>
        <v>#NAME?</v>
      </c>
      <c r="B1004" s="144" t="str">
        <f t="shared" si="19"/>
        <v/>
      </c>
      <c r="D1004" s="4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24"/>
      <c r="AN1004" s="1"/>
      <c r="AO1004" s="1"/>
      <c r="AP1004" s="1"/>
      <c r="AR1004" s="7"/>
      <c r="AS1004" s="7"/>
      <c r="AT1004" s="7"/>
      <c r="AV1004" s="7"/>
      <c r="AW1004" s="7"/>
      <c r="AY1004" s="1"/>
      <c r="AZ1004" s="1"/>
      <c r="BA1004" s="1"/>
    </row>
    <row r="1005" spans="1:53" s="6" customFormat="1" ht="22.8" thickBot="1" x14ac:dyDescent="0.45">
      <c r="A1005" s="99" t="e">
        <f>(IF($AM$5='بيان ع'!D999,ROW('بيان ع'!999:999)-1,yyyyy))</f>
        <v>#NAME?</v>
      </c>
      <c r="B1005" s="144" t="str">
        <f t="shared" si="19"/>
        <v/>
      </c>
      <c r="D1005" s="4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24"/>
      <c r="AN1005" s="1"/>
      <c r="AO1005" s="1"/>
      <c r="AP1005" s="1"/>
      <c r="AR1005" s="7"/>
      <c r="AS1005" s="7"/>
      <c r="AT1005" s="7"/>
      <c r="AV1005" s="7"/>
      <c r="AW1005" s="7"/>
      <c r="AY1005" s="1"/>
      <c r="AZ1005" s="1"/>
      <c r="BA1005" s="1"/>
    </row>
    <row r="1006" spans="1:53" s="6" customFormat="1" ht="22.8" thickBot="1" x14ac:dyDescent="0.45">
      <c r="A1006" s="99" t="e">
        <f>(IF($AM$5='بيان ع'!D1000,ROW('بيان ع'!1000:1000)-1,yyyyy))</f>
        <v>#NAME?</v>
      </c>
      <c r="B1006" s="144" t="str">
        <f t="shared" si="19"/>
        <v/>
      </c>
      <c r="D1006" s="4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24"/>
      <c r="AN1006" s="1"/>
      <c r="AO1006" s="1"/>
      <c r="AP1006" s="1"/>
      <c r="AR1006" s="7"/>
      <c r="AS1006" s="7"/>
      <c r="AT1006" s="7"/>
      <c r="AV1006" s="7"/>
      <c r="AW1006" s="7"/>
      <c r="AY1006" s="1"/>
      <c r="AZ1006" s="1"/>
      <c r="BA1006" s="1"/>
    </row>
    <row r="1007" spans="1:53" s="6" customFormat="1" ht="22.8" thickBot="1" x14ac:dyDescent="0.45">
      <c r="A1007" s="99" t="e">
        <f>(IF($AM$5='بيان ع'!D1001,ROW('بيان ع'!1001:1001)-1,yyyyy))</f>
        <v>#NAME?</v>
      </c>
      <c r="B1007" s="144" t="str">
        <f t="shared" si="19"/>
        <v/>
      </c>
      <c r="D1007" s="4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24"/>
      <c r="AN1007" s="1"/>
      <c r="AO1007" s="1"/>
      <c r="AP1007" s="1"/>
      <c r="AR1007" s="7"/>
      <c r="AS1007" s="7"/>
      <c r="AT1007" s="7"/>
      <c r="AV1007" s="7"/>
      <c r="AW1007" s="7"/>
      <c r="AY1007" s="1"/>
      <c r="AZ1007" s="1"/>
      <c r="BA1007" s="1"/>
    </row>
    <row r="1008" spans="1:53" s="6" customFormat="1" ht="22.8" thickBot="1" x14ac:dyDescent="0.45">
      <c r="A1008" s="99" t="e">
        <f>(IF($AM$5='بيان ع'!D1002,ROW('بيان ع'!1002:1002)-1,yyyyy))</f>
        <v>#NAME?</v>
      </c>
      <c r="B1008" s="144" t="str">
        <f t="shared" si="19"/>
        <v/>
      </c>
      <c r="D1008" s="4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24"/>
      <c r="AN1008" s="1"/>
      <c r="AO1008" s="1"/>
      <c r="AP1008" s="1"/>
      <c r="AR1008" s="7"/>
      <c r="AS1008" s="7"/>
      <c r="AT1008" s="7"/>
      <c r="AV1008" s="7"/>
      <c r="AW1008" s="7"/>
      <c r="AY1008" s="1"/>
      <c r="AZ1008" s="1"/>
      <c r="BA1008" s="1"/>
    </row>
    <row r="1009" spans="1:53" s="6" customFormat="1" ht="22.8" thickBot="1" x14ac:dyDescent="0.45">
      <c r="A1009" s="99" t="e">
        <f>(IF($AM$5='بيان ع'!D1003,ROW('بيان ع'!1003:1003)-1,yyyyy))</f>
        <v>#NAME?</v>
      </c>
      <c r="B1009" s="144" t="str">
        <f t="shared" si="19"/>
        <v/>
      </c>
      <c r="D1009" s="4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24"/>
      <c r="AN1009" s="1"/>
      <c r="AO1009" s="1"/>
      <c r="AP1009" s="1"/>
      <c r="AR1009" s="7"/>
      <c r="AS1009" s="7"/>
      <c r="AT1009" s="7"/>
      <c r="AV1009" s="7"/>
      <c r="AW1009" s="7"/>
      <c r="AY1009" s="1"/>
      <c r="AZ1009" s="1"/>
      <c r="BA1009" s="1"/>
    </row>
    <row r="1010" spans="1:53" s="6" customFormat="1" ht="22.8" thickBot="1" x14ac:dyDescent="0.45">
      <c r="A1010" s="99" t="e">
        <f>(IF($AM$5='بيان ع'!D1004,ROW('بيان ع'!1004:1004)-1,yyyyy))</f>
        <v>#NAME?</v>
      </c>
      <c r="B1010" s="144" t="str">
        <f t="shared" si="19"/>
        <v/>
      </c>
      <c r="D1010" s="4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24"/>
      <c r="AN1010" s="1"/>
      <c r="AO1010" s="1"/>
      <c r="AP1010" s="1"/>
      <c r="AR1010" s="7"/>
      <c r="AS1010" s="7"/>
      <c r="AT1010" s="7"/>
      <c r="AV1010" s="7"/>
      <c r="AW1010" s="7"/>
      <c r="AY1010" s="1"/>
      <c r="AZ1010" s="1"/>
      <c r="BA1010" s="1"/>
    </row>
    <row r="1011" spans="1:53" s="6" customFormat="1" ht="22.8" thickBot="1" x14ac:dyDescent="0.45">
      <c r="A1011" s="99" t="e">
        <f>(IF($AM$5='بيان ع'!D1005,ROW('بيان ع'!1005:1005)-1,yyyyy))</f>
        <v>#NAME?</v>
      </c>
      <c r="B1011" s="144" t="str">
        <f t="shared" si="19"/>
        <v/>
      </c>
      <c r="D1011" s="4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24"/>
      <c r="AN1011" s="1"/>
      <c r="AO1011" s="1"/>
      <c r="AP1011" s="1"/>
      <c r="AR1011" s="7"/>
      <c r="AS1011" s="7"/>
      <c r="AT1011" s="7"/>
      <c r="AV1011" s="7"/>
      <c r="AW1011" s="7"/>
      <c r="AY1011" s="1"/>
      <c r="AZ1011" s="1"/>
      <c r="BA1011" s="1"/>
    </row>
    <row r="1012" spans="1:53" s="6" customFormat="1" ht="22.8" thickBot="1" x14ac:dyDescent="0.45">
      <c r="A1012" s="99" t="e">
        <f>(IF($AM$5='بيان ع'!D1006,ROW('بيان ع'!1006:1006)-1,yyyyy))</f>
        <v>#NAME?</v>
      </c>
      <c r="B1012" s="144" t="str">
        <f t="shared" si="19"/>
        <v/>
      </c>
      <c r="D1012" s="4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24"/>
      <c r="AN1012" s="1"/>
      <c r="AO1012" s="1"/>
      <c r="AP1012" s="1"/>
      <c r="AR1012" s="7"/>
      <c r="AS1012" s="7"/>
      <c r="AT1012" s="7"/>
      <c r="AV1012" s="7"/>
      <c r="AW1012" s="7"/>
      <c r="AY1012" s="1"/>
      <c r="AZ1012" s="1"/>
      <c r="BA1012" s="1"/>
    </row>
    <row r="1013" spans="1:53" s="6" customFormat="1" ht="22.8" thickBot="1" x14ac:dyDescent="0.45">
      <c r="A1013" s="99" t="e">
        <f>(IF($AM$5='بيان ع'!D1007,ROW('بيان ع'!1007:1007)-1,yyyyy))</f>
        <v>#NAME?</v>
      </c>
      <c r="B1013" s="144" t="str">
        <f t="shared" si="19"/>
        <v/>
      </c>
      <c r="D1013" s="4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24"/>
      <c r="AN1013" s="1"/>
      <c r="AO1013" s="1"/>
      <c r="AP1013" s="1"/>
      <c r="AR1013" s="7"/>
      <c r="AS1013" s="7"/>
      <c r="AT1013" s="7"/>
      <c r="AV1013" s="7"/>
      <c r="AW1013" s="7"/>
      <c r="AY1013" s="1"/>
      <c r="AZ1013" s="1"/>
      <c r="BA1013" s="1"/>
    </row>
    <row r="1014" spans="1:53" s="6" customFormat="1" ht="22.8" thickBot="1" x14ac:dyDescent="0.45">
      <c r="A1014" s="99" t="e">
        <f>(IF($AM$5='بيان ع'!D1008,ROW('بيان ع'!1008:1008)-1,yyyyy))</f>
        <v>#NAME?</v>
      </c>
      <c r="B1014" s="144" t="str">
        <f t="shared" si="19"/>
        <v/>
      </c>
      <c r="D1014" s="4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24"/>
      <c r="AN1014" s="1"/>
      <c r="AO1014" s="1"/>
      <c r="AP1014" s="1"/>
      <c r="AR1014" s="7"/>
      <c r="AS1014" s="7"/>
      <c r="AT1014" s="7"/>
      <c r="AV1014" s="7"/>
      <c r="AW1014" s="7"/>
      <c r="AY1014" s="1"/>
      <c r="AZ1014" s="1"/>
      <c r="BA1014" s="1"/>
    </row>
    <row r="1015" spans="1:53" s="6" customFormat="1" ht="22.8" thickBot="1" x14ac:dyDescent="0.45">
      <c r="A1015" s="99" t="e">
        <f>(IF($AM$5='بيان ع'!D1009,ROW('بيان ع'!1009:1009)-1,yyyyy))</f>
        <v>#NAME?</v>
      </c>
      <c r="B1015" s="144" t="str">
        <f t="shared" si="19"/>
        <v/>
      </c>
      <c r="D1015" s="4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24"/>
      <c r="AN1015" s="1"/>
      <c r="AO1015" s="1"/>
      <c r="AP1015" s="1"/>
      <c r="AR1015" s="7"/>
      <c r="AS1015" s="7"/>
      <c r="AT1015" s="7"/>
      <c r="AV1015" s="7"/>
      <c r="AW1015" s="7"/>
      <c r="AY1015" s="1"/>
      <c r="AZ1015" s="1"/>
      <c r="BA1015" s="1"/>
    </row>
    <row r="1016" spans="1:53" s="6" customFormat="1" ht="22.8" thickBot="1" x14ac:dyDescent="0.45">
      <c r="A1016" s="99" t="e">
        <f>(IF($AM$5='بيان ع'!D1010,ROW('بيان ع'!1010:1010)-1,yyyyy))</f>
        <v>#NAME?</v>
      </c>
      <c r="B1016" s="144" t="str">
        <f t="shared" si="19"/>
        <v/>
      </c>
      <c r="D1016" s="4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24"/>
      <c r="AN1016" s="1"/>
      <c r="AO1016" s="1"/>
      <c r="AP1016" s="1"/>
      <c r="AR1016" s="7"/>
      <c r="AS1016" s="7"/>
      <c r="AT1016" s="7"/>
      <c r="AV1016" s="7"/>
      <c r="AW1016" s="7"/>
      <c r="AY1016" s="1"/>
      <c r="AZ1016" s="1"/>
      <c r="BA1016" s="1"/>
    </row>
    <row r="1017" spans="1:53" s="6" customFormat="1" ht="22.8" thickBot="1" x14ac:dyDescent="0.45">
      <c r="A1017" s="99" t="e">
        <f>(IF($AM$5='بيان ع'!D1011,ROW('بيان ع'!1011:1011)-1,yyyyy))</f>
        <v>#NAME?</v>
      </c>
      <c r="B1017" s="144" t="str">
        <f t="shared" si="19"/>
        <v/>
      </c>
      <c r="D1017" s="4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24"/>
      <c r="AN1017" s="1"/>
      <c r="AO1017" s="1"/>
      <c r="AP1017" s="1"/>
      <c r="AR1017" s="7"/>
      <c r="AS1017" s="7"/>
      <c r="AT1017" s="7"/>
      <c r="AV1017" s="7"/>
      <c r="AW1017" s="7"/>
      <c r="AY1017" s="1"/>
      <c r="AZ1017" s="1"/>
      <c r="BA1017" s="1"/>
    </row>
    <row r="1018" spans="1:53" s="6" customFormat="1" ht="22.8" thickBot="1" x14ac:dyDescent="0.45">
      <c r="A1018" s="99" t="e">
        <f>(IF($AM$5='بيان ع'!D1012,ROW('بيان ع'!1012:1012)-1,yyyyy))</f>
        <v>#NAME?</v>
      </c>
      <c r="B1018" s="144" t="str">
        <f t="shared" si="19"/>
        <v/>
      </c>
      <c r="D1018" s="4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24"/>
      <c r="AN1018" s="1"/>
      <c r="AO1018" s="1"/>
      <c r="AP1018" s="1"/>
      <c r="AR1018" s="7"/>
      <c r="AS1018" s="7"/>
      <c r="AT1018" s="7"/>
      <c r="AV1018" s="7"/>
      <c r="AW1018" s="7"/>
      <c r="AY1018" s="1"/>
      <c r="AZ1018" s="1"/>
      <c r="BA1018" s="1"/>
    </row>
    <row r="1019" spans="1:53" s="6" customFormat="1" ht="22.8" thickBot="1" x14ac:dyDescent="0.45">
      <c r="A1019" s="99" t="e">
        <f>(IF($AM$5='بيان ع'!D1013,ROW('بيان ع'!1013:1013)-1,yyyyy))</f>
        <v>#NAME?</v>
      </c>
      <c r="B1019" s="144" t="str">
        <f t="shared" si="19"/>
        <v/>
      </c>
      <c r="D1019" s="4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24"/>
      <c r="AN1019" s="1"/>
      <c r="AO1019" s="1"/>
      <c r="AP1019" s="1"/>
      <c r="AR1019" s="7"/>
      <c r="AS1019" s="7"/>
      <c r="AT1019" s="7"/>
      <c r="AV1019" s="7"/>
      <c r="AW1019" s="7"/>
      <c r="AY1019" s="1"/>
      <c r="AZ1019" s="1"/>
      <c r="BA1019" s="1"/>
    </row>
    <row r="1020" spans="1:53" s="6" customFormat="1" ht="22.8" thickBot="1" x14ac:dyDescent="0.45">
      <c r="A1020" s="99" t="e">
        <f>(IF($AM$5='بيان ع'!D1014,ROW('بيان ع'!1014:1014)-1,yyyyy))</f>
        <v>#NAME?</v>
      </c>
      <c r="B1020" s="144" t="str">
        <f t="shared" si="19"/>
        <v/>
      </c>
      <c r="D1020" s="4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24"/>
      <c r="AN1020" s="1"/>
      <c r="AO1020" s="1"/>
      <c r="AP1020" s="1"/>
      <c r="AR1020" s="7"/>
      <c r="AS1020" s="7"/>
      <c r="AT1020" s="7"/>
      <c r="AV1020" s="7"/>
      <c r="AW1020" s="7"/>
      <c r="AY1020" s="1"/>
      <c r="AZ1020" s="1"/>
      <c r="BA1020" s="1"/>
    </row>
    <row r="1021" spans="1:53" s="6" customFormat="1" ht="22.8" thickBot="1" x14ac:dyDescent="0.45">
      <c r="A1021" s="99" t="e">
        <f>(IF($AM$5='بيان ع'!D1015,ROW('بيان ع'!1015:1015)-1,yyyyy))</f>
        <v>#NAME?</v>
      </c>
      <c r="B1021" s="144" t="str">
        <f t="shared" si="19"/>
        <v/>
      </c>
      <c r="D1021" s="4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24"/>
      <c r="AN1021" s="1"/>
      <c r="AO1021" s="1"/>
      <c r="AP1021" s="1"/>
      <c r="AR1021" s="7"/>
      <c r="AS1021" s="7"/>
      <c r="AT1021" s="7"/>
      <c r="AV1021" s="7"/>
      <c r="AW1021" s="7"/>
      <c r="AY1021" s="1"/>
      <c r="AZ1021" s="1"/>
      <c r="BA1021" s="1"/>
    </row>
    <row r="1022" spans="1:53" s="6" customFormat="1" ht="22.8" thickBot="1" x14ac:dyDescent="0.45">
      <c r="A1022" s="99" t="e">
        <f>(IF($AM$5='بيان ع'!D1016,ROW('بيان ع'!1016:1016)-1,yyyyy))</f>
        <v>#NAME?</v>
      </c>
      <c r="B1022" s="144" t="str">
        <f t="shared" si="19"/>
        <v/>
      </c>
      <c r="D1022" s="4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24"/>
      <c r="AN1022" s="1"/>
      <c r="AO1022" s="1"/>
      <c r="AP1022" s="1"/>
      <c r="AR1022" s="7"/>
      <c r="AS1022" s="7"/>
      <c r="AT1022" s="7"/>
      <c r="AV1022" s="7"/>
      <c r="AW1022" s="7"/>
      <c r="AY1022" s="1"/>
      <c r="AZ1022" s="1"/>
      <c r="BA1022" s="1"/>
    </row>
    <row r="1023" spans="1:53" s="6" customFormat="1" ht="22.8" thickBot="1" x14ac:dyDescent="0.45">
      <c r="A1023" s="99" t="e">
        <f>(IF($AM$5='بيان ع'!D1017,ROW('بيان ع'!1017:1017)-1,yyyyy))</f>
        <v>#NAME?</v>
      </c>
      <c r="B1023" s="144" t="str">
        <f t="shared" si="19"/>
        <v/>
      </c>
      <c r="D1023" s="4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24"/>
      <c r="AN1023" s="1"/>
      <c r="AO1023" s="1"/>
      <c r="AP1023" s="1"/>
      <c r="AR1023" s="7"/>
      <c r="AS1023" s="7"/>
      <c r="AT1023" s="7"/>
      <c r="AV1023" s="7"/>
      <c r="AW1023" s="7"/>
      <c r="AY1023" s="1"/>
      <c r="AZ1023" s="1"/>
      <c r="BA1023" s="1"/>
    </row>
    <row r="1024" spans="1:53" s="6" customFormat="1" ht="22.8" thickBot="1" x14ac:dyDescent="0.45">
      <c r="A1024" s="99" t="e">
        <f>(IF($AM$5='بيان ع'!D1018,ROW('بيان ع'!1018:1018)-1,yyyyy))</f>
        <v>#NAME?</v>
      </c>
      <c r="B1024" s="144" t="str">
        <f t="shared" si="19"/>
        <v/>
      </c>
      <c r="D1024" s="4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24"/>
      <c r="AN1024" s="1"/>
      <c r="AO1024" s="1"/>
      <c r="AP1024" s="1"/>
      <c r="AR1024" s="7"/>
      <c r="AS1024" s="7"/>
      <c r="AT1024" s="7"/>
      <c r="AV1024" s="7"/>
      <c r="AW1024" s="7"/>
      <c r="AY1024" s="1"/>
      <c r="AZ1024" s="1"/>
      <c r="BA1024" s="1"/>
    </row>
    <row r="1025" spans="1:53" s="6" customFormat="1" ht="22.8" thickBot="1" x14ac:dyDescent="0.45">
      <c r="A1025" s="99" t="e">
        <f>(IF($AM$5='بيان ع'!D1019,ROW('بيان ع'!1019:1019)-1,yyyyy))</f>
        <v>#NAME?</v>
      </c>
      <c r="B1025" s="144" t="str">
        <f t="shared" si="19"/>
        <v/>
      </c>
      <c r="D1025" s="4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24"/>
      <c r="AN1025" s="1"/>
      <c r="AO1025" s="1"/>
      <c r="AP1025" s="1"/>
      <c r="AR1025" s="7"/>
      <c r="AS1025" s="7"/>
      <c r="AT1025" s="7"/>
      <c r="AV1025" s="7"/>
      <c r="AW1025" s="7"/>
      <c r="AY1025" s="1"/>
      <c r="AZ1025" s="1"/>
      <c r="BA1025" s="1"/>
    </row>
    <row r="1026" spans="1:53" s="6" customFormat="1" ht="22.8" thickBot="1" x14ac:dyDescent="0.45">
      <c r="A1026" s="99" t="e">
        <f>(IF($AM$5='بيان ع'!D1020,ROW('بيان ع'!1020:1020)-1,yyyyy))</f>
        <v>#NAME?</v>
      </c>
      <c r="B1026" s="144" t="str">
        <f t="shared" si="19"/>
        <v/>
      </c>
      <c r="D1026" s="4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24"/>
      <c r="AN1026" s="1"/>
      <c r="AO1026" s="1"/>
      <c r="AP1026" s="1"/>
      <c r="AR1026" s="7"/>
      <c r="AS1026" s="7"/>
      <c r="AT1026" s="7"/>
      <c r="AV1026" s="7"/>
      <c r="AW1026" s="7"/>
      <c r="AY1026" s="1"/>
      <c r="AZ1026" s="1"/>
      <c r="BA1026" s="1"/>
    </row>
    <row r="1027" spans="1:53" s="6" customFormat="1" ht="22.8" thickBot="1" x14ac:dyDescent="0.45">
      <c r="A1027" s="99" t="e">
        <f>(IF($AM$5='بيان ع'!D1021,ROW('بيان ع'!1021:1021)-1,yyyyy))</f>
        <v>#NAME?</v>
      </c>
      <c r="B1027" s="144" t="str">
        <f t="shared" si="19"/>
        <v/>
      </c>
      <c r="D1027" s="4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24"/>
      <c r="AN1027" s="1"/>
      <c r="AO1027" s="1"/>
      <c r="AP1027" s="1"/>
      <c r="AR1027" s="7"/>
      <c r="AS1027" s="7"/>
      <c r="AT1027" s="7"/>
      <c r="AV1027" s="7"/>
      <c r="AW1027" s="7"/>
      <c r="AY1027" s="1"/>
      <c r="AZ1027" s="1"/>
      <c r="BA1027" s="1"/>
    </row>
    <row r="1028" spans="1:53" s="6" customFormat="1" ht="22.8" thickBot="1" x14ac:dyDescent="0.45">
      <c r="A1028" s="99" t="e">
        <f>(IF($AM$5='بيان ع'!D1022,ROW('بيان ع'!1022:1022)-1,yyyyy))</f>
        <v>#NAME?</v>
      </c>
      <c r="B1028" s="144" t="str">
        <f t="shared" si="19"/>
        <v/>
      </c>
      <c r="D1028" s="4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24"/>
      <c r="AN1028" s="1"/>
      <c r="AO1028" s="1"/>
      <c r="AP1028" s="1"/>
      <c r="AR1028" s="7"/>
      <c r="AS1028" s="7"/>
      <c r="AT1028" s="7"/>
      <c r="AV1028" s="7"/>
      <c r="AW1028" s="7"/>
      <c r="AY1028" s="1"/>
      <c r="AZ1028" s="1"/>
      <c r="BA1028" s="1"/>
    </row>
    <row r="1029" spans="1:53" s="6" customFormat="1" ht="22.8" thickBot="1" x14ac:dyDescent="0.45">
      <c r="A1029" s="99" t="e">
        <f>(IF($AM$5='بيان ع'!D1023,ROW('بيان ع'!1023:1023)-1,yyyyy))</f>
        <v>#NAME?</v>
      </c>
      <c r="B1029" s="144" t="str">
        <f t="shared" si="19"/>
        <v/>
      </c>
      <c r="D1029" s="4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24"/>
      <c r="AN1029" s="1"/>
      <c r="AO1029" s="1"/>
      <c r="AP1029" s="1"/>
      <c r="AR1029" s="7"/>
      <c r="AS1029" s="7"/>
      <c r="AT1029" s="7"/>
      <c r="AV1029" s="7"/>
      <c r="AW1029" s="7"/>
      <c r="AY1029" s="1"/>
      <c r="AZ1029" s="1"/>
      <c r="BA1029" s="1"/>
    </row>
    <row r="1030" spans="1:53" s="6" customFormat="1" ht="22.8" thickBot="1" x14ac:dyDescent="0.45">
      <c r="A1030" s="99" t="e">
        <f>(IF($AM$5='بيان ع'!D1024,ROW('بيان ع'!1024:1024)-1,yyyyy))</f>
        <v>#NAME?</v>
      </c>
      <c r="B1030" s="144" t="str">
        <f t="shared" si="19"/>
        <v/>
      </c>
      <c r="D1030" s="4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24"/>
      <c r="AN1030" s="1"/>
      <c r="AO1030" s="1"/>
      <c r="AP1030" s="1"/>
      <c r="AR1030" s="7"/>
      <c r="AS1030" s="7"/>
      <c r="AT1030" s="7"/>
      <c r="AV1030" s="7"/>
      <c r="AW1030" s="7"/>
      <c r="AY1030" s="1"/>
      <c r="AZ1030" s="1"/>
      <c r="BA1030" s="1"/>
    </row>
    <row r="1031" spans="1:53" s="6" customFormat="1" ht="22.8" thickBot="1" x14ac:dyDescent="0.45">
      <c r="A1031" s="99" t="e">
        <f>(IF($AM$5='بيان ع'!D1025,ROW('بيان ع'!1025:1025)-1,yyyyy))</f>
        <v>#NAME?</v>
      </c>
      <c r="B1031" s="144" t="str">
        <f t="shared" si="19"/>
        <v/>
      </c>
      <c r="D1031" s="4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24"/>
      <c r="AN1031" s="1"/>
      <c r="AO1031" s="1"/>
      <c r="AP1031" s="1"/>
      <c r="AR1031" s="7"/>
      <c r="AS1031" s="7"/>
      <c r="AT1031" s="7"/>
      <c r="AV1031" s="7"/>
      <c r="AW1031" s="7"/>
      <c r="AY1031" s="1"/>
      <c r="AZ1031" s="1"/>
      <c r="BA1031" s="1"/>
    </row>
    <row r="1032" spans="1:53" s="6" customFormat="1" ht="22.8" thickBot="1" x14ac:dyDescent="0.45">
      <c r="A1032" s="99" t="e">
        <f>(IF($AM$5='بيان ع'!D1026,ROW('بيان ع'!1026:1026)-1,yyyyy))</f>
        <v>#NAME?</v>
      </c>
      <c r="B1032" s="144" t="str">
        <f t="shared" ref="B1032:B1095" si="20">IFERROR(_xlfn.AGGREGATE(15,6,$A$8:$A$1010,ROW(A1025)),"")</f>
        <v/>
      </c>
      <c r="D1032" s="4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24"/>
      <c r="AN1032" s="1"/>
      <c r="AO1032" s="1"/>
      <c r="AP1032" s="1"/>
      <c r="AR1032" s="7"/>
      <c r="AS1032" s="7"/>
      <c r="AT1032" s="7"/>
      <c r="AV1032" s="7"/>
      <c r="AW1032" s="7"/>
      <c r="AY1032" s="1"/>
      <c r="AZ1032" s="1"/>
      <c r="BA1032" s="1"/>
    </row>
    <row r="1033" spans="1:53" s="6" customFormat="1" ht="22.8" thickBot="1" x14ac:dyDescent="0.45">
      <c r="A1033" s="99" t="e">
        <f>(IF($AM$5='بيان ع'!D1027,ROW('بيان ع'!1027:1027)-1,yyyyy))</f>
        <v>#NAME?</v>
      </c>
      <c r="B1033" s="144" t="str">
        <f t="shared" si="20"/>
        <v/>
      </c>
      <c r="D1033" s="4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24"/>
      <c r="AN1033" s="1"/>
      <c r="AO1033" s="1"/>
      <c r="AP1033" s="1"/>
      <c r="AR1033" s="7"/>
      <c r="AS1033" s="7"/>
      <c r="AT1033" s="7"/>
      <c r="AV1033" s="7"/>
      <c r="AW1033" s="7"/>
      <c r="AY1033" s="1"/>
      <c r="AZ1033" s="1"/>
      <c r="BA1033" s="1"/>
    </row>
    <row r="1034" spans="1:53" s="6" customFormat="1" ht="22.8" thickBot="1" x14ac:dyDescent="0.45">
      <c r="A1034" s="99" t="e">
        <f>(IF($AM$5='بيان ع'!D1028,ROW('بيان ع'!1028:1028)-1,yyyyy))</f>
        <v>#NAME?</v>
      </c>
      <c r="B1034" s="144" t="str">
        <f t="shared" si="20"/>
        <v/>
      </c>
      <c r="D1034" s="4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24"/>
      <c r="AN1034" s="1"/>
      <c r="AO1034" s="1"/>
      <c r="AP1034" s="1"/>
      <c r="AR1034" s="7"/>
      <c r="AS1034" s="7"/>
      <c r="AT1034" s="7"/>
      <c r="AV1034" s="7"/>
      <c r="AW1034" s="7"/>
      <c r="AY1034" s="1"/>
      <c r="AZ1034" s="1"/>
      <c r="BA1034" s="1"/>
    </row>
    <row r="1035" spans="1:53" s="6" customFormat="1" ht="22.8" thickBot="1" x14ac:dyDescent="0.45">
      <c r="A1035" s="99" t="e">
        <f>(IF($AM$5='بيان ع'!D1029,ROW('بيان ع'!1029:1029)-1,yyyyy))</f>
        <v>#NAME?</v>
      </c>
      <c r="B1035" s="144" t="str">
        <f t="shared" si="20"/>
        <v/>
      </c>
      <c r="D1035" s="4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24"/>
      <c r="AN1035" s="1"/>
      <c r="AO1035" s="1"/>
      <c r="AP1035" s="1"/>
      <c r="AR1035" s="7"/>
      <c r="AS1035" s="7"/>
      <c r="AT1035" s="7"/>
      <c r="AV1035" s="7"/>
      <c r="AW1035" s="7"/>
      <c r="AY1035" s="1"/>
      <c r="AZ1035" s="1"/>
      <c r="BA1035" s="1"/>
    </row>
    <row r="1036" spans="1:53" s="6" customFormat="1" ht="22.8" thickBot="1" x14ac:dyDescent="0.45">
      <c r="A1036" s="99" t="e">
        <f>(IF($AM$5='بيان ع'!D1030,ROW('بيان ع'!1030:1030)-1,yyyyy))</f>
        <v>#NAME?</v>
      </c>
      <c r="B1036" s="144" t="str">
        <f t="shared" si="20"/>
        <v/>
      </c>
      <c r="D1036" s="4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24"/>
      <c r="AN1036" s="1"/>
      <c r="AO1036" s="1"/>
      <c r="AP1036" s="1"/>
      <c r="AR1036" s="7"/>
      <c r="AS1036" s="7"/>
      <c r="AT1036" s="7"/>
      <c r="AV1036" s="7"/>
      <c r="AW1036" s="7"/>
      <c r="AY1036" s="1"/>
      <c r="AZ1036" s="1"/>
      <c r="BA1036" s="1"/>
    </row>
    <row r="1037" spans="1:53" s="6" customFormat="1" ht="22.8" thickBot="1" x14ac:dyDescent="0.45">
      <c r="A1037" s="99" t="e">
        <f>(IF($AM$5='بيان ع'!D1031,ROW('بيان ع'!1031:1031)-1,yyyyy))</f>
        <v>#NAME?</v>
      </c>
      <c r="B1037" s="144" t="str">
        <f t="shared" si="20"/>
        <v/>
      </c>
      <c r="D1037" s="4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24"/>
      <c r="AN1037" s="1"/>
      <c r="AO1037" s="1"/>
      <c r="AP1037" s="1"/>
      <c r="AR1037" s="7"/>
      <c r="AS1037" s="7"/>
      <c r="AT1037" s="7"/>
      <c r="AV1037" s="7"/>
      <c r="AW1037" s="7"/>
      <c r="AY1037" s="1"/>
      <c r="AZ1037" s="1"/>
      <c r="BA1037" s="1"/>
    </row>
    <row r="1038" spans="1:53" s="6" customFormat="1" ht="22.8" thickBot="1" x14ac:dyDescent="0.45">
      <c r="A1038" s="99" t="e">
        <f>(IF($AM$5='بيان ع'!D1032,ROW('بيان ع'!1032:1032)-1,yyyyy))</f>
        <v>#NAME?</v>
      </c>
      <c r="B1038" s="144" t="str">
        <f t="shared" si="20"/>
        <v/>
      </c>
      <c r="D1038" s="4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24"/>
      <c r="AN1038" s="1"/>
      <c r="AO1038" s="1"/>
      <c r="AP1038" s="1"/>
      <c r="AR1038" s="7"/>
      <c r="AS1038" s="7"/>
      <c r="AT1038" s="7"/>
      <c r="AV1038" s="7"/>
      <c r="AW1038" s="7"/>
      <c r="AY1038" s="1"/>
      <c r="AZ1038" s="1"/>
      <c r="BA1038" s="1"/>
    </row>
    <row r="1039" spans="1:53" s="6" customFormat="1" ht="22.8" thickBot="1" x14ac:dyDescent="0.45">
      <c r="A1039" s="99" t="e">
        <f>(IF($AM$5='بيان ع'!D1033,ROW('بيان ع'!1033:1033)-1,yyyyy))</f>
        <v>#NAME?</v>
      </c>
      <c r="B1039" s="144" t="str">
        <f t="shared" si="20"/>
        <v/>
      </c>
      <c r="D1039" s="4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24"/>
      <c r="AN1039" s="1"/>
      <c r="AO1039" s="1"/>
      <c r="AP1039" s="1"/>
      <c r="AR1039" s="7"/>
      <c r="AS1039" s="7"/>
      <c r="AT1039" s="7"/>
      <c r="AV1039" s="7"/>
      <c r="AW1039" s="7"/>
      <c r="AY1039" s="1"/>
      <c r="AZ1039" s="1"/>
      <c r="BA1039" s="1"/>
    </row>
    <row r="1040" spans="1:53" s="6" customFormat="1" ht="22.8" thickBot="1" x14ac:dyDescent="0.45">
      <c r="A1040" s="99" t="e">
        <f>(IF($AM$5='بيان ع'!D1034,ROW('بيان ع'!1034:1034)-1,yyyyy))</f>
        <v>#NAME?</v>
      </c>
      <c r="B1040" s="144" t="str">
        <f t="shared" si="20"/>
        <v/>
      </c>
      <c r="D1040" s="4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24"/>
      <c r="AN1040" s="1"/>
      <c r="AO1040" s="1"/>
      <c r="AP1040" s="1"/>
      <c r="AR1040" s="7"/>
      <c r="AS1040" s="7"/>
      <c r="AT1040" s="7"/>
      <c r="AV1040" s="7"/>
      <c r="AW1040" s="7"/>
      <c r="AY1040" s="1"/>
      <c r="AZ1040" s="1"/>
      <c r="BA1040" s="1"/>
    </row>
    <row r="1041" spans="1:53" s="6" customFormat="1" ht="22.8" thickBot="1" x14ac:dyDescent="0.45">
      <c r="A1041" s="99" t="e">
        <f>(IF($AM$5='بيان ع'!D1035,ROW('بيان ع'!1035:1035)-1,yyyyy))</f>
        <v>#NAME?</v>
      </c>
      <c r="B1041" s="144" t="str">
        <f t="shared" si="20"/>
        <v/>
      </c>
      <c r="D1041" s="4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24"/>
      <c r="AN1041" s="1"/>
      <c r="AO1041" s="1"/>
      <c r="AP1041" s="1"/>
      <c r="AR1041" s="7"/>
      <c r="AS1041" s="7"/>
      <c r="AT1041" s="7"/>
      <c r="AV1041" s="7"/>
      <c r="AW1041" s="7"/>
      <c r="AY1041" s="1"/>
      <c r="AZ1041" s="1"/>
      <c r="BA1041" s="1"/>
    </row>
    <row r="1042" spans="1:53" s="6" customFormat="1" ht="22.8" thickBot="1" x14ac:dyDescent="0.45">
      <c r="A1042" s="99" t="e">
        <f>(IF($AM$5='بيان ع'!D1036,ROW('بيان ع'!1036:1036)-1,yyyyy))</f>
        <v>#NAME?</v>
      </c>
      <c r="B1042" s="144" t="str">
        <f t="shared" si="20"/>
        <v/>
      </c>
      <c r="D1042" s="4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24"/>
      <c r="AN1042" s="1"/>
      <c r="AO1042" s="1"/>
      <c r="AP1042" s="1"/>
      <c r="AR1042" s="7"/>
      <c r="AS1042" s="7"/>
      <c r="AT1042" s="7"/>
      <c r="AV1042" s="7"/>
      <c r="AW1042" s="7"/>
      <c r="AY1042" s="1"/>
      <c r="AZ1042" s="1"/>
      <c r="BA1042" s="1"/>
    </row>
    <row r="1043" spans="1:53" s="6" customFormat="1" ht="22.8" thickBot="1" x14ac:dyDescent="0.45">
      <c r="A1043" s="99" t="e">
        <f>(IF($AM$5='بيان ع'!D1037,ROW('بيان ع'!1037:1037)-1,yyyyy))</f>
        <v>#NAME?</v>
      </c>
      <c r="B1043" s="144" t="str">
        <f t="shared" si="20"/>
        <v/>
      </c>
      <c r="D1043" s="4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24"/>
      <c r="AN1043" s="1"/>
      <c r="AO1043" s="1"/>
      <c r="AP1043" s="1"/>
      <c r="AR1043" s="7"/>
      <c r="AS1043" s="7"/>
      <c r="AT1043" s="7"/>
      <c r="AV1043" s="7"/>
      <c r="AW1043" s="7"/>
      <c r="AY1043" s="1"/>
      <c r="AZ1043" s="1"/>
      <c r="BA1043" s="1"/>
    </row>
    <row r="1044" spans="1:53" s="6" customFormat="1" ht="22.8" thickBot="1" x14ac:dyDescent="0.45">
      <c r="A1044" s="99" t="e">
        <f>(IF($AM$5='بيان ع'!D1038,ROW('بيان ع'!1038:1038)-1,yyyyy))</f>
        <v>#NAME?</v>
      </c>
      <c r="B1044" s="144" t="str">
        <f t="shared" si="20"/>
        <v/>
      </c>
      <c r="D1044" s="4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24"/>
      <c r="AN1044" s="1"/>
      <c r="AO1044" s="1"/>
      <c r="AP1044" s="1"/>
      <c r="AR1044" s="7"/>
      <c r="AS1044" s="7"/>
      <c r="AT1044" s="7"/>
      <c r="AV1044" s="7"/>
      <c r="AW1044" s="7"/>
      <c r="AY1044" s="1"/>
      <c r="AZ1044" s="1"/>
      <c r="BA1044" s="1"/>
    </row>
    <row r="1045" spans="1:53" s="6" customFormat="1" ht="22.8" thickBot="1" x14ac:dyDescent="0.45">
      <c r="A1045" s="99" t="e">
        <f>(IF($AM$5='بيان ع'!D1039,ROW('بيان ع'!1039:1039)-1,yyyyy))</f>
        <v>#NAME?</v>
      </c>
      <c r="B1045" s="144" t="str">
        <f t="shared" si="20"/>
        <v/>
      </c>
      <c r="D1045" s="4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24"/>
      <c r="AN1045" s="1"/>
      <c r="AO1045" s="1"/>
      <c r="AP1045" s="1"/>
      <c r="AR1045" s="7"/>
      <c r="AS1045" s="7"/>
      <c r="AT1045" s="7"/>
      <c r="AV1045" s="7"/>
      <c r="AW1045" s="7"/>
      <c r="AY1045" s="1"/>
      <c r="AZ1045" s="1"/>
      <c r="BA1045" s="1"/>
    </row>
    <row r="1046" spans="1:53" s="6" customFormat="1" ht="22.8" thickBot="1" x14ac:dyDescent="0.45">
      <c r="A1046" s="99" t="e">
        <f>(IF($AM$5='بيان ع'!D1040,ROW('بيان ع'!1040:1040)-1,yyyyy))</f>
        <v>#NAME?</v>
      </c>
      <c r="B1046" s="144" t="str">
        <f t="shared" si="20"/>
        <v/>
      </c>
      <c r="D1046" s="4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24"/>
      <c r="AN1046" s="1"/>
      <c r="AO1046" s="1"/>
      <c r="AP1046" s="1"/>
      <c r="AR1046" s="7"/>
      <c r="AS1046" s="7"/>
      <c r="AT1046" s="7"/>
      <c r="AV1046" s="7"/>
      <c r="AW1046" s="7"/>
      <c r="AY1046" s="1"/>
      <c r="AZ1046" s="1"/>
      <c r="BA1046" s="1"/>
    </row>
    <row r="1047" spans="1:53" s="6" customFormat="1" ht="22.8" thickBot="1" x14ac:dyDescent="0.45">
      <c r="A1047" s="99" t="e">
        <f>(IF($AM$5='بيان ع'!D1041,ROW('بيان ع'!1041:1041)-1,yyyyy))</f>
        <v>#NAME?</v>
      </c>
      <c r="B1047" s="144" t="str">
        <f t="shared" si="20"/>
        <v/>
      </c>
      <c r="D1047" s="4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24"/>
      <c r="AN1047" s="1"/>
      <c r="AO1047" s="1"/>
      <c r="AP1047" s="1"/>
      <c r="AR1047" s="7"/>
      <c r="AS1047" s="7"/>
      <c r="AT1047" s="7"/>
      <c r="AV1047" s="7"/>
      <c r="AW1047" s="7"/>
      <c r="AY1047" s="1"/>
      <c r="AZ1047" s="1"/>
      <c r="BA1047" s="1"/>
    </row>
    <row r="1048" spans="1:53" s="6" customFormat="1" ht="22.8" thickBot="1" x14ac:dyDescent="0.45">
      <c r="A1048" s="99" t="e">
        <f>(IF($AM$5='بيان ع'!D1042,ROW('بيان ع'!1042:1042)-1,yyyyy))</f>
        <v>#NAME?</v>
      </c>
      <c r="B1048" s="144" t="str">
        <f t="shared" si="20"/>
        <v/>
      </c>
      <c r="D1048" s="4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24"/>
      <c r="AN1048" s="1"/>
      <c r="AO1048" s="1"/>
      <c r="AP1048" s="1"/>
      <c r="AR1048" s="7"/>
      <c r="AS1048" s="7"/>
      <c r="AT1048" s="7"/>
      <c r="AV1048" s="7"/>
      <c r="AW1048" s="7"/>
      <c r="AY1048" s="1"/>
      <c r="AZ1048" s="1"/>
      <c r="BA1048" s="1"/>
    </row>
    <row r="1049" spans="1:53" s="6" customFormat="1" ht="22.8" thickBot="1" x14ac:dyDescent="0.45">
      <c r="A1049" s="99" t="e">
        <f>(IF($AM$5='بيان ع'!D1043,ROW('بيان ع'!1043:1043)-1,yyyyy))</f>
        <v>#NAME?</v>
      </c>
      <c r="B1049" s="144" t="str">
        <f t="shared" si="20"/>
        <v/>
      </c>
      <c r="D1049" s="4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24"/>
      <c r="AN1049" s="1"/>
      <c r="AO1049" s="1"/>
      <c r="AP1049" s="1"/>
      <c r="AR1049" s="7"/>
      <c r="AS1049" s="7"/>
      <c r="AT1049" s="7"/>
      <c r="AV1049" s="7"/>
      <c r="AW1049" s="7"/>
      <c r="AY1049" s="1"/>
      <c r="AZ1049" s="1"/>
      <c r="BA1049" s="1"/>
    </row>
    <row r="1050" spans="1:53" s="6" customFormat="1" ht="22.8" thickBot="1" x14ac:dyDescent="0.45">
      <c r="A1050" s="99" t="e">
        <f>(IF($AM$5='بيان ع'!D1044,ROW('بيان ع'!1044:1044)-1,yyyyy))</f>
        <v>#NAME?</v>
      </c>
      <c r="B1050" s="144" t="str">
        <f t="shared" si="20"/>
        <v/>
      </c>
      <c r="D1050" s="4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24"/>
      <c r="AN1050" s="1"/>
      <c r="AO1050" s="1"/>
      <c r="AP1050" s="1"/>
      <c r="AR1050" s="7"/>
      <c r="AS1050" s="7"/>
      <c r="AT1050" s="7"/>
      <c r="AV1050" s="7"/>
      <c r="AW1050" s="7"/>
      <c r="AY1050" s="1"/>
      <c r="AZ1050" s="1"/>
      <c r="BA1050" s="1"/>
    </row>
    <row r="1051" spans="1:53" s="6" customFormat="1" ht="22.8" thickBot="1" x14ac:dyDescent="0.45">
      <c r="A1051" s="99" t="e">
        <f>(IF($AM$5='بيان ع'!D1045,ROW('بيان ع'!1045:1045)-1,yyyyy))</f>
        <v>#NAME?</v>
      </c>
      <c r="B1051" s="144" t="str">
        <f t="shared" si="20"/>
        <v/>
      </c>
      <c r="D1051" s="4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24"/>
      <c r="AN1051" s="1"/>
      <c r="AO1051" s="1"/>
      <c r="AP1051" s="1"/>
      <c r="AR1051" s="7"/>
      <c r="AS1051" s="7"/>
      <c r="AT1051" s="7"/>
      <c r="AV1051" s="7"/>
      <c r="AW1051" s="7"/>
      <c r="AY1051" s="1"/>
      <c r="AZ1051" s="1"/>
      <c r="BA1051" s="1"/>
    </row>
    <row r="1052" spans="1:53" s="6" customFormat="1" ht="22.8" thickBot="1" x14ac:dyDescent="0.45">
      <c r="A1052" s="99" t="e">
        <f>(IF($AM$5='بيان ع'!D1046,ROW('بيان ع'!1046:1046)-1,yyyyy))</f>
        <v>#NAME?</v>
      </c>
      <c r="B1052" s="144" t="str">
        <f t="shared" si="20"/>
        <v/>
      </c>
      <c r="D1052" s="4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24"/>
      <c r="AN1052" s="1"/>
      <c r="AO1052" s="1"/>
      <c r="AP1052" s="1"/>
      <c r="AR1052" s="7"/>
      <c r="AS1052" s="7"/>
      <c r="AT1052" s="7"/>
      <c r="AV1052" s="7"/>
      <c r="AW1052" s="7"/>
      <c r="AY1052" s="1"/>
      <c r="AZ1052" s="1"/>
      <c r="BA1052" s="1"/>
    </row>
    <row r="1053" spans="1:53" s="6" customFormat="1" ht="22.8" thickBot="1" x14ac:dyDescent="0.45">
      <c r="A1053" s="99" t="e">
        <f>(IF($AM$5='بيان ع'!D1047,ROW('بيان ع'!1047:1047)-1,yyyyy))</f>
        <v>#NAME?</v>
      </c>
      <c r="B1053" s="144" t="str">
        <f t="shared" si="20"/>
        <v/>
      </c>
      <c r="D1053" s="4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24"/>
      <c r="AN1053" s="1"/>
      <c r="AO1053" s="1"/>
      <c r="AP1053" s="1"/>
      <c r="AR1053" s="7"/>
      <c r="AS1053" s="7"/>
      <c r="AT1053" s="7"/>
      <c r="AV1053" s="7"/>
      <c r="AW1053" s="7"/>
      <c r="AY1053" s="1"/>
      <c r="AZ1053" s="1"/>
      <c r="BA1053" s="1"/>
    </row>
    <row r="1054" spans="1:53" s="6" customFormat="1" ht="22.8" thickBot="1" x14ac:dyDescent="0.45">
      <c r="A1054" s="99" t="e">
        <f>(IF($AM$5='بيان ع'!D1048,ROW('بيان ع'!1048:1048)-1,yyyyy))</f>
        <v>#NAME?</v>
      </c>
      <c r="B1054" s="144" t="str">
        <f t="shared" si="20"/>
        <v/>
      </c>
      <c r="D1054" s="4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24"/>
      <c r="AN1054" s="1"/>
      <c r="AO1054" s="1"/>
      <c r="AP1054" s="1"/>
      <c r="AR1054" s="7"/>
      <c r="AS1054" s="7"/>
      <c r="AT1054" s="7"/>
      <c r="AV1054" s="7"/>
      <c r="AW1054" s="7"/>
      <c r="AY1054" s="1"/>
      <c r="AZ1054" s="1"/>
      <c r="BA1054" s="1"/>
    </row>
    <row r="1055" spans="1:53" s="6" customFormat="1" ht="22.8" thickBot="1" x14ac:dyDescent="0.45">
      <c r="A1055" s="99" t="e">
        <f>(IF($AM$5='بيان ع'!D1049,ROW('بيان ع'!1049:1049)-1,yyyyy))</f>
        <v>#NAME?</v>
      </c>
      <c r="B1055" s="144" t="str">
        <f t="shared" si="20"/>
        <v/>
      </c>
      <c r="D1055" s="4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24"/>
      <c r="AN1055" s="1"/>
      <c r="AO1055" s="1"/>
      <c r="AP1055" s="1"/>
      <c r="AR1055" s="7"/>
      <c r="AS1055" s="7"/>
      <c r="AT1055" s="7"/>
      <c r="AV1055" s="7"/>
      <c r="AW1055" s="7"/>
      <c r="AY1055" s="1"/>
      <c r="AZ1055" s="1"/>
      <c r="BA1055" s="1"/>
    </row>
    <row r="1056" spans="1:53" s="6" customFormat="1" ht="22.8" thickBot="1" x14ac:dyDescent="0.45">
      <c r="A1056" s="99" t="e">
        <f>(IF($AM$5='بيان ع'!D1050,ROW('بيان ع'!1050:1050)-1,yyyyy))</f>
        <v>#NAME?</v>
      </c>
      <c r="B1056" s="144" t="str">
        <f t="shared" si="20"/>
        <v/>
      </c>
      <c r="D1056" s="4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24"/>
      <c r="AN1056" s="1"/>
      <c r="AO1056" s="1"/>
      <c r="AP1056" s="1"/>
      <c r="AR1056" s="7"/>
      <c r="AS1056" s="7"/>
      <c r="AT1056" s="7"/>
      <c r="AV1056" s="7"/>
      <c r="AW1056" s="7"/>
      <c r="AY1056" s="1"/>
      <c r="AZ1056" s="1"/>
      <c r="BA1056" s="1"/>
    </row>
    <row r="1057" spans="1:53" s="6" customFormat="1" ht="22.8" thickBot="1" x14ac:dyDescent="0.45">
      <c r="A1057" s="99" t="e">
        <f>(IF($AM$5='بيان ع'!D1051,ROW('بيان ع'!1051:1051)-1,yyyyy))</f>
        <v>#NAME?</v>
      </c>
      <c r="B1057" s="144" t="str">
        <f t="shared" si="20"/>
        <v/>
      </c>
      <c r="D1057" s="4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24"/>
      <c r="AN1057" s="1"/>
      <c r="AO1057" s="1"/>
      <c r="AP1057" s="1"/>
      <c r="AR1057" s="7"/>
      <c r="AS1057" s="7"/>
      <c r="AT1057" s="7"/>
      <c r="AV1057" s="7"/>
      <c r="AW1057" s="7"/>
      <c r="AY1057" s="1"/>
      <c r="AZ1057" s="1"/>
      <c r="BA1057" s="1"/>
    </row>
    <row r="1058" spans="1:53" s="6" customFormat="1" ht="22.8" thickBot="1" x14ac:dyDescent="0.45">
      <c r="A1058" s="99" t="e">
        <f>(IF($AM$5='بيان ع'!D1052,ROW('بيان ع'!1052:1052)-1,yyyyy))</f>
        <v>#NAME?</v>
      </c>
      <c r="B1058" s="144" t="str">
        <f t="shared" si="20"/>
        <v/>
      </c>
      <c r="D1058" s="4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24"/>
      <c r="AN1058" s="1"/>
      <c r="AO1058" s="1"/>
      <c r="AP1058" s="1"/>
      <c r="AR1058" s="7"/>
      <c r="AS1058" s="7"/>
      <c r="AT1058" s="7"/>
      <c r="AV1058" s="7"/>
      <c r="AW1058" s="7"/>
      <c r="AY1058" s="1"/>
      <c r="AZ1058" s="1"/>
      <c r="BA1058" s="1"/>
    </row>
    <row r="1059" spans="1:53" s="6" customFormat="1" ht="22.8" thickBot="1" x14ac:dyDescent="0.45">
      <c r="A1059" s="99" t="e">
        <f>(IF($AM$5='بيان ع'!D1053,ROW('بيان ع'!1053:1053)-1,yyyyy))</f>
        <v>#NAME?</v>
      </c>
      <c r="B1059" s="144" t="str">
        <f t="shared" si="20"/>
        <v/>
      </c>
      <c r="D1059" s="4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24"/>
      <c r="AN1059" s="1"/>
      <c r="AO1059" s="1"/>
      <c r="AP1059" s="1"/>
      <c r="AR1059" s="7"/>
      <c r="AS1059" s="7"/>
      <c r="AT1059" s="7"/>
      <c r="AV1059" s="7"/>
      <c r="AW1059" s="7"/>
      <c r="AY1059" s="1"/>
      <c r="AZ1059" s="1"/>
      <c r="BA1059" s="1"/>
    </row>
    <row r="1060" spans="1:53" s="6" customFormat="1" ht="22.8" thickBot="1" x14ac:dyDescent="0.45">
      <c r="A1060" s="99" t="e">
        <f>(IF($AM$5='بيان ع'!D1054,ROW('بيان ع'!1054:1054)-1,yyyyy))</f>
        <v>#NAME?</v>
      </c>
      <c r="B1060" s="144" t="str">
        <f t="shared" si="20"/>
        <v/>
      </c>
      <c r="D1060" s="4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24"/>
      <c r="AN1060" s="1"/>
      <c r="AO1060" s="1"/>
      <c r="AP1060" s="1"/>
      <c r="AR1060" s="7"/>
      <c r="AS1060" s="7"/>
      <c r="AT1060" s="7"/>
      <c r="AV1060" s="7"/>
      <c r="AW1060" s="7"/>
      <c r="AY1060" s="1"/>
      <c r="AZ1060" s="1"/>
      <c r="BA1060" s="1"/>
    </row>
    <row r="1061" spans="1:53" s="6" customFormat="1" ht="22.8" thickBot="1" x14ac:dyDescent="0.45">
      <c r="A1061" s="99" t="e">
        <f>(IF($AM$5='بيان ع'!D1055,ROW('بيان ع'!1055:1055)-1,yyyyy))</f>
        <v>#NAME?</v>
      </c>
      <c r="B1061" s="144" t="str">
        <f t="shared" si="20"/>
        <v/>
      </c>
      <c r="D1061" s="4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24"/>
      <c r="AN1061" s="1"/>
      <c r="AO1061" s="1"/>
      <c r="AP1061" s="1"/>
      <c r="AR1061" s="7"/>
      <c r="AS1061" s="7"/>
      <c r="AT1061" s="7"/>
      <c r="AV1061" s="7"/>
      <c r="AW1061" s="7"/>
      <c r="AY1061" s="1"/>
      <c r="AZ1061" s="1"/>
      <c r="BA1061" s="1"/>
    </row>
    <row r="1062" spans="1:53" s="6" customFormat="1" ht="22.8" thickBot="1" x14ac:dyDescent="0.45">
      <c r="A1062" s="99" t="e">
        <f>(IF($AM$5='بيان ع'!D1056,ROW('بيان ع'!1056:1056)-1,yyyyy))</f>
        <v>#NAME?</v>
      </c>
      <c r="B1062" s="144" t="str">
        <f t="shared" si="20"/>
        <v/>
      </c>
      <c r="D1062" s="4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24"/>
      <c r="AN1062" s="1"/>
      <c r="AO1062" s="1"/>
      <c r="AP1062" s="1"/>
      <c r="AR1062" s="7"/>
      <c r="AS1062" s="7"/>
      <c r="AT1062" s="7"/>
      <c r="AV1062" s="7"/>
      <c r="AW1062" s="7"/>
      <c r="AY1062" s="1"/>
      <c r="AZ1062" s="1"/>
      <c r="BA1062" s="1"/>
    </row>
    <row r="1063" spans="1:53" s="6" customFormat="1" ht="22.8" thickBot="1" x14ac:dyDescent="0.45">
      <c r="A1063" s="99" t="e">
        <f>(IF($AM$5='بيان ع'!D1057,ROW('بيان ع'!1057:1057)-1,yyyyy))</f>
        <v>#NAME?</v>
      </c>
      <c r="B1063" s="144" t="str">
        <f t="shared" si="20"/>
        <v/>
      </c>
      <c r="D1063" s="4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24"/>
      <c r="AN1063" s="1"/>
      <c r="AO1063" s="1"/>
      <c r="AP1063" s="1"/>
      <c r="AR1063" s="7"/>
      <c r="AS1063" s="7"/>
      <c r="AT1063" s="7"/>
      <c r="AV1063" s="7"/>
      <c r="AW1063" s="7"/>
      <c r="AY1063" s="1"/>
      <c r="AZ1063" s="1"/>
      <c r="BA1063" s="1"/>
    </row>
    <row r="1064" spans="1:53" s="6" customFormat="1" ht="22.8" thickBot="1" x14ac:dyDescent="0.45">
      <c r="A1064" s="99" t="e">
        <f>(IF($AM$5='بيان ع'!D1058,ROW('بيان ع'!1058:1058)-1,yyyyy))</f>
        <v>#NAME?</v>
      </c>
      <c r="B1064" s="144" t="str">
        <f t="shared" si="20"/>
        <v/>
      </c>
      <c r="D1064" s="4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24"/>
      <c r="AN1064" s="1"/>
      <c r="AO1064" s="1"/>
      <c r="AP1064" s="1"/>
      <c r="AR1064" s="7"/>
      <c r="AS1064" s="7"/>
      <c r="AT1064" s="7"/>
      <c r="AV1064" s="7"/>
      <c r="AW1064" s="7"/>
      <c r="AY1064" s="1"/>
      <c r="AZ1064" s="1"/>
      <c r="BA1064" s="1"/>
    </row>
    <row r="1065" spans="1:53" s="6" customFormat="1" ht="22.8" thickBot="1" x14ac:dyDescent="0.45">
      <c r="A1065" s="99" t="e">
        <f>(IF($AM$5='بيان ع'!D1059,ROW('بيان ع'!1059:1059)-1,yyyyy))</f>
        <v>#NAME?</v>
      </c>
      <c r="B1065" s="144" t="str">
        <f t="shared" si="20"/>
        <v/>
      </c>
      <c r="D1065" s="4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24"/>
      <c r="AN1065" s="1"/>
      <c r="AO1065" s="1"/>
      <c r="AP1065" s="1"/>
      <c r="AR1065" s="7"/>
      <c r="AS1065" s="7"/>
      <c r="AT1065" s="7"/>
      <c r="AV1065" s="7"/>
      <c r="AW1065" s="7"/>
      <c r="AY1065" s="1"/>
      <c r="AZ1065" s="1"/>
      <c r="BA1065" s="1"/>
    </row>
    <row r="1066" spans="1:53" s="6" customFormat="1" ht="22.8" thickBot="1" x14ac:dyDescent="0.45">
      <c r="A1066" s="99" t="e">
        <f>(IF($AM$5='بيان ع'!D1060,ROW('بيان ع'!1060:1060)-1,yyyyy))</f>
        <v>#NAME?</v>
      </c>
      <c r="B1066" s="144" t="str">
        <f t="shared" si="20"/>
        <v/>
      </c>
      <c r="D1066" s="4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24"/>
      <c r="AN1066" s="1"/>
      <c r="AO1066" s="1"/>
      <c r="AP1066" s="1"/>
      <c r="AR1066" s="7"/>
      <c r="AS1066" s="7"/>
      <c r="AT1066" s="7"/>
      <c r="AV1066" s="7"/>
      <c r="AW1066" s="7"/>
      <c r="AY1066" s="1"/>
      <c r="AZ1066" s="1"/>
      <c r="BA1066" s="1"/>
    </row>
    <row r="1067" spans="1:53" s="6" customFormat="1" ht="22.8" thickBot="1" x14ac:dyDescent="0.45">
      <c r="A1067" s="99" t="e">
        <f>(IF($AM$5='بيان ع'!D1061,ROW('بيان ع'!1061:1061)-1,yyyyy))</f>
        <v>#NAME?</v>
      </c>
      <c r="B1067" s="144" t="str">
        <f t="shared" si="20"/>
        <v/>
      </c>
      <c r="D1067" s="4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24"/>
      <c r="AN1067" s="1"/>
      <c r="AO1067" s="1"/>
      <c r="AP1067" s="1"/>
      <c r="AR1067" s="7"/>
      <c r="AS1067" s="7"/>
      <c r="AT1067" s="7"/>
      <c r="AV1067" s="7"/>
      <c r="AW1067" s="7"/>
      <c r="AY1067" s="1"/>
      <c r="AZ1067" s="1"/>
      <c r="BA1067" s="1"/>
    </row>
    <row r="1068" spans="1:53" s="6" customFormat="1" ht="22.8" thickBot="1" x14ac:dyDescent="0.45">
      <c r="A1068" s="99" t="e">
        <f>(IF($AM$5='بيان ع'!D1062,ROW('بيان ع'!1062:1062)-1,yyyyy))</f>
        <v>#NAME?</v>
      </c>
      <c r="B1068" s="144" t="str">
        <f t="shared" si="20"/>
        <v/>
      </c>
      <c r="D1068" s="4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24"/>
      <c r="AN1068" s="1"/>
      <c r="AO1068" s="1"/>
      <c r="AP1068" s="1"/>
      <c r="AR1068" s="7"/>
      <c r="AS1068" s="7"/>
      <c r="AT1068" s="7"/>
      <c r="AV1068" s="7"/>
      <c r="AW1068" s="7"/>
      <c r="AY1068" s="1"/>
      <c r="AZ1068" s="1"/>
      <c r="BA1068" s="1"/>
    </row>
    <row r="1069" spans="1:53" s="6" customFormat="1" ht="22.8" thickBot="1" x14ac:dyDescent="0.45">
      <c r="A1069" s="99" t="e">
        <f>(IF($AM$5='بيان ع'!D1063,ROW('بيان ع'!1063:1063)-1,yyyyy))</f>
        <v>#NAME?</v>
      </c>
      <c r="B1069" s="144" t="str">
        <f t="shared" si="20"/>
        <v/>
      </c>
      <c r="D1069" s="4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24"/>
      <c r="AN1069" s="1"/>
      <c r="AO1069" s="1"/>
      <c r="AP1069" s="1"/>
      <c r="AR1069" s="7"/>
      <c r="AS1069" s="7"/>
      <c r="AT1069" s="7"/>
      <c r="AV1069" s="7"/>
      <c r="AW1069" s="7"/>
      <c r="AY1069" s="1"/>
      <c r="AZ1069" s="1"/>
      <c r="BA1069" s="1"/>
    </row>
    <row r="1070" spans="1:53" s="6" customFormat="1" ht="22.8" thickBot="1" x14ac:dyDescent="0.45">
      <c r="A1070" s="99" t="e">
        <f>(IF($AM$5='بيان ع'!D1064,ROW('بيان ع'!1064:1064)-1,yyyyy))</f>
        <v>#NAME?</v>
      </c>
      <c r="B1070" s="144" t="str">
        <f t="shared" si="20"/>
        <v/>
      </c>
      <c r="D1070" s="4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24"/>
      <c r="AN1070" s="1"/>
      <c r="AO1070" s="1"/>
      <c r="AP1070" s="1"/>
      <c r="AR1070" s="7"/>
      <c r="AS1070" s="7"/>
      <c r="AT1070" s="7"/>
      <c r="AV1070" s="7"/>
      <c r="AW1070" s="7"/>
      <c r="AY1070" s="1"/>
      <c r="AZ1070" s="1"/>
      <c r="BA1070" s="1"/>
    </row>
    <row r="1071" spans="1:53" s="6" customFormat="1" ht="22.8" thickBot="1" x14ac:dyDescent="0.45">
      <c r="A1071" s="99" t="e">
        <f>(IF($AM$5='بيان ع'!D1065,ROW('بيان ع'!1065:1065)-1,yyyyy))</f>
        <v>#NAME?</v>
      </c>
      <c r="B1071" s="144" t="str">
        <f t="shared" si="20"/>
        <v/>
      </c>
      <c r="D1071" s="4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24"/>
      <c r="AN1071" s="1"/>
      <c r="AO1071" s="1"/>
      <c r="AP1071" s="1"/>
      <c r="AR1071" s="7"/>
      <c r="AS1071" s="7"/>
      <c r="AT1071" s="7"/>
      <c r="AV1071" s="7"/>
      <c r="AW1071" s="7"/>
      <c r="AY1071" s="1"/>
      <c r="AZ1071" s="1"/>
      <c r="BA1071" s="1"/>
    </row>
    <row r="1072" spans="1:53" s="6" customFormat="1" ht="22.8" thickBot="1" x14ac:dyDescent="0.45">
      <c r="A1072" s="99" t="e">
        <f>(IF($AM$5='بيان ع'!D1066,ROW('بيان ع'!1066:1066)-1,yyyyy))</f>
        <v>#NAME?</v>
      </c>
      <c r="B1072" s="144" t="str">
        <f t="shared" si="20"/>
        <v/>
      </c>
      <c r="D1072" s="4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24"/>
      <c r="AN1072" s="1"/>
      <c r="AO1072" s="1"/>
      <c r="AP1072" s="1"/>
      <c r="AR1072" s="7"/>
      <c r="AS1072" s="7"/>
      <c r="AT1072" s="7"/>
      <c r="AV1072" s="7"/>
      <c r="AW1072" s="7"/>
      <c r="AY1072" s="1"/>
      <c r="AZ1072" s="1"/>
      <c r="BA1072" s="1"/>
    </row>
    <row r="1073" spans="1:53" s="6" customFormat="1" ht="22.8" thickBot="1" x14ac:dyDescent="0.45">
      <c r="A1073" s="99" t="e">
        <f>(IF($AM$5='بيان ع'!D1067,ROW('بيان ع'!1067:1067)-1,yyyyy))</f>
        <v>#NAME?</v>
      </c>
      <c r="B1073" s="144" t="str">
        <f t="shared" si="20"/>
        <v/>
      </c>
      <c r="D1073" s="4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24"/>
      <c r="AN1073" s="1"/>
      <c r="AO1073" s="1"/>
      <c r="AP1073" s="1"/>
      <c r="AR1073" s="7"/>
      <c r="AS1073" s="7"/>
      <c r="AT1073" s="7"/>
      <c r="AV1073" s="7"/>
      <c r="AW1073" s="7"/>
      <c r="AY1073" s="1"/>
      <c r="AZ1073" s="1"/>
      <c r="BA1073" s="1"/>
    </row>
    <row r="1074" spans="1:53" s="6" customFormat="1" ht="22.8" thickBot="1" x14ac:dyDescent="0.45">
      <c r="A1074" s="99" t="e">
        <f>(IF($AM$5='بيان ع'!D1068,ROW('بيان ع'!1068:1068)-1,yyyyy))</f>
        <v>#NAME?</v>
      </c>
      <c r="B1074" s="144" t="str">
        <f t="shared" si="20"/>
        <v/>
      </c>
      <c r="D1074" s="4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24"/>
      <c r="AN1074" s="1"/>
      <c r="AO1074" s="1"/>
      <c r="AP1074" s="1"/>
      <c r="AR1074" s="7"/>
      <c r="AS1074" s="7"/>
      <c r="AT1074" s="7"/>
      <c r="AV1074" s="7"/>
      <c r="AW1074" s="7"/>
      <c r="AY1074" s="1"/>
      <c r="AZ1074" s="1"/>
      <c r="BA1074" s="1"/>
    </row>
    <row r="1075" spans="1:53" s="6" customFormat="1" ht="22.8" thickBot="1" x14ac:dyDescent="0.45">
      <c r="A1075" s="99" t="e">
        <f>(IF($AM$5='بيان ع'!D1069,ROW('بيان ع'!1069:1069)-1,yyyyy))</f>
        <v>#NAME?</v>
      </c>
      <c r="B1075" s="144" t="str">
        <f t="shared" si="20"/>
        <v/>
      </c>
      <c r="D1075" s="4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24"/>
      <c r="AN1075" s="1"/>
      <c r="AO1075" s="1"/>
      <c r="AP1075" s="1"/>
      <c r="AR1075" s="7"/>
      <c r="AS1075" s="7"/>
      <c r="AT1075" s="7"/>
      <c r="AV1075" s="7"/>
      <c r="AW1075" s="7"/>
      <c r="AY1075" s="1"/>
      <c r="AZ1075" s="1"/>
      <c r="BA1075" s="1"/>
    </row>
    <row r="1076" spans="1:53" s="6" customFormat="1" ht="22.8" thickBot="1" x14ac:dyDescent="0.45">
      <c r="A1076" s="99" t="e">
        <f>(IF($AM$5='بيان ع'!D1070,ROW('بيان ع'!1070:1070)-1,yyyyy))</f>
        <v>#NAME?</v>
      </c>
      <c r="B1076" s="144" t="str">
        <f t="shared" si="20"/>
        <v/>
      </c>
      <c r="D1076" s="4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24"/>
      <c r="AN1076" s="1"/>
      <c r="AO1076" s="1"/>
      <c r="AP1076" s="1"/>
      <c r="AR1076" s="7"/>
      <c r="AS1076" s="7"/>
      <c r="AT1076" s="7"/>
      <c r="AV1076" s="7"/>
      <c r="AW1076" s="7"/>
      <c r="AY1076" s="1"/>
      <c r="AZ1076" s="1"/>
      <c r="BA1076" s="1"/>
    </row>
    <row r="1077" spans="1:53" s="6" customFormat="1" ht="22.8" thickBot="1" x14ac:dyDescent="0.45">
      <c r="A1077" s="99" t="e">
        <f>(IF($AM$5='بيان ع'!D1071,ROW('بيان ع'!1071:1071)-1,yyyyy))</f>
        <v>#NAME?</v>
      </c>
      <c r="B1077" s="144" t="str">
        <f t="shared" si="20"/>
        <v/>
      </c>
      <c r="D1077" s="4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24"/>
      <c r="AN1077" s="1"/>
      <c r="AO1077" s="1"/>
      <c r="AP1077" s="1"/>
      <c r="AR1077" s="7"/>
      <c r="AS1077" s="7"/>
      <c r="AT1077" s="7"/>
      <c r="AV1077" s="7"/>
      <c r="AW1077" s="7"/>
      <c r="AY1077" s="1"/>
      <c r="AZ1077" s="1"/>
      <c r="BA1077" s="1"/>
    </row>
    <row r="1078" spans="1:53" s="6" customFormat="1" ht="22.8" thickBot="1" x14ac:dyDescent="0.45">
      <c r="A1078" s="99" t="e">
        <f>(IF($AM$5='بيان ع'!D1072,ROW('بيان ع'!1072:1072)-1,yyyyy))</f>
        <v>#NAME?</v>
      </c>
      <c r="B1078" s="144" t="str">
        <f t="shared" si="20"/>
        <v/>
      </c>
      <c r="D1078" s="4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24"/>
      <c r="AN1078" s="1"/>
      <c r="AO1078" s="1"/>
      <c r="AP1078" s="1"/>
      <c r="AR1078" s="7"/>
      <c r="AS1078" s="7"/>
      <c r="AT1078" s="7"/>
      <c r="AV1078" s="7"/>
      <c r="AW1078" s="7"/>
      <c r="AY1078" s="1"/>
      <c r="AZ1078" s="1"/>
      <c r="BA1078" s="1"/>
    </row>
    <row r="1079" spans="1:53" s="6" customFormat="1" ht="22.8" thickBot="1" x14ac:dyDescent="0.45">
      <c r="A1079" s="99" t="e">
        <f>(IF($AM$5='بيان ع'!D1073,ROW('بيان ع'!1073:1073)-1,yyyyy))</f>
        <v>#NAME?</v>
      </c>
      <c r="B1079" s="144" t="str">
        <f t="shared" si="20"/>
        <v/>
      </c>
      <c r="D1079" s="4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24"/>
      <c r="AN1079" s="1"/>
      <c r="AO1079" s="1"/>
      <c r="AP1079" s="1"/>
      <c r="AR1079" s="7"/>
      <c r="AS1079" s="7"/>
      <c r="AT1079" s="7"/>
      <c r="AV1079" s="7"/>
      <c r="AW1079" s="7"/>
      <c r="AY1079" s="1"/>
      <c r="AZ1079" s="1"/>
      <c r="BA1079" s="1"/>
    </row>
    <row r="1080" spans="1:53" s="6" customFormat="1" ht="22.8" thickBot="1" x14ac:dyDescent="0.45">
      <c r="A1080" s="99" t="e">
        <f>(IF($AM$5='بيان ع'!D1074,ROW('بيان ع'!1074:1074)-1,yyyyy))</f>
        <v>#NAME?</v>
      </c>
      <c r="B1080" s="144" t="str">
        <f t="shared" si="20"/>
        <v/>
      </c>
      <c r="D1080" s="4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24"/>
      <c r="AN1080" s="1"/>
      <c r="AO1080" s="1"/>
      <c r="AP1080" s="1"/>
      <c r="AR1080" s="7"/>
      <c r="AS1080" s="7"/>
      <c r="AT1080" s="7"/>
      <c r="AV1080" s="7"/>
      <c r="AW1080" s="7"/>
      <c r="AY1080" s="1"/>
      <c r="AZ1080" s="1"/>
      <c r="BA1080" s="1"/>
    </row>
    <row r="1081" spans="1:53" s="6" customFormat="1" ht="22.8" thickBot="1" x14ac:dyDescent="0.45">
      <c r="A1081" s="99" t="e">
        <f>(IF($AM$5='بيان ع'!D1075,ROW('بيان ع'!1075:1075)-1,yyyyy))</f>
        <v>#NAME?</v>
      </c>
      <c r="B1081" s="144" t="str">
        <f t="shared" si="20"/>
        <v/>
      </c>
      <c r="D1081" s="4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24"/>
      <c r="AN1081" s="1"/>
      <c r="AO1081" s="1"/>
      <c r="AP1081" s="1"/>
      <c r="AR1081" s="7"/>
      <c r="AS1081" s="7"/>
      <c r="AT1081" s="7"/>
      <c r="AV1081" s="7"/>
      <c r="AW1081" s="7"/>
      <c r="AY1081" s="1"/>
      <c r="AZ1081" s="1"/>
      <c r="BA1081" s="1"/>
    </row>
    <row r="1082" spans="1:53" s="6" customFormat="1" ht="22.8" thickBot="1" x14ac:dyDescent="0.45">
      <c r="A1082" s="99" t="e">
        <f>(IF($AM$5='بيان ع'!D1076,ROW('بيان ع'!1076:1076)-1,yyyyy))</f>
        <v>#NAME?</v>
      </c>
      <c r="B1082" s="144" t="str">
        <f t="shared" si="20"/>
        <v/>
      </c>
      <c r="D1082" s="4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24"/>
      <c r="AN1082" s="1"/>
      <c r="AO1082" s="1"/>
      <c r="AP1082" s="1"/>
      <c r="AR1082" s="7"/>
      <c r="AS1082" s="7"/>
      <c r="AT1082" s="7"/>
      <c r="AV1082" s="7"/>
      <c r="AW1082" s="7"/>
      <c r="AY1082" s="1"/>
      <c r="AZ1082" s="1"/>
      <c r="BA1082" s="1"/>
    </row>
    <row r="1083" spans="1:53" s="6" customFormat="1" ht="22.8" thickBot="1" x14ac:dyDescent="0.45">
      <c r="A1083" s="99" t="e">
        <f>(IF($AM$5='بيان ع'!D1077,ROW('بيان ع'!1077:1077)-1,yyyyy))</f>
        <v>#NAME?</v>
      </c>
      <c r="B1083" s="144" t="str">
        <f t="shared" si="20"/>
        <v/>
      </c>
      <c r="D1083" s="4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24"/>
      <c r="AN1083" s="1"/>
      <c r="AO1083" s="1"/>
      <c r="AP1083" s="1"/>
      <c r="AR1083" s="7"/>
      <c r="AS1083" s="7"/>
      <c r="AT1083" s="7"/>
      <c r="AV1083" s="7"/>
      <c r="AW1083" s="7"/>
      <c r="AY1083" s="1"/>
      <c r="AZ1083" s="1"/>
      <c r="BA1083" s="1"/>
    </row>
    <row r="1084" spans="1:53" s="6" customFormat="1" ht="22.8" thickBot="1" x14ac:dyDescent="0.45">
      <c r="A1084" s="99" t="e">
        <f>(IF($AM$5='بيان ع'!D1078,ROW('بيان ع'!1078:1078)-1,yyyyy))</f>
        <v>#NAME?</v>
      </c>
      <c r="B1084" s="144" t="str">
        <f t="shared" si="20"/>
        <v/>
      </c>
      <c r="D1084" s="4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24"/>
      <c r="AN1084" s="1"/>
      <c r="AO1084" s="1"/>
      <c r="AP1084" s="1"/>
      <c r="AR1084" s="7"/>
      <c r="AS1084" s="7"/>
      <c r="AT1084" s="7"/>
      <c r="AV1084" s="7"/>
      <c r="AW1084" s="7"/>
      <c r="AY1084" s="1"/>
      <c r="AZ1084" s="1"/>
      <c r="BA1084" s="1"/>
    </row>
    <row r="1085" spans="1:53" s="6" customFormat="1" ht="22.8" thickBot="1" x14ac:dyDescent="0.45">
      <c r="A1085" s="99" t="e">
        <f>(IF($AM$5='بيان ع'!D1079,ROW('بيان ع'!1079:1079)-1,yyyyy))</f>
        <v>#NAME?</v>
      </c>
      <c r="B1085" s="144" t="str">
        <f t="shared" si="20"/>
        <v/>
      </c>
      <c r="D1085" s="4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24"/>
      <c r="AN1085" s="1"/>
      <c r="AO1085" s="1"/>
      <c r="AP1085" s="1"/>
      <c r="AR1085" s="7"/>
      <c r="AS1085" s="7"/>
      <c r="AT1085" s="7"/>
      <c r="AV1085" s="7"/>
      <c r="AW1085" s="7"/>
      <c r="AY1085" s="1"/>
      <c r="AZ1085" s="1"/>
      <c r="BA1085" s="1"/>
    </row>
    <row r="1086" spans="1:53" s="6" customFormat="1" ht="22.8" thickBot="1" x14ac:dyDescent="0.45">
      <c r="A1086" s="99" t="e">
        <f>(IF($AM$5='بيان ع'!D1080,ROW('بيان ع'!1080:1080)-1,yyyyy))</f>
        <v>#NAME?</v>
      </c>
      <c r="B1086" s="144" t="str">
        <f t="shared" si="20"/>
        <v/>
      </c>
      <c r="D1086" s="4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24"/>
      <c r="AN1086" s="1"/>
      <c r="AO1086" s="1"/>
      <c r="AP1086" s="1"/>
      <c r="AR1086" s="7"/>
      <c r="AS1086" s="7"/>
      <c r="AT1086" s="7"/>
      <c r="AV1086" s="7"/>
      <c r="AW1086" s="7"/>
      <c r="AY1086" s="1"/>
      <c r="AZ1086" s="1"/>
      <c r="BA1086" s="1"/>
    </row>
    <row r="1087" spans="1:53" s="6" customFormat="1" ht="22.8" thickBot="1" x14ac:dyDescent="0.45">
      <c r="A1087" s="99" t="e">
        <f>(IF($AM$5='بيان ع'!D1081,ROW('بيان ع'!1081:1081)-1,yyyyy))</f>
        <v>#NAME?</v>
      </c>
      <c r="B1087" s="144" t="str">
        <f t="shared" si="20"/>
        <v/>
      </c>
      <c r="D1087" s="4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24"/>
      <c r="AN1087" s="1"/>
      <c r="AO1087" s="1"/>
      <c r="AP1087" s="1"/>
      <c r="AR1087" s="7"/>
      <c r="AS1087" s="7"/>
      <c r="AT1087" s="7"/>
      <c r="AV1087" s="7"/>
      <c r="AW1087" s="7"/>
      <c r="AY1087" s="1"/>
      <c r="AZ1087" s="1"/>
      <c r="BA1087" s="1"/>
    </row>
    <row r="1088" spans="1:53" s="6" customFormat="1" ht="22.8" thickBot="1" x14ac:dyDescent="0.45">
      <c r="A1088" s="99" t="e">
        <f>(IF($AM$5='بيان ع'!D1082,ROW('بيان ع'!1082:1082)-1,yyyyy))</f>
        <v>#NAME?</v>
      </c>
      <c r="B1088" s="144" t="str">
        <f t="shared" si="20"/>
        <v/>
      </c>
      <c r="D1088" s="4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24"/>
      <c r="AN1088" s="1"/>
      <c r="AO1088" s="1"/>
      <c r="AP1088" s="1"/>
      <c r="AR1088" s="7"/>
      <c r="AS1088" s="7"/>
      <c r="AT1088" s="7"/>
      <c r="AV1088" s="7"/>
      <c r="AW1088" s="7"/>
      <c r="AY1088" s="1"/>
      <c r="AZ1088" s="1"/>
      <c r="BA1088" s="1"/>
    </row>
    <row r="1089" spans="1:53" s="6" customFormat="1" ht="22.8" thickBot="1" x14ac:dyDescent="0.45">
      <c r="A1089" s="99" t="e">
        <f>(IF($AM$5='بيان ع'!D1083,ROW('بيان ع'!1083:1083)-1,yyyyy))</f>
        <v>#NAME?</v>
      </c>
      <c r="B1089" s="144" t="str">
        <f t="shared" si="20"/>
        <v/>
      </c>
      <c r="D1089" s="4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24"/>
      <c r="AN1089" s="1"/>
      <c r="AO1089" s="1"/>
      <c r="AP1089" s="1"/>
      <c r="AR1089" s="7"/>
      <c r="AS1089" s="7"/>
      <c r="AT1089" s="7"/>
      <c r="AV1089" s="7"/>
      <c r="AW1089" s="7"/>
      <c r="AY1089" s="1"/>
      <c r="AZ1089" s="1"/>
      <c r="BA1089" s="1"/>
    </row>
    <row r="1090" spans="1:53" s="6" customFormat="1" ht="22.8" thickBot="1" x14ac:dyDescent="0.45">
      <c r="A1090" s="99" t="e">
        <f>(IF($AM$5='بيان ع'!D1084,ROW('بيان ع'!1084:1084)-1,yyyyy))</f>
        <v>#NAME?</v>
      </c>
      <c r="B1090" s="144" t="str">
        <f t="shared" si="20"/>
        <v/>
      </c>
      <c r="D1090" s="4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24"/>
      <c r="AN1090" s="1"/>
      <c r="AO1090" s="1"/>
      <c r="AP1090" s="1"/>
      <c r="AR1090" s="7"/>
      <c r="AS1090" s="7"/>
      <c r="AT1090" s="7"/>
      <c r="AV1090" s="7"/>
      <c r="AW1090" s="7"/>
      <c r="AY1090" s="1"/>
      <c r="AZ1090" s="1"/>
      <c r="BA1090" s="1"/>
    </row>
    <row r="1091" spans="1:53" s="6" customFormat="1" ht="22.8" thickBot="1" x14ac:dyDescent="0.45">
      <c r="A1091" s="99" t="e">
        <f>(IF($AM$5='بيان ع'!D1085,ROW('بيان ع'!1085:1085)-1,yyyyy))</f>
        <v>#NAME?</v>
      </c>
      <c r="B1091" s="144" t="str">
        <f t="shared" si="20"/>
        <v/>
      </c>
      <c r="D1091" s="4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24"/>
      <c r="AN1091" s="1"/>
      <c r="AO1091" s="1"/>
      <c r="AP1091" s="1"/>
      <c r="AR1091" s="7"/>
      <c r="AS1091" s="7"/>
      <c r="AT1091" s="7"/>
      <c r="AV1091" s="7"/>
      <c r="AW1091" s="7"/>
      <c r="AY1091" s="1"/>
      <c r="AZ1091" s="1"/>
      <c r="BA1091" s="1"/>
    </row>
    <row r="1092" spans="1:53" s="6" customFormat="1" ht="22.8" thickBot="1" x14ac:dyDescent="0.45">
      <c r="A1092" s="99" t="e">
        <f>(IF($AM$5='بيان ع'!D1086,ROW('بيان ع'!1086:1086)-1,yyyyy))</f>
        <v>#NAME?</v>
      </c>
      <c r="B1092" s="144" t="str">
        <f t="shared" si="20"/>
        <v/>
      </c>
      <c r="D1092" s="4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24"/>
      <c r="AN1092" s="1"/>
      <c r="AO1092" s="1"/>
      <c r="AP1092" s="1"/>
      <c r="AR1092" s="7"/>
      <c r="AS1092" s="7"/>
      <c r="AT1092" s="7"/>
      <c r="AV1092" s="7"/>
      <c r="AW1092" s="7"/>
      <c r="AY1092" s="1"/>
      <c r="AZ1092" s="1"/>
      <c r="BA1092" s="1"/>
    </row>
    <row r="1093" spans="1:53" s="6" customFormat="1" ht="22.8" thickBot="1" x14ac:dyDescent="0.45">
      <c r="A1093" s="99" t="e">
        <f>(IF($AM$5='بيان ع'!D1087,ROW('بيان ع'!1087:1087)-1,yyyyy))</f>
        <v>#NAME?</v>
      </c>
      <c r="B1093" s="144" t="str">
        <f t="shared" si="20"/>
        <v/>
      </c>
      <c r="D1093" s="4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24"/>
      <c r="AN1093" s="1"/>
      <c r="AO1093" s="1"/>
      <c r="AP1093" s="1"/>
      <c r="AR1093" s="7"/>
      <c r="AS1093" s="7"/>
      <c r="AT1093" s="7"/>
      <c r="AV1093" s="7"/>
      <c r="AW1093" s="7"/>
      <c r="AY1093" s="1"/>
      <c r="AZ1093" s="1"/>
      <c r="BA1093" s="1"/>
    </row>
    <row r="1094" spans="1:53" s="6" customFormat="1" ht="22.8" thickBot="1" x14ac:dyDescent="0.45">
      <c r="A1094" s="99" t="e">
        <f>(IF($AM$5='بيان ع'!D1088,ROW('بيان ع'!1088:1088)-1,yyyyy))</f>
        <v>#NAME?</v>
      </c>
      <c r="B1094" s="144" t="str">
        <f t="shared" si="20"/>
        <v/>
      </c>
      <c r="D1094" s="4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24"/>
      <c r="AN1094" s="1"/>
      <c r="AO1094" s="1"/>
      <c r="AP1094" s="1"/>
      <c r="AR1094" s="7"/>
      <c r="AS1094" s="7"/>
      <c r="AT1094" s="7"/>
      <c r="AV1094" s="7"/>
      <c r="AW1094" s="7"/>
      <c r="AY1094" s="1"/>
      <c r="AZ1094" s="1"/>
      <c r="BA1094" s="1"/>
    </row>
    <row r="1095" spans="1:53" s="6" customFormat="1" ht="22.8" thickBot="1" x14ac:dyDescent="0.45">
      <c r="A1095" s="99" t="e">
        <f>(IF($AM$5='بيان ع'!D1089,ROW('بيان ع'!1089:1089)-1,yyyyy))</f>
        <v>#NAME?</v>
      </c>
      <c r="B1095" s="144" t="str">
        <f t="shared" si="20"/>
        <v/>
      </c>
      <c r="D1095" s="4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24"/>
      <c r="AN1095" s="1"/>
      <c r="AO1095" s="1"/>
      <c r="AP1095" s="1"/>
      <c r="AR1095" s="7"/>
      <c r="AS1095" s="7"/>
      <c r="AT1095" s="7"/>
      <c r="AV1095" s="7"/>
      <c r="AW1095" s="7"/>
      <c r="AY1095" s="1"/>
      <c r="AZ1095" s="1"/>
      <c r="BA1095" s="1"/>
    </row>
    <row r="1096" spans="1:53" s="6" customFormat="1" ht="22.8" thickBot="1" x14ac:dyDescent="0.45">
      <c r="A1096" s="99" t="e">
        <f>(IF($AM$5='بيان ع'!D1090,ROW('بيان ع'!1090:1090)-1,yyyyy))</f>
        <v>#NAME?</v>
      </c>
      <c r="B1096" s="144" t="str">
        <f t="shared" ref="B1096:B1105" si="21">IFERROR(_xlfn.AGGREGATE(15,6,$A$8:$A$1010,ROW(A1089)),"")</f>
        <v/>
      </c>
      <c r="D1096" s="4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24"/>
      <c r="AN1096" s="1"/>
      <c r="AO1096" s="1"/>
      <c r="AP1096" s="1"/>
      <c r="AR1096" s="7"/>
      <c r="AS1096" s="7"/>
      <c r="AT1096" s="7"/>
      <c r="AV1096" s="7"/>
      <c r="AW1096" s="7"/>
      <c r="AY1096" s="1"/>
      <c r="AZ1096" s="1"/>
      <c r="BA1096" s="1"/>
    </row>
    <row r="1097" spans="1:53" s="6" customFormat="1" ht="22.8" thickBot="1" x14ac:dyDescent="0.45">
      <c r="A1097" s="99" t="e">
        <f>(IF($AM$5='بيان ع'!D1091,ROW('بيان ع'!1091:1091)-1,yyyyy))</f>
        <v>#NAME?</v>
      </c>
      <c r="B1097" s="144" t="str">
        <f t="shared" si="21"/>
        <v/>
      </c>
      <c r="D1097" s="4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24"/>
      <c r="AN1097" s="1"/>
      <c r="AO1097" s="1"/>
      <c r="AP1097" s="1"/>
      <c r="AR1097" s="7"/>
      <c r="AS1097" s="7"/>
      <c r="AT1097" s="7"/>
      <c r="AV1097" s="7"/>
      <c r="AW1097" s="7"/>
      <c r="AY1097" s="1"/>
      <c r="AZ1097" s="1"/>
      <c r="BA1097" s="1"/>
    </row>
    <row r="1098" spans="1:53" s="6" customFormat="1" ht="22.8" thickBot="1" x14ac:dyDescent="0.45">
      <c r="A1098" s="99" t="e">
        <f>(IF($AM$5='بيان ع'!D1092,ROW('بيان ع'!1092:1092)-1,yyyyy))</f>
        <v>#NAME?</v>
      </c>
      <c r="B1098" s="144" t="str">
        <f t="shared" si="21"/>
        <v/>
      </c>
      <c r="D1098" s="4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24"/>
      <c r="AN1098" s="1"/>
      <c r="AO1098" s="1"/>
      <c r="AP1098" s="1"/>
      <c r="AR1098" s="7"/>
      <c r="AS1098" s="7"/>
      <c r="AT1098" s="7"/>
      <c r="AV1098" s="7"/>
      <c r="AW1098" s="7"/>
      <c r="AY1098" s="1"/>
      <c r="AZ1098" s="1"/>
      <c r="BA1098" s="1"/>
    </row>
    <row r="1099" spans="1:53" s="6" customFormat="1" ht="22.8" thickBot="1" x14ac:dyDescent="0.45">
      <c r="A1099" s="99" t="e">
        <f>(IF($AM$5='بيان ع'!D1093,ROW('بيان ع'!1093:1093)-1,yyyyy))</f>
        <v>#NAME?</v>
      </c>
      <c r="B1099" s="144" t="str">
        <f t="shared" si="21"/>
        <v/>
      </c>
      <c r="D1099" s="4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24"/>
      <c r="AN1099" s="1"/>
      <c r="AO1099" s="1"/>
      <c r="AP1099" s="1"/>
      <c r="AR1099" s="7"/>
      <c r="AS1099" s="7"/>
      <c r="AT1099" s="7"/>
      <c r="AV1099" s="7"/>
      <c r="AW1099" s="7"/>
      <c r="AY1099" s="1"/>
      <c r="AZ1099" s="1"/>
      <c r="BA1099" s="1"/>
    </row>
    <row r="1100" spans="1:53" s="6" customFormat="1" ht="22.8" thickBot="1" x14ac:dyDescent="0.45">
      <c r="A1100" s="99" t="e">
        <f>(IF($AM$5='بيان ع'!D1094,ROW('بيان ع'!1094:1094)-1,yyyyy))</f>
        <v>#NAME?</v>
      </c>
      <c r="B1100" s="144" t="str">
        <f t="shared" si="21"/>
        <v/>
      </c>
      <c r="D1100" s="4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24"/>
      <c r="AN1100" s="1"/>
      <c r="AO1100" s="1"/>
      <c r="AP1100" s="1"/>
      <c r="AR1100" s="7"/>
      <c r="AS1100" s="7"/>
      <c r="AT1100" s="7"/>
      <c r="AV1100" s="7"/>
      <c r="AW1100" s="7"/>
      <c r="AY1100" s="1"/>
      <c r="AZ1100" s="1"/>
      <c r="BA1100" s="1"/>
    </row>
    <row r="1101" spans="1:53" s="6" customFormat="1" ht="22.8" thickBot="1" x14ac:dyDescent="0.45">
      <c r="A1101" s="99" t="e">
        <f>(IF($AM$5='بيان ع'!D1095,ROW('بيان ع'!1095:1095)-1,yyyyy))</f>
        <v>#NAME?</v>
      </c>
      <c r="B1101" s="144" t="str">
        <f t="shared" si="21"/>
        <v/>
      </c>
      <c r="D1101" s="4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24"/>
      <c r="AN1101" s="1"/>
      <c r="AO1101" s="1"/>
      <c r="AP1101" s="1"/>
      <c r="AR1101" s="7"/>
      <c r="AS1101" s="7"/>
      <c r="AT1101" s="7"/>
      <c r="AV1101" s="7"/>
      <c r="AW1101" s="7"/>
      <c r="AY1101" s="1"/>
      <c r="AZ1101" s="1"/>
      <c r="BA1101" s="1"/>
    </row>
    <row r="1102" spans="1:53" s="6" customFormat="1" ht="22.8" thickBot="1" x14ac:dyDescent="0.45">
      <c r="A1102" s="99" t="e">
        <f>(IF($AM$5='بيان ع'!D1096,ROW('بيان ع'!1096:1096)-1,yyyyy))</f>
        <v>#NAME?</v>
      </c>
      <c r="B1102" s="144" t="str">
        <f t="shared" si="21"/>
        <v/>
      </c>
      <c r="D1102" s="4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24"/>
      <c r="AN1102" s="1"/>
      <c r="AO1102" s="1"/>
      <c r="AP1102" s="1"/>
      <c r="AR1102" s="7"/>
      <c r="AS1102" s="7"/>
      <c r="AT1102" s="7"/>
      <c r="AV1102" s="7"/>
      <c r="AW1102" s="7"/>
      <c r="AY1102" s="1"/>
      <c r="AZ1102" s="1"/>
      <c r="BA1102" s="1"/>
    </row>
    <row r="1103" spans="1:53" s="6" customFormat="1" ht="22.8" thickBot="1" x14ac:dyDescent="0.45">
      <c r="A1103" s="99" t="e">
        <f>(IF($AM$5='بيان ع'!D1097,ROW('بيان ع'!1097:1097)-1,yyyyy))</f>
        <v>#NAME?</v>
      </c>
      <c r="B1103" s="144" t="str">
        <f t="shared" si="21"/>
        <v/>
      </c>
      <c r="D1103" s="4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24"/>
      <c r="AN1103" s="1"/>
      <c r="AO1103" s="1"/>
      <c r="AP1103" s="1"/>
      <c r="AR1103" s="7"/>
      <c r="AS1103" s="7"/>
      <c r="AT1103" s="7"/>
      <c r="AV1103" s="7"/>
      <c r="AW1103" s="7"/>
      <c r="AY1103" s="1"/>
      <c r="AZ1103" s="1"/>
      <c r="BA1103" s="1"/>
    </row>
    <row r="1104" spans="1:53" s="6" customFormat="1" ht="22.8" thickBot="1" x14ac:dyDescent="0.45">
      <c r="A1104" s="99" t="e">
        <f>(IF($AM$5='بيان ع'!D1098,ROW('بيان ع'!1098:1098)-1,yyyyy))</f>
        <v>#NAME?</v>
      </c>
      <c r="B1104" s="144" t="str">
        <f t="shared" si="21"/>
        <v/>
      </c>
      <c r="D1104" s="4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24"/>
      <c r="AN1104" s="1"/>
      <c r="AO1104" s="1"/>
      <c r="AP1104" s="1"/>
      <c r="AR1104" s="7"/>
      <c r="AS1104" s="7"/>
      <c r="AT1104" s="7"/>
      <c r="AV1104" s="7"/>
      <c r="AW1104" s="7"/>
      <c r="AY1104" s="1"/>
      <c r="AZ1104" s="1"/>
      <c r="BA1104" s="1"/>
    </row>
    <row r="1105" spans="1:53" s="6" customFormat="1" ht="22.8" thickBot="1" x14ac:dyDescent="0.45">
      <c r="A1105" s="99" t="e">
        <f>(IF($AM$5='بيان ع'!D1099,ROW('بيان ع'!1099:1099)-1,yyyyy))</f>
        <v>#NAME?</v>
      </c>
      <c r="B1105" s="144" t="str">
        <f t="shared" si="21"/>
        <v/>
      </c>
      <c r="D1105" s="4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24"/>
      <c r="AN1105" s="1"/>
      <c r="AO1105" s="1"/>
      <c r="AP1105" s="1"/>
      <c r="AR1105" s="7"/>
      <c r="AS1105" s="7"/>
      <c r="AT1105" s="7"/>
      <c r="AV1105" s="7"/>
      <c r="AW1105" s="7"/>
      <c r="AY1105" s="1"/>
      <c r="AZ1105" s="1"/>
      <c r="BA1105" s="1"/>
    </row>
  </sheetData>
  <sheetProtection password="CEA6" sheet="1" objects="1" scenarios="1" formatCells="0" formatColumns="0" formatRows="0"/>
  <mergeCells count="25">
    <mergeCell ref="C1:D1"/>
    <mergeCell ref="M3:O3"/>
    <mergeCell ref="C5:C7"/>
    <mergeCell ref="D5:D7"/>
    <mergeCell ref="E5:L5"/>
    <mergeCell ref="M5:T5"/>
    <mergeCell ref="U5:AB5"/>
    <mergeCell ref="AC5:AI5"/>
    <mergeCell ref="AJ5:AJ6"/>
    <mergeCell ref="AL5:AL6"/>
    <mergeCell ref="AM5:AM6"/>
    <mergeCell ref="AL3:AL4"/>
    <mergeCell ref="AM3:AM4"/>
    <mergeCell ref="C78:D78"/>
    <mergeCell ref="F78:M78"/>
    <mergeCell ref="AC78:AI78"/>
    <mergeCell ref="C79:D79"/>
    <mergeCell ref="F79:M79"/>
    <mergeCell ref="AC79:AI79"/>
    <mergeCell ref="AC3:AD3"/>
    <mergeCell ref="K2:O2"/>
    <mergeCell ref="P2:T2"/>
    <mergeCell ref="P3:T3"/>
    <mergeCell ref="N4:Q4"/>
    <mergeCell ref="Z3:AB3"/>
  </mergeCells>
  <conditionalFormatting sqref="E8:AI73 E74:AJ77">
    <cfRule type="cellIs" dxfId="3" priority="3" operator="equal">
      <formula>"معيد"</formula>
    </cfRule>
  </conditionalFormatting>
  <dataValidations count="2">
    <dataValidation type="list" allowBlank="1" showInputMessage="1" showErrorMessage="1" sqref="AM2">
      <formula1>$AV$1:$AV$4</formula1>
    </dataValidation>
    <dataValidation type="list" allowBlank="1" showInputMessage="1" showErrorMessage="1" sqref="AM3:AM4">
      <formula1>$AW$3:$AW$7</formula1>
    </dataValidation>
  </dataValidations>
  <printOptions horizontalCentered="1"/>
  <pageMargins left="0.19685039370078741" right="0.19685039370078741" top="0.19685039370078741" bottom="0.19685039370078741" header="0" footer="0"/>
  <pageSetup paperSize="9" scale="74" orientation="landscape" r:id="rId1"/>
  <rowBreaks count="2" manualBreakCount="2">
    <brk id="54" min="2" max="22" man="1"/>
    <brk id="79" min="2" max="2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'بيان ع'!$V$1:$V$60</xm:f>
          </x14:formula1>
          <xm:sqref>AM5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105"/>
  <sheetViews>
    <sheetView showZeros="0" rightToLeft="1" topLeftCell="M1" zoomScaleNormal="100" workbookViewId="0"/>
  </sheetViews>
  <sheetFormatPr defaultColWidth="8.88671875" defaultRowHeight="14.4" x14ac:dyDescent="0.3"/>
  <cols>
    <col min="1" max="1" width="6.44140625" style="7" hidden="1" customWidth="1"/>
    <col min="2" max="2" width="6.6640625" style="7" hidden="1" customWidth="1"/>
    <col min="3" max="3" width="7.109375" style="6" customWidth="1"/>
    <col min="4" max="4" width="30.33203125" style="4" customWidth="1"/>
    <col min="5" max="36" width="4.77734375" style="1" customWidth="1"/>
    <col min="37" max="37" width="1.33203125" style="1" customWidth="1"/>
    <col min="38" max="38" width="9.88671875" style="1" customWidth="1"/>
    <col min="39" max="39" width="13.6640625" style="24" customWidth="1"/>
    <col min="40" max="42" width="8.88671875" style="1"/>
    <col min="43" max="43" width="8.6640625" style="6" customWidth="1"/>
    <col min="44" max="46" width="8.88671875" style="7" hidden="1" customWidth="1"/>
    <col min="47" max="47" width="8.88671875" style="6"/>
    <col min="48" max="48" width="13.21875" style="7" hidden="1" customWidth="1"/>
    <col min="49" max="49" width="14.88671875" style="7" hidden="1" customWidth="1"/>
    <col min="50" max="50" width="8.88671875" style="6"/>
    <col min="51" max="53" width="8.88671875" style="1"/>
    <col min="54" max="54" width="8.88671875" style="6"/>
    <col min="55" max="56" width="8.88671875" style="6" hidden="1" customWidth="1"/>
    <col min="57" max="57" width="8.88671875" style="6"/>
    <col min="58" max="16384" width="8.88671875" style="1"/>
  </cols>
  <sheetData>
    <row r="1" spans="1:57" s="18" customFormat="1" ht="19.95" customHeight="1" x14ac:dyDescent="0.4">
      <c r="A1" s="17"/>
      <c r="B1" s="17"/>
      <c r="C1" s="221" t="s">
        <v>312</v>
      </c>
      <c r="D1" s="22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19"/>
      <c r="AL1" s="27"/>
      <c r="AM1" s="27"/>
      <c r="AN1" s="17" t="s">
        <v>329</v>
      </c>
      <c r="AO1" s="17">
        <v>1</v>
      </c>
      <c r="AP1" s="22">
        <f>SUM(AN1:AO1)+SUM(AL1:AM1)</f>
        <v>1</v>
      </c>
      <c r="AQ1" s="22">
        <f>AP1/2</f>
        <v>0.5</v>
      </c>
      <c r="AR1" s="17" t="s">
        <v>6</v>
      </c>
      <c r="AS1" s="17" t="s">
        <v>9</v>
      </c>
      <c r="AT1" s="17"/>
      <c r="AU1" s="21"/>
      <c r="AV1" s="17" t="s">
        <v>340</v>
      </c>
      <c r="AW1" s="17"/>
      <c r="AX1" s="21"/>
      <c r="BB1" s="21"/>
      <c r="BC1" s="21"/>
      <c r="BD1" s="17" t="s">
        <v>19</v>
      </c>
      <c r="BE1" s="21"/>
    </row>
    <row r="2" spans="1:57" s="18" customFormat="1" ht="19.95" customHeight="1" thickBot="1" x14ac:dyDescent="0.55000000000000004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73"/>
      <c r="J2" s="73"/>
      <c r="K2" s="261" t="s">
        <v>337</v>
      </c>
      <c r="L2" s="261"/>
      <c r="M2" s="261"/>
      <c r="N2" s="261"/>
      <c r="O2" s="261"/>
      <c r="P2" s="262" t="s">
        <v>365</v>
      </c>
      <c r="Q2" s="262"/>
      <c r="R2" s="262"/>
      <c r="S2" s="262"/>
      <c r="T2" s="262"/>
      <c r="U2" s="168"/>
      <c r="V2" s="168"/>
      <c r="W2" s="149"/>
      <c r="X2" s="149"/>
      <c r="Y2" s="149"/>
      <c r="Z2" s="149"/>
      <c r="AA2" s="149"/>
      <c r="AB2" s="73"/>
      <c r="AC2" s="73"/>
      <c r="AD2" s="73"/>
      <c r="AE2" s="73"/>
      <c r="AF2" s="73"/>
      <c r="AG2" s="73"/>
      <c r="AH2" s="73"/>
      <c r="AI2" s="73"/>
      <c r="AJ2" s="73"/>
      <c r="AK2" s="24"/>
      <c r="AL2" s="27"/>
      <c r="AM2" s="27"/>
      <c r="AQ2" s="21"/>
      <c r="AR2" s="22" t="e">
        <f>COUNTIF(#REF!,AT2)</f>
        <v>#REF!</v>
      </c>
      <c r="AS2" s="22" t="e">
        <f>COUNTIF(#REF!,AT3)</f>
        <v>#REF!</v>
      </c>
      <c r="AT2" s="17" t="s">
        <v>6</v>
      </c>
      <c r="AU2" s="21"/>
      <c r="AV2" s="17" t="s">
        <v>341</v>
      </c>
      <c r="AW2" s="17"/>
      <c r="AX2" s="21"/>
      <c r="BB2" s="21"/>
      <c r="BC2" s="21"/>
      <c r="BD2" s="21"/>
      <c r="BE2" s="21"/>
    </row>
    <row r="3" spans="1:57" s="18" customFormat="1" ht="19.95" customHeight="1" thickTop="1" x14ac:dyDescent="0.3">
      <c r="A3" s="17"/>
      <c r="B3" s="17"/>
      <c r="C3" s="75" t="s">
        <v>14</v>
      </c>
      <c r="D3" s="76">
        <f>'بيان ع'!K3</f>
        <v>0</v>
      </c>
      <c r="E3" s="74"/>
      <c r="F3" s="72"/>
      <c r="G3" s="74"/>
      <c r="H3" s="74"/>
      <c r="I3" s="74"/>
      <c r="J3" s="74"/>
      <c r="K3" s="74"/>
      <c r="L3" s="74"/>
      <c r="M3" s="226" t="s">
        <v>338</v>
      </c>
      <c r="N3" s="226"/>
      <c r="O3" s="226"/>
      <c r="P3" s="269" t="str">
        <f>AM3</f>
        <v>التربية الإسلامية</v>
      </c>
      <c r="Q3" s="269"/>
      <c r="R3" s="269"/>
      <c r="S3" s="269"/>
      <c r="T3" s="269"/>
      <c r="U3" s="168"/>
      <c r="V3" s="168"/>
      <c r="W3" s="149"/>
      <c r="X3" s="149"/>
      <c r="Y3" s="149"/>
      <c r="Z3" s="265" t="str">
        <f>AM5</f>
        <v>1/1</v>
      </c>
      <c r="AA3" s="265"/>
      <c r="AB3" s="265"/>
      <c r="AC3" s="223">
        <f>AO5</f>
        <v>0</v>
      </c>
      <c r="AD3" s="223"/>
      <c r="AE3" s="74"/>
      <c r="AF3" s="74"/>
      <c r="AG3" s="74"/>
      <c r="AH3" s="74"/>
      <c r="AI3" s="74"/>
      <c r="AJ3" s="74"/>
      <c r="AK3" s="24"/>
      <c r="AL3" s="200" t="s">
        <v>339</v>
      </c>
      <c r="AM3" s="202" t="s">
        <v>344</v>
      </c>
      <c r="AQ3" s="21"/>
      <c r="AR3" s="22" t="e">
        <f>COUNTIF(#REF!,AT2)</f>
        <v>#REF!</v>
      </c>
      <c r="AS3" s="22" t="e">
        <f>COUNTIF(#REF!,AT3)</f>
        <v>#REF!</v>
      </c>
      <c r="AT3" s="17" t="s">
        <v>9</v>
      </c>
      <c r="AU3" s="21"/>
      <c r="AV3" s="17" t="s">
        <v>342</v>
      </c>
      <c r="AW3" s="17" t="s">
        <v>344</v>
      </c>
      <c r="AX3" s="21"/>
      <c r="BB3" s="21"/>
      <c r="BC3" s="21"/>
      <c r="BD3" s="21"/>
      <c r="BE3" s="21"/>
    </row>
    <row r="4" spans="1:57" s="18" customFormat="1" ht="28.5" customHeight="1" thickBot="1" x14ac:dyDescent="0.55000000000000004">
      <c r="A4" s="17"/>
      <c r="B4" s="17"/>
      <c r="C4" s="80" t="s">
        <v>16</v>
      </c>
      <c r="D4" s="79">
        <f>'بيان ع'!K4</f>
        <v>0</v>
      </c>
      <c r="E4" s="139"/>
      <c r="F4" s="139"/>
      <c r="G4" s="139"/>
      <c r="H4" s="139"/>
      <c r="I4" s="139"/>
      <c r="J4" s="139"/>
      <c r="K4" s="139"/>
      <c r="L4" s="139"/>
      <c r="M4" s="140" t="s">
        <v>326</v>
      </c>
      <c r="N4" s="264" t="str">
        <f>'بيان ع'!K7</f>
        <v xml:space="preserve"> 2026م/ 2027م</v>
      </c>
      <c r="O4" s="264"/>
      <c r="P4" s="264"/>
      <c r="Q4" s="264"/>
      <c r="R4" s="147"/>
      <c r="S4" s="147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24"/>
      <c r="AL4" s="201"/>
      <c r="AM4" s="203"/>
      <c r="AQ4" s="21"/>
      <c r="AR4" s="17"/>
      <c r="AS4" s="17"/>
      <c r="AT4" s="17"/>
      <c r="AU4" s="21"/>
      <c r="AV4" s="17" t="s">
        <v>343</v>
      </c>
      <c r="AW4" s="17" t="s">
        <v>364</v>
      </c>
      <c r="AX4" s="21"/>
      <c r="BB4" s="21"/>
      <c r="BC4" s="21"/>
      <c r="BD4" s="21"/>
      <c r="BE4" s="21"/>
    </row>
    <row r="5" spans="1:57" ht="26.4" customHeight="1" thickTop="1" thickBot="1" x14ac:dyDescent="0.35">
      <c r="C5" s="230" t="s">
        <v>0</v>
      </c>
      <c r="D5" s="233" t="s">
        <v>18</v>
      </c>
      <c r="E5" s="210" t="s">
        <v>313</v>
      </c>
      <c r="F5" s="211"/>
      <c r="G5" s="211"/>
      <c r="H5" s="211"/>
      <c r="I5" s="211"/>
      <c r="J5" s="211"/>
      <c r="K5" s="211"/>
      <c r="L5" s="212"/>
      <c r="M5" s="210" t="s">
        <v>316</v>
      </c>
      <c r="N5" s="211"/>
      <c r="O5" s="211"/>
      <c r="P5" s="211"/>
      <c r="Q5" s="211"/>
      <c r="R5" s="211"/>
      <c r="S5" s="211"/>
      <c r="T5" s="211"/>
      <c r="U5" s="215" t="s">
        <v>318</v>
      </c>
      <c r="V5" s="216"/>
      <c r="W5" s="216"/>
      <c r="X5" s="216"/>
      <c r="Y5" s="216"/>
      <c r="Z5" s="216"/>
      <c r="AA5" s="216"/>
      <c r="AB5" s="216"/>
      <c r="AC5" s="210" t="s">
        <v>361</v>
      </c>
      <c r="AD5" s="211"/>
      <c r="AE5" s="211"/>
      <c r="AF5" s="211"/>
      <c r="AG5" s="211"/>
      <c r="AH5" s="211"/>
      <c r="AI5" s="212"/>
      <c r="AJ5" s="267" t="s">
        <v>362</v>
      </c>
      <c r="AL5" s="217" t="s">
        <v>351</v>
      </c>
      <c r="AM5" s="220" t="s">
        <v>7</v>
      </c>
      <c r="AW5" s="17" t="s">
        <v>346</v>
      </c>
    </row>
    <row r="6" spans="1:57" ht="68.25" customHeight="1" thickBot="1" x14ac:dyDescent="0.5">
      <c r="B6" s="52"/>
      <c r="C6" s="231"/>
      <c r="D6" s="234"/>
      <c r="E6" s="162" t="s">
        <v>354</v>
      </c>
      <c r="F6" s="163" t="s">
        <v>355</v>
      </c>
      <c r="G6" s="115" t="s">
        <v>356</v>
      </c>
      <c r="H6" s="164" t="s">
        <v>357</v>
      </c>
      <c r="I6" s="164" t="s">
        <v>358</v>
      </c>
      <c r="J6" s="164" t="s">
        <v>360</v>
      </c>
      <c r="K6" s="164" t="s">
        <v>359</v>
      </c>
      <c r="L6" s="174" t="s">
        <v>23</v>
      </c>
      <c r="M6" s="114" t="s">
        <v>354</v>
      </c>
      <c r="N6" s="115" t="s">
        <v>355</v>
      </c>
      <c r="O6" s="115" t="s">
        <v>356</v>
      </c>
      <c r="P6" s="159" t="s">
        <v>357</v>
      </c>
      <c r="Q6" s="159" t="s">
        <v>358</v>
      </c>
      <c r="R6" s="159" t="s">
        <v>360</v>
      </c>
      <c r="S6" s="159" t="s">
        <v>359</v>
      </c>
      <c r="T6" s="170" t="s">
        <v>23</v>
      </c>
      <c r="U6" s="114" t="s">
        <v>354</v>
      </c>
      <c r="V6" s="115" t="s">
        <v>355</v>
      </c>
      <c r="W6" s="159" t="s">
        <v>356</v>
      </c>
      <c r="X6" s="159" t="s">
        <v>357</v>
      </c>
      <c r="Y6" s="159" t="s">
        <v>358</v>
      </c>
      <c r="Z6" s="159" t="s">
        <v>360</v>
      </c>
      <c r="AA6" s="159" t="s">
        <v>359</v>
      </c>
      <c r="AB6" s="170" t="s">
        <v>23</v>
      </c>
      <c r="AC6" s="109" t="s">
        <v>354</v>
      </c>
      <c r="AD6" s="110" t="s">
        <v>355</v>
      </c>
      <c r="AE6" s="165" t="s">
        <v>356</v>
      </c>
      <c r="AF6" s="165" t="s">
        <v>357</v>
      </c>
      <c r="AG6" s="165" t="s">
        <v>358</v>
      </c>
      <c r="AH6" s="165" t="s">
        <v>360</v>
      </c>
      <c r="AI6" s="166" t="s">
        <v>359</v>
      </c>
      <c r="AJ6" s="268"/>
      <c r="AK6" s="23"/>
      <c r="AL6" s="218"/>
      <c r="AM6" s="203"/>
      <c r="AW6" s="7" t="s">
        <v>350</v>
      </c>
    </row>
    <row r="7" spans="1:57" ht="22.5" customHeight="1" thickBot="1" x14ac:dyDescent="0.55000000000000004">
      <c r="A7" s="53" t="s">
        <v>2</v>
      </c>
      <c r="B7" s="141" t="s">
        <v>2</v>
      </c>
      <c r="C7" s="232"/>
      <c r="D7" s="235"/>
      <c r="E7" s="105">
        <v>20</v>
      </c>
      <c r="F7" s="106">
        <v>20</v>
      </c>
      <c r="G7" s="106">
        <v>20</v>
      </c>
      <c r="H7" s="160">
        <v>20</v>
      </c>
      <c r="I7" s="160">
        <v>10</v>
      </c>
      <c r="J7" s="160">
        <v>5</v>
      </c>
      <c r="K7" s="160">
        <v>5</v>
      </c>
      <c r="L7" s="171">
        <v>100</v>
      </c>
      <c r="M7" s="105">
        <v>20</v>
      </c>
      <c r="N7" s="106">
        <v>20</v>
      </c>
      <c r="O7" s="106">
        <v>20</v>
      </c>
      <c r="P7" s="160">
        <v>20</v>
      </c>
      <c r="Q7" s="160">
        <v>10</v>
      </c>
      <c r="R7" s="160">
        <v>5</v>
      </c>
      <c r="S7" s="160">
        <v>5</v>
      </c>
      <c r="T7" s="171">
        <v>100</v>
      </c>
      <c r="U7" s="105">
        <v>20</v>
      </c>
      <c r="V7" s="106">
        <v>20</v>
      </c>
      <c r="W7" s="160">
        <v>20</v>
      </c>
      <c r="X7" s="160">
        <v>20</v>
      </c>
      <c r="Y7" s="160">
        <v>10</v>
      </c>
      <c r="Z7" s="160">
        <v>5</v>
      </c>
      <c r="AA7" s="160">
        <v>5</v>
      </c>
      <c r="AB7" s="171">
        <v>100</v>
      </c>
      <c r="AC7" s="105">
        <v>20</v>
      </c>
      <c r="AD7" s="106">
        <v>20</v>
      </c>
      <c r="AE7" s="160">
        <v>20</v>
      </c>
      <c r="AF7" s="160">
        <v>20</v>
      </c>
      <c r="AG7" s="160">
        <v>10</v>
      </c>
      <c r="AH7" s="160">
        <v>5</v>
      </c>
      <c r="AI7" s="167">
        <v>5</v>
      </c>
      <c r="AJ7" s="112">
        <v>100</v>
      </c>
      <c r="AK7" s="25"/>
    </row>
    <row r="8" spans="1:57" s="3" customFormat="1" ht="25.05" customHeight="1" thickBot="1" x14ac:dyDescent="0.45">
      <c r="A8" s="99">
        <f>(IF($AM$5='بيان ع'!D2,ROW('بيان ع'!2:2)-1,yyyyy))</f>
        <v>1</v>
      </c>
      <c r="B8" s="142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91"/>
      <c r="G8" s="91"/>
      <c r="H8" s="161"/>
      <c r="I8" s="161"/>
      <c r="J8" s="161"/>
      <c r="K8" s="161"/>
      <c r="L8" s="173"/>
      <c r="M8" s="89"/>
      <c r="N8" s="91"/>
      <c r="O8" s="91"/>
      <c r="P8" s="161"/>
      <c r="Q8" s="161"/>
      <c r="R8" s="161"/>
      <c r="S8" s="161"/>
      <c r="T8" s="173"/>
      <c r="U8" s="136"/>
      <c r="V8" s="136"/>
      <c r="W8" s="136"/>
      <c r="X8" s="136"/>
      <c r="Y8" s="136"/>
      <c r="Z8" s="136"/>
      <c r="AA8" s="136"/>
      <c r="AB8" s="172"/>
      <c r="AC8" s="89"/>
      <c r="AD8" s="91"/>
      <c r="AE8" s="161"/>
      <c r="AF8" s="161"/>
      <c r="AG8" s="161"/>
      <c r="AH8" s="161"/>
      <c r="AI8" s="120"/>
      <c r="AJ8" s="98"/>
      <c r="AK8" s="138"/>
      <c r="AM8" s="27"/>
      <c r="AQ8" s="28"/>
      <c r="AR8" s="29"/>
      <c r="AS8" s="29"/>
      <c r="AT8" s="29"/>
      <c r="AU8" s="28"/>
      <c r="AV8" s="29"/>
      <c r="AW8" s="29"/>
      <c r="AX8" s="28"/>
      <c r="BB8" s="28"/>
      <c r="BC8" s="28"/>
      <c r="BD8" s="28"/>
      <c r="BE8" s="28"/>
    </row>
    <row r="9" spans="1:57" s="3" customFormat="1" ht="25.05" customHeight="1" thickBot="1" x14ac:dyDescent="0.45">
      <c r="A9" s="99" t="e">
        <f>(IF($AM$5='بيان ع'!D3,ROW('بيان ع'!3:3)-1,yyyyy))</f>
        <v>#NAME?</v>
      </c>
      <c r="B9" s="142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94"/>
      <c r="H9" s="161"/>
      <c r="I9" s="161"/>
      <c r="J9" s="161"/>
      <c r="K9" s="161"/>
      <c r="L9" s="173"/>
      <c r="M9" s="90"/>
      <c r="N9" s="94"/>
      <c r="O9" s="94"/>
      <c r="P9" s="161"/>
      <c r="Q9" s="161"/>
      <c r="R9" s="161"/>
      <c r="S9" s="161"/>
      <c r="T9" s="173"/>
      <c r="U9" s="136"/>
      <c r="V9" s="136"/>
      <c r="W9" s="136"/>
      <c r="X9" s="136"/>
      <c r="Y9" s="136"/>
      <c r="Z9" s="136"/>
      <c r="AA9" s="136"/>
      <c r="AB9" s="172"/>
      <c r="AC9" s="90"/>
      <c r="AD9" s="94"/>
      <c r="AE9" s="161"/>
      <c r="AF9" s="161"/>
      <c r="AG9" s="161"/>
      <c r="AH9" s="161"/>
      <c r="AI9" s="120"/>
      <c r="AJ9" s="96"/>
      <c r="AK9" s="138"/>
      <c r="AM9" s="27"/>
      <c r="AQ9" s="28"/>
      <c r="AR9" s="29"/>
      <c r="AS9" s="29"/>
      <c r="AT9" s="29"/>
      <c r="AU9" s="28"/>
      <c r="AV9" s="29"/>
      <c r="AW9" s="29"/>
      <c r="AX9" s="28"/>
      <c r="BB9" s="28"/>
      <c r="BC9" s="28"/>
      <c r="BD9" s="28"/>
      <c r="BE9" s="28"/>
    </row>
    <row r="10" spans="1:57" s="3" customFormat="1" ht="25.05" customHeight="1" thickBot="1" x14ac:dyDescent="0.45">
      <c r="A10" s="99" t="e">
        <f>(IF($AM$5='بيان ع'!D4,ROW('بيان ع'!4:4)-1,yyyyy))</f>
        <v>#NAME?</v>
      </c>
      <c r="B10" s="142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94"/>
      <c r="H10" s="161"/>
      <c r="I10" s="161"/>
      <c r="J10" s="161"/>
      <c r="K10" s="161"/>
      <c r="L10" s="173"/>
      <c r="M10" s="90"/>
      <c r="N10" s="94"/>
      <c r="O10" s="94"/>
      <c r="P10" s="161"/>
      <c r="Q10" s="161"/>
      <c r="R10" s="161"/>
      <c r="S10" s="161"/>
      <c r="T10" s="173"/>
      <c r="U10" s="136"/>
      <c r="V10" s="136"/>
      <c r="W10" s="136"/>
      <c r="X10" s="136"/>
      <c r="Y10" s="136"/>
      <c r="Z10" s="136"/>
      <c r="AA10" s="136"/>
      <c r="AB10" s="172"/>
      <c r="AC10" s="90"/>
      <c r="AD10" s="94"/>
      <c r="AE10" s="161"/>
      <c r="AF10" s="161"/>
      <c r="AG10" s="161"/>
      <c r="AH10" s="161"/>
      <c r="AI10" s="120"/>
      <c r="AJ10" s="96"/>
      <c r="AK10" s="138"/>
      <c r="AM10" s="27"/>
      <c r="AQ10" s="28"/>
      <c r="AR10" s="29"/>
      <c r="AS10" s="29"/>
      <c r="AT10" s="29"/>
      <c r="AU10" s="28"/>
      <c r="AV10" s="29"/>
      <c r="AW10" s="29"/>
      <c r="AX10" s="28"/>
      <c r="BB10" s="28"/>
      <c r="BC10" s="28"/>
      <c r="BD10" s="28"/>
      <c r="BE10" s="28"/>
    </row>
    <row r="11" spans="1:57" s="3" customFormat="1" ht="25.05" customHeight="1" thickBot="1" x14ac:dyDescent="0.45">
      <c r="A11" s="99" t="e">
        <f>(IF($AM$5='بيان ع'!D5,ROW('بيان ع'!5:5)-1,yyyyy))</f>
        <v>#NAME?</v>
      </c>
      <c r="B11" s="142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94"/>
      <c r="H11" s="161"/>
      <c r="I11" s="161"/>
      <c r="J11" s="161"/>
      <c r="K11" s="161"/>
      <c r="L11" s="173"/>
      <c r="M11" s="90"/>
      <c r="N11" s="94"/>
      <c r="O11" s="94"/>
      <c r="P11" s="161"/>
      <c r="Q11" s="161"/>
      <c r="R11" s="161"/>
      <c r="S11" s="161"/>
      <c r="T11" s="173"/>
      <c r="U11" s="136"/>
      <c r="V11" s="136"/>
      <c r="W11" s="136"/>
      <c r="X11" s="136"/>
      <c r="Y11" s="136"/>
      <c r="Z11" s="136"/>
      <c r="AA11" s="136"/>
      <c r="AB11" s="172"/>
      <c r="AC11" s="90"/>
      <c r="AD11" s="94"/>
      <c r="AE11" s="161"/>
      <c r="AF11" s="161"/>
      <c r="AG11" s="161"/>
      <c r="AH11" s="161"/>
      <c r="AI11" s="120"/>
      <c r="AJ11" s="96"/>
      <c r="AK11" s="138"/>
      <c r="AM11" s="27"/>
      <c r="AQ11" s="28"/>
      <c r="AR11" s="29"/>
      <c r="AS11" s="29"/>
      <c r="AT11" s="29"/>
      <c r="AU11" s="28"/>
      <c r="AV11" s="29"/>
      <c r="AW11" s="29"/>
      <c r="AX11" s="28"/>
      <c r="BB11" s="28"/>
      <c r="BC11" s="28"/>
      <c r="BD11" s="28"/>
      <c r="BE11" s="28"/>
    </row>
    <row r="12" spans="1:57" s="3" customFormat="1" ht="25.05" customHeight="1" thickBot="1" x14ac:dyDescent="0.45">
      <c r="A12" s="99" t="e">
        <f>(IF($AM$5='بيان ع'!D6,ROW('بيان ع'!6:6)-1,yyyyy))</f>
        <v>#NAME?</v>
      </c>
      <c r="B12" s="142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94"/>
      <c r="H12" s="161"/>
      <c r="I12" s="161"/>
      <c r="J12" s="161"/>
      <c r="K12" s="161"/>
      <c r="L12" s="173"/>
      <c r="M12" s="90"/>
      <c r="N12" s="94"/>
      <c r="O12" s="94"/>
      <c r="P12" s="161"/>
      <c r="Q12" s="161"/>
      <c r="R12" s="161"/>
      <c r="S12" s="161"/>
      <c r="T12" s="173"/>
      <c r="U12" s="136"/>
      <c r="V12" s="136"/>
      <c r="W12" s="136"/>
      <c r="X12" s="136"/>
      <c r="Y12" s="136"/>
      <c r="Z12" s="136"/>
      <c r="AA12" s="136"/>
      <c r="AB12" s="172"/>
      <c r="AC12" s="90"/>
      <c r="AD12" s="94"/>
      <c r="AE12" s="161"/>
      <c r="AF12" s="161"/>
      <c r="AG12" s="161"/>
      <c r="AH12" s="161"/>
      <c r="AI12" s="120"/>
      <c r="AJ12" s="96"/>
      <c r="AK12" s="138"/>
      <c r="AM12" s="27"/>
      <c r="AQ12" s="28"/>
      <c r="AR12" s="29"/>
      <c r="AS12" s="29"/>
      <c r="AT12" s="29"/>
      <c r="AU12" s="28"/>
      <c r="AV12" s="29"/>
      <c r="AW12" s="29"/>
      <c r="AX12" s="28"/>
      <c r="BB12" s="28"/>
      <c r="BC12" s="28"/>
      <c r="BD12" s="28"/>
      <c r="BE12" s="28"/>
    </row>
    <row r="13" spans="1:57" s="3" customFormat="1" ht="25.05" customHeight="1" thickBot="1" x14ac:dyDescent="0.45">
      <c r="A13" s="99" t="e">
        <f>(IF($AM$5='بيان ع'!D7,ROW('بيان ع'!7:7)-1,yyyyy))</f>
        <v>#NAME?</v>
      </c>
      <c r="B13" s="142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94"/>
      <c r="H13" s="161"/>
      <c r="I13" s="161"/>
      <c r="J13" s="161"/>
      <c r="K13" s="161"/>
      <c r="L13" s="173"/>
      <c r="M13" s="90"/>
      <c r="N13" s="94"/>
      <c r="O13" s="94"/>
      <c r="P13" s="161"/>
      <c r="Q13" s="161"/>
      <c r="R13" s="161"/>
      <c r="S13" s="161"/>
      <c r="T13" s="173"/>
      <c r="U13" s="136"/>
      <c r="V13" s="136"/>
      <c r="W13" s="136"/>
      <c r="X13" s="136"/>
      <c r="Y13" s="136"/>
      <c r="Z13" s="136"/>
      <c r="AA13" s="136"/>
      <c r="AB13" s="172"/>
      <c r="AC13" s="90"/>
      <c r="AD13" s="94"/>
      <c r="AE13" s="161"/>
      <c r="AF13" s="161"/>
      <c r="AG13" s="161"/>
      <c r="AH13" s="161"/>
      <c r="AI13" s="120"/>
      <c r="AJ13" s="96"/>
      <c r="AK13" s="138"/>
      <c r="AM13" s="27"/>
      <c r="AQ13" s="28"/>
      <c r="AR13" s="29"/>
      <c r="AS13" s="29"/>
      <c r="AT13" s="29"/>
      <c r="AU13" s="28"/>
      <c r="AV13" s="29"/>
      <c r="AW13" s="29"/>
      <c r="AX13" s="28"/>
      <c r="BB13" s="28"/>
      <c r="BC13" s="28"/>
      <c r="BD13" s="28"/>
      <c r="BE13" s="28"/>
    </row>
    <row r="14" spans="1:57" s="3" customFormat="1" ht="25.05" customHeight="1" thickBot="1" x14ac:dyDescent="0.45">
      <c r="A14" s="99" t="e">
        <f>(IF($AM$5='بيان ع'!D8,ROW('بيان ع'!8:8)-1,yyyyy))</f>
        <v>#NAME?</v>
      </c>
      <c r="B14" s="142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94"/>
      <c r="H14" s="161"/>
      <c r="I14" s="161"/>
      <c r="J14" s="161"/>
      <c r="K14" s="161"/>
      <c r="L14" s="173"/>
      <c r="M14" s="90"/>
      <c r="N14" s="94"/>
      <c r="O14" s="94"/>
      <c r="P14" s="161"/>
      <c r="Q14" s="161"/>
      <c r="R14" s="161"/>
      <c r="S14" s="161"/>
      <c r="T14" s="173"/>
      <c r="U14" s="136"/>
      <c r="V14" s="136"/>
      <c r="W14" s="136"/>
      <c r="X14" s="136"/>
      <c r="Y14" s="136"/>
      <c r="Z14" s="136"/>
      <c r="AA14" s="136"/>
      <c r="AB14" s="172"/>
      <c r="AC14" s="90"/>
      <c r="AD14" s="94"/>
      <c r="AE14" s="161"/>
      <c r="AF14" s="161"/>
      <c r="AG14" s="161"/>
      <c r="AH14" s="161"/>
      <c r="AI14" s="120"/>
      <c r="AJ14" s="96"/>
      <c r="AK14" s="138"/>
      <c r="AM14" s="27"/>
      <c r="AQ14" s="28"/>
      <c r="AR14" s="29"/>
      <c r="AS14" s="29"/>
      <c r="AT14" s="29"/>
      <c r="AU14" s="28"/>
      <c r="AV14" s="29"/>
      <c r="AW14" s="29"/>
      <c r="AX14" s="28"/>
      <c r="BB14" s="28"/>
      <c r="BC14" s="28"/>
      <c r="BD14" s="28"/>
      <c r="BE14" s="28"/>
    </row>
    <row r="15" spans="1:57" s="3" customFormat="1" ht="25.05" customHeight="1" thickBot="1" x14ac:dyDescent="0.45">
      <c r="A15" s="99" t="e">
        <f>(IF($AM$5='بيان ع'!D9,ROW('بيان ع'!9:9)-1,yyyyy))</f>
        <v>#NAME?</v>
      </c>
      <c r="B15" s="142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94"/>
      <c r="H15" s="161"/>
      <c r="I15" s="161"/>
      <c r="J15" s="161"/>
      <c r="K15" s="161"/>
      <c r="L15" s="173"/>
      <c r="M15" s="90"/>
      <c r="N15" s="94"/>
      <c r="O15" s="94"/>
      <c r="P15" s="161"/>
      <c r="Q15" s="161"/>
      <c r="R15" s="161"/>
      <c r="S15" s="161"/>
      <c r="T15" s="173"/>
      <c r="U15" s="136"/>
      <c r="V15" s="136"/>
      <c r="W15" s="136"/>
      <c r="X15" s="136"/>
      <c r="Y15" s="136"/>
      <c r="Z15" s="136"/>
      <c r="AA15" s="136"/>
      <c r="AB15" s="172"/>
      <c r="AC15" s="90"/>
      <c r="AD15" s="94"/>
      <c r="AE15" s="161"/>
      <c r="AF15" s="161"/>
      <c r="AG15" s="161"/>
      <c r="AH15" s="161"/>
      <c r="AI15" s="120"/>
      <c r="AJ15" s="96"/>
      <c r="AK15" s="138"/>
      <c r="AM15" s="27"/>
      <c r="AQ15" s="28"/>
      <c r="AR15" s="29"/>
      <c r="AS15" s="29"/>
      <c r="AT15" s="29"/>
      <c r="AU15" s="28"/>
      <c r="AV15" s="29"/>
      <c r="AW15" s="29"/>
      <c r="AX15" s="28"/>
      <c r="BB15" s="28"/>
      <c r="BC15" s="28"/>
      <c r="BD15" s="28"/>
      <c r="BE15" s="28"/>
    </row>
    <row r="16" spans="1:57" s="3" customFormat="1" ht="25.05" customHeight="1" thickBot="1" x14ac:dyDescent="0.45">
      <c r="A16" s="99" t="e">
        <f>(IF($AM$5='بيان ع'!D10,ROW('بيان ع'!10:10)-1,yyyyy))</f>
        <v>#NAME?</v>
      </c>
      <c r="B16" s="142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94"/>
      <c r="H16" s="161"/>
      <c r="I16" s="161"/>
      <c r="J16" s="161"/>
      <c r="K16" s="161"/>
      <c r="L16" s="173"/>
      <c r="M16" s="90"/>
      <c r="N16" s="94"/>
      <c r="O16" s="94"/>
      <c r="P16" s="161"/>
      <c r="Q16" s="161"/>
      <c r="R16" s="161"/>
      <c r="S16" s="161"/>
      <c r="T16" s="173"/>
      <c r="U16" s="136"/>
      <c r="V16" s="136"/>
      <c r="W16" s="136"/>
      <c r="X16" s="136"/>
      <c r="Y16" s="136"/>
      <c r="Z16" s="136"/>
      <c r="AA16" s="136"/>
      <c r="AB16" s="172"/>
      <c r="AC16" s="90"/>
      <c r="AD16" s="94"/>
      <c r="AE16" s="161"/>
      <c r="AF16" s="161"/>
      <c r="AG16" s="161"/>
      <c r="AH16" s="161"/>
      <c r="AI16" s="120"/>
      <c r="AJ16" s="96"/>
      <c r="AK16" s="138"/>
      <c r="AM16" s="27"/>
      <c r="AQ16" s="28"/>
      <c r="AR16" s="29"/>
      <c r="AS16" s="29"/>
      <c r="AT16" s="29"/>
      <c r="AU16" s="28"/>
      <c r="AV16" s="29"/>
      <c r="AW16" s="29"/>
      <c r="AX16" s="28"/>
      <c r="BB16" s="28"/>
      <c r="BC16" s="28"/>
      <c r="BD16" s="28"/>
      <c r="BE16" s="28"/>
    </row>
    <row r="17" spans="1:57" s="3" customFormat="1" ht="25.05" customHeight="1" thickBot="1" x14ac:dyDescent="0.45">
      <c r="A17" s="99" t="e">
        <f>(IF($AM$5='بيان ع'!D11,ROW('بيان ع'!11:11)-1,yyyyy))</f>
        <v>#NAME?</v>
      </c>
      <c r="B17" s="142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94"/>
      <c r="H17" s="161"/>
      <c r="I17" s="161"/>
      <c r="J17" s="161"/>
      <c r="K17" s="161"/>
      <c r="L17" s="173"/>
      <c r="M17" s="90"/>
      <c r="N17" s="94"/>
      <c r="O17" s="94"/>
      <c r="P17" s="161"/>
      <c r="Q17" s="161"/>
      <c r="R17" s="161"/>
      <c r="S17" s="161"/>
      <c r="T17" s="173"/>
      <c r="U17" s="136"/>
      <c r="V17" s="136"/>
      <c r="W17" s="136"/>
      <c r="X17" s="136"/>
      <c r="Y17" s="136"/>
      <c r="Z17" s="136"/>
      <c r="AA17" s="136"/>
      <c r="AB17" s="172"/>
      <c r="AC17" s="90"/>
      <c r="AD17" s="94"/>
      <c r="AE17" s="161"/>
      <c r="AF17" s="161"/>
      <c r="AG17" s="161"/>
      <c r="AH17" s="161"/>
      <c r="AI17" s="120"/>
      <c r="AJ17" s="96"/>
      <c r="AK17" s="138"/>
      <c r="AM17" s="27"/>
      <c r="AQ17" s="28"/>
      <c r="AR17" s="29"/>
      <c r="AS17" s="29"/>
      <c r="AT17" s="29"/>
      <c r="AU17" s="28"/>
      <c r="AV17" s="29"/>
      <c r="AW17" s="29"/>
      <c r="AX17" s="28"/>
      <c r="BB17" s="28"/>
      <c r="BC17" s="28"/>
      <c r="BD17" s="28"/>
      <c r="BE17" s="28"/>
    </row>
    <row r="18" spans="1:57" s="3" customFormat="1" ht="25.05" customHeight="1" thickBot="1" x14ac:dyDescent="0.45">
      <c r="A18" s="99" t="e">
        <f>(IF($AM$5='بيان ع'!D12,ROW('بيان ع'!12:12)-1,yyyyy))</f>
        <v>#NAME?</v>
      </c>
      <c r="B18" s="142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94"/>
      <c r="H18" s="161"/>
      <c r="I18" s="161"/>
      <c r="J18" s="161"/>
      <c r="K18" s="161"/>
      <c r="L18" s="173"/>
      <c r="M18" s="90"/>
      <c r="N18" s="94"/>
      <c r="O18" s="94"/>
      <c r="P18" s="161"/>
      <c r="Q18" s="161"/>
      <c r="R18" s="161"/>
      <c r="S18" s="161"/>
      <c r="T18" s="173"/>
      <c r="U18" s="136"/>
      <c r="V18" s="136"/>
      <c r="W18" s="136"/>
      <c r="X18" s="136"/>
      <c r="Y18" s="136"/>
      <c r="Z18" s="136"/>
      <c r="AA18" s="136"/>
      <c r="AB18" s="172"/>
      <c r="AC18" s="90"/>
      <c r="AD18" s="94"/>
      <c r="AE18" s="161"/>
      <c r="AF18" s="161"/>
      <c r="AG18" s="161"/>
      <c r="AH18" s="161"/>
      <c r="AI18" s="120"/>
      <c r="AJ18" s="96"/>
      <c r="AK18" s="138"/>
      <c r="AM18" s="27"/>
      <c r="AQ18" s="28"/>
      <c r="AR18" s="29"/>
      <c r="AS18" s="29"/>
      <c r="AT18" s="29"/>
      <c r="AU18" s="28"/>
      <c r="AV18" s="29"/>
      <c r="AW18" s="29"/>
      <c r="AX18" s="28"/>
      <c r="BB18" s="28"/>
      <c r="BC18" s="28"/>
      <c r="BD18" s="28"/>
      <c r="BE18" s="28"/>
    </row>
    <row r="19" spans="1:57" s="3" customFormat="1" ht="25.05" customHeight="1" thickBot="1" x14ac:dyDescent="0.45">
      <c r="A19" s="99" t="e">
        <f>(IF($AM$5='بيان ع'!D13,ROW('بيان ع'!13:13)-1,yyyyy))</f>
        <v>#NAME?</v>
      </c>
      <c r="B19" s="142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94"/>
      <c r="H19" s="161"/>
      <c r="I19" s="161"/>
      <c r="J19" s="161"/>
      <c r="K19" s="161"/>
      <c r="L19" s="173"/>
      <c r="M19" s="90"/>
      <c r="N19" s="94"/>
      <c r="O19" s="94"/>
      <c r="P19" s="161"/>
      <c r="Q19" s="161"/>
      <c r="R19" s="161"/>
      <c r="S19" s="161"/>
      <c r="T19" s="173"/>
      <c r="U19" s="136"/>
      <c r="V19" s="136"/>
      <c r="W19" s="136"/>
      <c r="X19" s="136"/>
      <c r="Y19" s="136"/>
      <c r="Z19" s="136"/>
      <c r="AA19" s="136"/>
      <c r="AB19" s="172"/>
      <c r="AC19" s="90"/>
      <c r="AD19" s="94"/>
      <c r="AE19" s="161"/>
      <c r="AF19" s="161"/>
      <c r="AG19" s="161"/>
      <c r="AH19" s="161"/>
      <c r="AI19" s="120"/>
      <c r="AJ19" s="96"/>
      <c r="AK19" s="138"/>
      <c r="AM19" s="27"/>
      <c r="AQ19" s="28"/>
      <c r="AR19" s="29"/>
      <c r="AS19" s="29"/>
      <c r="AT19" s="29"/>
      <c r="AU19" s="28"/>
      <c r="AV19" s="29"/>
      <c r="AW19" s="29"/>
      <c r="AX19" s="28"/>
      <c r="BB19" s="28"/>
      <c r="BC19" s="28"/>
      <c r="BD19" s="28"/>
      <c r="BE19" s="28"/>
    </row>
    <row r="20" spans="1:57" s="3" customFormat="1" ht="25.05" customHeight="1" thickBot="1" x14ac:dyDescent="0.45">
      <c r="A20" s="99" t="e">
        <f>(IF($AM$5='بيان ع'!D14,ROW('بيان ع'!14:14)-1,yyyyy))</f>
        <v>#NAME?</v>
      </c>
      <c r="B20" s="142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94"/>
      <c r="H20" s="161"/>
      <c r="I20" s="161"/>
      <c r="J20" s="161"/>
      <c r="K20" s="161"/>
      <c r="L20" s="173"/>
      <c r="M20" s="90"/>
      <c r="N20" s="94"/>
      <c r="O20" s="94"/>
      <c r="P20" s="161"/>
      <c r="Q20" s="161"/>
      <c r="R20" s="161"/>
      <c r="S20" s="161"/>
      <c r="T20" s="173"/>
      <c r="U20" s="136"/>
      <c r="V20" s="136"/>
      <c r="W20" s="136"/>
      <c r="X20" s="136"/>
      <c r="Y20" s="136"/>
      <c r="Z20" s="136"/>
      <c r="AA20" s="136"/>
      <c r="AB20" s="172"/>
      <c r="AC20" s="90"/>
      <c r="AD20" s="94"/>
      <c r="AE20" s="161"/>
      <c r="AF20" s="161"/>
      <c r="AG20" s="161"/>
      <c r="AH20" s="161"/>
      <c r="AI20" s="120"/>
      <c r="AJ20" s="96"/>
      <c r="AK20" s="138"/>
      <c r="AM20" s="27"/>
      <c r="AQ20" s="28"/>
      <c r="AR20" s="29"/>
      <c r="AS20" s="29"/>
      <c r="AT20" s="29"/>
      <c r="AU20" s="28"/>
      <c r="AV20" s="29"/>
      <c r="AW20" s="29"/>
      <c r="AX20" s="28"/>
      <c r="BB20" s="28"/>
      <c r="BC20" s="28"/>
      <c r="BD20" s="28"/>
      <c r="BE20" s="28"/>
    </row>
    <row r="21" spans="1:57" s="3" customFormat="1" ht="25.05" customHeight="1" thickBot="1" x14ac:dyDescent="0.45">
      <c r="A21" s="99" t="e">
        <f>(IF($AM$5='بيان ع'!D15,ROW('بيان ع'!15:15)-1,yyyyy))</f>
        <v>#NAME?</v>
      </c>
      <c r="B21" s="142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94"/>
      <c r="H21" s="161"/>
      <c r="I21" s="161"/>
      <c r="J21" s="161"/>
      <c r="K21" s="161"/>
      <c r="L21" s="173"/>
      <c r="M21" s="90"/>
      <c r="N21" s="94"/>
      <c r="O21" s="94"/>
      <c r="P21" s="161"/>
      <c r="Q21" s="161"/>
      <c r="R21" s="161"/>
      <c r="S21" s="161"/>
      <c r="T21" s="173"/>
      <c r="U21" s="136"/>
      <c r="V21" s="136"/>
      <c r="W21" s="136"/>
      <c r="X21" s="136"/>
      <c r="Y21" s="136"/>
      <c r="Z21" s="136"/>
      <c r="AA21" s="136"/>
      <c r="AB21" s="172"/>
      <c r="AC21" s="90"/>
      <c r="AD21" s="94"/>
      <c r="AE21" s="161"/>
      <c r="AF21" s="161"/>
      <c r="AG21" s="161"/>
      <c r="AH21" s="161"/>
      <c r="AI21" s="120"/>
      <c r="AJ21" s="96"/>
      <c r="AK21" s="138"/>
      <c r="AM21" s="27"/>
      <c r="AQ21" s="28"/>
      <c r="AR21" s="29"/>
      <c r="AS21" s="29"/>
      <c r="AT21" s="29"/>
      <c r="AU21" s="28"/>
      <c r="AV21" s="29"/>
      <c r="AW21" s="29"/>
      <c r="AX21" s="28"/>
      <c r="BB21" s="28"/>
      <c r="BC21" s="28"/>
      <c r="BD21" s="28"/>
      <c r="BE21" s="28"/>
    </row>
    <row r="22" spans="1:57" s="3" customFormat="1" ht="25.05" customHeight="1" thickBot="1" x14ac:dyDescent="0.45">
      <c r="A22" s="99" t="e">
        <f>(IF($AM$5='بيان ع'!D16,ROW('بيان ع'!16:16)-1,yyyyy))</f>
        <v>#NAME?</v>
      </c>
      <c r="B22" s="142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94"/>
      <c r="H22" s="161"/>
      <c r="I22" s="161"/>
      <c r="J22" s="161"/>
      <c r="K22" s="161"/>
      <c r="L22" s="173"/>
      <c r="M22" s="90"/>
      <c r="N22" s="94"/>
      <c r="O22" s="94"/>
      <c r="P22" s="161"/>
      <c r="Q22" s="161"/>
      <c r="R22" s="161"/>
      <c r="S22" s="161"/>
      <c r="T22" s="173"/>
      <c r="U22" s="136"/>
      <c r="V22" s="136"/>
      <c r="W22" s="136"/>
      <c r="X22" s="136"/>
      <c r="Y22" s="136"/>
      <c r="Z22" s="136"/>
      <c r="AA22" s="136"/>
      <c r="AB22" s="172"/>
      <c r="AC22" s="90"/>
      <c r="AD22" s="94"/>
      <c r="AE22" s="161"/>
      <c r="AF22" s="161"/>
      <c r="AG22" s="161"/>
      <c r="AH22" s="161"/>
      <c r="AI22" s="120"/>
      <c r="AJ22" s="96"/>
      <c r="AK22" s="138"/>
      <c r="AM22" s="27"/>
      <c r="AQ22" s="28"/>
      <c r="AR22" s="29"/>
      <c r="AS22" s="29"/>
      <c r="AT22" s="29"/>
      <c r="AU22" s="28"/>
      <c r="AV22" s="29"/>
      <c r="AW22" s="29"/>
      <c r="AX22" s="28"/>
      <c r="BB22" s="28"/>
      <c r="BC22" s="28"/>
      <c r="BD22" s="28"/>
      <c r="BE22" s="28"/>
    </row>
    <row r="23" spans="1:57" s="3" customFormat="1" ht="25.05" customHeight="1" thickBot="1" x14ac:dyDescent="0.45">
      <c r="A23" s="99" t="e">
        <f>(IF($AM$5='بيان ع'!D17,ROW('بيان ع'!17:17)-1,yyyyy))</f>
        <v>#NAME?</v>
      </c>
      <c r="B23" s="142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94"/>
      <c r="H23" s="161"/>
      <c r="I23" s="161"/>
      <c r="J23" s="161"/>
      <c r="K23" s="161"/>
      <c r="L23" s="173"/>
      <c r="M23" s="90"/>
      <c r="N23" s="94"/>
      <c r="O23" s="94"/>
      <c r="P23" s="161"/>
      <c r="Q23" s="161"/>
      <c r="R23" s="161"/>
      <c r="S23" s="161"/>
      <c r="T23" s="173"/>
      <c r="U23" s="136"/>
      <c r="V23" s="136"/>
      <c r="W23" s="136"/>
      <c r="X23" s="136"/>
      <c r="Y23" s="136"/>
      <c r="Z23" s="136"/>
      <c r="AA23" s="136"/>
      <c r="AB23" s="172"/>
      <c r="AC23" s="90"/>
      <c r="AD23" s="94"/>
      <c r="AE23" s="161"/>
      <c r="AF23" s="161"/>
      <c r="AG23" s="161"/>
      <c r="AH23" s="161"/>
      <c r="AI23" s="120"/>
      <c r="AJ23" s="96"/>
      <c r="AK23" s="138"/>
      <c r="AM23" s="27"/>
      <c r="AQ23" s="28"/>
      <c r="AR23" s="29"/>
      <c r="AS23" s="29"/>
      <c r="AT23" s="29"/>
      <c r="AU23" s="28"/>
      <c r="AV23" s="29"/>
      <c r="AW23" s="29"/>
      <c r="AX23" s="28"/>
      <c r="BB23" s="28"/>
      <c r="BC23" s="28"/>
      <c r="BD23" s="28"/>
      <c r="BE23" s="28"/>
    </row>
    <row r="24" spans="1:57" s="3" customFormat="1" ht="25.05" customHeight="1" thickBot="1" x14ac:dyDescent="0.45">
      <c r="A24" s="99" t="e">
        <f>(IF($AM$5='بيان ع'!D18,ROW('بيان ع'!18:18)-1,yyyyy))</f>
        <v>#NAME?</v>
      </c>
      <c r="B24" s="142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94"/>
      <c r="H24" s="161"/>
      <c r="I24" s="161"/>
      <c r="J24" s="161"/>
      <c r="K24" s="161"/>
      <c r="L24" s="173"/>
      <c r="M24" s="90"/>
      <c r="N24" s="94"/>
      <c r="O24" s="94"/>
      <c r="P24" s="161"/>
      <c r="Q24" s="161"/>
      <c r="R24" s="161"/>
      <c r="S24" s="161"/>
      <c r="T24" s="173"/>
      <c r="U24" s="136"/>
      <c r="V24" s="136"/>
      <c r="W24" s="136"/>
      <c r="X24" s="136"/>
      <c r="Y24" s="136"/>
      <c r="Z24" s="136"/>
      <c r="AA24" s="136"/>
      <c r="AB24" s="172"/>
      <c r="AC24" s="90"/>
      <c r="AD24" s="94"/>
      <c r="AE24" s="161"/>
      <c r="AF24" s="161"/>
      <c r="AG24" s="161"/>
      <c r="AH24" s="161"/>
      <c r="AI24" s="120"/>
      <c r="AJ24" s="96"/>
      <c r="AK24" s="138"/>
      <c r="AM24" s="27"/>
      <c r="AQ24" s="28"/>
      <c r="AR24" s="29"/>
      <c r="AS24" s="29"/>
      <c r="AT24" s="29"/>
      <c r="AU24" s="28"/>
      <c r="AV24" s="29"/>
      <c r="AW24" s="29"/>
      <c r="AX24" s="28"/>
      <c r="BB24" s="28"/>
      <c r="BC24" s="28"/>
      <c r="BD24" s="28"/>
      <c r="BE24" s="28"/>
    </row>
    <row r="25" spans="1:57" s="3" customFormat="1" ht="25.05" customHeight="1" thickBot="1" x14ac:dyDescent="0.45">
      <c r="A25" s="99" t="e">
        <f>(IF($AM$5='بيان ع'!D19,ROW('بيان ع'!19:19)-1,yyyyy))</f>
        <v>#NAME?</v>
      </c>
      <c r="B25" s="142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94"/>
      <c r="H25" s="161"/>
      <c r="I25" s="161"/>
      <c r="J25" s="161"/>
      <c r="K25" s="161"/>
      <c r="L25" s="173"/>
      <c r="M25" s="90"/>
      <c r="N25" s="94"/>
      <c r="O25" s="94"/>
      <c r="P25" s="161"/>
      <c r="Q25" s="161"/>
      <c r="R25" s="161"/>
      <c r="S25" s="161"/>
      <c r="T25" s="173"/>
      <c r="U25" s="136"/>
      <c r="V25" s="136"/>
      <c r="W25" s="136"/>
      <c r="X25" s="136"/>
      <c r="Y25" s="136"/>
      <c r="Z25" s="136"/>
      <c r="AA25" s="136"/>
      <c r="AB25" s="172"/>
      <c r="AC25" s="90"/>
      <c r="AD25" s="94"/>
      <c r="AE25" s="161"/>
      <c r="AF25" s="161"/>
      <c r="AG25" s="161"/>
      <c r="AH25" s="161"/>
      <c r="AI25" s="120"/>
      <c r="AJ25" s="96"/>
      <c r="AK25" s="138"/>
      <c r="AM25" s="27"/>
      <c r="AQ25" s="28"/>
      <c r="AR25" s="29"/>
      <c r="AS25" s="29"/>
      <c r="AT25" s="29"/>
      <c r="AU25" s="28"/>
      <c r="AV25" s="29"/>
      <c r="AW25" s="29"/>
      <c r="AX25" s="28"/>
      <c r="BB25" s="28"/>
      <c r="BC25" s="28"/>
      <c r="BD25" s="28"/>
      <c r="BE25" s="28"/>
    </row>
    <row r="26" spans="1:57" s="3" customFormat="1" ht="25.05" customHeight="1" thickBot="1" x14ac:dyDescent="0.45">
      <c r="A26" s="99" t="e">
        <f>(IF($AM$5='بيان ع'!D20,ROW('بيان ع'!20:20)-1,yyyyy))</f>
        <v>#NAME?</v>
      </c>
      <c r="B26" s="142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94"/>
      <c r="H26" s="161"/>
      <c r="I26" s="161"/>
      <c r="J26" s="161"/>
      <c r="K26" s="161"/>
      <c r="L26" s="173"/>
      <c r="M26" s="90"/>
      <c r="N26" s="94"/>
      <c r="O26" s="94"/>
      <c r="P26" s="161"/>
      <c r="Q26" s="161"/>
      <c r="R26" s="161"/>
      <c r="S26" s="161"/>
      <c r="T26" s="173"/>
      <c r="U26" s="136"/>
      <c r="V26" s="136"/>
      <c r="W26" s="136"/>
      <c r="X26" s="136"/>
      <c r="Y26" s="136"/>
      <c r="Z26" s="136"/>
      <c r="AA26" s="136"/>
      <c r="AB26" s="172"/>
      <c r="AC26" s="90"/>
      <c r="AD26" s="94"/>
      <c r="AE26" s="161"/>
      <c r="AF26" s="161"/>
      <c r="AG26" s="161"/>
      <c r="AH26" s="161"/>
      <c r="AI26" s="120"/>
      <c r="AJ26" s="96"/>
      <c r="AK26" s="138"/>
      <c r="AM26" s="27"/>
      <c r="AQ26" s="28"/>
      <c r="AR26" s="29"/>
      <c r="AS26" s="29"/>
      <c r="AT26" s="29"/>
      <c r="AU26" s="28"/>
      <c r="AV26" s="29"/>
      <c r="AW26" s="29"/>
      <c r="AX26" s="28"/>
      <c r="BB26" s="28"/>
      <c r="BC26" s="28"/>
      <c r="BD26" s="28"/>
      <c r="BE26" s="28"/>
    </row>
    <row r="27" spans="1:57" s="3" customFormat="1" ht="25.05" customHeight="1" thickBot="1" x14ac:dyDescent="0.45">
      <c r="A27" s="99" t="e">
        <f>(IF($AM$5='بيان ع'!D21,ROW('بيان ع'!21:21)-1,yyyyy))</f>
        <v>#NAME?</v>
      </c>
      <c r="B27" s="142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94"/>
      <c r="H27" s="161"/>
      <c r="I27" s="161"/>
      <c r="J27" s="161"/>
      <c r="K27" s="161"/>
      <c r="L27" s="173"/>
      <c r="M27" s="90"/>
      <c r="N27" s="94"/>
      <c r="O27" s="94"/>
      <c r="P27" s="161"/>
      <c r="Q27" s="161"/>
      <c r="R27" s="161"/>
      <c r="S27" s="161"/>
      <c r="T27" s="173"/>
      <c r="U27" s="136"/>
      <c r="V27" s="136"/>
      <c r="W27" s="136"/>
      <c r="X27" s="136"/>
      <c r="Y27" s="136"/>
      <c r="Z27" s="136"/>
      <c r="AA27" s="136"/>
      <c r="AB27" s="172"/>
      <c r="AC27" s="90"/>
      <c r="AD27" s="94"/>
      <c r="AE27" s="161"/>
      <c r="AF27" s="161"/>
      <c r="AG27" s="161"/>
      <c r="AH27" s="161"/>
      <c r="AI27" s="120"/>
      <c r="AJ27" s="96"/>
      <c r="AK27" s="138"/>
      <c r="AM27" s="27"/>
      <c r="AQ27" s="28"/>
      <c r="AR27" s="29"/>
      <c r="AS27" s="29"/>
      <c r="AT27" s="29"/>
      <c r="AU27" s="28"/>
      <c r="AV27" s="29"/>
      <c r="AW27" s="29"/>
      <c r="AX27" s="28"/>
      <c r="BB27" s="28"/>
      <c r="BC27" s="28"/>
      <c r="BD27" s="28"/>
      <c r="BE27" s="28"/>
    </row>
    <row r="28" spans="1:57" s="3" customFormat="1" ht="25.05" customHeight="1" thickBot="1" x14ac:dyDescent="0.45">
      <c r="A28" s="99" t="e">
        <f>(IF($AM$5='بيان ع'!D22,ROW('بيان ع'!22:22)-1,yyyyy))</f>
        <v>#NAME?</v>
      </c>
      <c r="B28" s="142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94"/>
      <c r="H28" s="161"/>
      <c r="I28" s="161"/>
      <c r="J28" s="161"/>
      <c r="K28" s="161"/>
      <c r="L28" s="173"/>
      <c r="M28" s="90"/>
      <c r="N28" s="94"/>
      <c r="O28" s="94"/>
      <c r="P28" s="161"/>
      <c r="Q28" s="161"/>
      <c r="R28" s="161"/>
      <c r="S28" s="161"/>
      <c r="T28" s="173"/>
      <c r="U28" s="136"/>
      <c r="V28" s="136"/>
      <c r="W28" s="136"/>
      <c r="X28" s="136"/>
      <c r="Y28" s="136"/>
      <c r="Z28" s="136"/>
      <c r="AA28" s="136"/>
      <c r="AB28" s="172"/>
      <c r="AC28" s="90"/>
      <c r="AD28" s="94"/>
      <c r="AE28" s="161"/>
      <c r="AF28" s="161"/>
      <c r="AG28" s="161"/>
      <c r="AH28" s="161"/>
      <c r="AI28" s="120"/>
      <c r="AJ28" s="96"/>
      <c r="AK28" s="138"/>
      <c r="AM28" s="27"/>
      <c r="AQ28" s="28"/>
      <c r="AR28" s="29"/>
      <c r="AS28" s="29"/>
      <c r="AT28" s="29"/>
      <c r="AU28" s="28"/>
      <c r="AV28" s="29"/>
      <c r="AW28" s="29"/>
      <c r="AX28" s="28"/>
      <c r="BB28" s="28"/>
      <c r="BC28" s="28"/>
      <c r="BD28" s="28"/>
      <c r="BE28" s="28"/>
    </row>
    <row r="29" spans="1:57" s="3" customFormat="1" ht="25.05" customHeight="1" thickBot="1" x14ac:dyDescent="0.45">
      <c r="A29" s="99" t="e">
        <f>(IF($AM$5='بيان ع'!D23,ROW('بيان ع'!23:23)-1,yyyyy))</f>
        <v>#NAME?</v>
      </c>
      <c r="B29" s="142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94"/>
      <c r="H29" s="161"/>
      <c r="I29" s="161"/>
      <c r="J29" s="161"/>
      <c r="K29" s="161"/>
      <c r="L29" s="173"/>
      <c r="M29" s="90"/>
      <c r="N29" s="94"/>
      <c r="O29" s="94"/>
      <c r="P29" s="161"/>
      <c r="Q29" s="161"/>
      <c r="R29" s="161"/>
      <c r="S29" s="161"/>
      <c r="T29" s="173"/>
      <c r="U29" s="136"/>
      <c r="V29" s="136"/>
      <c r="W29" s="136"/>
      <c r="X29" s="136"/>
      <c r="Y29" s="136"/>
      <c r="Z29" s="136"/>
      <c r="AA29" s="136"/>
      <c r="AB29" s="172"/>
      <c r="AC29" s="90"/>
      <c r="AD29" s="94"/>
      <c r="AE29" s="161"/>
      <c r="AF29" s="161"/>
      <c r="AG29" s="161"/>
      <c r="AH29" s="161"/>
      <c r="AI29" s="120"/>
      <c r="AJ29" s="96"/>
      <c r="AK29" s="138"/>
      <c r="AM29" s="27"/>
      <c r="AQ29" s="28"/>
      <c r="AR29" s="29"/>
      <c r="AS29" s="29"/>
      <c r="AT29" s="29"/>
      <c r="AU29" s="28"/>
      <c r="AV29" s="29"/>
      <c r="AW29" s="29"/>
      <c r="AX29" s="28"/>
      <c r="BB29" s="28"/>
      <c r="BC29" s="28"/>
      <c r="BD29" s="28"/>
      <c r="BE29" s="28"/>
    </row>
    <row r="30" spans="1:57" s="3" customFormat="1" ht="25.05" customHeight="1" thickBot="1" x14ac:dyDescent="0.45">
      <c r="A30" s="99" t="e">
        <f>(IF($AM$5='بيان ع'!D24,ROW('بيان ع'!24:24)-1,yyyyy))</f>
        <v>#NAME?</v>
      </c>
      <c r="B30" s="142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94"/>
      <c r="H30" s="161"/>
      <c r="I30" s="161"/>
      <c r="J30" s="161"/>
      <c r="K30" s="161"/>
      <c r="L30" s="173"/>
      <c r="M30" s="90"/>
      <c r="N30" s="94"/>
      <c r="O30" s="94"/>
      <c r="P30" s="161"/>
      <c r="Q30" s="161"/>
      <c r="R30" s="161"/>
      <c r="S30" s="161"/>
      <c r="T30" s="173"/>
      <c r="U30" s="136"/>
      <c r="V30" s="136"/>
      <c r="W30" s="136"/>
      <c r="X30" s="136"/>
      <c r="Y30" s="136"/>
      <c r="Z30" s="136"/>
      <c r="AA30" s="136"/>
      <c r="AB30" s="172"/>
      <c r="AC30" s="90"/>
      <c r="AD30" s="94"/>
      <c r="AE30" s="161"/>
      <c r="AF30" s="161"/>
      <c r="AG30" s="161"/>
      <c r="AH30" s="161"/>
      <c r="AI30" s="120"/>
      <c r="AJ30" s="96"/>
      <c r="AK30" s="138"/>
      <c r="AM30" s="27"/>
      <c r="AQ30" s="28"/>
      <c r="AR30" s="29"/>
      <c r="AS30" s="29"/>
      <c r="AT30" s="29"/>
      <c r="AU30" s="28"/>
      <c r="AV30" s="29"/>
      <c r="AW30" s="29"/>
      <c r="AX30" s="28"/>
      <c r="BB30" s="28"/>
      <c r="BC30" s="28"/>
      <c r="BD30" s="28"/>
      <c r="BE30" s="28"/>
    </row>
    <row r="31" spans="1:57" s="3" customFormat="1" ht="25.05" customHeight="1" thickBot="1" x14ac:dyDescent="0.45">
      <c r="A31" s="99" t="e">
        <f>(IF($AM$5='بيان ع'!D25,ROW('بيان ع'!25:25)-1,yyyyy))</f>
        <v>#NAME?</v>
      </c>
      <c r="B31" s="142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94"/>
      <c r="H31" s="161"/>
      <c r="I31" s="161"/>
      <c r="J31" s="161"/>
      <c r="K31" s="161"/>
      <c r="L31" s="173"/>
      <c r="M31" s="90"/>
      <c r="N31" s="94"/>
      <c r="O31" s="94"/>
      <c r="P31" s="161"/>
      <c r="Q31" s="161"/>
      <c r="R31" s="161"/>
      <c r="S31" s="161"/>
      <c r="T31" s="173"/>
      <c r="U31" s="136"/>
      <c r="V31" s="136"/>
      <c r="W31" s="136"/>
      <c r="X31" s="136"/>
      <c r="Y31" s="136"/>
      <c r="Z31" s="136"/>
      <c r="AA31" s="136"/>
      <c r="AB31" s="172"/>
      <c r="AC31" s="90"/>
      <c r="AD31" s="94"/>
      <c r="AE31" s="161"/>
      <c r="AF31" s="161"/>
      <c r="AG31" s="161"/>
      <c r="AH31" s="161"/>
      <c r="AI31" s="120"/>
      <c r="AJ31" s="96"/>
      <c r="AK31" s="138"/>
      <c r="AM31" s="27"/>
      <c r="AQ31" s="28"/>
      <c r="AR31" s="29"/>
      <c r="AS31" s="29"/>
      <c r="AT31" s="29"/>
      <c r="AU31" s="28"/>
      <c r="AV31" s="29"/>
      <c r="AW31" s="29"/>
      <c r="AX31" s="28"/>
      <c r="BB31" s="28"/>
      <c r="BC31" s="28"/>
      <c r="BD31" s="28"/>
      <c r="BE31" s="28"/>
    </row>
    <row r="32" spans="1:57" s="3" customFormat="1" ht="25.05" customHeight="1" thickBot="1" x14ac:dyDescent="0.45">
      <c r="A32" s="99" t="e">
        <f>(IF($AM$5='بيان ع'!D26,ROW('بيان ع'!26:26)-1,yyyyy))</f>
        <v>#NAME?</v>
      </c>
      <c r="B32" s="142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94"/>
      <c r="H32" s="161"/>
      <c r="I32" s="161"/>
      <c r="J32" s="161"/>
      <c r="K32" s="161"/>
      <c r="L32" s="173"/>
      <c r="M32" s="90"/>
      <c r="N32" s="94"/>
      <c r="O32" s="94"/>
      <c r="P32" s="161"/>
      <c r="Q32" s="161"/>
      <c r="R32" s="161"/>
      <c r="S32" s="161"/>
      <c r="T32" s="173"/>
      <c r="U32" s="136"/>
      <c r="V32" s="136"/>
      <c r="W32" s="136"/>
      <c r="X32" s="136"/>
      <c r="Y32" s="136"/>
      <c r="Z32" s="136"/>
      <c r="AA32" s="136"/>
      <c r="AB32" s="172"/>
      <c r="AC32" s="90"/>
      <c r="AD32" s="94"/>
      <c r="AE32" s="161"/>
      <c r="AF32" s="161"/>
      <c r="AG32" s="161"/>
      <c r="AH32" s="161"/>
      <c r="AI32" s="120"/>
      <c r="AJ32" s="96"/>
      <c r="AK32" s="138"/>
      <c r="AM32" s="27"/>
      <c r="AQ32" s="28"/>
      <c r="AR32" s="29"/>
      <c r="AS32" s="29"/>
      <c r="AT32" s="29"/>
      <c r="AU32" s="28"/>
      <c r="AV32" s="29"/>
      <c r="AW32" s="29"/>
      <c r="AX32" s="28"/>
      <c r="BB32" s="28"/>
      <c r="BC32" s="28"/>
      <c r="BD32" s="28"/>
      <c r="BE32" s="28"/>
    </row>
    <row r="33" spans="1:57" s="3" customFormat="1" ht="25.05" customHeight="1" thickBot="1" x14ac:dyDescent="0.45">
      <c r="A33" s="99" t="e">
        <f>(IF($AM$5='بيان ع'!D27,ROW('بيان ع'!27:27)-1,yyyyy))</f>
        <v>#NAME?</v>
      </c>
      <c r="B33" s="142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94"/>
      <c r="H33" s="161"/>
      <c r="I33" s="161"/>
      <c r="J33" s="161"/>
      <c r="K33" s="161"/>
      <c r="L33" s="173"/>
      <c r="M33" s="90"/>
      <c r="N33" s="94"/>
      <c r="O33" s="94"/>
      <c r="P33" s="161"/>
      <c r="Q33" s="161"/>
      <c r="R33" s="161"/>
      <c r="S33" s="161"/>
      <c r="T33" s="173"/>
      <c r="U33" s="136"/>
      <c r="V33" s="136"/>
      <c r="W33" s="136"/>
      <c r="X33" s="136"/>
      <c r="Y33" s="136"/>
      <c r="Z33" s="136"/>
      <c r="AA33" s="136"/>
      <c r="AB33" s="172"/>
      <c r="AC33" s="90"/>
      <c r="AD33" s="94"/>
      <c r="AE33" s="161"/>
      <c r="AF33" s="161"/>
      <c r="AG33" s="161"/>
      <c r="AH33" s="161"/>
      <c r="AI33" s="120"/>
      <c r="AJ33" s="96"/>
      <c r="AK33" s="138"/>
      <c r="AM33" s="27"/>
      <c r="AQ33" s="28"/>
      <c r="AR33" s="29"/>
      <c r="AS33" s="29"/>
      <c r="AT33" s="29"/>
      <c r="AU33" s="28"/>
      <c r="AV33" s="29"/>
      <c r="AW33" s="29"/>
      <c r="AX33" s="28"/>
      <c r="BB33" s="28"/>
      <c r="BC33" s="28"/>
      <c r="BD33" s="28"/>
      <c r="BE33" s="28"/>
    </row>
    <row r="34" spans="1:57" s="3" customFormat="1" ht="25.05" customHeight="1" thickBot="1" x14ac:dyDescent="0.45">
      <c r="A34" s="99" t="e">
        <f>(IF($AM$5='بيان ع'!D28,ROW('بيان ع'!28:28)-1,yyyyy))</f>
        <v>#NAME?</v>
      </c>
      <c r="B34" s="142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94"/>
      <c r="H34" s="161"/>
      <c r="I34" s="161"/>
      <c r="J34" s="161"/>
      <c r="K34" s="161"/>
      <c r="L34" s="173"/>
      <c r="M34" s="90"/>
      <c r="N34" s="94"/>
      <c r="O34" s="94"/>
      <c r="P34" s="161"/>
      <c r="Q34" s="161"/>
      <c r="R34" s="161"/>
      <c r="S34" s="161"/>
      <c r="T34" s="173"/>
      <c r="U34" s="136"/>
      <c r="V34" s="136"/>
      <c r="W34" s="136"/>
      <c r="X34" s="136"/>
      <c r="Y34" s="136"/>
      <c r="Z34" s="136"/>
      <c r="AA34" s="136"/>
      <c r="AB34" s="172"/>
      <c r="AC34" s="90"/>
      <c r="AD34" s="94"/>
      <c r="AE34" s="161"/>
      <c r="AF34" s="161"/>
      <c r="AG34" s="161"/>
      <c r="AH34" s="161"/>
      <c r="AI34" s="120"/>
      <c r="AJ34" s="96"/>
      <c r="AK34" s="138"/>
      <c r="AM34" s="27"/>
      <c r="AQ34" s="28"/>
      <c r="AR34" s="29"/>
      <c r="AS34" s="29"/>
      <c r="AT34" s="29"/>
      <c r="AU34" s="28"/>
      <c r="AV34" s="29"/>
      <c r="AW34" s="29"/>
      <c r="AX34" s="28"/>
      <c r="BB34" s="28"/>
      <c r="BC34" s="28"/>
      <c r="BD34" s="28"/>
      <c r="BE34" s="28"/>
    </row>
    <row r="35" spans="1:57" s="3" customFormat="1" ht="25.05" customHeight="1" thickBot="1" x14ac:dyDescent="0.45">
      <c r="A35" s="99" t="e">
        <f>(IF($AM$5='بيان ع'!D29,ROW('بيان ع'!29:29)-1,yyyyy))</f>
        <v>#NAME?</v>
      </c>
      <c r="B35" s="142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94"/>
      <c r="H35" s="161"/>
      <c r="I35" s="161"/>
      <c r="J35" s="161"/>
      <c r="K35" s="161"/>
      <c r="L35" s="173"/>
      <c r="M35" s="90"/>
      <c r="N35" s="94"/>
      <c r="O35" s="94"/>
      <c r="P35" s="161"/>
      <c r="Q35" s="161"/>
      <c r="R35" s="161"/>
      <c r="S35" s="161"/>
      <c r="T35" s="173"/>
      <c r="U35" s="136"/>
      <c r="V35" s="136"/>
      <c r="W35" s="136"/>
      <c r="X35" s="136"/>
      <c r="Y35" s="136"/>
      <c r="Z35" s="136"/>
      <c r="AA35" s="136"/>
      <c r="AB35" s="172"/>
      <c r="AC35" s="90"/>
      <c r="AD35" s="94"/>
      <c r="AE35" s="161"/>
      <c r="AF35" s="161"/>
      <c r="AG35" s="161"/>
      <c r="AH35" s="161"/>
      <c r="AI35" s="120"/>
      <c r="AJ35" s="96"/>
      <c r="AK35" s="138"/>
      <c r="AM35" s="27"/>
      <c r="AQ35" s="28"/>
      <c r="AR35" s="29"/>
      <c r="AS35" s="29"/>
      <c r="AT35" s="29"/>
      <c r="AU35" s="28"/>
      <c r="AV35" s="29"/>
      <c r="AW35" s="29"/>
      <c r="AX35" s="28"/>
      <c r="BB35" s="28"/>
      <c r="BC35" s="28"/>
      <c r="BD35" s="28"/>
      <c r="BE35" s="28"/>
    </row>
    <row r="36" spans="1:57" s="3" customFormat="1" ht="25.05" customHeight="1" thickBot="1" x14ac:dyDescent="0.45">
      <c r="A36" s="99" t="e">
        <f>(IF($AM$5='بيان ع'!D30,ROW('بيان ع'!30:30)-1,yyyyy))</f>
        <v>#NAME?</v>
      </c>
      <c r="B36" s="142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94"/>
      <c r="H36" s="161"/>
      <c r="I36" s="161"/>
      <c r="J36" s="161"/>
      <c r="K36" s="161"/>
      <c r="L36" s="173"/>
      <c r="M36" s="90"/>
      <c r="N36" s="94"/>
      <c r="O36" s="94"/>
      <c r="P36" s="161"/>
      <c r="Q36" s="161"/>
      <c r="R36" s="161"/>
      <c r="S36" s="161"/>
      <c r="T36" s="173"/>
      <c r="U36" s="136"/>
      <c r="V36" s="136"/>
      <c r="W36" s="136"/>
      <c r="X36" s="136"/>
      <c r="Y36" s="136"/>
      <c r="Z36" s="136"/>
      <c r="AA36" s="136"/>
      <c r="AB36" s="172"/>
      <c r="AC36" s="90"/>
      <c r="AD36" s="94"/>
      <c r="AE36" s="161"/>
      <c r="AF36" s="161"/>
      <c r="AG36" s="161"/>
      <c r="AH36" s="161"/>
      <c r="AI36" s="120"/>
      <c r="AJ36" s="96"/>
      <c r="AK36" s="138"/>
      <c r="AM36" s="27"/>
      <c r="AQ36" s="28"/>
      <c r="AR36" s="29"/>
      <c r="AS36" s="29"/>
      <c r="AT36" s="29"/>
      <c r="AU36" s="28"/>
      <c r="AV36" s="29"/>
      <c r="AW36" s="29"/>
      <c r="AX36" s="28"/>
      <c r="BB36" s="28"/>
      <c r="BC36" s="28"/>
      <c r="BD36" s="28"/>
      <c r="BE36" s="28"/>
    </row>
    <row r="37" spans="1:57" s="3" customFormat="1" ht="25.05" customHeight="1" thickBot="1" x14ac:dyDescent="0.45">
      <c r="A37" s="99" t="e">
        <f>(IF($AM$5='بيان ع'!D31,ROW('بيان ع'!31:31)-1,yyyyy))</f>
        <v>#NAME?</v>
      </c>
      <c r="B37" s="142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94"/>
      <c r="H37" s="161"/>
      <c r="I37" s="161"/>
      <c r="J37" s="161"/>
      <c r="K37" s="161"/>
      <c r="L37" s="173"/>
      <c r="M37" s="90"/>
      <c r="N37" s="94"/>
      <c r="O37" s="94"/>
      <c r="P37" s="161"/>
      <c r="Q37" s="161"/>
      <c r="R37" s="161"/>
      <c r="S37" s="161"/>
      <c r="T37" s="173"/>
      <c r="U37" s="136"/>
      <c r="V37" s="136"/>
      <c r="W37" s="136"/>
      <c r="X37" s="136"/>
      <c r="Y37" s="136"/>
      <c r="Z37" s="136"/>
      <c r="AA37" s="136"/>
      <c r="AB37" s="172"/>
      <c r="AC37" s="90"/>
      <c r="AD37" s="94"/>
      <c r="AE37" s="161"/>
      <c r="AF37" s="161"/>
      <c r="AG37" s="161"/>
      <c r="AH37" s="161"/>
      <c r="AI37" s="120"/>
      <c r="AJ37" s="96"/>
      <c r="AK37" s="138"/>
      <c r="AM37" s="27"/>
      <c r="AQ37" s="28"/>
      <c r="AR37" s="29"/>
      <c r="AS37" s="29"/>
      <c r="AT37" s="29"/>
      <c r="AU37" s="28"/>
      <c r="AV37" s="29"/>
      <c r="AW37" s="29"/>
      <c r="AX37" s="28"/>
      <c r="BB37" s="28"/>
      <c r="BC37" s="28"/>
      <c r="BD37" s="28"/>
      <c r="BE37" s="28"/>
    </row>
    <row r="38" spans="1:57" s="3" customFormat="1" ht="25.05" customHeight="1" thickBot="1" x14ac:dyDescent="0.45">
      <c r="A38" s="99" t="e">
        <f>(IF($AM$5='بيان ع'!D32,ROW('بيان ع'!32:32)-1,yyyyy))</f>
        <v>#NAME?</v>
      </c>
      <c r="B38" s="142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94"/>
      <c r="H38" s="161"/>
      <c r="I38" s="161"/>
      <c r="J38" s="161"/>
      <c r="K38" s="161"/>
      <c r="L38" s="173"/>
      <c r="M38" s="90"/>
      <c r="N38" s="94"/>
      <c r="O38" s="94"/>
      <c r="P38" s="161"/>
      <c r="Q38" s="161"/>
      <c r="R38" s="161"/>
      <c r="S38" s="161"/>
      <c r="T38" s="173"/>
      <c r="U38" s="136"/>
      <c r="V38" s="136"/>
      <c r="W38" s="136"/>
      <c r="X38" s="136"/>
      <c r="Y38" s="136"/>
      <c r="Z38" s="136"/>
      <c r="AA38" s="136"/>
      <c r="AB38" s="172"/>
      <c r="AC38" s="90"/>
      <c r="AD38" s="94"/>
      <c r="AE38" s="161"/>
      <c r="AF38" s="161"/>
      <c r="AG38" s="161"/>
      <c r="AH38" s="161"/>
      <c r="AI38" s="120"/>
      <c r="AJ38" s="96"/>
      <c r="AK38" s="138"/>
      <c r="AM38" s="27"/>
      <c r="AQ38" s="28"/>
      <c r="AR38" s="29"/>
      <c r="AS38" s="29"/>
      <c r="AT38" s="29"/>
      <c r="AU38" s="28"/>
      <c r="AV38" s="29"/>
      <c r="AW38" s="29"/>
      <c r="AX38" s="28"/>
      <c r="BB38" s="28"/>
      <c r="BC38" s="28"/>
      <c r="BD38" s="28"/>
      <c r="BE38" s="28"/>
    </row>
    <row r="39" spans="1:57" s="3" customFormat="1" ht="25.05" customHeight="1" thickBot="1" x14ac:dyDescent="0.45">
      <c r="A39" s="99" t="e">
        <f>(IF($AM$5='بيان ع'!D33,ROW('بيان ع'!33:33)-1,yyyyy))</f>
        <v>#NAME?</v>
      </c>
      <c r="B39" s="142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94"/>
      <c r="H39" s="161"/>
      <c r="I39" s="161"/>
      <c r="J39" s="161"/>
      <c r="K39" s="161"/>
      <c r="L39" s="173"/>
      <c r="M39" s="90"/>
      <c r="N39" s="94"/>
      <c r="O39" s="94"/>
      <c r="P39" s="161"/>
      <c r="Q39" s="161"/>
      <c r="R39" s="161"/>
      <c r="S39" s="161"/>
      <c r="T39" s="173"/>
      <c r="U39" s="136"/>
      <c r="V39" s="136"/>
      <c r="W39" s="136"/>
      <c r="X39" s="136"/>
      <c r="Y39" s="136"/>
      <c r="Z39" s="136"/>
      <c r="AA39" s="136"/>
      <c r="AB39" s="172"/>
      <c r="AC39" s="90"/>
      <c r="AD39" s="94"/>
      <c r="AE39" s="161"/>
      <c r="AF39" s="161"/>
      <c r="AG39" s="161"/>
      <c r="AH39" s="161"/>
      <c r="AI39" s="120"/>
      <c r="AJ39" s="96"/>
      <c r="AK39" s="138"/>
      <c r="AM39" s="27"/>
      <c r="AQ39" s="28"/>
      <c r="AR39" s="29"/>
      <c r="AS39" s="29"/>
      <c r="AT39" s="29"/>
      <c r="AU39" s="28"/>
      <c r="AV39" s="29"/>
      <c r="AW39" s="29"/>
      <c r="AX39" s="28"/>
      <c r="BB39" s="28"/>
      <c r="BC39" s="28"/>
      <c r="BD39" s="28"/>
      <c r="BE39" s="28"/>
    </row>
    <row r="40" spans="1:57" s="3" customFormat="1" ht="25.05" customHeight="1" thickBot="1" x14ac:dyDescent="0.45">
      <c r="A40" s="99" t="e">
        <f>(IF($AM$5='بيان ع'!D34,ROW('بيان ع'!34:34)-1,yyyyy))</f>
        <v>#NAME?</v>
      </c>
      <c r="B40" s="142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94"/>
      <c r="H40" s="161"/>
      <c r="I40" s="161"/>
      <c r="J40" s="161"/>
      <c r="K40" s="161"/>
      <c r="L40" s="173"/>
      <c r="M40" s="90"/>
      <c r="N40" s="94"/>
      <c r="O40" s="94"/>
      <c r="P40" s="161"/>
      <c r="Q40" s="161"/>
      <c r="R40" s="161"/>
      <c r="S40" s="161"/>
      <c r="T40" s="173"/>
      <c r="U40" s="136"/>
      <c r="V40" s="136"/>
      <c r="W40" s="136"/>
      <c r="X40" s="136"/>
      <c r="Y40" s="136"/>
      <c r="Z40" s="136"/>
      <c r="AA40" s="136"/>
      <c r="AB40" s="172"/>
      <c r="AC40" s="90"/>
      <c r="AD40" s="94"/>
      <c r="AE40" s="161"/>
      <c r="AF40" s="161"/>
      <c r="AG40" s="161"/>
      <c r="AH40" s="161"/>
      <c r="AI40" s="120"/>
      <c r="AJ40" s="96"/>
      <c r="AK40" s="26"/>
      <c r="AM40" s="27"/>
      <c r="AQ40" s="28"/>
      <c r="AR40" s="29"/>
      <c r="AS40" s="29"/>
      <c r="AT40" s="29"/>
      <c r="AU40" s="28"/>
      <c r="AV40" s="29"/>
      <c r="AW40" s="29"/>
      <c r="AX40" s="28"/>
      <c r="BB40" s="28"/>
      <c r="BC40" s="28"/>
      <c r="BD40" s="28"/>
      <c r="BE40" s="28"/>
    </row>
    <row r="41" spans="1:57" s="3" customFormat="1" ht="25.05" customHeight="1" thickBot="1" x14ac:dyDescent="0.45">
      <c r="A41" s="99" t="e">
        <f>(IF($AM$5='بيان ع'!D35,ROW('بيان ع'!35:35)-1,yyyyy))</f>
        <v>#NAME?</v>
      </c>
      <c r="B41" s="142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94"/>
      <c r="H41" s="161"/>
      <c r="I41" s="161"/>
      <c r="J41" s="161"/>
      <c r="K41" s="161"/>
      <c r="L41" s="173"/>
      <c r="M41" s="90"/>
      <c r="N41" s="94"/>
      <c r="O41" s="94"/>
      <c r="P41" s="161"/>
      <c r="Q41" s="161"/>
      <c r="R41" s="161"/>
      <c r="S41" s="161"/>
      <c r="T41" s="173"/>
      <c r="U41" s="136"/>
      <c r="V41" s="136"/>
      <c r="W41" s="136"/>
      <c r="X41" s="136"/>
      <c r="Y41" s="136"/>
      <c r="Z41" s="136"/>
      <c r="AA41" s="136"/>
      <c r="AB41" s="172"/>
      <c r="AC41" s="90"/>
      <c r="AD41" s="94"/>
      <c r="AE41" s="161"/>
      <c r="AF41" s="161"/>
      <c r="AG41" s="161"/>
      <c r="AH41" s="161"/>
      <c r="AI41" s="120"/>
      <c r="AJ41" s="96"/>
      <c r="AK41" s="30"/>
      <c r="AM41" s="27"/>
      <c r="AQ41" s="28"/>
      <c r="AR41" s="29"/>
      <c r="AS41" s="29"/>
      <c r="AT41" s="29"/>
      <c r="AU41" s="28"/>
      <c r="AV41" s="29"/>
      <c r="AW41" s="29"/>
      <c r="AX41" s="28"/>
      <c r="BB41" s="28"/>
      <c r="BC41" s="28"/>
      <c r="BD41" s="28"/>
      <c r="BE41" s="28"/>
    </row>
    <row r="42" spans="1:57" s="3" customFormat="1" ht="25.05" customHeight="1" thickBot="1" x14ac:dyDescent="0.45">
      <c r="A42" s="99" t="e">
        <f>(IF($AM$5='بيان ع'!D36,ROW('بيان ع'!36:36)-1,yyyyy))</f>
        <v>#NAME?</v>
      </c>
      <c r="B42" s="142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94"/>
      <c r="H42" s="161"/>
      <c r="I42" s="161"/>
      <c r="J42" s="161"/>
      <c r="K42" s="161"/>
      <c r="L42" s="173"/>
      <c r="M42" s="90"/>
      <c r="N42" s="94"/>
      <c r="O42" s="94"/>
      <c r="P42" s="161"/>
      <c r="Q42" s="161"/>
      <c r="R42" s="161"/>
      <c r="S42" s="161"/>
      <c r="T42" s="173"/>
      <c r="U42" s="136"/>
      <c r="V42" s="136"/>
      <c r="W42" s="136"/>
      <c r="X42" s="136"/>
      <c r="Y42" s="136"/>
      <c r="Z42" s="136"/>
      <c r="AA42" s="136"/>
      <c r="AB42" s="172"/>
      <c r="AC42" s="90"/>
      <c r="AD42" s="94"/>
      <c r="AE42" s="161"/>
      <c r="AF42" s="161"/>
      <c r="AG42" s="161"/>
      <c r="AH42" s="161"/>
      <c r="AI42" s="120"/>
      <c r="AJ42" s="96"/>
      <c r="AM42" s="27"/>
      <c r="AQ42" s="28"/>
      <c r="AR42" s="29"/>
      <c r="AS42" s="29"/>
      <c r="AT42" s="29"/>
      <c r="AU42" s="28"/>
      <c r="AV42" s="29"/>
      <c r="AW42" s="29"/>
      <c r="AX42" s="28"/>
      <c r="BB42" s="28"/>
      <c r="BC42" s="28"/>
      <c r="BD42" s="28"/>
      <c r="BE42" s="28"/>
    </row>
    <row r="43" spans="1:57" s="3" customFormat="1" ht="25.05" customHeight="1" thickBot="1" x14ac:dyDescent="0.45">
      <c r="A43" s="99" t="e">
        <f>(IF($AM$5='بيان ع'!D37,ROW('بيان ع'!37:37)-1,yyyyy))</f>
        <v>#NAME?</v>
      </c>
      <c r="B43" s="142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94"/>
      <c r="H43" s="161"/>
      <c r="I43" s="161"/>
      <c r="J43" s="161"/>
      <c r="K43" s="161"/>
      <c r="L43" s="173"/>
      <c r="M43" s="90"/>
      <c r="N43" s="94"/>
      <c r="O43" s="94"/>
      <c r="P43" s="161"/>
      <c r="Q43" s="161"/>
      <c r="R43" s="161"/>
      <c r="S43" s="161"/>
      <c r="T43" s="173"/>
      <c r="U43" s="136"/>
      <c r="V43" s="136"/>
      <c r="W43" s="136"/>
      <c r="X43" s="136"/>
      <c r="Y43" s="136"/>
      <c r="Z43" s="136"/>
      <c r="AA43" s="136"/>
      <c r="AB43" s="172"/>
      <c r="AC43" s="90"/>
      <c r="AD43" s="94"/>
      <c r="AE43" s="161"/>
      <c r="AF43" s="161"/>
      <c r="AG43" s="161"/>
      <c r="AH43" s="161"/>
      <c r="AI43" s="120"/>
      <c r="AJ43" s="96"/>
      <c r="AM43" s="27"/>
      <c r="AQ43" s="28"/>
      <c r="AR43" s="29"/>
      <c r="AS43" s="29"/>
      <c r="AT43" s="29"/>
      <c r="AU43" s="28"/>
      <c r="AV43" s="29"/>
      <c r="AW43" s="29"/>
      <c r="AX43" s="28"/>
      <c r="BB43" s="28"/>
      <c r="BC43" s="28"/>
      <c r="BD43" s="28"/>
      <c r="BE43" s="28"/>
    </row>
    <row r="44" spans="1:57" s="3" customFormat="1" ht="25.05" customHeight="1" thickBot="1" x14ac:dyDescent="0.45">
      <c r="A44" s="99" t="e">
        <f>(IF($AM$5='بيان ع'!D38,ROW('بيان ع'!38:38)-1,yyyyy))</f>
        <v>#NAME?</v>
      </c>
      <c r="B44" s="142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94"/>
      <c r="H44" s="161"/>
      <c r="I44" s="161"/>
      <c r="J44" s="161"/>
      <c r="K44" s="161"/>
      <c r="L44" s="173"/>
      <c r="M44" s="90"/>
      <c r="N44" s="94"/>
      <c r="O44" s="94"/>
      <c r="P44" s="161"/>
      <c r="Q44" s="161"/>
      <c r="R44" s="161"/>
      <c r="S44" s="161"/>
      <c r="T44" s="173"/>
      <c r="U44" s="136"/>
      <c r="V44" s="136"/>
      <c r="W44" s="136"/>
      <c r="X44" s="136"/>
      <c r="Y44" s="136"/>
      <c r="Z44" s="136"/>
      <c r="AA44" s="136"/>
      <c r="AB44" s="172"/>
      <c r="AC44" s="90"/>
      <c r="AD44" s="94"/>
      <c r="AE44" s="161"/>
      <c r="AF44" s="161"/>
      <c r="AG44" s="161"/>
      <c r="AH44" s="161"/>
      <c r="AI44" s="120"/>
      <c r="AJ44" s="96"/>
      <c r="AM44" s="27"/>
      <c r="AQ44" s="28"/>
      <c r="AR44" s="29"/>
      <c r="AS44" s="29"/>
      <c r="AT44" s="29"/>
      <c r="AU44" s="28"/>
      <c r="AV44" s="29"/>
      <c r="AW44" s="29"/>
      <c r="AX44" s="28"/>
      <c r="BB44" s="28"/>
      <c r="BC44" s="28"/>
      <c r="BD44" s="28"/>
      <c r="BE44" s="28"/>
    </row>
    <row r="45" spans="1:57" s="3" customFormat="1" ht="25.05" customHeight="1" thickBot="1" x14ac:dyDescent="0.45">
      <c r="A45" s="99" t="e">
        <f>(IF($AM$5='بيان ع'!D39,ROW('بيان ع'!39:39)-1,yyyyy))</f>
        <v>#NAME?</v>
      </c>
      <c r="B45" s="142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94"/>
      <c r="H45" s="161"/>
      <c r="I45" s="161"/>
      <c r="J45" s="161"/>
      <c r="K45" s="161"/>
      <c r="L45" s="173"/>
      <c r="M45" s="90"/>
      <c r="N45" s="94"/>
      <c r="O45" s="94"/>
      <c r="P45" s="161"/>
      <c r="Q45" s="161"/>
      <c r="R45" s="161"/>
      <c r="S45" s="161"/>
      <c r="T45" s="173"/>
      <c r="U45" s="136"/>
      <c r="V45" s="136"/>
      <c r="W45" s="136"/>
      <c r="X45" s="136"/>
      <c r="Y45" s="136"/>
      <c r="Z45" s="136"/>
      <c r="AA45" s="136"/>
      <c r="AB45" s="172"/>
      <c r="AC45" s="90"/>
      <c r="AD45" s="94"/>
      <c r="AE45" s="161"/>
      <c r="AF45" s="161"/>
      <c r="AG45" s="161"/>
      <c r="AH45" s="161"/>
      <c r="AI45" s="120"/>
      <c r="AJ45" s="96"/>
      <c r="AM45" s="27"/>
      <c r="AQ45" s="28"/>
      <c r="AR45" s="29"/>
      <c r="AS45" s="29"/>
      <c r="AT45" s="29"/>
      <c r="AU45" s="28"/>
      <c r="AV45" s="29"/>
      <c r="AW45" s="29"/>
      <c r="AX45" s="28"/>
      <c r="BB45" s="28"/>
      <c r="BC45" s="28"/>
      <c r="BD45" s="28"/>
      <c r="BE45" s="28"/>
    </row>
    <row r="46" spans="1:57" s="3" customFormat="1" ht="25.05" customHeight="1" thickBot="1" x14ac:dyDescent="0.45">
      <c r="A46" s="99" t="e">
        <f>(IF($AM$5='بيان ع'!D40,ROW('بيان ع'!40:40)-1,yyyyy))</f>
        <v>#NAME?</v>
      </c>
      <c r="B46" s="142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94"/>
      <c r="H46" s="161"/>
      <c r="I46" s="161"/>
      <c r="J46" s="161"/>
      <c r="K46" s="161"/>
      <c r="L46" s="173"/>
      <c r="M46" s="90"/>
      <c r="N46" s="94"/>
      <c r="O46" s="94"/>
      <c r="P46" s="161"/>
      <c r="Q46" s="161"/>
      <c r="R46" s="161"/>
      <c r="S46" s="161"/>
      <c r="T46" s="173"/>
      <c r="U46" s="136"/>
      <c r="V46" s="136"/>
      <c r="W46" s="136"/>
      <c r="X46" s="136"/>
      <c r="Y46" s="136"/>
      <c r="Z46" s="136"/>
      <c r="AA46" s="136"/>
      <c r="AB46" s="172"/>
      <c r="AC46" s="90"/>
      <c r="AD46" s="94"/>
      <c r="AE46" s="161"/>
      <c r="AF46" s="161"/>
      <c r="AG46" s="161"/>
      <c r="AH46" s="161"/>
      <c r="AI46" s="120"/>
      <c r="AJ46" s="96"/>
      <c r="AM46" s="27"/>
      <c r="AQ46" s="28"/>
      <c r="AR46" s="29"/>
      <c r="AS46" s="29"/>
      <c r="AT46" s="29"/>
      <c r="AU46" s="28"/>
      <c r="AV46" s="29"/>
      <c r="AW46" s="29"/>
      <c r="AX46" s="28"/>
      <c r="BB46" s="28"/>
      <c r="BC46" s="28"/>
      <c r="BD46" s="28"/>
      <c r="BE46" s="28"/>
    </row>
    <row r="47" spans="1:57" s="3" customFormat="1" ht="25.05" customHeight="1" thickBot="1" x14ac:dyDescent="0.45">
      <c r="A47" s="99" t="e">
        <f>(IF($AM$5='بيان ع'!D41,ROW('بيان ع'!41:41)-1,yyyyy))</f>
        <v>#NAME?</v>
      </c>
      <c r="B47" s="142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94"/>
      <c r="H47" s="161"/>
      <c r="I47" s="161"/>
      <c r="J47" s="161"/>
      <c r="K47" s="161"/>
      <c r="L47" s="173"/>
      <c r="M47" s="90"/>
      <c r="N47" s="94"/>
      <c r="O47" s="94"/>
      <c r="P47" s="161"/>
      <c r="Q47" s="161"/>
      <c r="R47" s="161"/>
      <c r="S47" s="161"/>
      <c r="T47" s="173"/>
      <c r="U47" s="136"/>
      <c r="V47" s="136"/>
      <c r="W47" s="136"/>
      <c r="X47" s="136"/>
      <c r="Y47" s="136"/>
      <c r="Z47" s="136"/>
      <c r="AA47" s="136"/>
      <c r="AB47" s="172"/>
      <c r="AC47" s="90"/>
      <c r="AD47" s="94"/>
      <c r="AE47" s="161"/>
      <c r="AF47" s="161"/>
      <c r="AG47" s="161"/>
      <c r="AH47" s="161"/>
      <c r="AI47" s="120"/>
      <c r="AJ47" s="96"/>
      <c r="AM47" s="27"/>
      <c r="AQ47" s="28"/>
      <c r="AR47" s="29"/>
      <c r="AS47" s="29"/>
      <c r="AT47" s="29"/>
      <c r="AU47" s="28"/>
      <c r="AV47" s="29"/>
      <c r="AW47" s="29"/>
      <c r="AX47" s="28"/>
      <c r="BB47" s="28"/>
      <c r="BC47" s="28"/>
      <c r="BD47" s="28"/>
      <c r="BE47" s="28"/>
    </row>
    <row r="48" spans="1:57" s="3" customFormat="1" ht="25.05" customHeight="1" thickBot="1" x14ac:dyDescent="0.45">
      <c r="A48" s="99" t="e">
        <f>(IF($AM$5='بيان ع'!D42,ROW('بيان ع'!42:42)-1,yyyyy))</f>
        <v>#NAME?</v>
      </c>
      <c r="B48" s="142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94"/>
      <c r="H48" s="161"/>
      <c r="I48" s="161"/>
      <c r="J48" s="161"/>
      <c r="K48" s="161"/>
      <c r="L48" s="173"/>
      <c r="M48" s="90"/>
      <c r="N48" s="94"/>
      <c r="O48" s="94"/>
      <c r="P48" s="161"/>
      <c r="Q48" s="161"/>
      <c r="R48" s="161"/>
      <c r="S48" s="161"/>
      <c r="T48" s="173"/>
      <c r="U48" s="136"/>
      <c r="V48" s="136"/>
      <c r="W48" s="136"/>
      <c r="X48" s="136"/>
      <c r="Y48" s="136"/>
      <c r="Z48" s="136"/>
      <c r="AA48" s="136"/>
      <c r="AB48" s="172"/>
      <c r="AC48" s="90"/>
      <c r="AD48" s="94"/>
      <c r="AE48" s="161"/>
      <c r="AF48" s="161"/>
      <c r="AG48" s="161"/>
      <c r="AH48" s="161"/>
      <c r="AI48" s="120"/>
      <c r="AJ48" s="96"/>
      <c r="AM48" s="27"/>
      <c r="AQ48" s="28"/>
      <c r="AR48" s="29"/>
      <c r="AS48" s="29"/>
      <c r="AT48" s="29"/>
      <c r="AU48" s="28"/>
      <c r="AV48" s="29"/>
      <c r="AW48" s="29"/>
      <c r="AX48" s="28"/>
      <c r="BB48" s="28"/>
      <c r="BC48" s="28"/>
      <c r="BD48" s="28"/>
      <c r="BE48" s="28"/>
    </row>
    <row r="49" spans="1:57" s="3" customFormat="1" ht="25.05" customHeight="1" thickBot="1" x14ac:dyDescent="0.45">
      <c r="A49" s="99" t="e">
        <f>(IF($AM$5='بيان ع'!D43,ROW('بيان ع'!43:43)-1,yyyyy))</f>
        <v>#NAME?</v>
      </c>
      <c r="B49" s="142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94"/>
      <c r="H49" s="161"/>
      <c r="I49" s="161"/>
      <c r="J49" s="161"/>
      <c r="K49" s="161"/>
      <c r="L49" s="173"/>
      <c r="M49" s="90"/>
      <c r="N49" s="94"/>
      <c r="O49" s="94"/>
      <c r="P49" s="161"/>
      <c r="Q49" s="161"/>
      <c r="R49" s="161"/>
      <c r="S49" s="161"/>
      <c r="T49" s="173"/>
      <c r="U49" s="136"/>
      <c r="V49" s="136"/>
      <c r="W49" s="136"/>
      <c r="X49" s="136"/>
      <c r="Y49" s="136"/>
      <c r="Z49" s="136"/>
      <c r="AA49" s="136"/>
      <c r="AB49" s="172"/>
      <c r="AC49" s="90"/>
      <c r="AD49" s="94"/>
      <c r="AE49" s="161"/>
      <c r="AF49" s="161"/>
      <c r="AG49" s="161"/>
      <c r="AH49" s="161"/>
      <c r="AI49" s="120"/>
      <c r="AJ49" s="96"/>
      <c r="AM49" s="27"/>
      <c r="AQ49" s="28"/>
      <c r="AR49" s="29"/>
      <c r="AS49" s="29"/>
      <c r="AT49" s="29"/>
      <c r="AU49" s="28"/>
      <c r="AV49" s="29"/>
      <c r="AW49" s="29"/>
      <c r="AX49" s="28"/>
      <c r="BB49" s="28"/>
      <c r="BC49" s="28"/>
      <c r="BD49" s="28"/>
      <c r="BE49" s="28"/>
    </row>
    <row r="50" spans="1:57" s="3" customFormat="1" ht="25.05" customHeight="1" thickBot="1" x14ac:dyDescent="0.45">
      <c r="A50" s="99" t="e">
        <f>(IF($AM$5='بيان ع'!D44,ROW('بيان ع'!44:44)-1,yyyyy))</f>
        <v>#NAME?</v>
      </c>
      <c r="B50" s="142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94"/>
      <c r="H50" s="161"/>
      <c r="I50" s="161"/>
      <c r="J50" s="161"/>
      <c r="K50" s="161"/>
      <c r="L50" s="173"/>
      <c r="M50" s="90"/>
      <c r="N50" s="94"/>
      <c r="O50" s="94"/>
      <c r="P50" s="161"/>
      <c r="Q50" s="161"/>
      <c r="R50" s="161"/>
      <c r="S50" s="161"/>
      <c r="T50" s="173"/>
      <c r="U50" s="136"/>
      <c r="V50" s="136"/>
      <c r="W50" s="136"/>
      <c r="X50" s="136"/>
      <c r="Y50" s="136"/>
      <c r="Z50" s="136"/>
      <c r="AA50" s="136"/>
      <c r="AB50" s="172"/>
      <c r="AC50" s="90"/>
      <c r="AD50" s="94"/>
      <c r="AE50" s="161"/>
      <c r="AF50" s="161"/>
      <c r="AG50" s="161"/>
      <c r="AH50" s="161"/>
      <c r="AI50" s="120"/>
      <c r="AJ50" s="96"/>
      <c r="AM50" s="27"/>
      <c r="AQ50" s="28"/>
      <c r="AR50" s="29"/>
      <c r="AS50" s="29"/>
      <c r="AT50" s="29"/>
      <c r="AU50" s="28"/>
      <c r="AV50" s="29"/>
      <c r="AW50" s="29"/>
      <c r="AX50" s="28"/>
      <c r="BB50" s="28"/>
      <c r="BC50" s="28"/>
      <c r="BD50" s="28"/>
      <c r="BE50" s="28"/>
    </row>
    <row r="51" spans="1:57" s="3" customFormat="1" ht="25.05" customHeight="1" thickBot="1" x14ac:dyDescent="0.45">
      <c r="A51" s="99" t="e">
        <f>(IF($AM$5='بيان ع'!D45,ROW('بيان ع'!45:45)-1,yyyyy))</f>
        <v>#NAME?</v>
      </c>
      <c r="B51" s="142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94"/>
      <c r="H51" s="161"/>
      <c r="I51" s="161"/>
      <c r="J51" s="161"/>
      <c r="K51" s="161"/>
      <c r="L51" s="173"/>
      <c r="M51" s="90"/>
      <c r="N51" s="94"/>
      <c r="O51" s="94"/>
      <c r="P51" s="161"/>
      <c r="Q51" s="161"/>
      <c r="R51" s="161"/>
      <c r="S51" s="161"/>
      <c r="T51" s="173"/>
      <c r="U51" s="136"/>
      <c r="V51" s="136"/>
      <c r="W51" s="136"/>
      <c r="X51" s="136"/>
      <c r="Y51" s="136"/>
      <c r="Z51" s="136"/>
      <c r="AA51" s="136"/>
      <c r="AB51" s="172"/>
      <c r="AC51" s="90"/>
      <c r="AD51" s="94"/>
      <c r="AE51" s="161"/>
      <c r="AF51" s="161"/>
      <c r="AG51" s="161"/>
      <c r="AH51" s="161"/>
      <c r="AI51" s="120"/>
      <c r="AJ51" s="96"/>
      <c r="AM51" s="27"/>
      <c r="AQ51" s="28"/>
      <c r="AR51" s="29"/>
      <c r="AS51" s="29"/>
      <c r="AT51" s="29"/>
      <c r="AU51" s="28"/>
      <c r="AV51" s="29"/>
      <c r="AW51" s="29"/>
      <c r="AX51" s="28"/>
      <c r="BB51" s="28"/>
      <c r="BC51" s="28"/>
      <c r="BD51" s="28"/>
      <c r="BE51" s="28"/>
    </row>
    <row r="52" spans="1:57" s="3" customFormat="1" ht="25.05" customHeight="1" thickBot="1" x14ac:dyDescent="0.45">
      <c r="A52" s="99" t="e">
        <f>(IF($AM$5='بيان ع'!D46,ROW('بيان ع'!46:46)-1,yyyyy))</f>
        <v>#NAME?</v>
      </c>
      <c r="B52" s="142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94"/>
      <c r="H52" s="161"/>
      <c r="I52" s="161"/>
      <c r="J52" s="161"/>
      <c r="K52" s="161"/>
      <c r="L52" s="173"/>
      <c r="M52" s="90"/>
      <c r="N52" s="94"/>
      <c r="O52" s="94"/>
      <c r="P52" s="161"/>
      <c r="Q52" s="161"/>
      <c r="R52" s="161"/>
      <c r="S52" s="161"/>
      <c r="T52" s="173"/>
      <c r="U52" s="136"/>
      <c r="V52" s="136"/>
      <c r="W52" s="136"/>
      <c r="X52" s="136"/>
      <c r="Y52" s="136"/>
      <c r="Z52" s="136"/>
      <c r="AA52" s="136"/>
      <c r="AB52" s="172"/>
      <c r="AC52" s="90"/>
      <c r="AD52" s="94"/>
      <c r="AE52" s="161"/>
      <c r="AF52" s="161"/>
      <c r="AG52" s="161"/>
      <c r="AH52" s="161"/>
      <c r="AI52" s="120"/>
      <c r="AJ52" s="96"/>
      <c r="AM52" s="27"/>
      <c r="AQ52" s="28"/>
      <c r="AR52" s="29"/>
      <c r="AS52" s="29"/>
      <c r="AT52" s="29"/>
      <c r="AU52" s="28"/>
      <c r="AV52" s="29"/>
      <c r="AW52" s="29"/>
      <c r="AX52" s="28"/>
      <c r="BB52" s="28"/>
      <c r="BC52" s="28"/>
      <c r="BD52" s="28"/>
      <c r="BE52" s="28"/>
    </row>
    <row r="53" spans="1:57" s="3" customFormat="1" ht="25.05" customHeight="1" thickBot="1" x14ac:dyDescent="0.45">
      <c r="A53" s="99" t="e">
        <f>(IF($AM$5='بيان ع'!D47,ROW('بيان ع'!47:47)-1,yyyyy))</f>
        <v>#NAME?</v>
      </c>
      <c r="B53" s="142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94"/>
      <c r="H53" s="161"/>
      <c r="I53" s="161"/>
      <c r="J53" s="161"/>
      <c r="K53" s="161"/>
      <c r="L53" s="173"/>
      <c r="M53" s="90"/>
      <c r="N53" s="94"/>
      <c r="O53" s="94"/>
      <c r="P53" s="161"/>
      <c r="Q53" s="161"/>
      <c r="R53" s="161"/>
      <c r="S53" s="161"/>
      <c r="T53" s="173"/>
      <c r="U53" s="136"/>
      <c r="V53" s="136"/>
      <c r="W53" s="136"/>
      <c r="X53" s="136"/>
      <c r="Y53" s="136"/>
      <c r="Z53" s="136"/>
      <c r="AA53" s="136"/>
      <c r="AB53" s="172"/>
      <c r="AC53" s="90"/>
      <c r="AD53" s="94"/>
      <c r="AE53" s="161"/>
      <c r="AF53" s="161"/>
      <c r="AG53" s="161"/>
      <c r="AH53" s="161"/>
      <c r="AI53" s="120"/>
      <c r="AJ53" s="96"/>
      <c r="AM53" s="27"/>
      <c r="AQ53" s="28"/>
      <c r="AR53" s="29"/>
      <c r="AS53" s="29"/>
      <c r="AT53" s="29"/>
      <c r="AU53" s="28"/>
      <c r="AV53" s="29"/>
      <c r="AW53" s="29"/>
      <c r="AX53" s="28"/>
      <c r="BB53" s="28"/>
      <c r="BC53" s="28"/>
      <c r="BD53" s="28"/>
      <c r="BE53" s="28"/>
    </row>
    <row r="54" spans="1:57" s="3" customFormat="1" ht="25.05" customHeight="1" thickBot="1" x14ac:dyDescent="0.45">
      <c r="A54" s="99" t="e">
        <f>(IF($AM$5='بيان ع'!D48,ROW('بيان ع'!48:48)-1,yyyyy))</f>
        <v>#NAME?</v>
      </c>
      <c r="B54" s="142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94"/>
      <c r="H54" s="161"/>
      <c r="I54" s="161"/>
      <c r="J54" s="161"/>
      <c r="K54" s="161"/>
      <c r="L54" s="173"/>
      <c r="M54" s="90"/>
      <c r="N54" s="94"/>
      <c r="O54" s="94"/>
      <c r="P54" s="161"/>
      <c r="Q54" s="161"/>
      <c r="R54" s="161"/>
      <c r="S54" s="161"/>
      <c r="T54" s="173"/>
      <c r="U54" s="136"/>
      <c r="V54" s="136"/>
      <c r="W54" s="136"/>
      <c r="X54" s="136"/>
      <c r="Y54" s="136"/>
      <c r="Z54" s="136"/>
      <c r="AA54" s="136"/>
      <c r="AB54" s="172"/>
      <c r="AC54" s="90"/>
      <c r="AD54" s="94"/>
      <c r="AE54" s="161"/>
      <c r="AF54" s="161"/>
      <c r="AG54" s="161"/>
      <c r="AH54" s="161"/>
      <c r="AI54" s="120"/>
      <c r="AJ54" s="96"/>
      <c r="AM54" s="27"/>
      <c r="AQ54" s="28"/>
      <c r="AR54" s="29"/>
      <c r="AS54" s="29"/>
      <c r="AT54" s="29"/>
      <c r="AU54" s="28"/>
      <c r="AV54" s="29"/>
      <c r="AW54" s="29"/>
      <c r="AX54" s="28"/>
      <c r="BB54" s="28"/>
      <c r="BC54" s="28"/>
      <c r="BD54" s="28"/>
      <c r="BE54" s="28"/>
    </row>
    <row r="55" spans="1:57" s="3" customFormat="1" ht="25.05" customHeight="1" thickBot="1" x14ac:dyDescent="0.45">
      <c r="A55" s="99" t="e">
        <f>(IF($AM$5='بيان ع'!D49,ROW('بيان ع'!49:49)-1,yyyyy))</f>
        <v>#NAME?</v>
      </c>
      <c r="B55" s="142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94"/>
      <c r="H55" s="161"/>
      <c r="I55" s="161"/>
      <c r="J55" s="161"/>
      <c r="K55" s="161"/>
      <c r="L55" s="173"/>
      <c r="M55" s="90"/>
      <c r="N55" s="94"/>
      <c r="O55" s="94"/>
      <c r="P55" s="161"/>
      <c r="Q55" s="161"/>
      <c r="R55" s="161"/>
      <c r="S55" s="161"/>
      <c r="T55" s="173"/>
      <c r="U55" s="136"/>
      <c r="V55" s="136"/>
      <c r="W55" s="136"/>
      <c r="X55" s="136"/>
      <c r="Y55" s="136"/>
      <c r="Z55" s="136"/>
      <c r="AA55" s="136"/>
      <c r="AB55" s="172"/>
      <c r="AC55" s="90"/>
      <c r="AD55" s="94"/>
      <c r="AE55" s="161"/>
      <c r="AF55" s="161"/>
      <c r="AG55" s="161"/>
      <c r="AH55" s="161"/>
      <c r="AI55" s="120"/>
      <c r="AJ55" s="96"/>
      <c r="AM55" s="27"/>
      <c r="AQ55" s="28"/>
      <c r="AR55" s="29"/>
      <c r="AS55" s="29"/>
      <c r="AT55" s="29"/>
      <c r="AU55" s="28"/>
      <c r="AV55" s="29"/>
      <c r="AW55" s="29"/>
      <c r="AX55" s="28"/>
      <c r="BB55" s="28"/>
      <c r="BC55" s="28"/>
      <c r="BD55" s="28"/>
      <c r="BE55" s="28"/>
    </row>
    <row r="56" spans="1:57" s="3" customFormat="1" ht="25.05" customHeight="1" thickBot="1" x14ac:dyDescent="0.45">
      <c r="A56" s="99" t="e">
        <f>(IF($AM$5='بيان ع'!D50,ROW('بيان ع'!50:50)-1,yyyyy))</f>
        <v>#NAME?</v>
      </c>
      <c r="B56" s="142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94"/>
      <c r="H56" s="161"/>
      <c r="I56" s="161"/>
      <c r="J56" s="161"/>
      <c r="K56" s="161"/>
      <c r="L56" s="173"/>
      <c r="M56" s="90"/>
      <c r="N56" s="94"/>
      <c r="O56" s="94"/>
      <c r="P56" s="161"/>
      <c r="Q56" s="161"/>
      <c r="R56" s="161"/>
      <c r="S56" s="161"/>
      <c r="T56" s="173"/>
      <c r="U56" s="136"/>
      <c r="V56" s="136"/>
      <c r="W56" s="136"/>
      <c r="X56" s="136"/>
      <c r="Y56" s="136"/>
      <c r="Z56" s="136"/>
      <c r="AA56" s="136"/>
      <c r="AB56" s="172"/>
      <c r="AC56" s="90"/>
      <c r="AD56" s="94"/>
      <c r="AE56" s="161"/>
      <c r="AF56" s="161"/>
      <c r="AG56" s="161"/>
      <c r="AH56" s="161"/>
      <c r="AI56" s="120"/>
      <c r="AJ56" s="96"/>
      <c r="AM56" s="27"/>
      <c r="AQ56" s="28"/>
      <c r="AR56" s="29"/>
      <c r="AS56" s="29"/>
      <c r="AT56" s="29"/>
      <c r="AU56" s="28"/>
      <c r="AV56" s="29"/>
      <c r="AW56" s="29"/>
      <c r="AX56" s="28"/>
      <c r="BB56" s="28"/>
      <c r="BC56" s="28"/>
      <c r="BD56" s="28"/>
      <c r="BE56" s="28"/>
    </row>
    <row r="57" spans="1:57" s="3" customFormat="1" ht="25.05" customHeight="1" thickBot="1" x14ac:dyDescent="0.45">
      <c r="A57" s="99" t="e">
        <f>(IF($AM$5='بيان ع'!D51,ROW('بيان ع'!51:51)-1,yyyyy))</f>
        <v>#NAME?</v>
      </c>
      <c r="B57" s="142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94"/>
      <c r="H57" s="161"/>
      <c r="I57" s="161"/>
      <c r="J57" s="161"/>
      <c r="K57" s="161"/>
      <c r="L57" s="173"/>
      <c r="M57" s="90"/>
      <c r="N57" s="94"/>
      <c r="O57" s="94"/>
      <c r="P57" s="161"/>
      <c r="Q57" s="161"/>
      <c r="R57" s="161"/>
      <c r="S57" s="161"/>
      <c r="T57" s="173"/>
      <c r="U57" s="136"/>
      <c r="V57" s="136"/>
      <c r="W57" s="136"/>
      <c r="X57" s="136"/>
      <c r="Y57" s="136"/>
      <c r="Z57" s="136"/>
      <c r="AA57" s="136"/>
      <c r="AB57" s="172"/>
      <c r="AC57" s="90"/>
      <c r="AD57" s="94"/>
      <c r="AE57" s="161"/>
      <c r="AF57" s="161"/>
      <c r="AG57" s="161"/>
      <c r="AH57" s="161"/>
      <c r="AI57" s="120"/>
      <c r="AJ57" s="96"/>
      <c r="AM57" s="27"/>
      <c r="AQ57" s="28"/>
      <c r="AR57" s="29"/>
      <c r="AS57" s="29"/>
      <c r="AT57" s="29"/>
      <c r="AU57" s="28"/>
      <c r="AV57" s="29"/>
      <c r="AW57" s="29"/>
      <c r="AX57" s="28"/>
      <c r="BB57" s="28"/>
      <c r="BC57" s="28"/>
      <c r="BD57" s="28"/>
      <c r="BE57" s="28"/>
    </row>
    <row r="58" spans="1:57" s="3" customFormat="1" ht="25.05" customHeight="1" thickBot="1" x14ac:dyDescent="0.45">
      <c r="A58" s="99" t="e">
        <f>(IF($AM$5='بيان ع'!D52,ROW('بيان ع'!52:52)-1,yyyyy))</f>
        <v>#NAME?</v>
      </c>
      <c r="B58" s="142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94"/>
      <c r="H58" s="161"/>
      <c r="I58" s="161"/>
      <c r="J58" s="161"/>
      <c r="K58" s="161"/>
      <c r="L58" s="173"/>
      <c r="M58" s="90"/>
      <c r="N58" s="94"/>
      <c r="O58" s="94"/>
      <c r="P58" s="161"/>
      <c r="Q58" s="161"/>
      <c r="R58" s="161"/>
      <c r="S58" s="161"/>
      <c r="T58" s="173"/>
      <c r="U58" s="136"/>
      <c r="V58" s="136"/>
      <c r="W58" s="136"/>
      <c r="X58" s="136"/>
      <c r="Y58" s="136"/>
      <c r="Z58" s="136"/>
      <c r="AA58" s="136"/>
      <c r="AB58" s="172"/>
      <c r="AC58" s="90"/>
      <c r="AD58" s="94"/>
      <c r="AE58" s="161"/>
      <c r="AF58" s="161"/>
      <c r="AG58" s="161"/>
      <c r="AH58" s="161"/>
      <c r="AI58" s="120"/>
      <c r="AJ58" s="96"/>
      <c r="AM58" s="27"/>
      <c r="AQ58" s="28"/>
      <c r="AR58" s="29"/>
      <c r="AS58" s="29"/>
      <c r="AT58" s="29"/>
      <c r="AU58" s="28"/>
      <c r="AV58" s="29"/>
      <c r="AW58" s="29"/>
      <c r="AX58" s="28"/>
      <c r="BB58" s="28"/>
      <c r="BC58" s="28"/>
      <c r="BD58" s="28"/>
      <c r="BE58" s="28"/>
    </row>
    <row r="59" spans="1:57" s="3" customFormat="1" ht="25.05" customHeight="1" thickBot="1" x14ac:dyDescent="0.45">
      <c r="A59" s="99" t="e">
        <f>(IF($AM$5='بيان ع'!D53,ROW('بيان ع'!53:53)-1,yyyyy))</f>
        <v>#NAME?</v>
      </c>
      <c r="B59" s="142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94"/>
      <c r="H59" s="161"/>
      <c r="I59" s="161"/>
      <c r="J59" s="161"/>
      <c r="K59" s="161"/>
      <c r="L59" s="173"/>
      <c r="M59" s="90"/>
      <c r="N59" s="94"/>
      <c r="O59" s="94"/>
      <c r="P59" s="161"/>
      <c r="Q59" s="161"/>
      <c r="R59" s="161"/>
      <c r="S59" s="161"/>
      <c r="T59" s="173"/>
      <c r="U59" s="136"/>
      <c r="V59" s="136"/>
      <c r="W59" s="136"/>
      <c r="X59" s="136"/>
      <c r="Y59" s="136"/>
      <c r="Z59" s="136"/>
      <c r="AA59" s="136"/>
      <c r="AB59" s="172"/>
      <c r="AC59" s="90"/>
      <c r="AD59" s="94"/>
      <c r="AE59" s="161"/>
      <c r="AF59" s="161"/>
      <c r="AG59" s="161"/>
      <c r="AH59" s="161"/>
      <c r="AI59" s="120"/>
      <c r="AJ59" s="96"/>
      <c r="AM59" s="27"/>
      <c r="AQ59" s="28"/>
      <c r="AR59" s="29"/>
      <c r="AS59" s="29"/>
      <c r="AT59" s="29"/>
      <c r="AU59" s="28"/>
      <c r="AV59" s="29"/>
      <c r="AW59" s="29"/>
      <c r="AX59" s="28"/>
      <c r="BB59" s="28"/>
      <c r="BC59" s="28"/>
      <c r="BD59" s="28"/>
      <c r="BE59" s="28"/>
    </row>
    <row r="60" spans="1:57" s="3" customFormat="1" ht="25.05" customHeight="1" thickBot="1" x14ac:dyDescent="0.45">
      <c r="A60" s="99" t="e">
        <f>(IF($AM$5='بيان ع'!D54,ROW('بيان ع'!54:54)-1,yyyyy))</f>
        <v>#NAME?</v>
      </c>
      <c r="B60" s="142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94"/>
      <c r="H60" s="161"/>
      <c r="I60" s="161"/>
      <c r="J60" s="161"/>
      <c r="K60" s="161"/>
      <c r="L60" s="173"/>
      <c r="M60" s="90"/>
      <c r="N60" s="94"/>
      <c r="O60" s="94"/>
      <c r="P60" s="161"/>
      <c r="Q60" s="161"/>
      <c r="R60" s="161"/>
      <c r="S60" s="161"/>
      <c r="T60" s="173"/>
      <c r="U60" s="136"/>
      <c r="V60" s="136"/>
      <c r="W60" s="136"/>
      <c r="X60" s="136"/>
      <c r="Y60" s="136"/>
      <c r="Z60" s="136"/>
      <c r="AA60" s="136"/>
      <c r="AB60" s="172"/>
      <c r="AC60" s="90"/>
      <c r="AD60" s="94"/>
      <c r="AE60" s="161"/>
      <c r="AF60" s="161"/>
      <c r="AG60" s="161"/>
      <c r="AH60" s="161"/>
      <c r="AI60" s="120"/>
      <c r="AJ60" s="96"/>
      <c r="AM60" s="27"/>
      <c r="AQ60" s="28"/>
      <c r="AR60" s="29"/>
      <c r="AS60" s="29"/>
      <c r="AT60" s="29"/>
      <c r="AU60" s="28"/>
      <c r="AV60" s="29"/>
      <c r="AW60" s="29"/>
      <c r="AX60" s="28"/>
      <c r="BB60" s="28"/>
      <c r="BC60" s="28"/>
      <c r="BD60" s="28"/>
      <c r="BE60" s="28"/>
    </row>
    <row r="61" spans="1:57" s="3" customFormat="1" ht="25.05" customHeight="1" thickBot="1" x14ac:dyDescent="0.45">
      <c r="A61" s="99" t="e">
        <f>(IF($AM$5='بيان ع'!D55,ROW('بيان ع'!55:55)-1,yyyyy))</f>
        <v>#NAME?</v>
      </c>
      <c r="B61" s="142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94"/>
      <c r="H61" s="161"/>
      <c r="I61" s="161"/>
      <c r="J61" s="161"/>
      <c r="K61" s="161"/>
      <c r="L61" s="173"/>
      <c r="M61" s="90"/>
      <c r="N61" s="94"/>
      <c r="O61" s="94"/>
      <c r="P61" s="161"/>
      <c r="Q61" s="161"/>
      <c r="R61" s="161"/>
      <c r="S61" s="161"/>
      <c r="T61" s="173"/>
      <c r="U61" s="136"/>
      <c r="V61" s="136"/>
      <c r="W61" s="136"/>
      <c r="X61" s="136"/>
      <c r="Y61" s="136"/>
      <c r="Z61" s="136"/>
      <c r="AA61" s="136"/>
      <c r="AB61" s="172"/>
      <c r="AC61" s="90"/>
      <c r="AD61" s="94"/>
      <c r="AE61" s="161"/>
      <c r="AF61" s="161"/>
      <c r="AG61" s="161"/>
      <c r="AH61" s="161"/>
      <c r="AI61" s="120"/>
      <c r="AJ61" s="96"/>
      <c r="AM61" s="27"/>
      <c r="AQ61" s="28"/>
      <c r="AR61" s="29"/>
      <c r="AS61" s="29"/>
      <c r="AT61" s="29"/>
      <c r="AU61" s="28"/>
      <c r="AV61" s="29"/>
      <c r="AW61" s="29"/>
      <c r="AX61" s="28"/>
      <c r="BB61" s="28"/>
      <c r="BC61" s="28"/>
      <c r="BD61" s="28"/>
      <c r="BE61" s="28"/>
    </row>
    <row r="62" spans="1:57" s="3" customFormat="1" ht="25.05" customHeight="1" thickBot="1" x14ac:dyDescent="0.45">
      <c r="A62" s="99" t="e">
        <f>(IF($AM$5='بيان ع'!D56,ROW('بيان ع'!56:56)-1,yyyyy))</f>
        <v>#NAME?</v>
      </c>
      <c r="B62" s="142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94"/>
      <c r="H62" s="161"/>
      <c r="I62" s="161"/>
      <c r="J62" s="161"/>
      <c r="K62" s="161"/>
      <c r="L62" s="173"/>
      <c r="M62" s="90"/>
      <c r="N62" s="94"/>
      <c r="O62" s="94"/>
      <c r="P62" s="161"/>
      <c r="Q62" s="161"/>
      <c r="R62" s="161"/>
      <c r="S62" s="161"/>
      <c r="T62" s="173"/>
      <c r="U62" s="136"/>
      <c r="V62" s="136"/>
      <c r="W62" s="136"/>
      <c r="X62" s="136"/>
      <c r="Y62" s="136"/>
      <c r="Z62" s="136"/>
      <c r="AA62" s="136"/>
      <c r="AB62" s="172"/>
      <c r="AC62" s="90"/>
      <c r="AD62" s="94"/>
      <c r="AE62" s="161"/>
      <c r="AF62" s="161"/>
      <c r="AG62" s="161"/>
      <c r="AH62" s="161"/>
      <c r="AI62" s="120"/>
      <c r="AJ62" s="96"/>
      <c r="AM62" s="27"/>
      <c r="AQ62" s="28"/>
      <c r="AR62" s="29"/>
      <c r="AS62" s="29"/>
      <c r="AT62" s="29"/>
      <c r="AU62" s="28"/>
      <c r="AV62" s="29"/>
      <c r="AW62" s="29"/>
      <c r="AX62" s="28"/>
      <c r="BB62" s="28"/>
      <c r="BC62" s="28"/>
      <c r="BD62" s="28"/>
      <c r="BE62" s="28"/>
    </row>
    <row r="63" spans="1:57" s="3" customFormat="1" ht="25.05" customHeight="1" thickBot="1" x14ac:dyDescent="0.45">
      <c r="A63" s="99" t="e">
        <f>(IF($AM$5='بيان ع'!D57,ROW('بيان ع'!57:57)-1,yyyyy))</f>
        <v>#NAME?</v>
      </c>
      <c r="B63" s="142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94"/>
      <c r="H63" s="161"/>
      <c r="I63" s="161"/>
      <c r="J63" s="161"/>
      <c r="K63" s="161"/>
      <c r="L63" s="173"/>
      <c r="M63" s="90"/>
      <c r="N63" s="94"/>
      <c r="O63" s="94"/>
      <c r="P63" s="161"/>
      <c r="Q63" s="161"/>
      <c r="R63" s="161"/>
      <c r="S63" s="161"/>
      <c r="T63" s="173"/>
      <c r="U63" s="136"/>
      <c r="V63" s="136"/>
      <c r="W63" s="136"/>
      <c r="X63" s="136"/>
      <c r="Y63" s="136"/>
      <c r="Z63" s="136"/>
      <c r="AA63" s="136"/>
      <c r="AB63" s="172"/>
      <c r="AC63" s="90"/>
      <c r="AD63" s="94"/>
      <c r="AE63" s="161"/>
      <c r="AF63" s="161"/>
      <c r="AG63" s="161"/>
      <c r="AH63" s="161"/>
      <c r="AI63" s="120"/>
      <c r="AJ63" s="96"/>
      <c r="AM63" s="27"/>
      <c r="AQ63" s="28"/>
      <c r="AR63" s="29"/>
      <c r="AS63" s="29"/>
      <c r="AT63" s="29"/>
      <c r="AU63" s="28"/>
      <c r="AV63" s="29"/>
      <c r="AW63" s="29"/>
      <c r="AX63" s="28"/>
      <c r="BB63" s="28"/>
      <c r="BC63" s="28"/>
      <c r="BD63" s="28"/>
      <c r="BE63" s="28"/>
    </row>
    <row r="64" spans="1:57" s="3" customFormat="1" ht="25.05" customHeight="1" thickBot="1" x14ac:dyDescent="0.45">
      <c r="A64" s="99" t="e">
        <f>(IF($AM$5='بيان ع'!D58,ROW('بيان ع'!58:58)-1,yyyyy))</f>
        <v>#NAME?</v>
      </c>
      <c r="B64" s="142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94"/>
      <c r="H64" s="161"/>
      <c r="I64" s="161"/>
      <c r="J64" s="161"/>
      <c r="K64" s="161"/>
      <c r="L64" s="173"/>
      <c r="M64" s="90"/>
      <c r="N64" s="94"/>
      <c r="O64" s="94"/>
      <c r="P64" s="161"/>
      <c r="Q64" s="161"/>
      <c r="R64" s="161"/>
      <c r="S64" s="161"/>
      <c r="T64" s="173"/>
      <c r="U64" s="136"/>
      <c r="V64" s="136"/>
      <c r="W64" s="136"/>
      <c r="X64" s="136"/>
      <c r="Y64" s="136"/>
      <c r="Z64" s="136"/>
      <c r="AA64" s="136"/>
      <c r="AB64" s="172"/>
      <c r="AC64" s="90"/>
      <c r="AD64" s="94"/>
      <c r="AE64" s="161"/>
      <c r="AF64" s="161"/>
      <c r="AG64" s="161"/>
      <c r="AH64" s="161"/>
      <c r="AI64" s="120"/>
      <c r="AJ64" s="96"/>
      <c r="AM64" s="27"/>
      <c r="AQ64" s="28"/>
      <c r="AR64" s="29"/>
      <c r="AS64" s="29"/>
      <c r="AT64" s="29"/>
      <c r="AU64" s="28"/>
      <c r="AV64" s="29"/>
      <c r="AW64" s="29"/>
      <c r="AX64" s="28"/>
      <c r="BB64" s="28"/>
      <c r="BC64" s="28"/>
      <c r="BD64" s="28"/>
      <c r="BE64" s="28"/>
    </row>
    <row r="65" spans="1:57" s="3" customFormat="1" ht="25.05" customHeight="1" thickBot="1" x14ac:dyDescent="0.45">
      <c r="A65" s="99" t="e">
        <f>(IF($AM$5='بيان ع'!D59,ROW('بيان ع'!59:59)-1,yyyyy))</f>
        <v>#NAME?</v>
      </c>
      <c r="B65" s="142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94"/>
      <c r="H65" s="161"/>
      <c r="I65" s="161"/>
      <c r="J65" s="161"/>
      <c r="K65" s="161"/>
      <c r="L65" s="173"/>
      <c r="M65" s="90"/>
      <c r="N65" s="94"/>
      <c r="O65" s="94"/>
      <c r="P65" s="161"/>
      <c r="Q65" s="161"/>
      <c r="R65" s="161"/>
      <c r="S65" s="161"/>
      <c r="T65" s="173"/>
      <c r="U65" s="136"/>
      <c r="V65" s="136"/>
      <c r="W65" s="136"/>
      <c r="X65" s="136"/>
      <c r="Y65" s="136"/>
      <c r="Z65" s="136"/>
      <c r="AA65" s="136"/>
      <c r="AB65" s="172"/>
      <c r="AC65" s="90"/>
      <c r="AD65" s="94"/>
      <c r="AE65" s="161"/>
      <c r="AF65" s="161"/>
      <c r="AG65" s="161"/>
      <c r="AH65" s="161"/>
      <c r="AI65" s="120"/>
      <c r="AJ65" s="96"/>
      <c r="AM65" s="27"/>
      <c r="AQ65" s="28"/>
      <c r="AR65" s="29"/>
      <c r="AS65" s="29"/>
      <c r="AT65" s="29"/>
      <c r="AU65" s="28"/>
      <c r="AV65" s="29"/>
      <c r="AW65" s="29"/>
      <c r="AX65" s="28"/>
      <c r="BB65" s="28"/>
      <c r="BC65" s="28"/>
      <c r="BD65" s="28"/>
      <c r="BE65" s="28"/>
    </row>
    <row r="66" spans="1:57" s="3" customFormat="1" ht="25.05" customHeight="1" thickBot="1" x14ac:dyDescent="0.45">
      <c r="A66" s="99" t="e">
        <f>(IF($AM$5='بيان ع'!D60,ROW('بيان ع'!60:60)-1,yyyyy))</f>
        <v>#NAME?</v>
      </c>
      <c r="B66" s="142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94"/>
      <c r="H66" s="161"/>
      <c r="I66" s="161"/>
      <c r="J66" s="161"/>
      <c r="K66" s="161"/>
      <c r="L66" s="173"/>
      <c r="M66" s="90"/>
      <c r="N66" s="94"/>
      <c r="O66" s="94"/>
      <c r="P66" s="161"/>
      <c r="Q66" s="161"/>
      <c r="R66" s="161"/>
      <c r="S66" s="161"/>
      <c r="T66" s="173"/>
      <c r="U66" s="136"/>
      <c r="V66" s="136"/>
      <c r="W66" s="136"/>
      <c r="X66" s="136"/>
      <c r="Y66" s="136"/>
      <c r="Z66" s="136"/>
      <c r="AA66" s="136"/>
      <c r="AB66" s="172"/>
      <c r="AC66" s="90"/>
      <c r="AD66" s="94"/>
      <c r="AE66" s="161"/>
      <c r="AF66" s="161"/>
      <c r="AG66" s="161"/>
      <c r="AH66" s="161"/>
      <c r="AI66" s="120"/>
      <c r="AJ66" s="96"/>
      <c r="AM66" s="27"/>
      <c r="AQ66" s="28"/>
      <c r="AR66" s="29"/>
      <c r="AS66" s="29"/>
      <c r="AT66" s="29"/>
      <c r="AU66" s="28"/>
      <c r="AV66" s="29"/>
      <c r="AW66" s="29"/>
      <c r="AX66" s="28"/>
      <c r="BB66" s="28"/>
      <c r="BC66" s="28"/>
      <c r="BD66" s="28"/>
      <c r="BE66" s="28"/>
    </row>
    <row r="67" spans="1:57" s="3" customFormat="1" ht="25.05" customHeight="1" thickBot="1" x14ac:dyDescent="0.45">
      <c r="A67" s="99" t="e">
        <f>(IF($AM$5='بيان ع'!D61,ROW('بيان ع'!61:61)-1,yyyyy))</f>
        <v>#NAME?</v>
      </c>
      <c r="B67" s="142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94"/>
      <c r="H67" s="161"/>
      <c r="I67" s="161"/>
      <c r="J67" s="161"/>
      <c r="K67" s="161"/>
      <c r="L67" s="173"/>
      <c r="M67" s="90"/>
      <c r="N67" s="94"/>
      <c r="O67" s="94"/>
      <c r="P67" s="161"/>
      <c r="Q67" s="161"/>
      <c r="R67" s="161"/>
      <c r="S67" s="161"/>
      <c r="T67" s="173"/>
      <c r="U67" s="136"/>
      <c r="V67" s="136"/>
      <c r="W67" s="136"/>
      <c r="X67" s="136"/>
      <c r="Y67" s="136"/>
      <c r="Z67" s="136"/>
      <c r="AA67" s="136"/>
      <c r="AB67" s="172"/>
      <c r="AC67" s="90"/>
      <c r="AD67" s="94"/>
      <c r="AE67" s="161"/>
      <c r="AF67" s="161"/>
      <c r="AG67" s="161"/>
      <c r="AH67" s="161"/>
      <c r="AI67" s="120"/>
      <c r="AJ67" s="96"/>
      <c r="AM67" s="27"/>
      <c r="AQ67" s="28"/>
      <c r="AR67" s="29"/>
      <c r="AS67" s="29"/>
      <c r="AT67" s="29"/>
      <c r="AU67" s="28"/>
      <c r="AV67" s="29"/>
      <c r="AW67" s="29"/>
      <c r="AX67" s="28"/>
      <c r="BB67" s="28"/>
      <c r="BC67" s="28"/>
      <c r="BD67" s="28"/>
      <c r="BE67" s="28"/>
    </row>
    <row r="68" spans="1:57" s="3" customFormat="1" ht="25.05" customHeight="1" thickBot="1" x14ac:dyDescent="0.45">
      <c r="A68" s="99" t="e">
        <f>(IF($AM$5='بيان ع'!D62,ROW('بيان ع'!62:62)-1,yyyyy))</f>
        <v>#NAME?</v>
      </c>
      <c r="B68" s="143" t="str">
        <f t="shared" si="0"/>
        <v/>
      </c>
      <c r="C68" s="103" t="str">
        <f t="shared" si="1"/>
        <v/>
      </c>
      <c r="D68" s="104" t="str">
        <f t="shared" si="2"/>
        <v/>
      </c>
      <c r="E68" s="90"/>
      <c r="F68" s="94"/>
      <c r="G68" s="94"/>
      <c r="H68" s="161"/>
      <c r="I68" s="161"/>
      <c r="J68" s="161"/>
      <c r="K68" s="161"/>
      <c r="L68" s="173"/>
      <c r="M68" s="90"/>
      <c r="N68" s="94"/>
      <c r="O68" s="94"/>
      <c r="P68" s="161"/>
      <c r="Q68" s="161"/>
      <c r="R68" s="161"/>
      <c r="S68" s="161"/>
      <c r="T68" s="173"/>
      <c r="U68" s="135"/>
      <c r="V68" s="135"/>
      <c r="W68" s="135"/>
      <c r="X68" s="135"/>
      <c r="Y68" s="135"/>
      <c r="Z68" s="135"/>
      <c r="AA68" s="135"/>
      <c r="AB68" s="172"/>
      <c r="AC68" s="90"/>
      <c r="AD68" s="94"/>
      <c r="AE68" s="161"/>
      <c r="AF68" s="161"/>
      <c r="AG68" s="161"/>
      <c r="AH68" s="161"/>
      <c r="AI68" s="120"/>
      <c r="AJ68" s="96"/>
      <c r="AM68" s="27"/>
      <c r="AQ68" s="28"/>
      <c r="AR68" s="29"/>
      <c r="AS68" s="29"/>
      <c r="AT68" s="29"/>
      <c r="AU68" s="28"/>
      <c r="AV68" s="29"/>
      <c r="AW68" s="29"/>
      <c r="AX68" s="28"/>
      <c r="BB68" s="28"/>
      <c r="BC68" s="28"/>
      <c r="BD68" s="28"/>
      <c r="BE68" s="28"/>
    </row>
    <row r="69" spans="1:57" s="3" customFormat="1" ht="25.05" customHeight="1" thickBot="1" x14ac:dyDescent="0.45">
      <c r="A69" s="99" t="e">
        <f>(IF($AM$5='بيان ع'!D63,ROW('بيان ع'!63:63)-1,yyyyy))</f>
        <v>#NAME?</v>
      </c>
      <c r="B69" s="143" t="str">
        <f t="shared" si="0"/>
        <v/>
      </c>
      <c r="C69" s="103" t="str">
        <f t="shared" si="1"/>
        <v/>
      </c>
      <c r="D69" s="104" t="str">
        <f t="shared" si="2"/>
        <v/>
      </c>
      <c r="E69" s="90"/>
      <c r="F69" s="94"/>
      <c r="G69" s="94"/>
      <c r="H69" s="161"/>
      <c r="I69" s="161"/>
      <c r="J69" s="161"/>
      <c r="K69" s="161"/>
      <c r="L69" s="173"/>
      <c r="M69" s="90"/>
      <c r="N69" s="94"/>
      <c r="O69" s="94"/>
      <c r="P69" s="161"/>
      <c r="Q69" s="161"/>
      <c r="R69" s="161"/>
      <c r="S69" s="161"/>
      <c r="T69" s="173"/>
      <c r="U69" s="135"/>
      <c r="V69" s="135"/>
      <c r="W69" s="135"/>
      <c r="X69" s="135"/>
      <c r="Y69" s="135"/>
      <c r="Z69" s="135"/>
      <c r="AA69" s="135"/>
      <c r="AB69" s="172"/>
      <c r="AC69" s="90"/>
      <c r="AD69" s="94"/>
      <c r="AE69" s="161"/>
      <c r="AF69" s="161"/>
      <c r="AG69" s="161"/>
      <c r="AH69" s="161"/>
      <c r="AI69" s="120"/>
      <c r="AJ69" s="96"/>
      <c r="AM69" s="27"/>
      <c r="AQ69" s="28"/>
      <c r="AR69" s="29"/>
      <c r="AS69" s="29"/>
      <c r="AT69" s="29"/>
      <c r="AU69" s="28"/>
      <c r="AV69" s="29"/>
      <c r="AW69" s="29"/>
      <c r="AX69" s="28"/>
      <c r="BB69" s="28"/>
      <c r="BC69" s="28"/>
      <c r="BD69" s="28"/>
      <c r="BE69" s="28"/>
    </row>
    <row r="70" spans="1:57" s="3" customFormat="1" ht="25.05" customHeight="1" thickBot="1" x14ac:dyDescent="0.45">
      <c r="A70" s="99" t="e">
        <f>(IF($AM$5='بيان ع'!D64,ROW('بيان ع'!64:64)-1,yyyyy))</f>
        <v>#NAME?</v>
      </c>
      <c r="B70" s="143" t="str">
        <f t="shared" si="0"/>
        <v/>
      </c>
      <c r="C70" s="103" t="str">
        <f t="shared" si="1"/>
        <v/>
      </c>
      <c r="D70" s="104" t="str">
        <f t="shared" si="2"/>
        <v/>
      </c>
      <c r="E70" s="90"/>
      <c r="F70" s="94"/>
      <c r="G70" s="94"/>
      <c r="H70" s="161"/>
      <c r="I70" s="161"/>
      <c r="J70" s="161"/>
      <c r="K70" s="161"/>
      <c r="L70" s="173"/>
      <c r="M70" s="90"/>
      <c r="N70" s="94"/>
      <c r="O70" s="94"/>
      <c r="P70" s="161"/>
      <c r="Q70" s="161"/>
      <c r="R70" s="161"/>
      <c r="S70" s="161"/>
      <c r="T70" s="173"/>
      <c r="U70" s="135"/>
      <c r="V70" s="135"/>
      <c r="W70" s="135"/>
      <c r="X70" s="135"/>
      <c r="Y70" s="135"/>
      <c r="Z70" s="135"/>
      <c r="AA70" s="135"/>
      <c r="AB70" s="172"/>
      <c r="AC70" s="90"/>
      <c r="AD70" s="94"/>
      <c r="AE70" s="161"/>
      <c r="AF70" s="161"/>
      <c r="AG70" s="161"/>
      <c r="AH70" s="161"/>
      <c r="AI70" s="120"/>
      <c r="AJ70" s="96"/>
      <c r="AM70" s="27"/>
      <c r="AQ70" s="28"/>
      <c r="AR70" s="29"/>
      <c r="AS70" s="29"/>
      <c r="AT70" s="29"/>
      <c r="AU70" s="28"/>
      <c r="AV70" s="29"/>
      <c r="AW70" s="29"/>
      <c r="AX70" s="28"/>
      <c r="BB70" s="28"/>
      <c r="BC70" s="28"/>
      <c r="BD70" s="28"/>
      <c r="BE70" s="28"/>
    </row>
    <row r="71" spans="1:57" s="3" customFormat="1" ht="25.05" customHeight="1" thickBot="1" x14ac:dyDescent="0.45">
      <c r="A71" s="99" t="e">
        <f>(IF($AM$5='بيان ع'!D65,ROW('بيان ع'!65:65)-1,yyyyy))</f>
        <v>#NAME?</v>
      </c>
      <c r="B71" s="143" t="str">
        <f t="shared" si="0"/>
        <v/>
      </c>
      <c r="C71" s="103" t="str">
        <f t="shared" si="1"/>
        <v/>
      </c>
      <c r="D71" s="104" t="str">
        <f t="shared" si="2"/>
        <v/>
      </c>
      <c r="E71" s="90"/>
      <c r="F71" s="94"/>
      <c r="G71" s="94"/>
      <c r="H71" s="161"/>
      <c r="I71" s="161"/>
      <c r="J71" s="161"/>
      <c r="K71" s="161"/>
      <c r="L71" s="173"/>
      <c r="M71" s="90"/>
      <c r="N71" s="94"/>
      <c r="O71" s="94"/>
      <c r="P71" s="161"/>
      <c r="Q71" s="161"/>
      <c r="R71" s="161"/>
      <c r="S71" s="161"/>
      <c r="T71" s="173"/>
      <c r="U71" s="135"/>
      <c r="V71" s="135"/>
      <c r="W71" s="135"/>
      <c r="X71" s="135"/>
      <c r="Y71" s="135"/>
      <c r="Z71" s="135"/>
      <c r="AA71" s="135"/>
      <c r="AB71" s="172"/>
      <c r="AC71" s="90"/>
      <c r="AD71" s="94"/>
      <c r="AE71" s="161"/>
      <c r="AF71" s="161"/>
      <c r="AG71" s="161"/>
      <c r="AH71" s="161"/>
      <c r="AI71" s="120"/>
      <c r="AJ71" s="96"/>
      <c r="AM71" s="27"/>
      <c r="AQ71" s="28"/>
      <c r="AR71" s="29"/>
      <c r="AS71" s="29"/>
      <c r="AT71" s="29"/>
      <c r="AU71" s="28"/>
      <c r="AV71" s="29"/>
      <c r="AW71" s="29"/>
      <c r="AX71" s="28"/>
      <c r="BB71" s="28"/>
      <c r="BC71" s="28"/>
      <c r="BD71" s="28"/>
      <c r="BE71" s="28"/>
    </row>
    <row r="72" spans="1:57" s="3" customFormat="1" ht="25.05" customHeight="1" thickBot="1" x14ac:dyDescent="0.45">
      <c r="A72" s="99" t="e">
        <f>(IF($AM$5='بيان ع'!D66,ROW('بيان ع'!66:66)-1,yyyyy))</f>
        <v>#NAME?</v>
      </c>
      <c r="B72" s="143" t="str">
        <f t="shared" ref="B72:B135" si="3">IFERROR(_xlfn.AGGREGATE(15,6,$A$8:$A$1010,ROW(A65)),"")</f>
        <v/>
      </c>
      <c r="C72" s="103" t="str">
        <f t="shared" ref="C72:C77" si="4">IFERROR(VLOOKUP(B72,m,2,0),"")</f>
        <v/>
      </c>
      <c r="D72" s="104" t="str">
        <f t="shared" ref="D72:D77" si="5">IFERROR(VLOOKUP(B72,m,3,0),"")</f>
        <v/>
      </c>
      <c r="E72" s="90"/>
      <c r="F72" s="94"/>
      <c r="G72" s="94"/>
      <c r="H72" s="161"/>
      <c r="I72" s="161"/>
      <c r="J72" s="161"/>
      <c r="K72" s="161"/>
      <c r="L72" s="173"/>
      <c r="M72" s="90"/>
      <c r="N72" s="94"/>
      <c r="O72" s="94"/>
      <c r="P72" s="161"/>
      <c r="Q72" s="161"/>
      <c r="R72" s="161"/>
      <c r="S72" s="161"/>
      <c r="T72" s="173"/>
      <c r="U72" s="135"/>
      <c r="V72" s="135"/>
      <c r="W72" s="135"/>
      <c r="X72" s="135"/>
      <c r="Y72" s="135"/>
      <c r="Z72" s="135"/>
      <c r="AA72" s="135"/>
      <c r="AB72" s="172"/>
      <c r="AC72" s="90"/>
      <c r="AD72" s="94"/>
      <c r="AE72" s="161"/>
      <c r="AF72" s="161"/>
      <c r="AG72" s="161"/>
      <c r="AH72" s="161"/>
      <c r="AI72" s="120"/>
      <c r="AJ72" s="96"/>
      <c r="AM72" s="27"/>
      <c r="AQ72" s="28"/>
      <c r="AR72" s="29"/>
      <c r="AS72" s="29"/>
      <c r="AT72" s="29"/>
      <c r="AU72" s="28"/>
      <c r="AV72" s="29"/>
      <c r="AW72" s="29"/>
      <c r="AX72" s="28"/>
      <c r="BB72" s="28"/>
      <c r="BC72" s="28"/>
      <c r="BD72" s="28"/>
      <c r="BE72" s="28"/>
    </row>
    <row r="73" spans="1:57" s="3" customFormat="1" ht="25.05" customHeight="1" thickBot="1" x14ac:dyDescent="0.45">
      <c r="A73" s="99" t="e">
        <f>(IF($AM$5='بيان ع'!D67,ROW('بيان ع'!67:67)-1,yyyyy))</f>
        <v>#NAME?</v>
      </c>
      <c r="B73" s="143" t="str">
        <f t="shared" si="3"/>
        <v/>
      </c>
      <c r="C73" s="103" t="str">
        <f t="shared" si="4"/>
        <v/>
      </c>
      <c r="D73" s="104" t="str">
        <f t="shared" si="5"/>
        <v/>
      </c>
      <c r="E73" s="90"/>
      <c r="F73" s="94"/>
      <c r="G73" s="94"/>
      <c r="H73" s="161"/>
      <c r="I73" s="161"/>
      <c r="J73" s="161"/>
      <c r="K73" s="161"/>
      <c r="L73" s="173"/>
      <c r="M73" s="90"/>
      <c r="N73" s="94"/>
      <c r="O73" s="94"/>
      <c r="P73" s="161"/>
      <c r="Q73" s="161"/>
      <c r="R73" s="161"/>
      <c r="S73" s="161"/>
      <c r="T73" s="173"/>
      <c r="U73" s="135"/>
      <c r="V73" s="135"/>
      <c r="W73" s="135"/>
      <c r="X73" s="135"/>
      <c r="Y73" s="135"/>
      <c r="Z73" s="135"/>
      <c r="AA73" s="135"/>
      <c r="AB73" s="172"/>
      <c r="AC73" s="90"/>
      <c r="AD73" s="94"/>
      <c r="AE73" s="161"/>
      <c r="AF73" s="161"/>
      <c r="AG73" s="161"/>
      <c r="AH73" s="161"/>
      <c r="AI73" s="120"/>
      <c r="AJ73" s="97"/>
      <c r="AM73" s="27"/>
      <c r="AQ73" s="28"/>
      <c r="AR73" s="29"/>
      <c r="AS73" s="29"/>
      <c r="AT73" s="29"/>
      <c r="AU73" s="28"/>
      <c r="AV73" s="29"/>
      <c r="AW73" s="29"/>
      <c r="AX73" s="28"/>
      <c r="BB73" s="28"/>
      <c r="BC73" s="28"/>
      <c r="BD73" s="28"/>
      <c r="BE73" s="28"/>
    </row>
    <row r="74" spans="1:57" ht="25.05" customHeight="1" thickBot="1" x14ac:dyDescent="0.45">
      <c r="A74" s="99" t="e">
        <f>(IF($AM$5='بيان ع'!D68,ROW('بيان ع'!68:68)-1,yyyyy))</f>
        <v>#NAME?</v>
      </c>
      <c r="B74" s="142" t="str">
        <f t="shared" si="3"/>
        <v/>
      </c>
      <c r="C74" s="103" t="str">
        <f t="shared" si="4"/>
        <v/>
      </c>
      <c r="D74" s="104" t="str">
        <f t="shared" si="5"/>
        <v/>
      </c>
      <c r="E74" s="90"/>
      <c r="F74" s="94"/>
      <c r="G74" s="94"/>
      <c r="H74" s="161"/>
      <c r="I74" s="161"/>
      <c r="J74" s="161"/>
      <c r="K74" s="161"/>
      <c r="L74" s="173"/>
      <c r="M74" s="90"/>
      <c r="N74" s="94"/>
      <c r="O74" s="94"/>
      <c r="P74" s="161"/>
      <c r="Q74" s="161"/>
      <c r="R74" s="161"/>
      <c r="S74" s="161"/>
      <c r="T74" s="173"/>
      <c r="U74" s="136"/>
      <c r="V74" s="136"/>
      <c r="W74" s="136"/>
      <c r="X74" s="136"/>
      <c r="Y74" s="136"/>
      <c r="Z74" s="136"/>
      <c r="AA74" s="136"/>
      <c r="AB74" s="172"/>
      <c r="AC74" s="90"/>
      <c r="AD74" s="94"/>
      <c r="AE74" s="161"/>
      <c r="AF74" s="161"/>
      <c r="AG74" s="161"/>
      <c r="AH74" s="161"/>
      <c r="AI74" s="120"/>
      <c r="AJ74" s="95"/>
    </row>
    <row r="75" spans="1:57" ht="25.05" customHeight="1" thickBot="1" x14ac:dyDescent="0.45">
      <c r="A75" s="99" t="e">
        <f>(IF($AM$5='بيان ع'!D69,ROW('بيان ع'!69:69)-1,yyyyy))</f>
        <v>#NAME?</v>
      </c>
      <c r="B75" s="142" t="str">
        <f t="shared" si="3"/>
        <v/>
      </c>
      <c r="C75" s="103" t="str">
        <f t="shared" si="4"/>
        <v/>
      </c>
      <c r="D75" s="104" t="str">
        <f t="shared" si="5"/>
        <v/>
      </c>
      <c r="E75" s="90"/>
      <c r="F75" s="94"/>
      <c r="G75" s="94"/>
      <c r="H75" s="161"/>
      <c r="I75" s="161"/>
      <c r="J75" s="161"/>
      <c r="K75" s="161"/>
      <c r="L75" s="173"/>
      <c r="M75" s="90"/>
      <c r="N75" s="94"/>
      <c r="O75" s="94"/>
      <c r="P75" s="161"/>
      <c r="Q75" s="161"/>
      <c r="R75" s="161"/>
      <c r="S75" s="161"/>
      <c r="T75" s="173"/>
      <c r="U75" s="136"/>
      <c r="V75" s="136"/>
      <c r="W75" s="136"/>
      <c r="X75" s="136"/>
      <c r="Y75" s="136"/>
      <c r="Z75" s="136"/>
      <c r="AA75" s="136"/>
      <c r="AB75" s="172"/>
      <c r="AC75" s="90"/>
      <c r="AD75" s="94"/>
      <c r="AE75" s="161"/>
      <c r="AF75" s="161"/>
      <c r="AG75" s="161"/>
      <c r="AH75" s="161"/>
      <c r="AI75" s="120"/>
      <c r="AJ75" s="95"/>
    </row>
    <row r="76" spans="1:57" ht="25.05" customHeight="1" thickBot="1" x14ac:dyDescent="0.45">
      <c r="A76" s="99" t="e">
        <f>(IF($AM$5='بيان ع'!D70,ROW('بيان ع'!70:70)-1,yyyyy))</f>
        <v>#NAME?</v>
      </c>
      <c r="B76" s="144" t="str">
        <f t="shared" si="3"/>
        <v/>
      </c>
      <c r="C76" s="103" t="str">
        <f t="shared" si="4"/>
        <v/>
      </c>
      <c r="D76" s="104" t="str">
        <f t="shared" si="5"/>
        <v/>
      </c>
      <c r="E76" s="90"/>
      <c r="F76" s="94"/>
      <c r="G76" s="94"/>
      <c r="H76" s="161"/>
      <c r="I76" s="161"/>
      <c r="J76" s="161"/>
      <c r="K76" s="161"/>
      <c r="L76" s="173"/>
      <c r="M76" s="90"/>
      <c r="N76" s="94"/>
      <c r="O76" s="94"/>
      <c r="P76" s="161"/>
      <c r="Q76" s="161"/>
      <c r="R76" s="161"/>
      <c r="S76" s="161"/>
      <c r="T76" s="173"/>
      <c r="U76" s="136"/>
      <c r="V76" s="136"/>
      <c r="W76" s="136"/>
      <c r="X76" s="136"/>
      <c r="Y76" s="136"/>
      <c r="Z76" s="136"/>
      <c r="AA76" s="136"/>
      <c r="AB76" s="172"/>
      <c r="AC76" s="90"/>
      <c r="AD76" s="94"/>
      <c r="AE76" s="161"/>
      <c r="AF76" s="161"/>
      <c r="AG76" s="161"/>
      <c r="AH76" s="161"/>
      <c r="AI76" s="120"/>
      <c r="AJ76" s="95"/>
    </row>
    <row r="77" spans="1:57" ht="25.05" customHeight="1" thickBot="1" x14ac:dyDescent="0.45">
      <c r="A77" s="99" t="e">
        <f>(IF($AM$5='بيان ع'!D71,ROW('بيان ع'!71:71)-1,yyyyy))</f>
        <v>#NAME?</v>
      </c>
      <c r="B77" s="144" t="str">
        <f t="shared" si="3"/>
        <v/>
      </c>
      <c r="C77" s="103" t="str">
        <f t="shared" si="4"/>
        <v/>
      </c>
      <c r="D77" s="104" t="str">
        <f t="shared" si="5"/>
        <v/>
      </c>
      <c r="E77" s="90"/>
      <c r="F77" s="94"/>
      <c r="G77" s="94"/>
      <c r="H77" s="161"/>
      <c r="I77" s="161"/>
      <c r="J77" s="161"/>
      <c r="K77" s="161"/>
      <c r="L77" s="173"/>
      <c r="M77" s="90"/>
      <c r="N77" s="94"/>
      <c r="O77" s="94"/>
      <c r="P77" s="161"/>
      <c r="Q77" s="161"/>
      <c r="R77" s="161"/>
      <c r="S77" s="161"/>
      <c r="T77" s="173"/>
      <c r="U77" s="136"/>
      <c r="V77" s="136"/>
      <c r="W77" s="136"/>
      <c r="X77" s="136"/>
      <c r="Y77" s="136"/>
      <c r="Z77" s="136"/>
      <c r="AA77" s="136"/>
      <c r="AB77" s="172"/>
      <c r="AC77" s="90"/>
      <c r="AD77" s="94"/>
      <c r="AE77" s="161"/>
      <c r="AF77" s="161"/>
      <c r="AG77" s="161"/>
      <c r="AH77" s="161"/>
      <c r="AI77" s="120"/>
      <c r="AJ77" s="95"/>
    </row>
    <row r="78" spans="1:57" ht="22.8" thickBot="1" x14ac:dyDescent="0.45">
      <c r="A78" s="99" t="e">
        <f>(IF($AM$5='بيان ع'!D72,ROW('بيان ع'!72:72)-1,yyyyy))</f>
        <v>#NAME?</v>
      </c>
      <c r="B78" s="144" t="str">
        <f t="shared" si="3"/>
        <v/>
      </c>
      <c r="C78" s="204" t="s">
        <v>20</v>
      </c>
      <c r="D78" s="205"/>
      <c r="F78" s="208" t="s">
        <v>324</v>
      </c>
      <c r="G78" s="208"/>
      <c r="H78" s="208"/>
      <c r="I78" s="208"/>
      <c r="J78" s="208"/>
      <c r="K78" s="208"/>
      <c r="L78" s="208"/>
      <c r="M78" s="208"/>
      <c r="AC78" s="208"/>
      <c r="AD78" s="208"/>
      <c r="AE78" s="208"/>
      <c r="AF78" s="208"/>
      <c r="AG78" s="208"/>
      <c r="AH78" s="208"/>
      <c r="AI78" s="208"/>
    </row>
    <row r="79" spans="1:57" ht="22.8" thickBot="1" x14ac:dyDescent="0.45">
      <c r="A79" s="99" t="e">
        <f>(IF($AM$5='بيان ع'!D73,ROW('بيان ع'!73:73)-1,yyyyy))</f>
        <v>#NAME?</v>
      </c>
      <c r="B79" s="144" t="str">
        <f t="shared" si="3"/>
        <v/>
      </c>
      <c r="C79" s="206" t="s">
        <v>21</v>
      </c>
      <c r="D79" s="207"/>
      <c r="F79" s="209">
        <f>'بيان ع'!K5</f>
        <v>0</v>
      </c>
      <c r="G79" s="209"/>
      <c r="H79" s="209"/>
      <c r="I79" s="209"/>
      <c r="J79" s="209"/>
      <c r="K79" s="209"/>
      <c r="L79" s="209"/>
      <c r="M79" s="209"/>
      <c r="AC79" s="209"/>
      <c r="AD79" s="209"/>
      <c r="AE79" s="209"/>
      <c r="AF79" s="209"/>
      <c r="AG79" s="209"/>
      <c r="AH79" s="209"/>
      <c r="AI79" s="209"/>
    </row>
    <row r="80" spans="1:57" ht="22.8" thickBot="1" x14ac:dyDescent="0.45">
      <c r="A80" s="99" t="e">
        <f>(IF($AM$5='بيان ع'!D74,ROW('بيان ع'!74:74)-1,yyyyy))</f>
        <v>#NAME?</v>
      </c>
      <c r="B80" s="144" t="str">
        <f t="shared" si="3"/>
        <v/>
      </c>
    </row>
    <row r="81" spans="1:2" ht="22.8" thickBot="1" x14ac:dyDescent="0.45">
      <c r="A81" s="99" t="e">
        <f>(IF($AM$5='بيان ع'!D75,ROW('بيان ع'!75:75)-1,yyyyy))</f>
        <v>#NAME?</v>
      </c>
      <c r="B81" s="144" t="str">
        <f t="shared" si="3"/>
        <v/>
      </c>
    </row>
    <row r="82" spans="1:2" ht="22.8" thickBot="1" x14ac:dyDescent="0.45">
      <c r="A82" s="99" t="e">
        <f>(IF($AM$5='بيان ع'!D76,ROW('بيان ع'!76:76)-1,yyyyy))</f>
        <v>#NAME?</v>
      </c>
      <c r="B82" s="144" t="str">
        <f t="shared" si="3"/>
        <v/>
      </c>
    </row>
    <row r="83" spans="1:2" ht="22.8" thickBot="1" x14ac:dyDescent="0.45">
      <c r="A83" s="99" t="e">
        <f>(IF($AM$5='بيان ع'!D77,ROW('بيان ع'!77:77)-1,yyyyy))</f>
        <v>#NAME?</v>
      </c>
      <c r="B83" s="144" t="str">
        <f t="shared" si="3"/>
        <v/>
      </c>
    </row>
    <row r="84" spans="1:2" ht="22.8" thickBot="1" x14ac:dyDescent="0.45">
      <c r="A84" s="99" t="e">
        <f>(IF($AM$5='بيان ع'!D78,ROW('بيان ع'!78:78)-1,yyyyy))</f>
        <v>#NAME?</v>
      </c>
      <c r="B84" s="144" t="str">
        <f t="shared" si="3"/>
        <v/>
      </c>
    </row>
    <row r="85" spans="1:2" ht="22.8" thickBot="1" x14ac:dyDescent="0.45">
      <c r="A85" s="99" t="e">
        <f>(IF($AM$5='بيان ع'!D79,ROW('بيان ع'!79:79)-1,yyyyy))</f>
        <v>#NAME?</v>
      </c>
      <c r="B85" s="144" t="str">
        <f t="shared" si="3"/>
        <v/>
      </c>
    </row>
    <row r="86" spans="1:2" ht="22.8" thickBot="1" x14ac:dyDescent="0.45">
      <c r="A86" s="99" t="e">
        <f>(IF($AM$5='بيان ع'!D80,ROW('بيان ع'!80:80)-1,yyyyy))</f>
        <v>#NAME?</v>
      </c>
      <c r="B86" s="144" t="str">
        <f t="shared" si="3"/>
        <v/>
      </c>
    </row>
    <row r="87" spans="1:2" ht="22.8" thickBot="1" x14ac:dyDescent="0.45">
      <c r="A87" s="99" t="e">
        <f>(IF($AM$5='بيان ع'!D81,ROW('بيان ع'!81:81)-1,yyyyy))</f>
        <v>#NAME?</v>
      </c>
      <c r="B87" s="144" t="str">
        <f t="shared" si="3"/>
        <v/>
      </c>
    </row>
    <row r="88" spans="1:2" ht="22.8" thickBot="1" x14ac:dyDescent="0.45">
      <c r="A88" s="99" t="e">
        <f>(IF($AM$5='بيان ع'!D82,ROW('بيان ع'!82:82)-1,yyyyy))</f>
        <v>#NAME?</v>
      </c>
      <c r="B88" s="144" t="str">
        <f t="shared" si="3"/>
        <v/>
      </c>
    </row>
    <row r="89" spans="1:2" ht="22.8" thickBot="1" x14ac:dyDescent="0.45">
      <c r="A89" s="99" t="e">
        <f>(IF($AM$5='بيان ع'!D83,ROW('بيان ع'!83:83)-1,yyyyy))</f>
        <v>#NAME?</v>
      </c>
      <c r="B89" s="144" t="str">
        <f t="shared" si="3"/>
        <v/>
      </c>
    </row>
    <row r="90" spans="1:2" ht="22.8" thickBot="1" x14ac:dyDescent="0.45">
      <c r="A90" s="99" t="e">
        <f>(IF($AM$5='بيان ع'!D84,ROW('بيان ع'!84:84)-1,yyyyy))</f>
        <v>#NAME?</v>
      </c>
      <c r="B90" s="144" t="str">
        <f t="shared" si="3"/>
        <v/>
      </c>
    </row>
    <row r="91" spans="1:2" ht="22.8" thickBot="1" x14ac:dyDescent="0.45">
      <c r="A91" s="99" t="e">
        <f>(IF($AM$5='بيان ع'!D85,ROW('بيان ع'!85:85)-1,yyyyy))</f>
        <v>#NAME?</v>
      </c>
      <c r="B91" s="144" t="str">
        <f t="shared" si="3"/>
        <v/>
      </c>
    </row>
    <row r="92" spans="1:2" ht="22.8" thickBot="1" x14ac:dyDescent="0.45">
      <c r="A92" s="99" t="e">
        <f>(IF($AM$5='بيان ع'!D86,ROW('بيان ع'!86:86)-1,yyyyy))</f>
        <v>#NAME?</v>
      </c>
      <c r="B92" s="144" t="str">
        <f t="shared" si="3"/>
        <v/>
      </c>
    </row>
    <row r="93" spans="1:2" ht="22.8" thickBot="1" x14ac:dyDescent="0.45">
      <c r="A93" s="99" t="e">
        <f>(IF($AM$5='بيان ع'!D87,ROW('بيان ع'!87:87)-1,yyyyy))</f>
        <v>#NAME?</v>
      </c>
      <c r="B93" s="144" t="str">
        <f t="shared" si="3"/>
        <v/>
      </c>
    </row>
    <row r="94" spans="1:2" ht="22.8" thickBot="1" x14ac:dyDescent="0.45">
      <c r="A94" s="99" t="e">
        <f>(IF($AM$5='بيان ع'!D88,ROW('بيان ع'!88:88)-1,yyyyy))</f>
        <v>#NAME?</v>
      </c>
      <c r="B94" s="144" t="str">
        <f t="shared" si="3"/>
        <v/>
      </c>
    </row>
    <row r="95" spans="1:2" ht="22.8" thickBot="1" x14ac:dyDescent="0.45">
      <c r="A95" s="99" t="e">
        <f>(IF($AM$5='بيان ع'!D89,ROW('بيان ع'!89:89)-1,yyyyy))</f>
        <v>#NAME?</v>
      </c>
      <c r="B95" s="144" t="str">
        <f t="shared" si="3"/>
        <v/>
      </c>
    </row>
    <row r="96" spans="1:2" ht="22.8" thickBot="1" x14ac:dyDescent="0.45">
      <c r="A96" s="99" t="e">
        <f>(IF($AM$5='بيان ع'!D90,ROW('بيان ع'!90:90)-1,yyyyy))</f>
        <v>#NAME?</v>
      </c>
      <c r="B96" s="144" t="str">
        <f t="shared" si="3"/>
        <v/>
      </c>
    </row>
    <row r="97" spans="1:2" ht="22.8" thickBot="1" x14ac:dyDescent="0.45">
      <c r="A97" s="99" t="e">
        <f>(IF($AM$5='بيان ع'!D91,ROW('بيان ع'!91:91)-1,yyyyy))</f>
        <v>#NAME?</v>
      </c>
      <c r="B97" s="144" t="str">
        <f t="shared" si="3"/>
        <v/>
      </c>
    </row>
    <row r="98" spans="1:2" ht="22.8" thickBot="1" x14ac:dyDescent="0.45">
      <c r="A98" s="99" t="e">
        <f>(IF($AM$5='بيان ع'!D92,ROW('بيان ع'!92:92)-1,yyyyy))</f>
        <v>#NAME?</v>
      </c>
      <c r="B98" s="144" t="str">
        <f t="shared" si="3"/>
        <v/>
      </c>
    </row>
    <row r="99" spans="1:2" ht="22.8" thickBot="1" x14ac:dyDescent="0.45">
      <c r="A99" s="99" t="e">
        <f>(IF($AM$5='بيان ع'!D93,ROW('بيان ع'!93:93)-1,yyyyy))</f>
        <v>#NAME?</v>
      </c>
      <c r="B99" s="144" t="str">
        <f t="shared" si="3"/>
        <v/>
      </c>
    </row>
    <row r="100" spans="1:2" ht="22.8" thickBot="1" x14ac:dyDescent="0.45">
      <c r="A100" s="99" t="e">
        <f>(IF($AM$5='بيان ع'!D94,ROW('بيان ع'!94:94)-1,yyyyy))</f>
        <v>#NAME?</v>
      </c>
      <c r="B100" s="144" t="str">
        <f t="shared" si="3"/>
        <v/>
      </c>
    </row>
    <row r="101" spans="1:2" ht="22.8" thickBot="1" x14ac:dyDescent="0.45">
      <c r="A101" s="99" t="e">
        <f>(IF($AM$5='بيان ع'!D95,ROW('بيان ع'!95:95)-1,yyyyy))</f>
        <v>#NAME?</v>
      </c>
      <c r="B101" s="144" t="str">
        <f t="shared" si="3"/>
        <v/>
      </c>
    </row>
    <row r="102" spans="1:2" ht="22.8" thickBot="1" x14ac:dyDescent="0.45">
      <c r="A102" s="99" t="e">
        <f>(IF($AM$5='بيان ع'!D96,ROW('بيان ع'!96:96)-1,yyyyy))</f>
        <v>#NAME?</v>
      </c>
      <c r="B102" s="144" t="str">
        <f t="shared" si="3"/>
        <v/>
      </c>
    </row>
    <row r="103" spans="1:2" ht="22.8" thickBot="1" x14ac:dyDescent="0.45">
      <c r="A103" s="99" t="e">
        <f>(IF($AM$5='بيان ع'!D97,ROW('بيان ع'!97:97)-1,yyyyy))</f>
        <v>#NAME?</v>
      </c>
      <c r="B103" s="144" t="str">
        <f t="shared" si="3"/>
        <v/>
      </c>
    </row>
    <row r="104" spans="1:2" ht="22.8" thickBot="1" x14ac:dyDescent="0.45">
      <c r="A104" s="99" t="e">
        <f>(IF($AM$5='بيان ع'!D98,ROW('بيان ع'!98:98)-1,yyyyy))</f>
        <v>#NAME?</v>
      </c>
      <c r="B104" s="144" t="str">
        <f t="shared" si="3"/>
        <v/>
      </c>
    </row>
    <row r="105" spans="1:2" ht="22.8" thickBot="1" x14ac:dyDescent="0.45">
      <c r="A105" s="99" t="e">
        <f>(IF($AM$5='بيان ع'!D99,ROW('بيان ع'!99:99)-1,yyyyy))</f>
        <v>#NAME?</v>
      </c>
      <c r="B105" s="144" t="str">
        <f t="shared" si="3"/>
        <v/>
      </c>
    </row>
    <row r="106" spans="1:2" ht="22.8" thickBot="1" x14ac:dyDescent="0.45">
      <c r="A106" s="99" t="e">
        <f>(IF($AM$5='بيان ع'!D100,ROW('بيان ع'!100:100)-1,yyyyy))</f>
        <v>#NAME?</v>
      </c>
      <c r="B106" s="144" t="str">
        <f t="shared" si="3"/>
        <v/>
      </c>
    </row>
    <row r="107" spans="1:2" ht="22.8" thickBot="1" x14ac:dyDescent="0.45">
      <c r="A107" s="99" t="e">
        <f>(IF($AM$5='بيان ع'!D101,ROW('بيان ع'!101:101)-1,yyyyy))</f>
        <v>#NAME?</v>
      </c>
      <c r="B107" s="144" t="str">
        <f t="shared" si="3"/>
        <v/>
      </c>
    </row>
    <row r="108" spans="1:2" ht="22.8" thickBot="1" x14ac:dyDescent="0.45">
      <c r="A108" s="99" t="e">
        <f>(IF($AM$5='بيان ع'!D102,ROW('بيان ع'!102:102)-1,yyyyy))</f>
        <v>#NAME?</v>
      </c>
      <c r="B108" s="144" t="str">
        <f t="shared" si="3"/>
        <v/>
      </c>
    </row>
    <row r="109" spans="1:2" ht="22.8" thickBot="1" x14ac:dyDescent="0.45">
      <c r="A109" s="99" t="e">
        <f>(IF($AM$5='بيان ع'!D103,ROW('بيان ع'!103:103)-1,yyyyy))</f>
        <v>#NAME?</v>
      </c>
      <c r="B109" s="144" t="str">
        <f t="shared" si="3"/>
        <v/>
      </c>
    </row>
    <row r="110" spans="1:2" ht="22.8" thickBot="1" x14ac:dyDescent="0.45">
      <c r="A110" s="99" t="e">
        <f>(IF($AM$5='بيان ع'!D104,ROW('بيان ع'!104:104)-1,yyyyy))</f>
        <v>#NAME?</v>
      </c>
      <c r="B110" s="144" t="str">
        <f t="shared" si="3"/>
        <v/>
      </c>
    </row>
    <row r="111" spans="1:2" ht="22.8" thickBot="1" x14ac:dyDescent="0.45">
      <c r="A111" s="99" t="e">
        <f>(IF($AM$5='بيان ع'!D105,ROW('بيان ع'!105:105)-1,yyyyy))</f>
        <v>#NAME?</v>
      </c>
      <c r="B111" s="144" t="str">
        <f t="shared" si="3"/>
        <v/>
      </c>
    </row>
    <row r="112" spans="1:2" ht="22.8" thickBot="1" x14ac:dyDescent="0.45">
      <c r="A112" s="99" t="e">
        <f>(IF($AM$5='بيان ع'!D106,ROW('بيان ع'!106:106)-1,yyyyy))</f>
        <v>#NAME?</v>
      </c>
      <c r="B112" s="144" t="str">
        <f t="shared" si="3"/>
        <v/>
      </c>
    </row>
    <row r="113" spans="1:2" ht="22.8" thickBot="1" x14ac:dyDescent="0.45">
      <c r="A113" s="99" t="e">
        <f>(IF($AM$5='بيان ع'!D107,ROW('بيان ع'!107:107)-1,yyyyy))</f>
        <v>#NAME?</v>
      </c>
      <c r="B113" s="144" t="str">
        <f t="shared" si="3"/>
        <v/>
      </c>
    </row>
    <row r="114" spans="1:2" ht="22.8" thickBot="1" x14ac:dyDescent="0.45">
      <c r="A114" s="99" t="e">
        <f>(IF($AM$5='بيان ع'!D108,ROW('بيان ع'!108:108)-1,yyyyy))</f>
        <v>#NAME?</v>
      </c>
      <c r="B114" s="144" t="str">
        <f t="shared" si="3"/>
        <v/>
      </c>
    </row>
    <row r="115" spans="1:2" ht="22.8" thickBot="1" x14ac:dyDescent="0.45">
      <c r="A115" s="99" t="e">
        <f>(IF($AM$5='بيان ع'!D109,ROW('بيان ع'!109:109)-1,yyyyy))</f>
        <v>#NAME?</v>
      </c>
      <c r="B115" s="144" t="str">
        <f t="shared" si="3"/>
        <v/>
      </c>
    </row>
    <row r="116" spans="1:2" ht="22.8" thickBot="1" x14ac:dyDescent="0.45">
      <c r="A116" s="99" t="e">
        <f>(IF($AM$5='بيان ع'!D110,ROW('بيان ع'!110:110)-1,yyyyy))</f>
        <v>#NAME?</v>
      </c>
      <c r="B116" s="144" t="str">
        <f t="shared" si="3"/>
        <v/>
      </c>
    </row>
    <row r="117" spans="1:2" ht="22.8" thickBot="1" x14ac:dyDescent="0.45">
      <c r="A117" s="99" t="e">
        <f>(IF($AM$5='بيان ع'!D111,ROW('بيان ع'!111:111)-1,yyyyy))</f>
        <v>#NAME?</v>
      </c>
      <c r="B117" s="144" t="str">
        <f t="shared" si="3"/>
        <v/>
      </c>
    </row>
    <row r="118" spans="1:2" ht="22.8" thickBot="1" x14ac:dyDescent="0.45">
      <c r="A118" s="99" t="e">
        <f>(IF($AM$5='بيان ع'!D112,ROW('بيان ع'!112:112)-1,yyyyy))</f>
        <v>#NAME?</v>
      </c>
      <c r="B118" s="144" t="str">
        <f t="shared" si="3"/>
        <v/>
      </c>
    </row>
    <row r="119" spans="1:2" ht="22.8" thickBot="1" x14ac:dyDescent="0.45">
      <c r="A119" s="99" t="e">
        <f>(IF($AM$5='بيان ع'!D113,ROW('بيان ع'!113:113)-1,yyyyy))</f>
        <v>#NAME?</v>
      </c>
      <c r="B119" s="144" t="str">
        <f t="shared" si="3"/>
        <v/>
      </c>
    </row>
    <row r="120" spans="1:2" ht="22.8" thickBot="1" x14ac:dyDescent="0.45">
      <c r="A120" s="99" t="e">
        <f>(IF($AM$5='بيان ع'!D114,ROW('بيان ع'!114:114)-1,yyyyy))</f>
        <v>#NAME?</v>
      </c>
      <c r="B120" s="144" t="str">
        <f t="shared" si="3"/>
        <v/>
      </c>
    </row>
    <row r="121" spans="1:2" ht="22.8" thickBot="1" x14ac:dyDescent="0.45">
      <c r="A121" s="99" t="e">
        <f>(IF($AM$5='بيان ع'!D115,ROW('بيان ع'!115:115)-1,yyyyy))</f>
        <v>#NAME?</v>
      </c>
      <c r="B121" s="144" t="str">
        <f t="shared" si="3"/>
        <v/>
      </c>
    </row>
    <row r="122" spans="1:2" ht="22.8" thickBot="1" x14ac:dyDescent="0.45">
      <c r="A122" s="99" t="e">
        <f>(IF($AM$5='بيان ع'!D116,ROW('بيان ع'!116:116)-1,yyyyy))</f>
        <v>#NAME?</v>
      </c>
      <c r="B122" s="144" t="str">
        <f t="shared" si="3"/>
        <v/>
      </c>
    </row>
    <row r="123" spans="1:2" ht="22.8" thickBot="1" x14ac:dyDescent="0.45">
      <c r="A123" s="99" t="e">
        <f>(IF($AM$5='بيان ع'!D117,ROW('بيان ع'!117:117)-1,yyyyy))</f>
        <v>#NAME?</v>
      </c>
      <c r="B123" s="144" t="str">
        <f t="shared" si="3"/>
        <v/>
      </c>
    </row>
    <row r="124" spans="1:2" ht="22.8" thickBot="1" x14ac:dyDescent="0.45">
      <c r="A124" s="99" t="e">
        <f>(IF($AM$5='بيان ع'!D118,ROW('بيان ع'!118:118)-1,yyyyy))</f>
        <v>#NAME?</v>
      </c>
      <c r="B124" s="144" t="str">
        <f t="shared" si="3"/>
        <v/>
      </c>
    </row>
    <row r="125" spans="1:2" ht="22.8" thickBot="1" x14ac:dyDescent="0.45">
      <c r="A125" s="99" t="e">
        <f>(IF($AM$5='بيان ع'!D119,ROW('بيان ع'!119:119)-1,yyyyy))</f>
        <v>#NAME?</v>
      </c>
      <c r="B125" s="144" t="str">
        <f t="shared" si="3"/>
        <v/>
      </c>
    </row>
    <row r="126" spans="1:2" ht="22.8" thickBot="1" x14ac:dyDescent="0.45">
      <c r="A126" s="99" t="e">
        <f>(IF($AM$5='بيان ع'!D120,ROW('بيان ع'!120:120)-1,yyyyy))</f>
        <v>#NAME?</v>
      </c>
      <c r="B126" s="144" t="str">
        <f t="shared" si="3"/>
        <v/>
      </c>
    </row>
    <row r="127" spans="1:2" ht="22.8" thickBot="1" x14ac:dyDescent="0.45">
      <c r="A127" s="99" t="e">
        <f>(IF($AM$5='بيان ع'!D121,ROW('بيان ع'!121:121)-1,yyyyy))</f>
        <v>#NAME?</v>
      </c>
      <c r="B127" s="144" t="str">
        <f t="shared" si="3"/>
        <v/>
      </c>
    </row>
    <row r="128" spans="1:2" ht="22.8" thickBot="1" x14ac:dyDescent="0.45">
      <c r="A128" s="99" t="e">
        <f>(IF($AM$5='بيان ع'!D122,ROW('بيان ع'!122:122)-1,yyyyy))</f>
        <v>#NAME?</v>
      </c>
      <c r="B128" s="144" t="str">
        <f t="shared" si="3"/>
        <v/>
      </c>
    </row>
    <row r="129" spans="1:2" ht="22.8" thickBot="1" x14ac:dyDescent="0.45">
      <c r="A129" s="99" t="e">
        <f>(IF($AM$5='بيان ع'!D123,ROW('بيان ع'!123:123)-1,yyyyy))</f>
        <v>#NAME?</v>
      </c>
      <c r="B129" s="144" t="str">
        <f t="shared" si="3"/>
        <v/>
      </c>
    </row>
    <row r="130" spans="1:2" ht="22.8" thickBot="1" x14ac:dyDescent="0.45">
      <c r="A130" s="99" t="e">
        <f>(IF($AM$5='بيان ع'!D124,ROW('بيان ع'!124:124)-1,yyyyy))</f>
        <v>#NAME?</v>
      </c>
      <c r="B130" s="144" t="str">
        <f t="shared" si="3"/>
        <v/>
      </c>
    </row>
    <row r="131" spans="1:2" ht="22.8" thickBot="1" x14ac:dyDescent="0.45">
      <c r="A131" s="99" t="e">
        <f>(IF($AM$5='بيان ع'!D125,ROW('بيان ع'!125:125)-1,yyyyy))</f>
        <v>#NAME?</v>
      </c>
      <c r="B131" s="144" t="str">
        <f t="shared" si="3"/>
        <v/>
      </c>
    </row>
    <row r="132" spans="1:2" ht="22.8" thickBot="1" x14ac:dyDescent="0.45">
      <c r="A132" s="99" t="e">
        <f>(IF($AM$5='بيان ع'!D126,ROW('بيان ع'!126:126)-1,yyyyy))</f>
        <v>#NAME?</v>
      </c>
      <c r="B132" s="144" t="str">
        <f t="shared" si="3"/>
        <v/>
      </c>
    </row>
    <row r="133" spans="1:2" ht="22.8" thickBot="1" x14ac:dyDescent="0.45">
      <c r="A133" s="99" t="e">
        <f>(IF($AM$5='بيان ع'!D127,ROW('بيان ع'!127:127)-1,yyyyy))</f>
        <v>#NAME?</v>
      </c>
      <c r="B133" s="144" t="str">
        <f t="shared" si="3"/>
        <v/>
      </c>
    </row>
    <row r="134" spans="1:2" ht="22.8" thickBot="1" x14ac:dyDescent="0.45">
      <c r="A134" s="99" t="e">
        <f>(IF($AM$5='بيان ع'!D128,ROW('بيان ع'!128:128)-1,yyyyy))</f>
        <v>#NAME?</v>
      </c>
      <c r="B134" s="144" t="str">
        <f t="shared" si="3"/>
        <v/>
      </c>
    </row>
    <row r="135" spans="1:2" ht="22.8" thickBot="1" x14ac:dyDescent="0.45">
      <c r="A135" s="99" t="e">
        <f>(IF($AM$5='بيان ع'!D129,ROW('بيان ع'!129:129)-1,yyyyy))</f>
        <v>#NAME?</v>
      </c>
      <c r="B135" s="144" t="str">
        <f t="shared" si="3"/>
        <v/>
      </c>
    </row>
    <row r="136" spans="1:2" ht="22.8" thickBot="1" x14ac:dyDescent="0.45">
      <c r="A136" s="99" t="e">
        <f>(IF($AM$5='بيان ع'!D130,ROW('بيان ع'!130:130)-1,yyyyy))</f>
        <v>#NAME?</v>
      </c>
      <c r="B136" s="144" t="str">
        <f t="shared" ref="B136:B199" si="6">IFERROR(_xlfn.AGGREGATE(15,6,$A$8:$A$1010,ROW(A129)),"")</f>
        <v/>
      </c>
    </row>
    <row r="137" spans="1:2" ht="22.8" thickBot="1" x14ac:dyDescent="0.45">
      <c r="A137" s="99" t="e">
        <f>(IF($AM$5='بيان ع'!D131,ROW('بيان ع'!131:131)-1,yyyyy))</f>
        <v>#NAME?</v>
      </c>
      <c r="B137" s="144" t="str">
        <f t="shared" si="6"/>
        <v/>
      </c>
    </row>
    <row r="138" spans="1:2" ht="22.8" thickBot="1" x14ac:dyDescent="0.45">
      <c r="A138" s="99" t="e">
        <f>(IF($AM$5='بيان ع'!D132,ROW('بيان ع'!132:132)-1,yyyyy))</f>
        <v>#NAME?</v>
      </c>
      <c r="B138" s="144" t="str">
        <f t="shared" si="6"/>
        <v/>
      </c>
    </row>
    <row r="139" spans="1:2" ht="22.8" thickBot="1" x14ac:dyDescent="0.45">
      <c r="A139" s="99" t="e">
        <f>(IF($AM$5='بيان ع'!D133,ROW('بيان ع'!133:133)-1,yyyyy))</f>
        <v>#NAME?</v>
      </c>
      <c r="B139" s="144" t="str">
        <f t="shared" si="6"/>
        <v/>
      </c>
    </row>
    <row r="140" spans="1:2" ht="22.8" thickBot="1" x14ac:dyDescent="0.45">
      <c r="A140" s="99" t="e">
        <f>(IF($AM$5='بيان ع'!D134,ROW('بيان ع'!134:134)-1,yyyyy))</f>
        <v>#NAME?</v>
      </c>
      <c r="B140" s="144" t="str">
        <f t="shared" si="6"/>
        <v/>
      </c>
    </row>
    <row r="141" spans="1:2" ht="22.8" thickBot="1" x14ac:dyDescent="0.45">
      <c r="A141" s="99" t="e">
        <f>(IF($AM$5='بيان ع'!D135,ROW('بيان ع'!135:135)-1,yyyyy))</f>
        <v>#NAME?</v>
      </c>
      <c r="B141" s="144" t="str">
        <f t="shared" si="6"/>
        <v/>
      </c>
    </row>
    <row r="142" spans="1:2" ht="22.8" thickBot="1" x14ac:dyDescent="0.45">
      <c r="A142" s="99" t="e">
        <f>(IF($AM$5='بيان ع'!D136,ROW('بيان ع'!136:136)-1,yyyyy))</f>
        <v>#NAME?</v>
      </c>
      <c r="B142" s="144" t="str">
        <f t="shared" si="6"/>
        <v/>
      </c>
    </row>
    <row r="143" spans="1:2" ht="22.8" thickBot="1" x14ac:dyDescent="0.45">
      <c r="A143" s="99" t="e">
        <f>(IF($AM$5='بيان ع'!D137,ROW('بيان ع'!137:137)-1,yyyyy))</f>
        <v>#NAME?</v>
      </c>
      <c r="B143" s="144" t="str">
        <f t="shared" si="6"/>
        <v/>
      </c>
    </row>
    <row r="144" spans="1:2" ht="22.8" thickBot="1" x14ac:dyDescent="0.45">
      <c r="A144" s="99" t="e">
        <f>(IF($AM$5='بيان ع'!D138,ROW('بيان ع'!138:138)-1,yyyyy))</f>
        <v>#NAME?</v>
      </c>
      <c r="B144" s="144" t="str">
        <f t="shared" si="6"/>
        <v/>
      </c>
    </row>
    <row r="145" spans="1:2" ht="22.8" thickBot="1" x14ac:dyDescent="0.45">
      <c r="A145" s="99" t="e">
        <f>(IF($AM$5='بيان ع'!D139,ROW('بيان ع'!139:139)-1,yyyyy))</f>
        <v>#NAME?</v>
      </c>
      <c r="B145" s="144" t="str">
        <f t="shared" si="6"/>
        <v/>
      </c>
    </row>
    <row r="146" spans="1:2" ht="22.8" thickBot="1" x14ac:dyDescent="0.45">
      <c r="A146" s="99" t="e">
        <f>(IF($AM$5='بيان ع'!D140,ROW('بيان ع'!140:140)-1,yyyyy))</f>
        <v>#NAME?</v>
      </c>
      <c r="B146" s="144" t="str">
        <f t="shared" si="6"/>
        <v/>
      </c>
    </row>
    <row r="147" spans="1:2" ht="22.8" thickBot="1" x14ac:dyDescent="0.45">
      <c r="A147" s="99" t="e">
        <f>(IF($AM$5='بيان ع'!D141,ROW('بيان ع'!141:141)-1,yyyyy))</f>
        <v>#NAME?</v>
      </c>
      <c r="B147" s="144" t="str">
        <f t="shared" si="6"/>
        <v/>
      </c>
    </row>
    <row r="148" spans="1:2" ht="22.8" thickBot="1" x14ac:dyDescent="0.45">
      <c r="A148" s="99" t="e">
        <f>(IF($AM$5='بيان ع'!D142,ROW('بيان ع'!142:142)-1,yyyyy))</f>
        <v>#NAME?</v>
      </c>
      <c r="B148" s="144" t="str">
        <f t="shared" si="6"/>
        <v/>
      </c>
    </row>
    <row r="149" spans="1:2" ht="22.8" thickBot="1" x14ac:dyDescent="0.45">
      <c r="A149" s="99" t="e">
        <f>(IF($AM$5='بيان ع'!D143,ROW('بيان ع'!143:143)-1,yyyyy))</f>
        <v>#NAME?</v>
      </c>
      <c r="B149" s="144" t="str">
        <f t="shared" si="6"/>
        <v/>
      </c>
    </row>
    <row r="150" spans="1:2" ht="22.8" thickBot="1" x14ac:dyDescent="0.45">
      <c r="A150" s="99" t="e">
        <f>(IF($AM$5='بيان ع'!D144,ROW('بيان ع'!144:144)-1,yyyyy))</f>
        <v>#NAME?</v>
      </c>
      <c r="B150" s="144" t="str">
        <f t="shared" si="6"/>
        <v/>
      </c>
    </row>
    <row r="151" spans="1:2" ht="22.8" thickBot="1" x14ac:dyDescent="0.45">
      <c r="A151" s="99" t="e">
        <f>(IF($AM$5='بيان ع'!D145,ROW('بيان ع'!145:145)-1,yyyyy))</f>
        <v>#NAME?</v>
      </c>
      <c r="B151" s="144" t="str">
        <f t="shared" si="6"/>
        <v/>
      </c>
    </row>
    <row r="152" spans="1:2" ht="22.8" thickBot="1" x14ac:dyDescent="0.45">
      <c r="A152" s="99" t="e">
        <f>(IF($AM$5='بيان ع'!D146,ROW('بيان ع'!146:146)-1,yyyyy))</f>
        <v>#NAME?</v>
      </c>
      <c r="B152" s="144" t="str">
        <f t="shared" si="6"/>
        <v/>
      </c>
    </row>
    <row r="153" spans="1:2" ht="22.8" thickBot="1" x14ac:dyDescent="0.45">
      <c r="A153" s="99" t="e">
        <f>(IF($AM$5='بيان ع'!D147,ROW('بيان ع'!147:147)-1,yyyyy))</f>
        <v>#NAME?</v>
      </c>
      <c r="B153" s="144" t="str">
        <f t="shared" si="6"/>
        <v/>
      </c>
    </row>
    <row r="154" spans="1:2" ht="22.8" thickBot="1" x14ac:dyDescent="0.45">
      <c r="A154" s="99" t="e">
        <f>(IF($AM$5='بيان ع'!D148,ROW('بيان ع'!148:148)-1,yyyyy))</f>
        <v>#NAME?</v>
      </c>
      <c r="B154" s="144" t="str">
        <f t="shared" si="6"/>
        <v/>
      </c>
    </row>
    <row r="155" spans="1:2" ht="22.8" thickBot="1" x14ac:dyDescent="0.45">
      <c r="A155" s="99" t="e">
        <f>(IF($AM$5='بيان ع'!D149,ROW('بيان ع'!149:149)-1,yyyyy))</f>
        <v>#NAME?</v>
      </c>
      <c r="B155" s="144" t="str">
        <f t="shared" si="6"/>
        <v/>
      </c>
    </row>
    <row r="156" spans="1:2" ht="22.8" thickBot="1" x14ac:dyDescent="0.45">
      <c r="A156" s="99" t="e">
        <f>(IF($AM$5='بيان ع'!D150,ROW('بيان ع'!150:150)-1,yyyyy))</f>
        <v>#NAME?</v>
      </c>
      <c r="B156" s="144" t="str">
        <f t="shared" si="6"/>
        <v/>
      </c>
    </row>
    <row r="157" spans="1:2" ht="22.8" thickBot="1" x14ac:dyDescent="0.45">
      <c r="A157" s="99" t="e">
        <f>(IF($AM$5='بيان ع'!D151,ROW('بيان ع'!151:151)-1,yyyyy))</f>
        <v>#NAME?</v>
      </c>
      <c r="B157" s="144" t="str">
        <f t="shared" si="6"/>
        <v/>
      </c>
    </row>
    <row r="158" spans="1:2" ht="22.8" thickBot="1" x14ac:dyDescent="0.45">
      <c r="A158" s="99" t="e">
        <f>(IF($AM$5='بيان ع'!D152,ROW('بيان ع'!152:152)-1,yyyyy))</f>
        <v>#NAME?</v>
      </c>
      <c r="B158" s="144" t="str">
        <f t="shared" si="6"/>
        <v/>
      </c>
    </row>
    <row r="159" spans="1:2" ht="22.8" thickBot="1" x14ac:dyDescent="0.45">
      <c r="A159" s="99" t="e">
        <f>(IF($AM$5='بيان ع'!D153,ROW('بيان ع'!153:153)-1,yyyyy))</f>
        <v>#NAME?</v>
      </c>
      <c r="B159" s="144" t="str">
        <f t="shared" si="6"/>
        <v/>
      </c>
    </row>
    <row r="160" spans="1:2" ht="22.8" thickBot="1" x14ac:dyDescent="0.45">
      <c r="A160" s="99" t="e">
        <f>(IF($AM$5='بيان ع'!D154,ROW('بيان ع'!154:154)-1,yyyyy))</f>
        <v>#NAME?</v>
      </c>
      <c r="B160" s="144" t="str">
        <f t="shared" si="6"/>
        <v/>
      </c>
    </row>
    <row r="161" spans="1:2" ht="22.8" thickBot="1" x14ac:dyDescent="0.45">
      <c r="A161" s="99" t="e">
        <f>(IF($AM$5='بيان ع'!D155,ROW('بيان ع'!155:155)-1,yyyyy))</f>
        <v>#NAME?</v>
      </c>
      <c r="B161" s="144" t="str">
        <f t="shared" si="6"/>
        <v/>
      </c>
    </row>
    <row r="162" spans="1:2" ht="22.8" thickBot="1" x14ac:dyDescent="0.45">
      <c r="A162" s="99" t="e">
        <f>(IF($AM$5='بيان ع'!D156,ROW('بيان ع'!156:156)-1,yyyyy))</f>
        <v>#NAME?</v>
      </c>
      <c r="B162" s="144" t="str">
        <f t="shared" si="6"/>
        <v/>
      </c>
    </row>
    <row r="163" spans="1:2" ht="22.8" thickBot="1" x14ac:dyDescent="0.45">
      <c r="A163" s="99" t="e">
        <f>(IF($AM$5='بيان ع'!D157,ROW('بيان ع'!157:157)-1,yyyyy))</f>
        <v>#NAME?</v>
      </c>
      <c r="B163" s="144" t="str">
        <f t="shared" si="6"/>
        <v/>
      </c>
    </row>
    <row r="164" spans="1:2" ht="22.8" thickBot="1" x14ac:dyDescent="0.45">
      <c r="A164" s="99" t="e">
        <f>(IF($AM$5='بيان ع'!D158,ROW('بيان ع'!158:158)-1,yyyyy))</f>
        <v>#NAME?</v>
      </c>
      <c r="B164" s="144" t="str">
        <f t="shared" si="6"/>
        <v/>
      </c>
    </row>
    <row r="165" spans="1:2" ht="22.8" thickBot="1" x14ac:dyDescent="0.45">
      <c r="A165" s="99" t="e">
        <f>(IF($AM$5='بيان ع'!D159,ROW('بيان ع'!159:159)-1,yyyyy))</f>
        <v>#NAME?</v>
      </c>
      <c r="B165" s="144" t="str">
        <f t="shared" si="6"/>
        <v/>
      </c>
    </row>
    <row r="166" spans="1:2" ht="22.8" thickBot="1" x14ac:dyDescent="0.45">
      <c r="A166" s="99" t="e">
        <f>(IF($AM$5='بيان ع'!D160,ROW('بيان ع'!160:160)-1,yyyyy))</f>
        <v>#NAME?</v>
      </c>
      <c r="B166" s="144" t="str">
        <f t="shared" si="6"/>
        <v/>
      </c>
    </row>
    <row r="167" spans="1:2" ht="22.8" thickBot="1" x14ac:dyDescent="0.45">
      <c r="A167" s="99" t="e">
        <f>(IF($AM$5='بيان ع'!D161,ROW('بيان ع'!161:161)-1,yyyyy))</f>
        <v>#NAME?</v>
      </c>
      <c r="B167" s="144" t="str">
        <f t="shared" si="6"/>
        <v/>
      </c>
    </row>
    <row r="168" spans="1:2" ht="22.8" thickBot="1" x14ac:dyDescent="0.45">
      <c r="A168" s="99" t="e">
        <f>(IF($AM$5='بيان ع'!D162,ROW('بيان ع'!162:162)-1,yyyyy))</f>
        <v>#NAME?</v>
      </c>
      <c r="B168" s="144" t="str">
        <f t="shared" si="6"/>
        <v/>
      </c>
    </row>
    <row r="169" spans="1:2" ht="22.8" thickBot="1" x14ac:dyDescent="0.45">
      <c r="A169" s="99" t="e">
        <f>(IF($AM$5='بيان ع'!D163,ROW('بيان ع'!163:163)-1,yyyyy))</f>
        <v>#NAME?</v>
      </c>
      <c r="B169" s="144" t="str">
        <f t="shared" si="6"/>
        <v/>
      </c>
    </row>
    <row r="170" spans="1:2" ht="22.8" thickBot="1" x14ac:dyDescent="0.45">
      <c r="A170" s="99" t="e">
        <f>(IF($AM$5='بيان ع'!D164,ROW('بيان ع'!164:164)-1,yyyyy))</f>
        <v>#NAME?</v>
      </c>
      <c r="B170" s="144" t="str">
        <f t="shared" si="6"/>
        <v/>
      </c>
    </row>
    <row r="171" spans="1:2" ht="22.8" thickBot="1" x14ac:dyDescent="0.45">
      <c r="A171" s="99" t="e">
        <f>(IF($AM$5='بيان ع'!D165,ROW('بيان ع'!165:165)-1,yyyyy))</f>
        <v>#NAME?</v>
      </c>
      <c r="B171" s="144" t="str">
        <f t="shared" si="6"/>
        <v/>
      </c>
    </row>
    <row r="172" spans="1:2" ht="22.8" thickBot="1" x14ac:dyDescent="0.45">
      <c r="A172" s="99" t="e">
        <f>(IF($AM$5='بيان ع'!D166,ROW('بيان ع'!166:166)-1,yyyyy))</f>
        <v>#NAME?</v>
      </c>
      <c r="B172" s="144" t="str">
        <f t="shared" si="6"/>
        <v/>
      </c>
    </row>
    <row r="173" spans="1:2" ht="22.8" thickBot="1" x14ac:dyDescent="0.45">
      <c r="A173" s="99" t="e">
        <f>(IF($AM$5='بيان ع'!D167,ROW('بيان ع'!167:167)-1,yyyyy))</f>
        <v>#NAME?</v>
      </c>
      <c r="B173" s="144" t="str">
        <f t="shared" si="6"/>
        <v/>
      </c>
    </row>
    <row r="174" spans="1:2" ht="22.8" thickBot="1" x14ac:dyDescent="0.45">
      <c r="A174" s="99" t="e">
        <f>(IF($AM$5='بيان ع'!D168,ROW('بيان ع'!168:168)-1,yyyyy))</f>
        <v>#NAME?</v>
      </c>
      <c r="B174" s="144" t="str">
        <f t="shared" si="6"/>
        <v/>
      </c>
    </row>
    <row r="175" spans="1:2" ht="22.8" thickBot="1" x14ac:dyDescent="0.45">
      <c r="A175" s="99" t="e">
        <f>(IF($AM$5='بيان ع'!D169,ROW('بيان ع'!169:169)-1,yyyyy))</f>
        <v>#NAME?</v>
      </c>
      <c r="B175" s="144" t="str">
        <f t="shared" si="6"/>
        <v/>
      </c>
    </row>
    <row r="176" spans="1:2" ht="22.8" thickBot="1" x14ac:dyDescent="0.45">
      <c r="A176" s="99" t="e">
        <f>(IF($AM$5='بيان ع'!D170,ROW('بيان ع'!170:170)-1,yyyyy))</f>
        <v>#NAME?</v>
      </c>
      <c r="B176" s="144" t="str">
        <f t="shared" si="6"/>
        <v/>
      </c>
    </row>
    <row r="177" spans="1:2" ht="22.8" thickBot="1" x14ac:dyDescent="0.45">
      <c r="A177" s="99" t="e">
        <f>(IF($AM$5='بيان ع'!D171,ROW('بيان ع'!171:171)-1,yyyyy))</f>
        <v>#NAME?</v>
      </c>
      <c r="B177" s="144" t="str">
        <f t="shared" si="6"/>
        <v/>
      </c>
    </row>
    <row r="178" spans="1:2" ht="22.8" thickBot="1" x14ac:dyDescent="0.45">
      <c r="A178" s="99" t="e">
        <f>(IF($AM$5='بيان ع'!D172,ROW('بيان ع'!172:172)-1,yyyyy))</f>
        <v>#NAME?</v>
      </c>
      <c r="B178" s="144" t="str">
        <f t="shared" si="6"/>
        <v/>
      </c>
    </row>
    <row r="179" spans="1:2" ht="22.8" thickBot="1" x14ac:dyDescent="0.45">
      <c r="A179" s="99" t="e">
        <f>(IF($AM$5='بيان ع'!D173,ROW('بيان ع'!173:173)-1,yyyyy))</f>
        <v>#NAME?</v>
      </c>
      <c r="B179" s="144" t="str">
        <f t="shared" si="6"/>
        <v/>
      </c>
    </row>
    <row r="180" spans="1:2" ht="22.8" thickBot="1" x14ac:dyDescent="0.45">
      <c r="A180" s="99" t="e">
        <f>(IF($AM$5='بيان ع'!D174,ROW('بيان ع'!174:174)-1,yyyyy))</f>
        <v>#NAME?</v>
      </c>
      <c r="B180" s="144" t="str">
        <f t="shared" si="6"/>
        <v/>
      </c>
    </row>
    <row r="181" spans="1:2" ht="22.8" thickBot="1" x14ac:dyDescent="0.45">
      <c r="A181" s="99" t="e">
        <f>(IF($AM$5='بيان ع'!D175,ROW('بيان ع'!175:175)-1,yyyyy))</f>
        <v>#NAME?</v>
      </c>
      <c r="B181" s="144" t="str">
        <f t="shared" si="6"/>
        <v/>
      </c>
    </row>
    <row r="182" spans="1:2" ht="22.8" thickBot="1" x14ac:dyDescent="0.45">
      <c r="A182" s="99" t="e">
        <f>(IF($AM$5='بيان ع'!D176,ROW('بيان ع'!176:176)-1,yyyyy))</f>
        <v>#NAME?</v>
      </c>
      <c r="B182" s="144" t="str">
        <f t="shared" si="6"/>
        <v/>
      </c>
    </row>
    <row r="183" spans="1:2" ht="22.8" thickBot="1" x14ac:dyDescent="0.45">
      <c r="A183" s="99" t="e">
        <f>(IF($AM$5='بيان ع'!D177,ROW('بيان ع'!177:177)-1,yyyyy))</f>
        <v>#NAME?</v>
      </c>
      <c r="B183" s="144" t="str">
        <f t="shared" si="6"/>
        <v/>
      </c>
    </row>
    <row r="184" spans="1:2" ht="22.8" thickBot="1" x14ac:dyDescent="0.45">
      <c r="A184" s="99" t="e">
        <f>(IF($AM$5='بيان ع'!D178,ROW('بيان ع'!178:178)-1,yyyyy))</f>
        <v>#NAME?</v>
      </c>
      <c r="B184" s="144" t="str">
        <f t="shared" si="6"/>
        <v/>
      </c>
    </row>
    <row r="185" spans="1:2" ht="22.8" thickBot="1" x14ac:dyDescent="0.45">
      <c r="A185" s="99" t="e">
        <f>(IF($AM$5='بيان ع'!D179,ROW('بيان ع'!179:179)-1,yyyyy))</f>
        <v>#NAME?</v>
      </c>
      <c r="B185" s="144" t="str">
        <f t="shared" si="6"/>
        <v/>
      </c>
    </row>
    <row r="186" spans="1:2" ht="22.8" thickBot="1" x14ac:dyDescent="0.45">
      <c r="A186" s="99" t="e">
        <f>(IF($AM$5='بيان ع'!D180,ROW('بيان ع'!180:180)-1,yyyyy))</f>
        <v>#NAME?</v>
      </c>
      <c r="B186" s="144" t="str">
        <f t="shared" si="6"/>
        <v/>
      </c>
    </row>
    <row r="187" spans="1:2" ht="22.8" thickBot="1" x14ac:dyDescent="0.45">
      <c r="A187" s="99" t="e">
        <f>(IF($AM$5='بيان ع'!D181,ROW('بيان ع'!181:181)-1,yyyyy))</f>
        <v>#NAME?</v>
      </c>
      <c r="B187" s="144" t="str">
        <f t="shared" si="6"/>
        <v/>
      </c>
    </row>
    <row r="188" spans="1:2" ht="22.8" thickBot="1" x14ac:dyDescent="0.45">
      <c r="A188" s="99" t="e">
        <f>(IF($AM$5='بيان ع'!D182,ROW('بيان ع'!182:182)-1,yyyyy))</f>
        <v>#NAME?</v>
      </c>
      <c r="B188" s="144" t="str">
        <f t="shared" si="6"/>
        <v/>
      </c>
    </row>
    <row r="189" spans="1:2" ht="22.8" thickBot="1" x14ac:dyDescent="0.45">
      <c r="A189" s="99" t="e">
        <f>(IF($AM$5='بيان ع'!D183,ROW('بيان ع'!183:183)-1,yyyyy))</f>
        <v>#NAME?</v>
      </c>
      <c r="B189" s="144" t="str">
        <f t="shared" si="6"/>
        <v/>
      </c>
    </row>
    <row r="190" spans="1:2" ht="22.8" thickBot="1" x14ac:dyDescent="0.45">
      <c r="A190" s="99" t="e">
        <f>(IF($AM$5='بيان ع'!D184,ROW('بيان ع'!184:184)-1,yyyyy))</f>
        <v>#NAME?</v>
      </c>
      <c r="B190" s="144" t="str">
        <f t="shared" si="6"/>
        <v/>
      </c>
    </row>
    <row r="191" spans="1:2" ht="22.8" thickBot="1" x14ac:dyDescent="0.45">
      <c r="A191" s="99" t="e">
        <f>(IF($AM$5='بيان ع'!D185,ROW('بيان ع'!185:185)-1,yyyyy))</f>
        <v>#NAME?</v>
      </c>
      <c r="B191" s="144" t="str">
        <f t="shared" si="6"/>
        <v/>
      </c>
    </row>
    <row r="192" spans="1:2" ht="22.8" thickBot="1" x14ac:dyDescent="0.45">
      <c r="A192" s="99" t="e">
        <f>(IF($AM$5='بيان ع'!D186,ROW('بيان ع'!186:186)-1,yyyyy))</f>
        <v>#NAME?</v>
      </c>
      <c r="B192" s="144" t="str">
        <f t="shared" si="6"/>
        <v/>
      </c>
    </row>
    <row r="193" spans="1:2" ht="22.8" thickBot="1" x14ac:dyDescent="0.45">
      <c r="A193" s="99" t="e">
        <f>(IF($AM$5='بيان ع'!D187,ROW('بيان ع'!187:187)-1,yyyyy))</f>
        <v>#NAME?</v>
      </c>
      <c r="B193" s="144" t="str">
        <f t="shared" si="6"/>
        <v/>
      </c>
    </row>
    <row r="194" spans="1:2" ht="22.8" thickBot="1" x14ac:dyDescent="0.45">
      <c r="A194" s="99" t="e">
        <f>(IF($AM$5='بيان ع'!D188,ROW('بيان ع'!188:188)-1,yyyyy))</f>
        <v>#NAME?</v>
      </c>
      <c r="B194" s="144" t="str">
        <f t="shared" si="6"/>
        <v/>
      </c>
    </row>
    <row r="195" spans="1:2" ht="22.8" thickBot="1" x14ac:dyDescent="0.45">
      <c r="A195" s="99" t="e">
        <f>(IF($AM$5='بيان ع'!D189,ROW('بيان ع'!189:189)-1,yyyyy))</f>
        <v>#NAME?</v>
      </c>
      <c r="B195" s="144" t="str">
        <f t="shared" si="6"/>
        <v/>
      </c>
    </row>
    <row r="196" spans="1:2" ht="22.8" thickBot="1" x14ac:dyDescent="0.45">
      <c r="A196" s="99" t="e">
        <f>(IF($AM$5='بيان ع'!D190,ROW('بيان ع'!190:190)-1,yyyyy))</f>
        <v>#NAME?</v>
      </c>
      <c r="B196" s="144" t="str">
        <f t="shared" si="6"/>
        <v/>
      </c>
    </row>
    <row r="197" spans="1:2" ht="22.8" thickBot="1" x14ac:dyDescent="0.45">
      <c r="A197" s="99" t="e">
        <f>(IF($AM$5='بيان ع'!D191,ROW('بيان ع'!191:191)-1,yyyyy))</f>
        <v>#NAME?</v>
      </c>
      <c r="B197" s="144" t="str">
        <f t="shared" si="6"/>
        <v/>
      </c>
    </row>
    <row r="198" spans="1:2" ht="22.8" thickBot="1" x14ac:dyDescent="0.45">
      <c r="A198" s="99" t="e">
        <f>(IF($AM$5='بيان ع'!D192,ROW('بيان ع'!192:192)-1,yyyyy))</f>
        <v>#NAME?</v>
      </c>
      <c r="B198" s="144" t="str">
        <f t="shared" si="6"/>
        <v/>
      </c>
    </row>
    <row r="199" spans="1:2" ht="22.8" thickBot="1" x14ac:dyDescent="0.45">
      <c r="A199" s="99" t="e">
        <f>(IF($AM$5='بيان ع'!D193,ROW('بيان ع'!193:193)-1,yyyyy))</f>
        <v>#NAME?</v>
      </c>
      <c r="B199" s="144" t="str">
        <f t="shared" si="6"/>
        <v/>
      </c>
    </row>
    <row r="200" spans="1:2" ht="22.8" thickBot="1" x14ac:dyDescent="0.45">
      <c r="A200" s="99" t="e">
        <f>(IF($AM$5='بيان ع'!D194,ROW('بيان ع'!194:194)-1,yyyyy))</f>
        <v>#NAME?</v>
      </c>
      <c r="B200" s="144" t="str">
        <f t="shared" ref="B200:B263" si="7">IFERROR(_xlfn.AGGREGATE(15,6,$A$8:$A$1010,ROW(A193)),"")</f>
        <v/>
      </c>
    </row>
    <row r="201" spans="1:2" ht="22.8" thickBot="1" x14ac:dyDescent="0.45">
      <c r="A201" s="99" t="e">
        <f>(IF($AM$5='بيان ع'!D195,ROW('بيان ع'!195:195)-1,yyyyy))</f>
        <v>#NAME?</v>
      </c>
      <c r="B201" s="144" t="str">
        <f t="shared" si="7"/>
        <v/>
      </c>
    </row>
    <row r="202" spans="1:2" ht="22.8" thickBot="1" x14ac:dyDescent="0.45">
      <c r="A202" s="99" t="e">
        <f>(IF($AM$5='بيان ع'!D196,ROW('بيان ع'!196:196)-1,yyyyy))</f>
        <v>#NAME?</v>
      </c>
      <c r="B202" s="144" t="str">
        <f t="shared" si="7"/>
        <v/>
      </c>
    </row>
    <row r="203" spans="1:2" ht="22.8" thickBot="1" x14ac:dyDescent="0.45">
      <c r="A203" s="99" t="e">
        <f>(IF($AM$5='بيان ع'!D197,ROW('بيان ع'!197:197)-1,yyyyy))</f>
        <v>#NAME?</v>
      </c>
      <c r="B203" s="144" t="str">
        <f t="shared" si="7"/>
        <v/>
      </c>
    </row>
    <row r="204" spans="1:2" ht="22.8" thickBot="1" x14ac:dyDescent="0.45">
      <c r="A204" s="99" t="e">
        <f>(IF($AM$5='بيان ع'!D198,ROW('بيان ع'!198:198)-1,yyyyy))</f>
        <v>#NAME?</v>
      </c>
      <c r="B204" s="144" t="str">
        <f t="shared" si="7"/>
        <v/>
      </c>
    </row>
    <row r="205" spans="1:2" ht="22.8" thickBot="1" x14ac:dyDescent="0.45">
      <c r="A205" s="99" t="e">
        <f>(IF($AM$5='بيان ع'!D199,ROW('بيان ع'!199:199)-1,yyyyy))</f>
        <v>#NAME?</v>
      </c>
      <c r="B205" s="144" t="str">
        <f t="shared" si="7"/>
        <v/>
      </c>
    </row>
    <row r="206" spans="1:2" ht="22.8" thickBot="1" x14ac:dyDescent="0.45">
      <c r="A206" s="99" t="e">
        <f>(IF($AM$5='بيان ع'!D200,ROW('بيان ع'!200:200)-1,yyyyy))</f>
        <v>#NAME?</v>
      </c>
      <c r="B206" s="144" t="str">
        <f t="shared" si="7"/>
        <v/>
      </c>
    </row>
    <row r="207" spans="1:2" ht="22.8" thickBot="1" x14ac:dyDescent="0.45">
      <c r="A207" s="99" t="e">
        <f>(IF($AM$5='بيان ع'!D201,ROW('بيان ع'!201:201)-1,yyyyy))</f>
        <v>#NAME?</v>
      </c>
      <c r="B207" s="144" t="str">
        <f t="shared" si="7"/>
        <v/>
      </c>
    </row>
    <row r="208" spans="1:2" ht="22.8" thickBot="1" x14ac:dyDescent="0.45">
      <c r="A208" s="99" t="e">
        <f>(IF($AM$5='بيان ع'!D202,ROW('بيان ع'!202:202)-1,yyyyy))</f>
        <v>#NAME?</v>
      </c>
      <c r="B208" s="144" t="str">
        <f t="shared" si="7"/>
        <v/>
      </c>
    </row>
    <row r="209" spans="1:2" ht="22.8" thickBot="1" x14ac:dyDescent="0.45">
      <c r="A209" s="99" t="e">
        <f>(IF($AM$5='بيان ع'!D203,ROW('بيان ع'!203:203)-1,yyyyy))</f>
        <v>#NAME?</v>
      </c>
      <c r="B209" s="144" t="str">
        <f t="shared" si="7"/>
        <v/>
      </c>
    </row>
    <row r="210" spans="1:2" ht="22.8" thickBot="1" x14ac:dyDescent="0.45">
      <c r="A210" s="99" t="e">
        <f>(IF($AM$5='بيان ع'!D204,ROW('بيان ع'!204:204)-1,yyyyy))</f>
        <v>#NAME?</v>
      </c>
      <c r="B210" s="144" t="str">
        <f t="shared" si="7"/>
        <v/>
      </c>
    </row>
    <row r="211" spans="1:2" ht="22.8" thickBot="1" x14ac:dyDescent="0.45">
      <c r="A211" s="99" t="e">
        <f>(IF($AM$5='بيان ع'!D205,ROW('بيان ع'!205:205)-1,yyyyy))</f>
        <v>#NAME?</v>
      </c>
      <c r="B211" s="144" t="str">
        <f t="shared" si="7"/>
        <v/>
      </c>
    </row>
    <row r="212" spans="1:2" ht="22.8" thickBot="1" x14ac:dyDescent="0.45">
      <c r="A212" s="99" t="e">
        <f>(IF($AM$5='بيان ع'!D206,ROW('بيان ع'!206:206)-1,yyyyy))</f>
        <v>#NAME?</v>
      </c>
      <c r="B212" s="144" t="str">
        <f t="shared" si="7"/>
        <v/>
      </c>
    </row>
    <row r="213" spans="1:2" ht="22.8" thickBot="1" x14ac:dyDescent="0.45">
      <c r="A213" s="99" t="e">
        <f>(IF($AM$5='بيان ع'!D207,ROW('بيان ع'!207:207)-1,yyyyy))</f>
        <v>#NAME?</v>
      </c>
      <c r="B213" s="144" t="str">
        <f t="shared" si="7"/>
        <v/>
      </c>
    </row>
    <row r="214" spans="1:2" ht="22.8" thickBot="1" x14ac:dyDescent="0.45">
      <c r="A214" s="99" t="e">
        <f>(IF($AM$5='بيان ع'!D208,ROW('بيان ع'!208:208)-1,yyyyy))</f>
        <v>#NAME?</v>
      </c>
      <c r="B214" s="144" t="str">
        <f t="shared" si="7"/>
        <v/>
      </c>
    </row>
    <row r="215" spans="1:2" ht="22.8" thickBot="1" x14ac:dyDescent="0.45">
      <c r="A215" s="99" t="e">
        <f>(IF($AM$5='بيان ع'!D209,ROW('بيان ع'!209:209)-1,yyyyy))</f>
        <v>#NAME?</v>
      </c>
      <c r="B215" s="144" t="str">
        <f t="shared" si="7"/>
        <v/>
      </c>
    </row>
    <row r="216" spans="1:2" ht="22.8" thickBot="1" x14ac:dyDescent="0.45">
      <c r="A216" s="99" t="e">
        <f>(IF($AM$5='بيان ع'!D210,ROW('بيان ع'!210:210)-1,yyyyy))</f>
        <v>#NAME?</v>
      </c>
      <c r="B216" s="144" t="str">
        <f t="shared" si="7"/>
        <v/>
      </c>
    </row>
    <row r="217" spans="1:2" ht="22.8" thickBot="1" x14ac:dyDescent="0.45">
      <c r="A217" s="99" t="e">
        <f>(IF($AM$5='بيان ع'!D211,ROW('بيان ع'!211:211)-1,yyyyy))</f>
        <v>#NAME?</v>
      </c>
      <c r="B217" s="144" t="str">
        <f t="shared" si="7"/>
        <v/>
      </c>
    </row>
    <row r="218" spans="1:2" ht="22.8" thickBot="1" x14ac:dyDescent="0.45">
      <c r="A218" s="99" t="e">
        <f>(IF($AM$5='بيان ع'!D212,ROW('بيان ع'!212:212)-1,yyyyy))</f>
        <v>#NAME?</v>
      </c>
      <c r="B218" s="144" t="str">
        <f t="shared" si="7"/>
        <v/>
      </c>
    </row>
    <row r="219" spans="1:2" ht="22.8" thickBot="1" x14ac:dyDescent="0.45">
      <c r="A219" s="99" t="e">
        <f>(IF($AM$5='بيان ع'!D213,ROW('بيان ع'!213:213)-1,yyyyy))</f>
        <v>#NAME?</v>
      </c>
      <c r="B219" s="144" t="str">
        <f t="shared" si="7"/>
        <v/>
      </c>
    </row>
    <row r="220" spans="1:2" ht="22.8" thickBot="1" x14ac:dyDescent="0.45">
      <c r="A220" s="99" t="e">
        <f>(IF($AM$5='بيان ع'!D214,ROW('بيان ع'!214:214)-1,yyyyy))</f>
        <v>#NAME?</v>
      </c>
      <c r="B220" s="144" t="str">
        <f t="shared" si="7"/>
        <v/>
      </c>
    </row>
    <row r="221" spans="1:2" ht="22.8" thickBot="1" x14ac:dyDescent="0.45">
      <c r="A221" s="99" t="e">
        <f>(IF($AM$5='بيان ع'!D215,ROW('بيان ع'!215:215)-1,yyyyy))</f>
        <v>#NAME?</v>
      </c>
      <c r="B221" s="144" t="str">
        <f t="shared" si="7"/>
        <v/>
      </c>
    </row>
    <row r="222" spans="1:2" ht="22.8" thickBot="1" x14ac:dyDescent="0.45">
      <c r="A222" s="99" t="e">
        <f>(IF($AM$5='بيان ع'!D216,ROW('بيان ع'!216:216)-1,yyyyy))</f>
        <v>#NAME?</v>
      </c>
      <c r="B222" s="144" t="str">
        <f t="shared" si="7"/>
        <v/>
      </c>
    </row>
    <row r="223" spans="1:2" ht="22.8" thickBot="1" x14ac:dyDescent="0.45">
      <c r="A223" s="99" t="e">
        <f>(IF($AM$5='بيان ع'!D217,ROW('بيان ع'!217:217)-1,yyyyy))</f>
        <v>#NAME?</v>
      </c>
      <c r="B223" s="144" t="str">
        <f t="shared" si="7"/>
        <v/>
      </c>
    </row>
    <row r="224" spans="1:2" ht="22.8" thickBot="1" x14ac:dyDescent="0.45">
      <c r="A224" s="99" t="e">
        <f>(IF($AM$5='بيان ع'!D218,ROW('بيان ع'!218:218)-1,yyyyy))</f>
        <v>#NAME?</v>
      </c>
      <c r="B224" s="144" t="str">
        <f t="shared" si="7"/>
        <v/>
      </c>
    </row>
    <row r="225" spans="1:2" ht="22.8" thickBot="1" x14ac:dyDescent="0.45">
      <c r="A225" s="99" t="e">
        <f>(IF($AM$5='بيان ع'!D219,ROW('بيان ع'!219:219)-1,yyyyy))</f>
        <v>#NAME?</v>
      </c>
      <c r="B225" s="144" t="str">
        <f t="shared" si="7"/>
        <v/>
      </c>
    </row>
    <row r="226" spans="1:2" ht="22.8" thickBot="1" x14ac:dyDescent="0.45">
      <c r="A226" s="99" t="e">
        <f>(IF($AM$5='بيان ع'!D220,ROW('بيان ع'!220:220)-1,yyyyy))</f>
        <v>#NAME?</v>
      </c>
      <c r="B226" s="144" t="str">
        <f t="shared" si="7"/>
        <v/>
      </c>
    </row>
    <row r="227" spans="1:2" ht="22.8" thickBot="1" x14ac:dyDescent="0.45">
      <c r="A227" s="99" t="e">
        <f>(IF($AM$5='بيان ع'!D221,ROW('بيان ع'!221:221)-1,yyyyy))</f>
        <v>#NAME?</v>
      </c>
      <c r="B227" s="144" t="str">
        <f t="shared" si="7"/>
        <v/>
      </c>
    </row>
    <row r="228" spans="1:2" ht="22.8" thickBot="1" x14ac:dyDescent="0.45">
      <c r="A228" s="99" t="e">
        <f>(IF($AM$5='بيان ع'!D222,ROW('بيان ع'!222:222)-1,yyyyy))</f>
        <v>#NAME?</v>
      </c>
      <c r="B228" s="144" t="str">
        <f t="shared" si="7"/>
        <v/>
      </c>
    </row>
    <row r="229" spans="1:2" ht="22.8" thickBot="1" x14ac:dyDescent="0.45">
      <c r="A229" s="99" t="e">
        <f>(IF($AM$5='بيان ع'!D223,ROW('بيان ع'!223:223)-1,yyyyy))</f>
        <v>#NAME?</v>
      </c>
      <c r="B229" s="144" t="str">
        <f t="shared" si="7"/>
        <v/>
      </c>
    </row>
    <row r="230" spans="1:2" ht="22.8" thickBot="1" x14ac:dyDescent="0.45">
      <c r="A230" s="99" t="e">
        <f>(IF($AM$5='بيان ع'!D224,ROW('بيان ع'!224:224)-1,yyyyy))</f>
        <v>#NAME?</v>
      </c>
      <c r="B230" s="144" t="str">
        <f t="shared" si="7"/>
        <v/>
      </c>
    </row>
    <row r="231" spans="1:2" ht="22.8" thickBot="1" x14ac:dyDescent="0.45">
      <c r="A231" s="99" t="e">
        <f>(IF($AM$5='بيان ع'!D225,ROW('بيان ع'!225:225)-1,yyyyy))</f>
        <v>#NAME?</v>
      </c>
      <c r="B231" s="144" t="str">
        <f t="shared" si="7"/>
        <v/>
      </c>
    </row>
    <row r="232" spans="1:2" ht="22.8" thickBot="1" x14ac:dyDescent="0.45">
      <c r="A232" s="99" t="e">
        <f>(IF($AM$5='بيان ع'!D226,ROW('بيان ع'!226:226)-1,yyyyy))</f>
        <v>#NAME?</v>
      </c>
      <c r="B232" s="144" t="str">
        <f t="shared" si="7"/>
        <v/>
      </c>
    </row>
    <row r="233" spans="1:2" ht="22.8" thickBot="1" x14ac:dyDescent="0.45">
      <c r="A233" s="99" t="e">
        <f>(IF($AM$5='بيان ع'!D227,ROW('بيان ع'!227:227)-1,yyyyy))</f>
        <v>#NAME?</v>
      </c>
      <c r="B233" s="144" t="str">
        <f t="shared" si="7"/>
        <v/>
      </c>
    </row>
    <row r="234" spans="1:2" ht="22.8" thickBot="1" x14ac:dyDescent="0.45">
      <c r="A234" s="99" t="e">
        <f>(IF($AM$5='بيان ع'!D228,ROW('بيان ع'!228:228)-1,yyyyy))</f>
        <v>#NAME?</v>
      </c>
      <c r="B234" s="144" t="str">
        <f t="shared" si="7"/>
        <v/>
      </c>
    </row>
    <row r="235" spans="1:2" ht="22.8" thickBot="1" x14ac:dyDescent="0.45">
      <c r="A235" s="99" t="e">
        <f>(IF($AM$5='بيان ع'!D229,ROW('بيان ع'!229:229)-1,yyyyy))</f>
        <v>#NAME?</v>
      </c>
      <c r="B235" s="144" t="str">
        <f t="shared" si="7"/>
        <v/>
      </c>
    </row>
    <row r="236" spans="1:2" ht="22.8" thickBot="1" x14ac:dyDescent="0.45">
      <c r="A236" s="99" t="e">
        <f>(IF($AM$5='بيان ع'!D230,ROW('بيان ع'!230:230)-1,yyyyy))</f>
        <v>#NAME?</v>
      </c>
      <c r="B236" s="144" t="str">
        <f t="shared" si="7"/>
        <v/>
      </c>
    </row>
    <row r="237" spans="1:2" ht="22.8" thickBot="1" x14ac:dyDescent="0.45">
      <c r="A237" s="99" t="e">
        <f>(IF($AM$5='بيان ع'!D231,ROW('بيان ع'!231:231)-1,yyyyy))</f>
        <v>#NAME?</v>
      </c>
      <c r="B237" s="144" t="str">
        <f t="shared" si="7"/>
        <v/>
      </c>
    </row>
    <row r="238" spans="1:2" ht="22.8" thickBot="1" x14ac:dyDescent="0.45">
      <c r="A238" s="99" t="e">
        <f>(IF($AM$5='بيان ع'!D232,ROW('بيان ع'!232:232)-1,yyyyy))</f>
        <v>#NAME?</v>
      </c>
      <c r="B238" s="144" t="str">
        <f t="shared" si="7"/>
        <v/>
      </c>
    </row>
    <row r="239" spans="1:2" ht="22.8" thickBot="1" x14ac:dyDescent="0.45">
      <c r="A239" s="99" t="e">
        <f>(IF($AM$5='بيان ع'!D233,ROW('بيان ع'!233:233)-1,yyyyy))</f>
        <v>#NAME?</v>
      </c>
      <c r="B239" s="144" t="str">
        <f t="shared" si="7"/>
        <v/>
      </c>
    </row>
    <row r="240" spans="1:2" ht="22.8" thickBot="1" x14ac:dyDescent="0.45">
      <c r="A240" s="99" t="e">
        <f>(IF($AM$5='بيان ع'!D234,ROW('بيان ع'!234:234)-1,yyyyy))</f>
        <v>#NAME?</v>
      </c>
      <c r="B240" s="144" t="str">
        <f t="shared" si="7"/>
        <v/>
      </c>
    </row>
    <row r="241" spans="1:2" ht="22.8" thickBot="1" x14ac:dyDescent="0.45">
      <c r="A241" s="99" t="e">
        <f>(IF($AM$5='بيان ع'!D235,ROW('بيان ع'!235:235)-1,yyyyy))</f>
        <v>#NAME?</v>
      </c>
      <c r="B241" s="144" t="str">
        <f t="shared" si="7"/>
        <v/>
      </c>
    </row>
    <row r="242" spans="1:2" ht="22.8" thickBot="1" x14ac:dyDescent="0.45">
      <c r="A242" s="99" t="e">
        <f>(IF($AM$5='بيان ع'!D236,ROW('بيان ع'!236:236)-1,yyyyy))</f>
        <v>#NAME?</v>
      </c>
      <c r="B242" s="144" t="str">
        <f t="shared" si="7"/>
        <v/>
      </c>
    </row>
    <row r="243" spans="1:2" ht="22.8" thickBot="1" x14ac:dyDescent="0.45">
      <c r="A243" s="99" t="e">
        <f>(IF($AM$5='بيان ع'!D237,ROW('بيان ع'!237:237)-1,yyyyy))</f>
        <v>#NAME?</v>
      </c>
      <c r="B243" s="144" t="str">
        <f t="shared" si="7"/>
        <v/>
      </c>
    </row>
    <row r="244" spans="1:2" ht="22.8" thickBot="1" x14ac:dyDescent="0.45">
      <c r="A244" s="99" t="e">
        <f>(IF($AM$5='بيان ع'!D238,ROW('بيان ع'!238:238)-1,yyyyy))</f>
        <v>#NAME?</v>
      </c>
      <c r="B244" s="144" t="str">
        <f t="shared" si="7"/>
        <v/>
      </c>
    </row>
    <row r="245" spans="1:2" ht="22.8" thickBot="1" x14ac:dyDescent="0.45">
      <c r="A245" s="99" t="e">
        <f>(IF($AM$5='بيان ع'!D239,ROW('بيان ع'!239:239)-1,yyyyy))</f>
        <v>#NAME?</v>
      </c>
      <c r="B245" s="144" t="str">
        <f t="shared" si="7"/>
        <v/>
      </c>
    </row>
    <row r="246" spans="1:2" ht="22.8" thickBot="1" x14ac:dyDescent="0.45">
      <c r="A246" s="99" t="e">
        <f>(IF($AM$5='بيان ع'!D240,ROW('بيان ع'!240:240)-1,yyyyy))</f>
        <v>#NAME?</v>
      </c>
      <c r="B246" s="144" t="str">
        <f t="shared" si="7"/>
        <v/>
      </c>
    </row>
    <row r="247" spans="1:2" ht="22.8" thickBot="1" x14ac:dyDescent="0.45">
      <c r="A247" s="99" t="e">
        <f>(IF($AM$5='بيان ع'!D241,ROW('بيان ع'!241:241)-1,yyyyy))</f>
        <v>#NAME?</v>
      </c>
      <c r="B247" s="144" t="str">
        <f t="shared" si="7"/>
        <v/>
      </c>
    </row>
    <row r="248" spans="1:2" ht="22.8" thickBot="1" x14ac:dyDescent="0.45">
      <c r="A248" s="99" t="e">
        <f>(IF($AM$5='بيان ع'!D242,ROW('بيان ع'!242:242)-1,yyyyy))</f>
        <v>#NAME?</v>
      </c>
      <c r="B248" s="144" t="str">
        <f t="shared" si="7"/>
        <v/>
      </c>
    </row>
    <row r="249" spans="1:2" ht="22.8" thickBot="1" x14ac:dyDescent="0.45">
      <c r="A249" s="99" t="e">
        <f>(IF($AM$5='بيان ع'!D243,ROW('بيان ع'!243:243)-1,yyyyy))</f>
        <v>#NAME?</v>
      </c>
      <c r="B249" s="144" t="str">
        <f t="shared" si="7"/>
        <v/>
      </c>
    </row>
    <row r="250" spans="1:2" ht="22.8" thickBot="1" x14ac:dyDescent="0.45">
      <c r="A250" s="99" t="e">
        <f>(IF($AM$5='بيان ع'!D244,ROW('بيان ع'!244:244)-1,yyyyy))</f>
        <v>#NAME?</v>
      </c>
      <c r="B250" s="144" t="str">
        <f t="shared" si="7"/>
        <v/>
      </c>
    </row>
    <row r="251" spans="1:2" ht="22.8" thickBot="1" x14ac:dyDescent="0.45">
      <c r="A251" s="99" t="e">
        <f>(IF($AM$5='بيان ع'!D245,ROW('بيان ع'!245:245)-1,yyyyy))</f>
        <v>#NAME?</v>
      </c>
      <c r="B251" s="144" t="str">
        <f t="shared" si="7"/>
        <v/>
      </c>
    </row>
    <row r="252" spans="1:2" ht="22.8" thickBot="1" x14ac:dyDescent="0.45">
      <c r="A252" s="99" t="e">
        <f>(IF($AM$5='بيان ع'!D246,ROW('بيان ع'!246:246)-1,yyyyy))</f>
        <v>#NAME?</v>
      </c>
      <c r="B252" s="144" t="str">
        <f t="shared" si="7"/>
        <v/>
      </c>
    </row>
    <row r="253" spans="1:2" ht="22.8" thickBot="1" x14ac:dyDescent="0.45">
      <c r="A253" s="99" t="e">
        <f>(IF($AM$5='بيان ع'!D247,ROW('بيان ع'!247:247)-1,yyyyy))</f>
        <v>#NAME?</v>
      </c>
      <c r="B253" s="144" t="str">
        <f t="shared" si="7"/>
        <v/>
      </c>
    </row>
    <row r="254" spans="1:2" ht="22.8" thickBot="1" x14ac:dyDescent="0.45">
      <c r="A254" s="99" t="e">
        <f>(IF($AM$5='بيان ع'!D248,ROW('بيان ع'!248:248)-1,yyyyy))</f>
        <v>#NAME?</v>
      </c>
      <c r="B254" s="144" t="str">
        <f t="shared" si="7"/>
        <v/>
      </c>
    </row>
    <row r="255" spans="1:2" ht="22.8" thickBot="1" x14ac:dyDescent="0.45">
      <c r="A255" s="99" t="e">
        <f>(IF($AM$5='بيان ع'!D249,ROW('بيان ع'!249:249)-1,yyyyy))</f>
        <v>#NAME?</v>
      </c>
      <c r="B255" s="144" t="str">
        <f t="shared" si="7"/>
        <v/>
      </c>
    </row>
    <row r="256" spans="1:2" ht="22.8" thickBot="1" x14ac:dyDescent="0.45">
      <c r="A256" s="99" t="e">
        <f>(IF($AM$5='بيان ع'!D250,ROW('بيان ع'!250:250)-1,yyyyy))</f>
        <v>#NAME?</v>
      </c>
      <c r="B256" s="144" t="str">
        <f t="shared" si="7"/>
        <v/>
      </c>
    </row>
    <row r="257" spans="1:2" ht="22.8" thickBot="1" x14ac:dyDescent="0.45">
      <c r="A257" s="99" t="e">
        <f>(IF($AM$5='بيان ع'!D251,ROW('بيان ع'!251:251)-1,yyyyy))</f>
        <v>#NAME?</v>
      </c>
      <c r="B257" s="144" t="str">
        <f t="shared" si="7"/>
        <v/>
      </c>
    </row>
    <row r="258" spans="1:2" ht="22.8" thickBot="1" x14ac:dyDescent="0.45">
      <c r="A258" s="99" t="e">
        <f>(IF($AM$5='بيان ع'!D252,ROW('بيان ع'!252:252)-1,yyyyy))</f>
        <v>#NAME?</v>
      </c>
      <c r="B258" s="144" t="str">
        <f t="shared" si="7"/>
        <v/>
      </c>
    </row>
    <row r="259" spans="1:2" ht="22.8" thickBot="1" x14ac:dyDescent="0.45">
      <c r="A259" s="99" t="e">
        <f>(IF($AM$5='بيان ع'!D253,ROW('بيان ع'!253:253)-1,yyyyy))</f>
        <v>#NAME?</v>
      </c>
      <c r="B259" s="144" t="str">
        <f t="shared" si="7"/>
        <v/>
      </c>
    </row>
    <row r="260" spans="1:2" ht="22.8" thickBot="1" x14ac:dyDescent="0.45">
      <c r="A260" s="99" t="e">
        <f>(IF($AM$5='بيان ع'!D254,ROW('بيان ع'!254:254)-1,yyyyy))</f>
        <v>#NAME?</v>
      </c>
      <c r="B260" s="144" t="str">
        <f t="shared" si="7"/>
        <v/>
      </c>
    </row>
    <row r="261" spans="1:2" ht="22.8" thickBot="1" x14ac:dyDescent="0.45">
      <c r="A261" s="99" t="e">
        <f>(IF($AM$5='بيان ع'!D255,ROW('بيان ع'!255:255)-1,yyyyy))</f>
        <v>#NAME?</v>
      </c>
      <c r="B261" s="144" t="str">
        <f t="shared" si="7"/>
        <v/>
      </c>
    </row>
    <row r="262" spans="1:2" ht="22.8" thickBot="1" x14ac:dyDescent="0.45">
      <c r="A262" s="99" t="e">
        <f>(IF($AM$5='بيان ع'!D256,ROW('بيان ع'!256:256)-1,yyyyy))</f>
        <v>#NAME?</v>
      </c>
      <c r="B262" s="144" t="str">
        <f t="shared" si="7"/>
        <v/>
      </c>
    </row>
    <row r="263" spans="1:2" ht="22.8" thickBot="1" x14ac:dyDescent="0.45">
      <c r="A263" s="99" t="e">
        <f>(IF($AM$5='بيان ع'!D257,ROW('بيان ع'!257:257)-1,yyyyy))</f>
        <v>#NAME?</v>
      </c>
      <c r="B263" s="144" t="str">
        <f t="shared" si="7"/>
        <v/>
      </c>
    </row>
    <row r="264" spans="1:2" ht="22.8" thickBot="1" x14ac:dyDescent="0.45">
      <c r="A264" s="99" t="e">
        <f>(IF($AM$5='بيان ع'!D258,ROW('بيان ع'!258:258)-1,yyyyy))</f>
        <v>#NAME?</v>
      </c>
      <c r="B264" s="144" t="str">
        <f t="shared" ref="B264:B327" si="8">IFERROR(_xlfn.AGGREGATE(15,6,$A$8:$A$1010,ROW(A257)),"")</f>
        <v/>
      </c>
    </row>
    <row r="265" spans="1:2" ht="22.8" thickBot="1" x14ac:dyDescent="0.45">
      <c r="A265" s="99" t="e">
        <f>(IF($AM$5='بيان ع'!D259,ROW('بيان ع'!259:259)-1,yyyyy))</f>
        <v>#NAME?</v>
      </c>
      <c r="B265" s="144" t="str">
        <f t="shared" si="8"/>
        <v/>
      </c>
    </row>
    <row r="266" spans="1:2" ht="22.8" thickBot="1" x14ac:dyDescent="0.45">
      <c r="A266" s="99" t="e">
        <f>(IF($AM$5='بيان ع'!D260,ROW('بيان ع'!260:260)-1,yyyyy))</f>
        <v>#NAME?</v>
      </c>
      <c r="B266" s="144" t="str">
        <f t="shared" si="8"/>
        <v/>
      </c>
    </row>
    <row r="267" spans="1:2" ht="22.8" thickBot="1" x14ac:dyDescent="0.45">
      <c r="A267" s="99" t="e">
        <f>(IF($AM$5='بيان ع'!D261,ROW('بيان ع'!261:261)-1,yyyyy))</f>
        <v>#NAME?</v>
      </c>
      <c r="B267" s="144" t="str">
        <f t="shared" si="8"/>
        <v/>
      </c>
    </row>
    <row r="268" spans="1:2" ht="22.8" thickBot="1" x14ac:dyDescent="0.45">
      <c r="A268" s="99" t="e">
        <f>(IF($AM$5='بيان ع'!D262,ROW('بيان ع'!262:262)-1,yyyyy))</f>
        <v>#NAME?</v>
      </c>
      <c r="B268" s="144" t="str">
        <f t="shared" si="8"/>
        <v/>
      </c>
    </row>
    <row r="269" spans="1:2" ht="22.8" thickBot="1" x14ac:dyDescent="0.45">
      <c r="A269" s="99" t="e">
        <f>(IF($AM$5='بيان ع'!D263,ROW('بيان ع'!263:263)-1,yyyyy))</f>
        <v>#NAME?</v>
      </c>
      <c r="B269" s="144" t="str">
        <f t="shared" si="8"/>
        <v/>
      </c>
    </row>
    <row r="270" spans="1:2" ht="22.8" thickBot="1" x14ac:dyDescent="0.45">
      <c r="A270" s="99" t="e">
        <f>(IF($AM$5='بيان ع'!D264,ROW('بيان ع'!264:264)-1,yyyyy))</f>
        <v>#NAME?</v>
      </c>
      <c r="B270" s="144" t="str">
        <f t="shared" si="8"/>
        <v/>
      </c>
    </row>
    <row r="271" spans="1:2" ht="22.8" thickBot="1" x14ac:dyDescent="0.45">
      <c r="A271" s="99" t="e">
        <f>(IF($AM$5='بيان ع'!D265,ROW('بيان ع'!265:265)-1,yyyyy))</f>
        <v>#NAME?</v>
      </c>
      <c r="B271" s="144" t="str">
        <f t="shared" si="8"/>
        <v/>
      </c>
    </row>
    <row r="272" spans="1:2" ht="22.8" thickBot="1" x14ac:dyDescent="0.45">
      <c r="A272" s="99" t="e">
        <f>(IF($AM$5='بيان ع'!D266,ROW('بيان ع'!266:266)-1,yyyyy))</f>
        <v>#NAME?</v>
      </c>
      <c r="B272" s="144" t="str">
        <f t="shared" si="8"/>
        <v/>
      </c>
    </row>
    <row r="273" spans="1:2" ht="22.8" thickBot="1" x14ac:dyDescent="0.45">
      <c r="A273" s="99" t="e">
        <f>(IF($AM$5='بيان ع'!D267,ROW('بيان ع'!267:267)-1,yyyyy))</f>
        <v>#NAME?</v>
      </c>
      <c r="B273" s="144" t="str">
        <f t="shared" si="8"/>
        <v/>
      </c>
    </row>
    <row r="274" spans="1:2" ht="22.8" thickBot="1" x14ac:dyDescent="0.45">
      <c r="A274" s="99" t="e">
        <f>(IF($AM$5='بيان ع'!D268,ROW('بيان ع'!268:268)-1,yyyyy))</f>
        <v>#NAME?</v>
      </c>
      <c r="B274" s="144" t="str">
        <f t="shared" si="8"/>
        <v/>
      </c>
    </row>
    <row r="275" spans="1:2" ht="22.8" thickBot="1" x14ac:dyDescent="0.45">
      <c r="A275" s="99" t="e">
        <f>(IF($AM$5='بيان ع'!D269,ROW('بيان ع'!269:269)-1,yyyyy))</f>
        <v>#NAME?</v>
      </c>
      <c r="B275" s="144" t="str">
        <f t="shared" si="8"/>
        <v/>
      </c>
    </row>
    <row r="276" spans="1:2" ht="22.8" thickBot="1" x14ac:dyDescent="0.45">
      <c r="A276" s="99" t="e">
        <f>(IF($AM$5='بيان ع'!D270,ROW('بيان ع'!270:270)-1,yyyyy))</f>
        <v>#NAME?</v>
      </c>
      <c r="B276" s="144" t="str">
        <f t="shared" si="8"/>
        <v/>
      </c>
    </row>
    <row r="277" spans="1:2" ht="22.8" thickBot="1" x14ac:dyDescent="0.45">
      <c r="A277" s="99" t="e">
        <f>(IF($AM$5='بيان ع'!D271,ROW('بيان ع'!271:271)-1,yyyyy))</f>
        <v>#NAME?</v>
      </c>
      <c r="B277" s="144" t="str">
        <f t="shared" si="8"/>
        <v/>
      </c>
    </row>
    <row r="278" spans="1:2" ht="22.8" thickBot="1" x14ac:dyDescent="0.45">
      <c r="A278" s="99" t="e">
        <f>(IF($AM$5='بيان ع'!D272,ROW('بيان ع'!272:272)-1,yyyyy))</f>
        <v>#NAME?</v>
      </c>
      <c r="B278" s="144" t="str">
        <f t="shared" si="8"/>
        <v/>
      </c>
    </row>
    <row r="279" spans="1:2" ht="22.8" thickBot="1" x14ac:dyDescent="0.45">
      <c r="A279" s="99" t="e">
        <f>(IF($AM$5='بيان ع'!D273,ROW('بيان ع'!273:273)-1,yyyyy))</f>
        <v>#NAME?</v>
      </c>
      <c r="B279" s="144" t="str">
        <f t="shared" si="8"/>
        <v/>
      </c>
    </row>
    <row r="280" spans="1:2" ht="22.8" thickBot="1" x14ac:dyDescent="0.45">
      <c r="A280" s="99" t="e">
        <f>(IF($AM$5='بيان ع'!D274,ROW('بيان ع'!274:274)-1,yyyyy))</f>
        <v>#NAME?</v>
      </c>
      <c r="B280" s="144" t="str">
        <f t="shared" si="8"/>
        <v/>
      </c>
    </row>
    <row r="281" spans="1:2" ht="22.8" thickBot="1" x14ac:dyDescent="0.45">
      <c r="A281" s="99" t="e">
        <f>(IF($AM$5='بيان ع'!D275,ROW('بيان ع'!275:275)-1,yyyyy))</f>
        <v>#NAME?</v>
      </c>
      <c r="B281" s="144" t="str">
        <f t="shared" si="8"/>
        <v/>
      </c>
    </row>
    <row r="282" spans="1:2" ht="22.8" thickBot="1" x14ac:dyDescent="0.45">
      <c r="A282" s="99" t="e">
        <f>(IF($AM$5='بيان ع'!D276,ROW('بيان ع'!276:276)-1,yyyyy))</f>
        <v>#NAME?</v>
      </c>
      <c r="B282" s="144" t="str">
        <f t="shared" si="8"/>
        <v/>
      </c>
    </row>
    <row r="283" spans="1:2" ht="22.8" thickBot="1" x14ac:dyDescent="0.45">
      <c r="A283" s="99" t="e">
        <f>(IF($AM$5='بيان ع'!D277,ROW('بيان ع'!277:277)-1,yyyyy))</f>
        <v>#NAME?</v>
      </c>
      <c r="B283" s="144" t="str">
        <f t="shared" si="8"/>
        <v/>
      </c>
    </row>
    <row r="284" spans="1:2" ht="22.8" thickBot="1" x14ac:dyDescent="0.45">
      <c r="A284" s="99" t="e">
        <f>(IF($AM$5='بيان ع'!D278,ROW('بيان ع'!278:278)-1,yyyyy))</f>
        <v>#NAME?</v>
      </c>
      <c r="B284" s="144" t="str">
        <f t="shared" si="8"/>
        <v/>
      </c>
    </row>
    <row r="285" spans="1:2" ht="22.8" thickBot="1" x14ac:dyDescent="0.45">
      <c r="A285" s="99" t="e">
        <f>(IF($AM$5='بيان ع'!D279,ROW('بيان ع'!279:279)-1,yyyyy))</f>
        <v>#NAME?</v>
      </c>
      <c r="B285" s="144" t="str">
        <f t="shared" si="8"/>
        <v/>
      </c>
    </row>
    <row r="286" spans="1:2" ht="22.8" thickBot="1" x14ac:dyDescent="0.45">
      <c r="A286" s="99" t="e">
        <f>(IF($AM$5='بيان ع'!D280,ROW('بيان ع'!280:280)-1,yyyyy))</f>
        <v>#NAME?</v>
      </c>
      <c r="B286" s="144" t="str">
        <f t="shared" si="8"/>
        <v/>
      </c>
    </row>
    <row r="287" spans="1:2" ht="22.8" thickBot="1" x14ac:dyDescent="0.45">
      <c r="A287" s="99" t="e">
        <f>(IF($AM$5='بيان ع'!D281,ROW('بيان ع'!281:281)-1,yyyyy))</f>
        <v>#NAME?</v>
      </c>
      <c r="B287" s="144" t="str">
        <f t="shared" si="8"/>
        <v/>
      </c>
    </row>
    <row r="288" spans="1:2" ht="22.8" thickBot="1" x14ac:dyDescent="0.45">
      <c r="A288" s="99" t="e">
        <f>(IF($AM$5='بيان ع'!D282,ROW('بيان ع'!282:282)-1,yyyyy))</f>
        <v>#NAME?</v>
      </c>
      <c r="B288" s="144" t="str">
        <f t="shared" si="8"/>
        <v/>
      </c>
    </row>
    <row r="289" spans="1:2" ht="22.8" thickBot="1" x14ac:dyDescent="0.45">
      <c r="A289" s="99" t="e">
        <f>(IF($AM$5='بيان ع'!D283,ROW('بيان ع'!283:283)-1,yyyyy))</f>
        <v>#NAME?</v>
      </c>
      <c r="B289" s="144" t="str">
        <f t="shared" si="8"/>
        <v/>
      </c>
    </row>
    <row r="290" spans="1:2" ht="22.8" thickBot="1" x14ac:dyDescent="0.45">
      <c r="A290" s="99" t="e">
        <f>(IF($AM$5='بيان ع'!D284,ROW('بيان ع'!284:284)-1,yyyyy))</f>
        <v>#NAME?</v>
      </c>
      <c r="B290" s="144" t="str">
        <f t="shared" si="8"/>
        <v/>
      </c>
    </row>
    <row r="291" spans="1:2" ht="22.8" thickBot="1" x14ac:dyDescent="0.45">
      <c r="A291" s="99" t="e">
        <f>(IF($AM$5='بيان ع'!D285,ROW('بيان ع'!285:285)-1,yyyyy))</f>
        <v>#NAME?</v>
      </c>
      <c r="B291" s="144" t="str">
        <f t="shared" si="8"/>
        <v/>
      </c>
    </row>
    <row r="292" spans="1:2" ht="22.8" thickBot="1" x14ac:dyDescent="0.45">
      <c r="A292" s="99" t="e">
        <f>(IF($AM$5='بيان ع'!D286,ROW('بيان ع'!286:286)-1,yyyyy))</f>
        <v>#NAME?</v>
      </c>
      <c r="B292" s="144" t="str">
        <f t="shared" si="8"/>
        <v/>
      </c>
    </row>
    <row r="293" spans="1:2" ht="22.8" thickBot="1" x14ac:dyDescent="0.45">
      <c r="A293" s="99" t="e">
        <f>(IF($AM$5='بيان ع'!D287,ROW('بيان ع'!287:287)-1,yyyyy))</f>
        <v>#NAME?</v>
      </c>
      <c r="B293" s="144" t="str">
        <f t="shared" si="8"/>
        <v/>
      </c>
    </row>
    <row r="294" spans="1:2" ht="22.8" thickBot="1" x14ac:dyDescent="0.45">
      <c r="A294" s="99" t="e">
        <f>(IF($AM$5='بيان ع'!D288,ROW('بيان ع'!288:288)-1,yyyyy))</f>
        <v>#NAME?</v>
      </c>
      <c r="B294" s="144" t="str">
        <f t="shared" si="8"/>
        <v/>
      </c>
    </row>
    <row r="295" spans="1:2" ht="22.8" thickBot="1" x14ac:dyDescent="0.45">
      <c r="A295" s="99" t="e">
        <f>(IF($AM$5='بيان ع'!D289,ROW('بيان ع'!289:289)-1,yyyyy))</f>
        <v>#NAME?</v>
      </c>
      <c r="B295" s="144" t="str">
        <f t="shared" si="8"/>
        <v/>
      </c>
    </row>
    <row r="296" spans="1:2" ht="22.8" thickBot="1" x14ac:dyDescent="0.45">
      <c r="A296" s="99" t="e">
        <f>(IF($AM$5='بيان ع'!D290,ROW('بيان ع'!290:290)-1,yyyyy))</f>
        <v>#NAME?</v>
      </c>
      <c r="B296" s="144" t="str">
        <f t="shared" si="8"/>
        <v/>
      </c>
    </row>
    <row r="297" spans="1:2" ht="22.8" thickBot="1" x14ac:dyDescent="0.45">
      <c r="A297" s="99" t="e">
        <f>(IF($AM$5='بيان ع'!D291,ROW('بيان ع'!291:291)-1,yyyyy))</f>
        <v>#NAME?</v>
      </c>
      <c r="B297" s="144" t="str">
        <f t="shared" si="8"/>
        <v/>
      </c>
    </row>
    <row r="298" spans="1:2" ht="22.8" thickBot="1" x14ac:dyDescent="0.45">
      <c r="A298" s="99" t="e">
        <f>(IF($AM$5='بيان ع'!D292,ROW('بيان ع'!292:292)-1,yyyyy))</f>
        <v>#NAME?</v>
      </c>
      <c r="B298" s="144" t="str">
        <f t="shared" si="8"/>
        <v/>
      </c>
    </row>
    <row r="299" spans="1:2" ht="22.8" thickBot="1" x14ac:dyDescent="0.45">
      <c r="A299" s="99" t="e">
        <f>(IF($AM$5='بيان ع'!D293,ROW('بيان ع'!293:293)-1,yyyyy))</f>
        <v>#NAME?</v>
      </c>
      <c r="B299" s="144" t="str">
        <f t="shared" si="8"/>
        <v/>
      </c>
    </row>
    <row r="300" spans="1:2" ht="22.8" thickBot="1" x14ac:dyDescent="0.45">
      <c r="A300" s="99" t="e">
        <f>(IF($AM$5='بيان ع'!D294,ROW('بيان ع'!294:294)-1,yyyyy))</f>
        <v>#NAME?</v>
      </c>
      <c r="B300" s="144" t="str">
        <f t="shared" si="8"/>
        <v/>
      </c>
    </row>
    <row r="301" spans="1:2" ht="22.8" thickBot="1" x14ac:dyDescent="0.45">
      <c r="A301" s="99" t="e">
        <f>(IF($AM$5='بيان ع'!D295,ROW('بيان ع'!295:295)-1,yyyyy))</f>
        <v>#NAME?</v>
      </c>
      <c r="B301" s="144" t="str">
        <f t="shared" si="8"/>
        <v/>
      </c>
    </row>
    <row r="302" spans="1:2" ht="22.8" thickBot="1" x14ac:dyDescent="0.45">
      <c r="A302" s="99" t="e">
        <f>(IF($AM$5='بيان ع'!D296,ROW('بيان ع'!296:296)-1,yyyyy))</f>
        <v>#NAME?</v>
      </c>
      <c r="B302" s="144" t="str">
        <f t="shared" si="8"/>
        <v/>
      </c>
    </row>
    <row r="303" spans="1:2" ht="22.8" thickBot="1" x14ac:dyDescent="0.45">
      <c r="A303" s="99" t="e">
        <f>(IF($AM$5='بيان ع'!D297,ROW('بيان ع'!297:297)-1,yyyyy))</f>
        <v>#NAME?</v>
      </c>
      <c r="B303" s="144" t="str">
        <f t="shared" si="8"/>
        <v/>
      </c>
    </row>
    <row r="304" spans="1:2" ht="22.8" thickBot="1" x14ac:dyDescent="0.45">
      <c r="A304" s="99" t="e">
        <f>(IF($AM$5='بيان ع'!D298,ROW('بيان ع'!298:298)-1,yyyyy))</f>
        <v>#NAME?</v>
      </c>
      <c r="B304" s="144" t="str">
        <f t="shared" si="8"/>
        <v/>
      </c>
    </row>
    <row r="305" spans="1:2" ht="22.8" thickBot="1" x14ac:dyDescent="0.45">
      <c r="A305" s="99" t="e">
        <f>(IF($AM$5='بيان ع'!D299,ROW('بيان ع'!299:299)-1,yyyyy))</f>
        <v>#NAME?</v>
      </c>
      <c r="B305" s="144" t="str">
        <f t="shared" si="8"/>
        <v/>
      </c>
    </row>
    <row r="306" spans="1:2" ht="22.8" thickBot="1" x14ac:dyDescent="0.45">
      <c r="A306" s="99" t="e">
        <f>(IF($AM$5='بيان ع'!D300,ROW('بيان ع'!300:300)-1,yyyyy))</f>
        <v>#NAME?</v>
      </c>
      <c r="B306" s="144" t="str">
        <f t="shared" si="8"/>
        <v/>
      </c>
    </row>
    <row r="307" spans="1:2" ht="22.8" thickBot="1" x14ac:dyDescent="0.45">
      <c r="A307" s="99" t="e">
        <f>(IF($AM$5='بيان ع'!D301,ROW('بيان ع'!301:301)-1,yyyyy))</f>
        <v>#NAME?</v>
      </c>
      <c r="B307" s="144" t="str">
        <f t="shared" si="8"/>
        <v/>
      </c>
    </row>
    <row r="308" spans="1:2" ht="22.8" thickBot="1" x14ac:dyDescent="0.45">
      <c r="A308" s="99" t="e">
        <f>(IF($AM$5='بيان ع'!D302,ROW('بيان ع'!302:302)-1,yyyyy))</f>
        <v>#NAME?</v>
      </c>
      <c r="B308" s="144" t="str">
        <f t="shared" si="8"/>
        <v/>
      </c>
    </row>
    <row r="309" spans="1:2" ht="22.8" thickBot="1" x14ac:dyDescent="0.45">
      <c r="A309" s="99" t="e">
        <f>(IF($AM$5='بيان ع'!D303,ROW('بيان ع'!303:303)-1,yyyyy))</f>
        <v>#NAME?</v>
      </c>
      <c r="B309" s="144" t="str">
        <f t="shared" si="8"/>
        <v/>
      </c>
    </row>
    <row r="310" spans="1:2" ht="22.8" thickBot="1" x14ac:dyDescent="0.45">
      <c r="A310" s="99" t="e">
        <f>(IF($AM$5='بيان ع'!D304,ROW('بيان ع'!304:304)-1,yyyyy))</f>
        <v>#NAME?</v>
      </c>
      <c r="B310" s="144" t="str">
        <f t="shared" si="8"/>
        <v/>
      </c>
    </row>
    <row r="311" spans="1:2" ht="22.8" thickBot="1" x14ac:dyDescent="0.45">
      <c r="A311" s="99" t="e">
        <f>(IF($AM$5='بيان ع'!D305,ROW('بيان ع'!305:305)-1,yyyyy))</f>
        <v>#NAME?</v>
      </c>
      <c r="B311" s="144" t="str">
        <f t="shared" si="8"/>
        <v/>
      </c>
    </row>
    <row r="312" spans="1:2" ht="22.8" thickBot="1" x14ac:dyDescent="0.45">
      <c r="A312" s="99" t="e">
        <f>(IF($AM$5='بيان ع'!D306,ROW('بيان ع'!306:306)-1,yyyyy))</f>
        <v>#NAME?</v>
      </c>
      <c r="B312" s="144" t="str">
        <f t="shared" si="8"/>
        <v/>
      </c>
    </row>
    <row r="313" spans="1:2" ht="22.8" thickBot="1" x14ac:dyDescent="0.45">
      <c r="A313" s="99" t="e">
        <f>(IF($AM$5='بيان ع'!D307,ROW('بيان ع'!307:307)-1,yyyyy))</f>
        <v>#NAME?</v>
      </c>
      <c r="B313" s="144" t="str">
        <f t="shared" si="8"/>
        <v/>
      </c>
    </row>
    <row r="314" spans="1:2" ht="22.8" thickBot="1" x14ac:dyDescent="0.45">
      <c r="A314" s="99" t="e">
        <f>(IF($AM$5='بيان ع'!D308,ROW('بيان ع'!308:308)-1,yyyyy))</f>
        <v>#NAME?</v>
      </c>
      <c r="B314" s="144" t="str">
        <f t="shared" si="8"/>
        <v/>
      </c>
    </row>
    <row r="315" spans="1:2" ht="22.8" thickBot="1" x14ac:dyDescent="0.45">
      <c r="A315" s="99" t="e">
        <f>(IF($AM$5='بيان ع'!D309,ROW('بيان ع'!309:309)-1,yyyyy))</f>
        <v>#NAME?</v>
      </c>
      <c r="B315" s="144" t="str">
        <f t="shared" si="8"/>
        <v/>
      </c>
    </row>
    <row r="316" spans="1:2" ht="22.8" thickBot="1" x14ac:dyDescent="0.45">
      <c r="A316" s="99" t="e">
        <f>(IF($AM$5='بيان ع'!D310,ROW('بيان ع'!310:310)-1,yyyyy))</f>
        <v>#NAME?</v>
      </c>
      <c r="B316" s="144" t="str">
        <f t="shared" si="8"/>
        <v/>
      </c>
    </row>
    <row r="317" spans="1:2" ht="22.8" thickBot="1" x14ac:dyDescent="0.45">
      <c r="A317" s="99" t="e">
        <f>(IF($AM$5='بيان ع'!D311,ROW('بيان ع'!311:311)-1,yyyyy))</f>
        <v>#NAME?</v>
      </c>
      <c r="B317" s="144" t="str">
        <f t="shared" si="8"/>
        <v/>
      </c>
    </row>
    <row r="318" spans="1:2" ht="22.8" thickBot="1" x14ac:dyDescent="0.45">
      <c r="A318" s="99" t="e">
        <f>(IF($AM$5='بيان ع'!D312,ROW('بيان ع'!312:312)-1,yyyyy))</f>
        <v>#NAME?</v>
      </c>
      <c r="B318" s="144" t="str">
        <f t="shared" si="8"/>
        <v/>
      </c>
    </row>
    <row r="319" spans="1:2" ht="22.8" thickBot="1" x14ac:dyDescent="0.45">
      <c r="A319" s="99" t="e">
        <f>(IF($AM$5='بيان ع'!D313,ROW('بيان ع'!313:313)-1,yyyyy))</f>
        <v>#NAME?</v>
      </c>
      <c r="B319" s="144" t="str">
        <f t="shared" si="8"/>
        <v/>
      </c>
    </row>
    <row r="320" spans="1:2" ht="22.8" thickBot="1" x14ac:dyDescent="0.45">
      <c r="A320" s="99" t="e">
        <f>(IF($AM$5='بيان ع'!D314,ROW('بيان ع'!314:314)-1,yyyyy))</f>
        <v>#NAME?</v>
      </c>
      <c r="B320" s="144" t="str">
        <f t="shared" si="8"/>
        <v/>
      </c>
    </row>
    <row r="321" spans="1:2" ht="22.8" thickBot="1" x14ac:dyDescent="0.45">
      <c r="A321" s="99" t="e">
        <f>(IF($AM$5='بيان ع'!D315,ROW('بيان ع'!315:315)-1,yyyyy))</f>
        <v>#NAME?</v>
      </c>
      <c r="B321" s="144" t="str">
        <f t="shared" si="8"/>
        <v/>
      </c>
    </row>
    <row r="322" spans="1:2" ht="22.8" thickBot="1" x14ac:dyDescent="0.45">
      <c r="A322" s="99" t="e">
        <f>(IF($AM$5='بيان ع'!D316,ROW('بيان ع'!316:316)-1,yyyyy))</f>
        <v>#NAME?</v>
      </c>
      <c r="B322" s="144" t="str">
        <f t="shared" si="8"/>
        <v/>
      </c>
    </row>
    <row r="323" spans="1:2" ht="22.8" thickBot="1" x14ac:dyDescent="0.45">
      <c r="A323" s="99" t="e">
        <f>(IF($AM$5='بيان ع'!D317,ROW('بيان ع'!317:317)-1,yyyyy))</f>
        <v>#NAME?</v>
      </c>
      <c r="B323" s="144" t="str">
        <f t="shared" si="8"/>
        <v/>
      </c>
    </row>
    <row r="324" spans="1:2" ht="22.8" thickBot="1" x14ac:dyDescent="0.45">
      <c r="A324" s="99" t="e">
        <f>(IF($AM$5='بيان ع'!D318,ROW('بيان ع'!318:318)-1,yyyyy))</f>
        <v>#NAME?</v>
      </c>
      <c r="B324" s="144" t="str">
        <f t="shared" si="8"/>
        <v/>
      </c>
    </row>
    <row r="325" spans="1:2" ht="22.8" thickBot="1" x14ac:dyDescent="0.45">
      <c r="A325" s="99" t="e">
        <f>(IF($AM$5='بيان ع'!D319,ROW('بيان ع'!319:319)-1,yyyyy))</f>
        <v>#NAME?</v>
      </c>
      <c r="B325" s="144" t="str">
        <f t="shared" si="8"/>
        <v/>
      </c>
    </row>
    <row r="326" spans="1:2" ht="22.8" thickBot="1" x14ac:dyDescent="0.45">
      <c r="A326" s="99" t="e">
        <f>(IF($AM$5='بيان ع'!D320,ROW('بيان ع'!320:320)-1,yyyyy))</f>
        <v>#NAME?</v>
      </c>
      <c r="B326" s="144" t="str">
        <f t="shared" si="8"/>
        <v/>
      </c>
    </row>
    <row r="327" spans="1:2" ht="22.8" thickBot="1" x14ac:dyDescent="0.45">
      <c r="A327" s="99" t="e">
        <f>(IF($AM$5='بيان ع'!D321,ROW('بيان ع'!321:321)-1,yyyyy))</f>
        <v>#NAME?</v>
      </c>
      <c r="B327" s="144" t="str">
        <f t="shared" si="8"/>
        <v/>
      </c>
    </row>
    <row r="328" spans="1:2" ht="22.8" thickBot="1" x14ac:dyDescent="0.45">
      <c r="A328" s="99" t="e">
        <f>(IF($AM$5='بيان ع'!D322,ROW('بيان ع'!322:322)-1,yyyyy))</f>
        <v>#NAME?</v>
      </c>
      <c r="B328" s="144" t="str">
        <f t="shared" ref="B328:B391" si="9">IFERROR(_xlfn.AGGREGATE(15,6,$A$8:$A$1010,ROW(A321)),"")</f>
        <v/>
      </c>
    </row>
    <row r="329" spans="1:2" ht="22.8" thickBot="1" x14ac:dyDescent="0.45">
      <c r="A329" s="99" t="e">
        <f>(IF($AM$5='بيان ع'!D323,ROW('بيان ع'!323:323)-1,yyyyy))</f>
        <v>#NAME?</v>
      </c>
      <c r="B329" s="144" t="str">
        <f t="shared" si="9"/>
        <v/>
      </c>
    </row>
    <row r="330" spans="1:2" ht="22.8" thickBot="1" x14ac:dyDescent="0.45">
      <c r="A330" s="99" t="e">
        <f>(IF($AM$5='بيان ع'!D324,ROW('بيان ع'!324:324)-1,yyyyy))</f>
        <v>#NAME?</v>
      </c>
      <c r="B330" s="144" t="str">
        <f t="shared" si="9"/>
        <v/>
      </c>
    </row>
    <row r="331" spans="1:2" ht="22.8" thickBot="1" x14ac:dyDescent="0.45">
      <c r="A331" s="99" t="e">
        <f>(IF($AM$5='بيان ع'!D325,ROW('بيان ع'!325:325)-1,yyyyy))</f>
        <v>#NAME?</v>
      </c>
      <c r="B331" s="144" t="str">
        <f t="shared" si="9"/>
        <v/>
      </c>
    </row>
    <row r="332" spans="1:2" ht="22.8" thickBot="1" x14ac:dyDescent="0.45">
      <c r="A332" s="99" t="e">
        <f>(IF($AM$5='بيان ع'!D326,ROW('بيان ع'!326:326)-1,yyyyy))</f>
        <v>#NAME?</v>
      </c>
      <c r="B332" s="144" t="str">
        <f t="shared" si="9"/>
        <v/>
      </c>
    </row>
    <row r="333" spans="1:2" ht="22.8" thickBot="1" x14ac:dyDescent="0.45">
      <c r="A333" s="99" t="e">
        <f>(IF($AM$5='بيان ع'!D327,ROW('بيان ع'!327:327)-1,yyyyy))</f>
        <v>#NAME?</v>
      </c>
      <c r="B333" s="144" t="str">
        <f t="shared" si="9"/>
        <v/>
      </c>
    </row>
    <row r="334" spans="1:2" ht="22.8" thickBot="1" x14ac:dyDescent="0.45">
      <c r="A334" s="99" t="e">
        <f>(IF($AM$5='بيان ع'!D328,ROW('بيان ع'!328:328)-1,yyyyy))</f>
        <v>#NAME?</v>
      </c>
      <c r="B334" s="144" t="str">
        <f t="shared" si="9"/>
        <v/>
      </c>
    </row>
    <row r="335" spans="1:2" ht="22.8" thickBot="1" x14ac:dyDescent="0.45">
      <c r="A335" s="99" t="e">
        <f>(IF($AM$5='بيان ع'!D329,ROW('بيان ع'!329:329)-1,yyyyy))</f>
        <v>#NAME?</v>
      </c>
      <c r="B335" s="144" t="str">
        <f t="shared" si="9"/>
        <v/>
      </c>
    </row>
    <row r="336" spans="1:2" ht="22.8" thickBot="1" x14ac:dyDescent="0.45">
      <c r="A336" s="99" t="e">
        <f>(IF($AM$5='بيان ع'!D330,ROW('بيان ع'!330:330)-1,yyyyy))</f>
        <v>#NAME?</v>
      </c>
      <c r="B336" s="144" t="str">
        <f t="shared" si="9"/>
        <v/>
      </c>
    </row>
    <row r="337" spans="1:2" ht="22.8" thickBot="1" x14ac:dyDescent="0.45">
      <c r="A337" s="99" t="e">
        <f>(IF($AM$5='بيان ع'!D331,ROW('بيان ع'!331:331)-1,yyyyy))</f>
        <v>#NAME?</v>
      </c>
      <c r="B337" s="144" t="str">
        <f t="shared" si="9"/>
        <v/>
      </c>
    </row>
    <row r="338" spans="1:2" ht="22.8" thickBot="1" x14ac:dyDescent="0.45">
      <c r="A338" s="99" t="e">
        <f>(IF($AM$5='بيان ع'!D332,ROW('بيان ع'!332:332)-1,yyyyy))</f>
        <v>#NAME?</v>
      </c>
      <c r="B338" s="144" t="str">
        <f t="shared" si="9"/>
        <v/>
      </c>
    </row>
    <row r="339" spans="1:2" ht="22.8" thickBot="1" x14ac:dyDescent="0.45">
      <c r="A339" s="99" t="e">
        <f>(IF($AM$5='بيان ع'!D333,ROW('بيان ع'!333:333)-1,yyyyy))</f>
        <v>#NAME?</v>
      </c>
      <c r="B339" s="144" t="str">
        <f t="shared" si="9"/>
        <v/>
      </c>
    </row>
    <row r="340" spans="1:2" ht="22.8" thickBot="1" x14ac:dyDescent="0.45">
      <c r="A340" s="99" t="e">
        <f>(IF($AM$5='بيان ع'!D334,ROW('بيان ع'!334:334)-1,yyyyy))</f>
        <v>#NAME?</v>
      </c>
      <c r="B340" s="144" t="str">
        <f t="shared" si="9"/>
        <v/>
      </c>
    </row>
    <row r="341" spans="1:2" ht="22.8" thickBot="1" x14ac:dyDescent="0.45">
      <c r="A341" s="99" t="e">
        <f>(IF($AM$5='بيان ع'!D335,ROW('بيان ع'!335:335)-1,yyyyy))</f>
        <v>#NAME?</v>
      </c>
      <c r="B341" s="144" t="str">
        <f t="shared" si="9"/>
        <v/>
      </c>
    </row>
    <row r="342" spans="1:2" ht="22.8" thickBot="1" x14ac:dyDescent="0.45">
      <c r="A342" s="99" t="e">
        <f>(IF($AM$5='بيان ع'!D336,ROW('بيان ع'!336:336)-1,yyyyy))</f>
        <v>#NAME?</v>
      </c>
      <c r="B342" s="144" t="str">
        <f t="shared" si="9"/>
        <v/>
      </c>
    </row>
    <row r="343" spans="1:2" ht="22.8" thickBot="1" x14ac:dyDescent="0.45">
      <c r="A343" s="99" t="e">
        <f>(IF($AM$5='بيان ع'!D337,ROW('بيان ع'!337:337)-1,yyyyy))</f>
        <v>#NAME?</v>
      </c>
      <c r="B343" s="144" t="str">
        <f t="shared" si="9"/>
        <v/>
      </c>
    </row>
    <row r="344" spans="1:2" ht="22.8" thickBot="1" x14ac:dyDescent="0.45">
      <c r="A344" s="99" t="e">
        <f>(IF($AM$5='بيان ع'!D338,ROW('بيان ع'!338:338)-1,yyyyy))</f>
        <v>#NAME?</v>
      </c>
      <c r="B344" s="144" t="str">
        <f t="shared" si="9"/>
        <v/>
      </c>
    </row>
    <row r="345" spans="1:2" ht="22.8" thickBot="1" x14ac:dyDescent="0.45">
      <c r="A345" s="99" t="e">
        <f>(IF($AM$5='بيان ع'!D339,ROW('بيان ع'!339:339)-1,yyyyy))</f>
        <v>#NAME?</v>
      </c>
      <c r="B345" s="144" t="str">
        <f t="shared" si="9"/>
        <v/>
      </c>
    </row>
    <row r="346" spans="1:2" ht="22.8" thickBot="1" x14ac:dyDescent="0.45">
      <c r="A346" s="99" t="e">
        <f>(IF($AM$5='بيان ع'!D340,ROW('بيان ع'!340:340)-1,yyyyy))</f>
        <v>#NAME?</v>
      </c>
      <c r="B346" s="144" t="str">
        <f t="shared" si="9"/>
        <v/>
      </c>
    </row>
    <row r="347" spans="1:2" ht="22.8" thickBot="1" x14ac:dyDescent="0.45">
      <c r="A347" s="99" t="e">
        <f>(IF($AM$5='بيان ع'!D341,ROW('بيان ع'!341:341)-1,yyyyy))</f>
        <v>#NAME?</v>
      </c>
      <c r="B347" s="144" t="str">
        <f t="shared" si="9"/>
        <v/>
      </c>
    </row>
    <row r="348" spans="1:2" ht="22.8" thickBot="1" x14ac:dyDescent="0.45">
      <c r="A348" s="99" t="e">
        <f>(IF($AM$5='بيان ع'!D342,ROW('بيان ع'!342:342)-1,yyyyy))</f>
        <v>#NAME?</v>
      </c>
      <c r="B348" s="144" t="str">
        <f t="shared" si="9"/>
        <v/>
      </c>
    </row>
    <row r="349" spans="1:2" ht="22.8" thickBot="1" x14ac:dyDescent="0.45">
      <c r="A349" s="99" t="e">
        <f>(IF($AM$5='بيان ع'!D343,ROW('بيان ع'!343:343)-1,yyyyy))</f>
        <v>#NAME?</v>
      </c>
      <c r="B349" s="144" t="str">
        <f t="shared" si="9"/>
        <v/>
      </c>
    </row>
    <row r="350" spans="1:2" ht="22.8" thickBot="1" x14ac:dyDescent="0.45">
      <c r="A350" s="99" t="e">
        <f>(IF($AM$5='بيان ع'!D344,ROW('بيان ع'!344:344)-1,yyyyy))</f>
        <v>#NAME?</v>
      </c>
      <c r="B350" s="144" t="str">
        <f t="shared" si="9"/>
        <v/>
      </c>
    </row>
    <row r="351" spans="1:2" ht="22.8" thickBot="1" x14ac:dyDescent="0.45">
      <c r="A351" s="99" t="e">
        <f>(IF($AM$5='بيان ع'!D345,ROW('بيان ع'!345:345)-1,yyyyy))</f>
        <v>#NAME?</v>
      </c>
      <c r="B351" s="144" t="str">
        <f t="shared" si="9"/>
        <v/>
      </c>
    </row>
    <row r="352" spans="1:2" ht="22.8" thickBot="1" x14ac:dyDescent="0.45">
      <c r="A352" s="99" t="e">
        <f>(IF($AM$5='بيان ع'!D346,ROW('بيان ع'!346:346)-1,yyyyy))</f>
        <v>#NAME?</v>
      </c>
      <c r="B352" s="144" t="str">
        <f t="shared" si="9"/>
        <v/>
      </c>
    </row>
    <row r="353" spans="1:2" ht="22.8" thickBot="1" x14ac:dyDescent="0.45">
      <c r="A353" s="99" t="e">
        <f>(IF($AM$5='بيان ع'!D347,ROW('بيان ع'!347:347)-1,yyyyy))</f>
        <v>#NAME?</v>
      </c>
      <c r="B353" s="144" t="str">
        <f t="shared" si="9"/>
        <v/>
      </c>
    </row>
    <row r="354" spans="1:2" ht="22.8" thickBot="1" x14ac:dyDescent="0.45">
      <c r="A354" s="99" t="e">
        <f>(IF($AM$5='بيان ع'!D348,ROW('بيان ع'!348:348)-1,yyyyy))</f>
        <v>#NAME?</v>
      </c>
      <c r="B354" s="144" t="str">
        <f t="shared" si="9"/>
        <v/>
      </c>
    </row>
    <row r="355" spans="1:2" ht="22.8" thickBot="1" x14ac:dyDescent="0.45">
      <c r="A355" s="99" t="e">
        <f>(IF($AM$5='بيان ع'!D349,ROW('بيان ع'!349:349)-1,yyyyy))</f>
        <v>#NAME?</v>
      </c>
      <c r="B355" s="144" t="str">
        <f t="shared" si="9"/>
        <v/>
      </c>
    </row>
    <row r="356" spans="1:2" ht="22.8" thickBot="1" x14ac:dyDescent="0.45">
      <c r="A356" s="99" t="e">
        <f>(IF($AM$5='بيان ع'!D350,ROW('بيان ع'!350:350)-1,yyyyy))</f>
        <v>#NAME?</v>
      </c>
      <c r="B356" s="144" t="str">
        <f t="shared" si="9"/>
        <v/>
      </c>
    </row>
    <row r="357" spans="1:2" ht="22.8" thickBot="1" x14ac:dyDescent="0.45">
      <c r="A357" s="99" t="e">
        <f>(IF($AM$5='بيان ع'!D351,ROW('بيان ع'!351:351)-1,yyyyy))</f>
        <v>#NAME?</v>
      </c>
      <c r="B357" s="144" t="str">
        <f t="shared" si="9"/>
        <v/>
      </c>
    </row>
    <row r="358" spans="1:2" ht="22.8" thickBot="1" x14ac:dyDescent="0.45">
      <c r="A358" s="99" t="e">
        <f>(IF($AM$5='بيان ع'!D352,ROW('بيان ع'!352:352)-1,yyyyy))</f>
        <v>#NAME?</v>
      </c>
      <c r="B358" s="144" t="str">
        <f t="shared" si="9"/>
        <v/>
      </c>
    </row>
    <row r="359" spans="1:2" ht="22.8" thickBot="1" x14ac:dyDescent="0.45">
      <c r="A359" s="99" t="e">
        <f>(IF($AM$5='بيان ع'!D353,ROW('بيان ع'!353:353)-1,yyyyy))</f>
        <v>#NAME?</v>
      </c>
      <c r="B359" s="144" t="str">
        <f t="shared" si="9"/>
        <v/>
      </c>
    </row>
    <row r="360" spans="1:2" ht="22.8" thickBot="1" x14ac:dyDescent="0.45">
      <c r="A360" s="99" t="e">
        <f>(IF($AM$5='بيان ع'!D354,ROW('بيان ع'!354:354)-1,yyyyy))</f>
        <v>#NAME?</v>
      </c>
      <c r="B360" s="144" t="str">
        <f t="shared" si="9"/>
        <v/>
      </c>
    </row>
    <row r="361" spans="1:2" ht="22.8" thickBot="1" x14ac:dyDescent="0.45">
      <c r="A361" s="99" t="e">
        <f>(IF($AM$5='بيان ع'!D355,ROW('بيان ع'!355:355)-1,yyyyy))</f>
        <v>#NAME?</v>
      </c>
      <c r="B361" s="144" t="str">
        <f t="shared" si="9"/>
        <v/>
      </c>
    </row>
    <row r="362" spans="1:2" ht="22.8" thickBot="1" x14ac:dyDescent="0.45">
      <c r="A362" s="99" t="e">
        <f>(IF($AM$5='بيان ع'!D356,ROW('بيان ع'!356:356)-1,yyyyy))</f>
        <v>#NAME?</v>
      </c>
      <c r="B362" s="144" t="str">
        <f t="shared" si="9"/>
        <v/>
      </c>
    </row>
    <row r="363" spans="1:2" ht="22.8" thickBot="1" x14ac:dyDescent="0.45">
      <c r="A363" s="99" t="e">
        <f>(IF($AM$5='بيان ع'!D357,ROW('بيان ع'!357:357)-1,yyyyy))</f>
        <v>#NAME?</v>
      </c>
      <c r="B363" s="144" t="str">
        <f t="shared" si="9"/>
        <v/>
      </c>
    </row>
    <row r="364" spans="1:2" ht="22.8" thickBot="1" x14ac:dyDescent="0.45">
      <c r="A364" s="99" t="e">
        <f>(IF($AM$5='بيان ع'!D358,ROW('بيان ع'!358:358)-1,yyyyy))</f>
        <v>#NAME?</v>
      </c>
      <c r="B364" s="144" t="str">
        <f t="shared" si="9"/>
        <v/>
      </c>
    </row>
    <row r="365" spans="1:2" ht="22.8" thickBot="1" x14ac:dyDescent="0.45">
      <c r="A365" s="99" t="e">
        <f>(IF($AM$5='بيان ع'!D359,ROW('بيان ع'!359:359)-1,yyyyy))</f>
        <v>#NAME?</v>
      </c>
      <c r="B365" s="144" t="str">
        <f t="shared" si="9"/>
        <v/>
      </c>
    </row>
    <row r="366" spans="1:2" ht="22.8" thickBot="1" x14ac:dyDescent="0.45">
      <c r="A366" s="99" t="e">
        <f>(IF($AM$5='بيان ع'!D360,ROW('بيان ع'!360:360)-1,yyyyy))</f>
        <v>#NAME?</v>
      </c>
      <c r="B366" s="144" t="str">
        <f t="shared" si="9"/>
        <v/>
      </c>
    </row>
    <row r="367" spans="1:2" ht="22.8" thickBot="1" x14ac:dyDescent="0.45">
      <c r="A367" s="99" t="e">
        <f>(IF($AM$5='بيان ع'!D361,ROW('بيان ع'!361:361)-1,yyyyy))</f>
        <v>#NAME?</v>
      </c>
      <c r="B367" s="144" t="str">
        <f t="shared" si="9"/>
        <v/>
      </c>
    </row>
    <row r="368" spans="1:2" ht="22.8" thickBot="1" x14ac:dyDescent="0.45">
      <c r="A368" s="99" t="e">
        <f>(IF($AM$5='بيان ع'!D362,ROW('بيان ع'!362:362)-1,yyyyy))</f>
        <v>#NAME?</v>
      </c>
      <c r="B368" s="144" t="str">
        <f t="shared" si="9"/>
        <v/>
      </c>
    </row>
    <row r="369" spans="1:2" ht="22.8" thickBot="1" x14ac:dyDescent="0.45">
      <c r="A369" s="99" t="e">
        <f>(IF($AM$5='بيان ع'!D363,ROW('بيان ع'!363:363)-1,yyyyy))</f>
        <v>#NAME?</v>
      </c>
      <c r="B369" s="144" t="str">
        <f t="shared" si="9"/>
        <v/>
      </c>
    </row>
    <row r="370" spans="1:2" ht="22.8" thickBot="1" x14ac:dyDescent="0.45">
      <c r="A370" s="99" t="e">
        <f>(IF($AM$5='بيان ع'!D364,ROW('بيان ع'!364:364)-1,yyyyy))</f>
        <v>#NAME?</v>
      </c>
      <c r="B370" s="144" t="str">
        <f t="shared" si="9"/>
        <v/>
      </c>
    </row>
    <row r="371" spans="1:2" ht="22.8" thickBot="1" x14ac:dyDescent="0.45">
      <c r="A371" s="99" t="e">
        <f>(IF($AM$5='بيان ع'!D365,ROW('بيان ع'!365:365)-1,yyyyy))</f>
        <v>#NAME?</v>
      </c>
      <c r="B371" s="144" t="str">
        <f t="shared" si="9"/>
        <v/>
      </c>
    </row>
    <row r="372" spans="1:2" ht="22.8" thickBot="1" x14ac:dyDescent="0.45">
      <c r="A372" s="99" t="e">
        <f>(IF($AM$5='بيان ع'!D366,ROW('بيان ع'!366:366)-1,yyyyy))</f>
        <v>#NAME?</v>
      </c>
      <c r="B372" s="144" t="str">
        <f t="shared" si="9"/>
        <v/>
      </c>
    </row>
    <row r="373" spans="1:2" ht="22.8" thickBot="1" x14ac:dyDescent="0.45">
      <c r="A373" s="99" t="e">
        <f>(IF($AM$5='بيان ع'!D367,ROW('بيان ع'!367:367)-1,yyyyy))</f>
        <v>#NAME?</v>
      </c>
      <c r="B373" s="144" t="str">
        <f t="shared" si="9"/>
        <v/>
      </c>
    </row>
    <row r="374" spans="1:2" ht="22.8" thickBot="1" x14ac:dyDescent="0.45">
      <c r="A374" s="99" t="e">
        <f>(IF($AM$5='بيان ع'!D368,ROW('بيان ع'!368:368)-1,yyyyy))</f>
        <v>#NAME?</v>
      </c>
      <c r="B374" s="144" t="str">
        <f t="shared" si="9"/>
        <v/>
      </c>
    </row>
    <row r="375" spans="1:2" ht="22.8" thickBot="1" x14ac:dyDescent="0.45">
      <c r="A375" s="99" t="e">
        <f>(IF($AM$5='بيان ع'!D369,ROW('بيان ع'!369:369)-1,yyyyy))</f>
        <v>#NAME?</v>
      </c>
      <c r="B375" s="144" t="str">
        <f t="shared" si="9"/>
        <v/>
      </c>
    </row>
    <row r="376" spans="1:2" ht="22.8" thickBot="1" x14ac:dyDescent="0.45">
      <c r="A376" s="99" t="e">
        <f>(IF($AM$5='بيان ع'!D370,ROW('بيان ع'!370:370)-1,yyyyy))</f>
        <v>#NAME?</v>
      </c>
      <c r="B376" s="144" t="str">
        <f t="shared" si="9"/>
        <v/>
      </c>
    </row>
    <row r="377" spans="1:2" ht="22.8" thickBot="1" x14ac:dyDescent="0.45">
      <c r="A377" s="99" t="e">
        <f>(IF($AM$5='بيان ع'!D371,ROW('بيان ع'!371:371)-1,yyyyy))</f>
        <v>#NAME?</v>
      </c>
      <c r="B377" s="144" t="str">
        <f t="shared" si="9"/>
        <v/>
      </c>
    </row>
    <row r="378" spans="1:2" ht="22.8" thickBot="1" x14ac:dyDescent="0.45">
      <c r="A378" s="99" t="e">
        <f>(IF($AM$5='بيان ع'!D372,ROW('بيان ع'!372:372)-1,yyyyy))</f>
        <v>#NAME?</v>
      </c>
      <c r="B378" s="144" t="str">
        <f t="shared" si="9"/>
        <v/>
      </c>
    </row>
    <row r="379" spans="1:2" ht="22.8" thickBot="1" x14ac:dyDescent="0.45">
      <c r="A379" s="99" t="e">
        <f>(IF($AM$5='بيان ع'!D373,ROW('بيان ع'!373:373)-1,yyyyy))</f>
        <v>#NAME?</v>
      </c>
      <c r="B379" s="144" t="str">
        <f t="shared" si="9"/>
        <v/>
      </c>
    </row>
    <row r="380" spans="1:2" ht="22.8" thickBot="1" x14ac:dyDescent="0.45">
      <c r="A380" s="99" t="e">
        <f>(IF($AM$5='بيان ع'!D374,ROW('بيان ع'!374:374)-1,yyyyy))</f>
        <v>#NAME?</v>
      </c>
      <c r="B380" s="144" t="str">
        <f t="shared" si="9"/>
        <v/>
      </c>
    </row>
    <row r="381" spans="1:2" ht="22.8" thickBot="1" x14ac:dyDescent="0.45">
      <c r="A381" s="99" t="e">
        <f>(IF($AM$5='بيان ع'!D375,ROW('بيان ع'!375:375)-1,yyyyy))</f>
        <v>#NAME?</v>
      </c>
      <c r="B381" s="144" t="str">
        <f t="shared" si="9"/>
        <v/>
      </c>
    </row>
    <row r="382" spans="1:2" ht="22.8" thickBot="1" x14ac:dyDescent="0.45">
      <c r="A382" s="99" t="e">
        <f>(IF($AM$5='بيان ع'!D376,ROW('بيان ع'!376:376)-1,yyyyy))</f>
        <v>#NAME?</v>
      </c>
      <c r="B382" s="144" t="str">
        <f t="shared" si="9"/>
        <v/>
      </c>
    </row>
    <row r="383" spans="1:2" ht="22.8" thickBot="1" x14ac:dyDescent="0.45">
      <c r="A383" s="99" t="e">
        <f>(IF($AM$5='بيان ع'!D377,ROW('بيان ع'!377:377)-1,yyyyy))</f>
        <v>#NAME?</v>
      </c>
      <c r="B383" s="144" t="str">
        <f t="shared" si="9"/>
        <v/>
      </c>
    </row>
    <row r="384" spans="1:2" ht="22.8" thickBot="1" x14ac:dyDescent="0.45">
      <c r="A384" s="99" t="e">
        <f>(IF($AM$5='بيان ع'!D378,ROW('بيان ع'!378:378)-1,yyyyy))</f>
        <v>#NAME?</v>
      </c>
      <c r="B384" s="144" t="str">
        <f t="shared" si="9"/>
        <v/>
      </c>
    </row>
    <row r="385" spans="1:2" ht="22.8" thickBot="1" x14ac:dyDescent="0.45">
      <c r="A385" s="99" t="e">
        <f>(IF($AM$5='بيان ع'!D379,ROW('بيان ع'!379:379)-1,yyyyy))</f>
        <v>#NAME?</v>
      </c>
      <c r="B385" s="144" t="str">
        <f t="shared" si="9"/>
        <v/>
      </c>
    </row>
    <row r="386" spans="1:2" ht="22.8" thickBot="1" x14ac:dyDescent="0.45">
      <c r="A386" s="99" t="e">
        <f>(IF($AM$5='بيان ع'!D380,ROW('بيان ع'!380:380)-1,yyyyy))</f>
        <v>#NAME?</v>
      </c>
      <c r="B386" s="144" t="str">
        <f t="shared" si="9"/>
        <v/>
      </c>
    </row>
    <row r="387" spans="1:2" ht="22.8" thickBot="1" x14ac:dyDescent="0.45">
      <c r="A387" s="99" t="e">
        <f>(IF($AM$5='بيان ع'!D381,ROW('بيان ع'!381:381)-1,yyyyy))</f>
        <v>#NAME?</v>
      </c>
      <c r="B387" s="144" t="str">
        <f t="shared" si="9"/>
        <v/>
      </c>
    </row>
    <row r="388" spans="1:2" ht="22.8" thickBot="1" x14ac:dyDescent="0.45">
      <c r="A388" s="99" t="e">
        <f>(IF($AM$5='بيان ع'!D382,ROW('بيان ع'!382:382)-1,yyyyy))</f>
        <v>#NAME?</v>
      </c>
      <c r="B388" s="144" t="str">
        <f t="shared" si="9"/>
        <v/>
      </c>
    </row>
    <row r="389" spans="1:2" ht="22.8" thickBot="1" x14ac:dyDescent="0.45">
      <c r="A389" s="99" t="e">
        <f>(IF($AM$5='بيان ع'!D383,ROW('بيان ع'!383:383)-1,yyyyy))</f>
        <v>#NAME?</v>
      </c>
      <c r="B389" s="144" t="str">
        <f t="shared" si="9"/>
        <v/>
      </c>
    </row>
    <row r="390" spans="1:2" ht="22.8" thickBot="1" x14ac:dyDescent="0.45">
      <c r="A390" s="99" t="e">
        <f>(IF($AM$5='بيان ع'!D384,ROW('بيان ع'!384:384)-1,yyyyy))</f>
        <v>#NAME?</v>
      </c>
      <c r="B390" s="144" t="str">
        <f t="shared" si="9"/>
        <v/>
      </c>
    </row>
    <row r="391" spans="1:2" ht="22.8" thickBot="1" x14ac:dyDescent="0.45">
      <c r="A391" s="99" t="e">
        <f>(IF($AM$5='بيان ع'!D385,ROW('بيان ع'!385:385)-1,yyyyy))</f>
        <v>#NAME?</v>
      </c>
      <c r="B391" s="144" t="str">
        <f t="shared" si="9"/>
        <v/>
      </c>
    </row>
    <row r="392" spans="1:2" ht="22.8" thickBot="1" x14ac:dyDescent="0.45">
      <c r="A392" s="99" t="e">
        <f>(IF($AM$5='بيان ع'!D386,ROW('بيان ع'!386:386)-1,yyyyy))</f>
        <v>#NAME?</v>
      </c>
      <c r="B392" s="144" t="str">
        <f t="shared" ref="B392:B455" si="10">IFERROR(_xlfn.AGGREGATE(15,6,$A$8:$A$1010,ROW(A385)),"")</f>
        <v/>
      </c>
    </row>
    <row r="393" spans="1:2" ht="22.8" thickBot="1" x14ac:dyDescent="0.45">
      <c r="A393" s="99" t="e">
        <f>(IF($AM$5='بيان ع'!D387,ROW('بيان ع'!387:387)-1,yyyyy))</f>
        <v>#NAME?</v>
      </c>
      <c r="B393" s="144" t="str">
        <f t="shared" si="10"/>
        <v/>
      </c>
    </row>
    <row r="394" spans="1:2" ht="22.8" thickBot="1" x14ac:dyDescent="0.45">
      <c r="A394" s="99" t="e">
        <f>(IF($AM$5='بيان ع'!D388,ROW('بيان ع'!388:388)-1,yyyyy))</f>
        <v>#NAME?</v>
      </c>
      <c r="B394" s="144" t="str">
        <f t="shared" si="10"/>
        <v/>
      </c>
    </row>
    <row r="395" spans="1:2" ht="22.8" thickBot="1" x14ac:dyDescent="0.45">
      <c r="A395" s="99" t="e">
        <f>(IF($AM$5='بيان ع'!D389,ROW('بيان ع'!389:389)-1,yyyyy))</f>
        <v>#NAME?</v>
      </c>
      <c r="B395" s="144" t="str">
        <f t="shared" si="10"/>
        <v/>
      </c>
    </row>
    <row r="396" spans="1:2" ht="22.8" thickBot="1" x14ac:dyDescent="0.45">
      <c r="A396" s="99" t="e">
        <f>(IF($AM$5='بيان ع'!D390,ROW('بيان ع'!390:390)-1,yyyyy))</f>
        <v>#NAME?</v>
      </c>
      <c r="B396" s="144" t="str">
        <f t="shared" si="10"/>
        <v/>
      </c>
    </row>
    <row r="397" spans="1:2" ht="22.8" thickBot="1" x14ac:dyDescent="0.45">
      <c r="A397" s="99" t="e">
        <f>(IF($AM$5='بيان ع'!D391,ROW('بيان ع'!391:391)-1,yyyyy))</f>
        <v>#NAME?</v>
      </c>
      <c r="B397" s="144" t="str">
        <f t="shared" si="10"/>
        <v/>
      </c>
    </row>
    <row r="398" spans="1:2" ht="22.8" thickBot="1" x14ac:dyDescent="0.45">
      <c r="A398" s="99" t="e">
        <f>(IF($AM$5='بيان ع'!D392,ROW('بيان ع'!392:392)-1,yyyyy))</f>
        <v>#NAME?</v>
      </c>
      <c r="B398" s="144" t="str">
        <f t="shared" si="10"/>
        <v/>
      </c>
    </row>
    <row r="399" spans="1:2" ht="22.8" thickBot="1" x14ac:dyDescent="0.45">
      <c r="A399" s="99" t="e">
        <f>(IF($AM$5='بيان ع'!D393,ROW('بيان ع'!393:393)-1,yyyyy))</f>
        <v>#NAME?</v>
      </c>
      <c r="B399" s="144" t="str">
        <f t="shared" si="10"/>
        <v/>
      </c>
    </row>
    <row r="400" spans="1:2" ht="22.8" thickBot="1" x14ac:dyDescent="0.45">
      <c r="A400" s="99" t="e">
        <f>(IF($AM$5='بيان ع'!D394,ROW('بيان ع'!394:394)-1,yyyyy))</f>
        <v>#NAME?</v>
      </c>
      <c r="B400" s="144" t="str">
        <f t="shared" si="10"/>
        <v/>
      </c>
    </row>
    <row r="401" spans="1:2" ht="22.8" thickBot="1" x14ac:dyDescent="0.45">
      <c r="A401" s="99" t="e">
        <f>(IF($AM$5='بيان ع'!D395,ROW('بيان ع'!395:395)-1,yyyyy))</f>
        <v>#NAME?</v>
      </c>
      <c r="B401" s="144" t="str">
        <f t="shared" si="10"/>
        <v/>
      </c>
    </row>
    <row r="402" spans="1:2" ht="22.8" thickBot="1" x14ac:dyDescent="0.45">
      <c r="A402" s="99" t="e">
        <f>(IF($AM$5='بيان ع'!D396,ROW('بيان ع'!396:396)-1,yyyyy))</f>
        <v>#NAME?</v>
      </c>
      <c r="B402" s="144" t="str">
        <f t="shared" si="10"/>
        <v/>
      </c>
    </row>
    <row r="403" spans="1:2" ht="22.8" thickBot="1" x14ac:dyDescent="0.45">
      <c r="A403" s="99" t="e">
        <f>(IF($AM$5='بيان ع'!D397,ROW('بيان ع'!397:397)-1,yyyyy))</f>
        <v>#NAME?</v>
      </c>
      <c r="B403" s="144" t="str">
        <f t="shared" si="10"/>
        <v/>
      </c>
    </row>
    <row r="404" spans="1:2" ht="22.8" thickBot="1" x14ac:dyDescent="0.45">
      <c r="A404" s="99" t="e">
        <f>(IF($AM$5='بيان ع'!D398,ROW('بيان ع'!398:398)-1,yyyyy))</f>
        <v>#NAME?</v>
      </c>
      <c r="B404" s="144" t="str">
        <f t="shared" si="10"/>
        <v/>
      </c>
    </row>
    <row r="405" spans="1:2" ht="22.8" thickBot="1" x14ac:dyDescent="0.45">
      <c r="A405" s="99" t="e">
        <f>(IF($AM$5='بيان ع'!D399,ROW('بيان ع'!399:399)-1,yyyyy))</f>
        <v>#NAME?</v>
      </c>
      <c r="B405" s="144" t="str">
        <f t="shared" si="10"/>
        <v/>
      </c>
    </row>
    <row r="406" spans="1:2" ht="22.8" thickBot="1" x14ac:dyDescent="0.45">
      <c r="A406" s="99" t="e">
        <f>(IF($AM$5='بيان ع'!D400,ROW('بيان ع'!400:400)-1,yyyyy))</f>
        <v>#NAME?</v>
      </c>
      <c r="B406" s="144" t="str">
        <f t="shared" si="10"/>
        <v/>
      </c>
    </row>
    <row r="407" spans="1:2" ht="22.8" thickBot="1" x14ac:dyDescent="0.45">
      <c r="A407" s="99" t="e">
        <f>(IF($AM$5='بيان ع'!D401,ROW('بيان ع'!401:401)-1,yyyyy))</f>
        <v>#NAME?</v>
      </c>
      <c r="B407" s="144" t="str">
        <f t="shared" si="10"/>
        <v/>
      </c>
    </row>
    <row r="408" spans="1:2" ht="22.8" thickBot="1" x14ac:dyDescent="0.45">
      <c r="A408" s="99" t="e">
        <f>(IF($AM$5='بيان ع'!D402,ROW('بيان ع'!402:402)-1,yyyyy))</f>
        <v>#NAME?</v>
      </c>
      <c r="B408" s="144" t="str">
        <f t="shared" si="10"/>
        <v/>
      </c>
    </row>
    <row r="409" spans="1:2" ht="22.8" thickBot="1" x14ac:dyDescent="0.45">
      <c r="A409" s="99" t="e">
        <f>(IF($AM$5='بيان ع'!D403,ROW('بيان ع'!403:403)-1,yyyyy))</f>
        <v>#NAME?</v>
      </c>
      <c r="B409" s="144" t="str">
        <f t="shared" si="10"/>
        <v/>
      </c>
    </row>
    <row r="410" spans="1:2" ht="22.8" thickBot="1" x14ac:dyDescent="0.45">
      <c r="A410" s="99" t="e">
        <f>(IF($AM$5='بيان ع'!D404,ROW('بيان ع'!404:404)-1,yyyyy))</f>
        <v>#NAME?</v>
      </c>
      <c r="B410" s="144" t="str">
        <f t="shared" si="10"/>
        <v/>
      </c>
    </row>
    <row r="411" spans="1:2" ht="22.8" thickBot="1" x14ac:dyDescent="0.45">
      <c r="A411" s="99" t="e">
        <f>(IF($AM$5='بيان ع'!D405,ROW('بيان ع'!405:405)-1,yyyyy))</f>
        <v>#NAME?</v>
      </c>
      <c r="B411" s="144" t="str">
        <f t="shared" si="10"/>
        <v/>
      </c>
    </row>
    <row r="412" spans="1:2" ht="22.8" thickBot="1" x14ac:dyDescent="0.45">
      <c r="A412" s="99" t="e">
        <f>(IF($AM$5='بيان ع'!D406,ROW('بيان ع'!406:406)-1,yyyyy))</f>
        <v>#NAME?</v>
      </c>
      <c r="B412" s="144" t="str">
        <f t="shared" si="10"/>
        <v/>
      </c>
    </row>
    <row r="413" spans="1:2" ht="22.8" thickBot="1" x14ac:dyDescent="0.45">
      <c r="A413" s="99" t="e">
        <f>(IF($AM$5='بيان ع'!D407,ROW('بيان ع'!407:407)-1,yyyyy))</f>
        <v>#NAME?</v>
      </c>
      <c r="B413" s="144" t="str">
        <f t="shared" si="10"/>
        <v/>
      </c>
    </row>
    <row r="414" spans="1:2" ht="22.8" thickBot="1" x14ac:dyDescent="0.45">
      <c r="A414" s="99" t="e">
        <f>(IF($AM$5='بيان ع'!D408,ROW('بيان ع'!408:408)-1,yyyyy))</f>
        <v>#NAME?</v>
      </c>
      <c r="B414" s="144" t="str">
        <f t="shared" si="10"/>
        <v/>
      </c>
    </row>
    <row r="415" spans="1:2" ht="22.8" thickBot="1" x14ac:dyDescent="0.45">
      <c r="A415" s="99" t="e">
        <f>(IF($AM$5='بيان ع'!D409,ROW('بيان ع'!409:409)-1,yyyyy))</f>
        <v>#NAME?</v>
      </c>
      <c r="B415" s="144" t="str">
        <f t="shared" si="10"/>
        <v/>
      </c>
    </row>
    <row r="416" spans="1:2" ht="22.8" thickBot="1" x14ac:dyDescent="0.45">
      <c r="A416" s="99" t="e">
        <f>(IF($AM$5='بيان ع'!D410,ROW('بيان ع'!410:410)-1,yyyyy))</f>
        <v>#NAME?</v>
      </c>
      <c r="B416" s="144" t="str">
        <f t="shared" si="10"/>
        <v/>
      </c>
    </row>
    <row r="417" spans="1:2" ht="22.8" thickBot="1" x14ac:dyDescent="0.45">
      <c r="A417" s="99" t="e">
        <f>(IF($AM$5='بيان ع'!D411,ROW('بيان ع'!411:411)-1,yyyyy))</f>
        <v>#NAME?</v>
      </c>
      <c r="B417" s="144" t="str">
        <f t="shared" si="10"/>
        <v/>
      </c>
    </row>
    <row r="418" spans="1:2" ht="22.8" thickBot="1" x14ac:dyDescent="0.45">
      <c r="A418" s="99" t="e">
        <f>(IF($AM$5='بيان ع'!D412,ROW('بيان ع'!412:412)-1,yyyyy))</f>
        <v>#NAME?</v>
      </c>
      <c r="B418" s="144" t="str">
        <f t="shared" si="10"/>
        <v/>
      </c>
    </row>
    <row r="419" spans="1:2" ht="22.8" thickBot="1" x14ac:dyDescent="0.45">
      <c r="A419" s="99" t="e">
        <f>(IF($AM$5='بيان ع'!D413,ROW('بيان ع'!413:413)-1,yyyyy))</f>
        <v>#NAME?</v>
      </c>
      <c r="B419" s="144" t="str">
        <f t="shared" si="10"/>
        <v/>
      </c>
    </row>
    <row r="420" spans="1:2" ht="22.8" thickBot="1" x14ac:dyDescent="0.45">
      <c r="A420" s="99" t="e">
        <f>(IF($AM$5='بيان ع'!D414,ROW('بيان ع'!414:414)-1,yyyyy))</f>
        <v>#NAME?</v>
      </c>
      <c r="B420" s="144" t="str">
        <f t="shared" si="10"/>
        <v/>
      </c>
    </row>
    <row r="421" spans="1:2" ht="22.8" thickBot="1" x14ac:dyDescent="0.45">
      <c r="A421" s="99" t="e">
        <f>(IF($AM$5='بيان ع'!D415,ROW('بيان ع'!415:415)-1,yyyyy))</f>
        <v>#NAME?</v>
      </c>
      <c r="B421" s="144" t="str">
        <f t="shared" si="10"/>
        <v/>
      </c>
    </row>
    <row r="422" spans="1:2" ht="22.8" thickBot="1" x14ac:dyDescent="0.45">
      <c r="A422" s="99" t="e">
        <f>(IF($AM$5='بيان ع'!D416,ROW('بيان ع'!416:416)-1,yyyyy))</f>
        <v>#NAME?</v>
      </c>
      <c r="B422" s="144" t="str">
        <f t="shared" si="10"/>
        <v/>
      </c>
    </row>
    <row r="423" spans="1:2" ht="22.8" thickBot="1" x14ac:dyDescent="0.45">
      <c r="A423" s="99" t="e">
        <f>(IF($AM$5='بيان ع'!D417,ROW('بيان ع'!417:417)-1,yyyyy))</f>
        <v>#NAME?</v>
      </c>
      <c r="B423" s="144" t="str">
        <f t="shared" si="10"/>
        <v/>
      </c>
    </row>
    <row r="424" spans="1:2" ht="22.8" thickBot="1" x14ac:dyDescent="0.45">
      <c r="A424" s="99" t="e">
        <f>(IF($AM$5='بيان ع'!D418,ROW('بيان ع'!418:418)-1,yyyyy))</f>
        <v>#NAME?</v>
      </c>
      <c r="B424" s="144" t="str">
        <f t="shared" si="10"/>
        <v/>
      </c>
    </row>
    <row r="425" spans="1:2" ht="22.8" thickBot="1" x14ac:dyDescent="0.45">
      <c r="A425" s="99" t="e">
        <f>(IF($AM$5='بيان ع'!D419,ROW('بيان ع'!419:419)-1,yyyyy))</f>
        <v>#NAME?</v>
      </c>
      <c r="B425" s="144" t="str">
        <f t="shared" si="10"/>
        <v/>
      </c>
    </row>
    <row r="426" spans="1:2" ht="22.8" thickBot="1" x14ac:dyDescent="0.45">
      <c r="A426" s="99" t="e">
        <f>(IF($AM$5='بيان ع'!D420,ROW('بيان ع'!420:420)-1,yyyyy))</f>
        <v>#NAME?</v>
      </c>
      <c r="B426" s="144" t="str">
        <f t="shared" si="10"/>
        <v/>
      </c>
    </row>
    <row r="427" spans="1:2" ht="22.8" thickBot="1" x14ac:dyDescent="0.45">
      <c r="A427" s="99" t="e">
        <f>(IF($AM$5='بيان ع'!D421,ROW('بيان ع'!421:421)-1,yyyyy))</f>
        <v>#NAME?</v>
      </c>
      <c r="B427" s="144" t="str">
        <f t="shared" si="10"/>
        <v/>
      </c>
    </row>
    <row r="428" spans="1:2" ht="22.8" thickBot="1" x14ac:dyDescent="0.45">
      <c r="A428" s="99" t="e">
        <f>(IF($AM$5='بيان ع'!D422,ROW('بيان ع'!422:422)-1,yyyyy))</f>
        <v>#NAME?</v>
      </c>
      <c r="B428" s="144" t="str">
        <f t="shared" si="10"/>
        <v/>
      </c>
    </row>
    <row r="429" spans="1:2" ht="22.8" thickBot="1" x14ac:dyDescent="0.45">
      <c r="A429" s="99" t="e">
        <f>(IF($AM$5='بيان ع'!D423,ROW('بيان ع'!423:423)-1,yyyyy))</f>
        <v>#NAME?</v>
      </c>
      <c r="B429" s="144" t="str">
        <f t="shared" si="10"/>
        <v/>
      </c>
    </row>
    <row r="430" spans="1:2" ht="22.8" thickBot="1" x14ac:dyDescent="0.45">
      <c r="A430" s="99" t="e">
        <f>(IF($AM$5='بيان ع'!D424,ROW('بيان ع'!424:424)-1,yyyyy))</f>
        <v>#NAME?</v>
      </c>
      <c r="B430" s="144" t="str">
        <f t="shared" si="10"/>
        <v/>
      </c>
    </row>
    <row r="431" spans="1:2" ht="22.8" thickBot="1" x14ac:dyDescent="0.45">
      <c r="A431" s="99" t="e">
        <f>(IF($AM$5='بيان ع'!D425,ROW('بيان ع'!425:425)-1,yyyyy))</f>
        <v>#NAME?</v>
      </c>
      <c r="B431" s="144" t="str">
        <f t="shared" si="10"/>
        <v/>
      </c>
    </row>
    <row r="432" spans="1:2" ht="22.8" thickBot="1" x14ac:dyDescent="0.45">
      <c r="A432" s="99" t="e">
        <f>(IF($AM$5='بيان ع'!D426,ROW('بيان ع'!426:426)-1,yyyyy))</f>
        <v>#NAME?</v>
      </c>
      <c r="B432" s="144" t="str">
        <f t="shared" si="10"/>
        <v/>
      </c>
    </row>
    <row r="433" spans="1:2" ht="22.8" thickBot="1" x14ac:dyDescent="0.45">
      <c r="A433" s="99" t="e">
        <f>(IF($AM$5='بيان ع'!D427,ROW('بيان ع'!427:427)-1,yyyyy))</f>
        <v>#NAME?</v>
      </c>
      <c r="B433" s="144" t="str">
        <f t="shared" si="10"/>
        <v/>
      </c>
    </row>
    <row r="434" spans="1:2" ht="22.8" thickBot="1" x14ac:dyDescent="0.45">
      <c r="A434" s="99" t="e">
        <f>(IF($AM$5='بيان ع'!D428,ROW('بيان ع'!428:428)-1,yyyyy))</f>
        <v>#NAME?</v>
      </c>
      <c r="B434" s="144" t="str">
        <f t="shared" si="10"/>
        <v/>
      </c>
    </row>
    <row r="435" spans="1:2" ht="22.8" thickBot="1" x14ac:dyDescent="0.45">
      <c r="A435" s="99" t="e">
        <f>(IF($AM$5='بيان ع'!D429,ROW('بيان ع'!429:429)-1,yyyyy))</f>
        <v>#NAME?</v>
      </c>
      <c r="B435" s="144" t="str">
        <f t="shared" si="10"/>
        <v/>
      </c>
    </row>
    <row r="436" spans="1:2" ht="22.8" thickBot="1" x14ac:dyDescent="0.45">
      <c r="A436" s="99" t="e">
        <f>(IF($AM$5='بيان ع'!D430,ROW('بيان ع'!430:430)-1,yyyyy))</f>
        <v>#NAME?</v>
      </c>
      <c r="B436" s="144" t="str">
        <f t="shared" si="10"/>
        <v/>
      </c>
    </row>
    <row r="437" spans="1:2" ht="22.8" thickBot="1" x14ac:dyDescent="0.45">
      <c r="A437" s="99" t="e">
        <f>(IF($AM$5='بيان ع'!D431,ROW('بيان ع'!431:431)-1,yyyyy))</f>
        <v>#NAME?</v>
      </c>
      <c r="B437" s="144" t="str">
        <f t="shared" si="10"/>
        <v/>
      </c>
    </row>
    <row r="438" spans="1:2" ht="22.8" thickBot="1" x14ac:dyDescent="0.45">
      <c r="A438" s="99" t="e">
        <f>(IF($AM$5='بيان ع'!D432,ROW('بيان ع'!432:432)-1,yyyyy))</f>
        <v>#NAME?</v>
      </c>
      <c r="B438" s="144" t="str">
        <f t="shared" si="10"/>
        <v/>
      </c>
    </row>
    <row r="439" spans="1:2" ht="22.8" thickBot="1" x14ac:dyDescent="0.45">
      <c r="A439" s="99" t="e">
        <f>(IF($AM$5='بيان ع'!D433,ROW('بيان ع'!433:433)-1,yyyyy))</f>
        <v>#NAME?</v>
      </c>
      <c r="B439" s="144" t="str">
        <f t="shared" si="10"/>
        <v/>
      </c>
    </row>
    <row r="440" spans="1:2" ht="22.8" thickBot="1" x14ac:dyDescent="0.45">
      <c r="A440" s="99" t="e">
        <f>(IF($AM$5='بيان ع'!D434,ROW('بيان ع'!434:434)-1,yyyyy))</f>
        <v>#NAME?</v>
      </c>
      <c r="B440" s="144" t="str">
        <f t="shared" si="10"/>
        <v/>
      </c>
    </row>
    <row r="441" spans="1:2" ht="22.8" thickBot="1" x14ac:dyDescent="0.45">
      <c r="A441" s="99" t="e">
        <f>(IF($AM$5='بيان ع'!D435,ROW('بيان ع'!435:435)-1,yyyyy))</f>
        <v>#NAME?</v>
      </c>
      <c r="B441" s="144" t="str">
        <f t="shared" si="10"/>
        <v/>
      </c>
    </row>
    <row r="442" spans="1:2" ht="22.8" thickBot="1" x14ac:dyDescent="0.45">
      <c r="A442" s="99" t="e">
        <f>(IF($AM$5='بيان ع'!D436,ROW('بيان ع'!436:436)-1,yyyyy))</f>
        <v>#NAME?</v>
      </c>
      <c r="B442" s="144" t="str">
        <f t="shared" si="10"/>
        <v/>
      </c>
    </row>
    <row r="443" spans="1:2" ht="22.8" thickBot="1" x14ac:dyDescent="0.45">
      <c r="A443" s="99" t="e">
        <f>(IF($AM$5='بيان ع'!D437,ROW('بيان ع'!437:437)-1,yyyyy))</f>
        <v>#NAME?</v>
      </c>
      <c r="B443" s="144" t="str">
        <f t="shared" si="10"/>
        <v/>
      </c>
    </row>
    <row r="444" spans="1:2" ht="22.8" thickBot="1" x14ac:dyDescent="0.45">
      <c r="A444" s="99" t="e">
        <f>(IF($AM$5='بيان ع'!D438,ROW('بيان ع'!438:438)-1,yyyyy))</f>
        <v>#NAME?</v>
      </c>
      <c r="B444" s="144" t="str">
        <f t="shared" si="10"/>
        <v/>
      </c>
    </row>
    <row r="445" spans="1:2" ht="22.8" thickBot="1" x14ac:dyDescent="0.45">
      <c r="A445" s="99" t="e">
        <f>(IF($AM$5='بيان ع'!D439,ROW('بيان ع'!439:439)-1,yyyyy))</f>
        <v>#NAME?</v>
      </c>
      <c r="B445" s="144" t="str">
        <f t="shared" si="10"/>
        <v/>
      </c>
    </row>
    <row r="446" spans="1:2" ht="22.8" thickBot="1" x14ac:dyDescent="0.45">
      <c r="A446" s="99" t="e">
        <f>(IF($AM$5='بيان ع'!D440,ROW('بيان ع'!440:440)-1,yyyyy))</f>
        <v>#NAME?</v>
      </c>
      <c r="B446" s="144" t="str">
        <f t="shared" si="10"/>
        <v/>
      </c>
    </row>
    <row r="447" spans="1:2" ht="22.8" thickBot="1" x14ac:dyDescent="0.45">
      <c r="A447" s="99" t="e">
        <f>(IF($AM$5='بيان ع'!D441,ROW('بيان ع'!441:441)-1,yyyyy))</f>
        <v>#NAME?</v>
      </c>
      <c r="B447" s="144" t="str">
        <f t="shared" si="10"/>
        <v/>
      </c>
    </row>
    <row r="448" spans="1:2" ht="22.8" thickBot="1" x14ac:dyDescent="0.45">
      <c r="A448" s="99" t="e">
        <f>(IF($AM$5='بيان ع'!D442,ROW('بيان ع'!442:442)-1,yyyyy))</f>
        <v>#NAME?</v>
      </c>
      <c r="B448" s="144" t="str">
        <f t="shared" si="10"/>
        <v/>
      </c>
    </row>
    <row r="449" spans="1:2" ht="22.8" thickBot="1" x14ac:dyDescent="0.45">
      <c r="A449" s="99" t="e">
        <f>(IF($AM$5='بيان ع'!D443,ROW('بيان ع'!443:443)-1,yyyyy))</f>
        <v>#NAME?</v>
      </c>
      <c r="B449" s="144" t="str">
        <f t="shared" si="10"/>
        <v/>
      </c>
    </row>
    <row r="450" spans="1:2" ht="22.8" thickBot="1" x14ac:dyDescent="0.45">
      <c r="A450" s="99" t="e">
        <f>(IF($AM$5='بيان ع'!D444,ROW('بيان ع'!444:444)-1,yyyyy))</f>
        <v>#NAME?</v>
      </c>
      <c r="B450" s="144" t="str">
        <f t="shared" si="10"/>
        <v/>
      </c>
    </row>
    <row r="451" spans="1:2" ht="22.8" thickBot="1" x14ac:dyDescent="0.45">
      <c r="A451" s="99" t="e">
        <f>(IF($AM$5='بيان ع'!D445,ROW('بيان ع'!445:445)-1,yyyyy))</f>
        <v>#NAME?</v>
      </c>
      <c r="B451" s="144" t="str">
        <f t="shared" si="10"/>
        <v/>
      </c>
    </row>
    <row r="452" spans="1:2" ht="22.8" thickBot="1" x14ac:dyDescent="0.45">
      <c r="A452" s="99" t="e">
        <f>(IF($AM$5='بيان ع'!D446,ROW('بيان ع'!446:446)-1,yyyyy))</f>
        <v>#NAME?</v>
      </c>
      <c r="B452" s="144" t="str">
        <f t="shared" si="10"/>
        <v/>
      </c>
    </row>
    <row r="453" spans="1:2" ht="22.8" thickBot="1" x14ac:dyDescent="0.45">
      <c r="A453" s="99" t="e">
        <f>(IF($AM$5='بيان ع'!D447,ROW('بيان ع'!447:447)-1,yyyyy))</f>
        <v>#NAME?</v>
      </c>
      <c r="B453" s="144" t="str">
        <f t="shared" si="10"/>
        <v/>
      </c>
    </row>
    <row r="454" spans="1:2" ht="22.8" thickBot="1" x14ac:dyDescent="0.45">
      <c r="A454" s="99" t="e">
        <f>(IF($AM$5='بيان ع'!D448,ROW('بيان ع'!448:448)-1,yyyyy))</f>
        <v>#NAME?</v>
      </c>
      <c r="B454" s="144" t="str">
        <f t="shared" si="10"/>
        <v/>
      </c>
    </row>
    <row r="455" spans="1:2" ht="22.8" thickBot="1" x14ac:dyDescent="0.45">
      <c r="A455" s="99" t="e">
        <f>(IF($AM$5='بيان ع'!D449,ROW('بيان ع'!449:449)-1,yyyyy))</f>
        <v>#NAME?</v>
      </c>
      <c r="B455" s="144" t="str">
        <f t="shared" si="10"/>
        <v/>
      </c>
    </row>
    <row r="456" spans="1:2" ht="22.8" thickBot="1" x14ac:dyDescent="0.45">
      <c r="A456" s="99" t="e">
        <f>(IF($AM$5='بيان ع'!D450,ROW('بيان ع'!450:450)-1,yyyyy))</f>
        <v>#NAME?</v>
      </c>
      <c r="B456" s="144" t="str">
        <f t="shared" ref="B456:B519" si="11">IFERROR(_xlfn.AGGREGATE(15,6,$A$8:$A$1010,ROW(A449)),"")</f>
        <v/>
      </c>
    </row>
    <row r="457" spans="1:2" ht="22.8" thickBot="1" x14ac:dyDescent="0.45">
      <c r="A457" s="99" t="e">
        <f>(IF($AM$5='بيان ع'!D451,ROW('بيان ع'!451:451)-1,yyyyy))</f>
        <v>#NAME?</v>
      </c>
      <c r="B457" s="144" t="str">
        <f t="shared" si="11"/>
        <v/>
      </c>
    </row>
    <row r="458" spans="1:2" ht="22.8" thickBot="1" x14ac:dyDescent="0.45">
      <c r="A458" s="99" t="e">
        <f>(IF($AM$5='بيان ع'!D452,ROW('بيان ع'!452:452)-1,yyyyy))</f>
        <v>#NAME?</v>
      </c>
      <c r="B458" s="144" t="str">
        <f t="shared" si="11"/>
        <v/>
      </c>
    </row>
    <row r="459" spans="1:2" ht="22.8" thickBot="1" x14ac:dyDescent="0.45">
      <c r="A459" s="99" t="e">
        <f>(IF($AM$5='بيان ع'!D453,ROW('بيان ع'!453:453)-1,yyyyy))</f>
        <v>#NAME?</v>
      </c>
      <c r="B459" s="144" t="str">
        <f t="shared" si="11"/>
        <v/>
      </c>
    </row>
    <row r="460" spans="1:2" ht="22.8" thickBot="1" x14ac:dyDescent="0.45">
      <c r="A460" s="99" t="e">
        <f>(IF($AM$5='بيان ع'!D454,ROW('بيان ع'!454:454)-1,yyyyy))</f>
        <v>#NAME?</v>
      </c>
      <c r="B460" s="144" t="str">
        <f t="shared" si="11"/>
        <v/>
      </c>
    </row>
    <row r="461" spans="1:2" ht="22.8" thickBot="1" x14ac:dyDescent="0.45">
      <c r="A461" s="99" t="e">
        <f>(IF($AM$5='بيان ع'!D455,ROW('بيان ع'!455:455)-1,yyyyy))</f>
        <v>#NAME?</v>
      </c>
      <c r="B461" s="144" t="str">
        <f t="shared" si="11"/>
        <v/>
      </c>
    </row>
    <row r="462" spans="1:2" ht="22.8" thickBot="1" x14ac:dyDescent="0.45">
      <c r="A462" s="99" t="e">
        <f>(IF($AM$5='بيان ع'!D456,ROW('بيان ع'!456:456)-1,yyyyy))</f>
        <v>#NAME?</v>
      </c>
      <c r="B462" s="144" t="str">
        <f t="shared" si="11"/>
        <v/>
      </c>
    </row>
    <row r="463" spans="1:2" ht="22.8" thickBot="1" x14ac:dyDescent="0.45">
      <c r="A463" s="99" t="e">
        <f>(IF($AM$5='بيان ع'!D457,ROW('بيان ع'!457:457)-1,yyyyy))</f>
        <v>#NAME?</v>
      </c>
      <c r="B463" s="144" t="str">
        <f t="shared" si="11"/>
        <v/>
      </c>
    </row>
    <row r="464" spans="1:2" ht="22.8" thickBot="1" x14ac:dyDescent="0.45">
      <c r="A464" s="99" t="e">
        <f>(IF($AM$5='بيان ع'!D458,ROW('بيان ع'!458:458)-1,yyyyy))</f>
        <v>#NAME?</v>
      </c>
      <c r="B464" s="144" t="str">
        <f t="shared" si="11"/>
        <v/>
      </c>
    </row>
    <row r="465" spans="1:2" ht="22.8" thickBot="1" x14ac:dyDescent="0.45">
      <c r="A465" s="99" t="e">
        <f>(IF($AM$5='بيان ع'!D459,ROW('بيان ع'!459:459)-1,yyyyy))</f>
        <v>#NAME?</v>
      </c>
      <c r="B465" s="144" t="str">
        <f t="shared" si="11"/>
        <v/>
      </c>
    </row>
    <row r="466" spans="1:2" ht="22.8" thickBot="1" x14ac:dyDescent="0.45">
      <c r="A466" s="99" t="e">
        <f>(IF($AM$5='بيان ع'!D460,ROW('بيان ع'!460:460)-1,yyyyy))</f>
        <v>#NAME?</v>
      </c>
      <c r="B466" s="144" t="str">
        <f t="shared" si="11"/>
        <v/>
      </c>
    </row>
    <row r="467" spans="1:2" ht="22.8" thickBot="1" x14ac:dyDescent="0.45">
      <c r="A467" s="99" t="e">
        <f>(IF($AM$5='بيان ع'!D461,ROW('بيان ع'!461:461)-1,yyyyy))</f>
        <v>#NAME?</v>
      </c>
      <c r="B467" s="144" t="str">
        <f t="shared" si="11"/>
        <v/>
      </c>
    </row>
    <row r="468" spans="1:2" ht="22.8" thickBot="1" x14ac:dyDescent="0.45">
      <c r="A468" s="99" t="e">
        <f>(IF($AM$5='بيان ع'!D462,ROW('بيان ع'!462:462)-1,yyyyy))</f>
        <v>#NAME?</v>
      </c>
      <c r="B468" s="144" t="str">
        <f t="shared" si="11"/>
        <v/>
      </c>
    </row>
    <row r="469" spans="1:2" ht="22.8" thickBot="1" x14ac:dyDescent="0.45">
      <c r="A469" s="99" t="e">
        <f>(IF($AM$5='بيان ع'!D463,ROW('بيان ع'!463:463)-1,yyyyy))</f>
        <v>#NAME?</v>
      </c>
      <c r="B469" s="144" t="str">
        <f t="shared" si="11"/>
        <v/>
      </c>
    </row>
    <row r="470" spans="1:2" ht="22.8" thickBot="1" x14ac:dyDescent="0.45">
      <c r="A470" s="99" t="e">
        <f>(IF($AM$5='بيان ع'!D464,ROW('بيان ع'!464:464)-1,yyyyy))</f>
        <v>#NAME?</v>
      </c>
      <c r="B470" s="144" t="str">
        <f t="shared" si="11"/>
        <v/>
      </c>
    </row>
    <row r="471" spans="1:2" ht="22.8" thickBot="1" x14ac:dyDescent="0.45">
      <c r="A471" s="99" t="e">
        <f>(IF($AM$5='بيان ع'!D465,ROW('بيان ع'!465:465)-1,yyyyy))</f>
        <v>#NAME?</v>
      </c>
      <c r="B471" s="144" t="str">
        <f t="shared" si="11"/>
        <v/>
      </c>
    </row>
    <row r="472" spans="1:2" ht="22.8" thickBot="1" x14ac:dyDescent="0.45">
      <c r="A472" s="99" t="e">
        <f>(IF($AM$5='بيان ع'!D466,ROW('بيان ع'!466:466)-1,yyyyy))</f>
        <v>#NAME?</v>
      </c>
      <c r="B472" s="144" t="str">
        <f t="shared" si="11"/>
        <v/>
      </c>
    </row>
    <row r="473" spans="1:2" ht="22.8" thickBot="1" x14ac:dyDescent="0.45">
      <c r="A473" s="99" t="e">
        <f>(IF($AM$5='بيان ع'!D467,ROW('بيان ع'!467:467)-1,yyyyy))</f>
        <v>#NAME?</v>
      </c>
      <c r="B473" s="144" t="str">
        <f t="shared" si="11"/>
        <v/>
      </c>
    </row>
    <row r="474" spans="1:2" ht="22.8" thickBot="1" x14ac:dyDescent="0.45">
      <c r="A474" s="99" t="e">
        <f>(IF($AM$5='بيان ع'!D468,ROW('بيان ع'!468:468)-1,yyyyy))</f>
        <v>#NAME?</v>
      </c>
      <c r="B474" s="144" t="str">
        <f t="shared" si="11"/>
        <v/>
      </c>
    </row>
    <row r="475" spans="1:2" ht="22.8" thickBot="1" x14ac:dyDescent="0.45">
      <c r="A475" s="99" t="e">
        <f>(IF($AM$5='بيان ع'!D469,ROW('بيان ع'!469:469)-1,yyyyy))</f>
        <v>#NAME?</v>
      </c>
      <c r="B475" s="144" t="str">
        <f t="shared" si="11"/>
        <v/>
      </c>
    </row>
    <row r="476" spans="1:2" ht="22.8" thickBot="1" x14ac:dyDescent="0.45">
      <c r="A476" s="99" t="e">
        <f>(IF($AM$5='بيان ع'!D470,ROW('بيان ع'!470:470)-1,yyyyy))</f>
        <v>#NAME?</v>
      </c>
      <c r="B476" s="144" t="str">
        <f t="shared" si="11"/>
        <v/>
      </c>
    </row>
    <row r="477" spans="1:2" ht="22.8" thickBot="1" x14ac:dyDescent="0.45">
      <c r="A477" s="99" t="e">
        <f>(IF($AM$5='بيان ع'!D471,ROW('بيان ع'!471:471)-1,yyyyy))</f>
        <v>#NAME?</v>
      </c>
      <c r="B477" s="144" t="str">
        <f t="shared" si="11"/>
        <v/>
      </c>
    </row>
    <row r="478" spans="1:2" ht="22.8" thickBot="1" x14ac:dyDescent="0.45">
      <c r="A478" s="99" t="e">
        <f>(IF($AM$5='بيان ع'!D472,ROW('بيان ع'!472:472)-1,yyyyy))</f>
        <v>#NAME?</v>
      </c>
      <c r="B478" s="144" t="str">
        <f t="shared" si="11"/>
        <v/>
      </c>
    </row>
    <row r="479" spans="1:2" ht="22.8" thickBot="1" x14ac:dyDescent="0.45">
      <c r="A479" s="99" t="e">
        <f>(IF($AM$5='بيان ع'!D473,ROW('بيان ع'!473:473)-1,yyyyy))</f>
        <v>#NAME?</v>
      </c>
      <c r="B479" s="144" t="str">
        <f t="shared" si="11"/>
        <v/>
      </c>
    </row>
    <row r="480" spans="1:2" ht="22.8" thickBot="1" x14ac:dyDescent="0.45">
      <c r="A480" s="99" t="e">
        <f>(IF($AM$5='بيان ع'!D474,ROW('بيان ع'!474:474)-1,yyyyy))</f>
        <v>#NAME?</v>
      </c>
      <c r="B480" s="144" t="str">
        <f t="shared" si="11"/>
        <v/>
      </c>
    </row>
    <row r="481" spans="1:2" ht="22.8" thickBot="1" x14ac:dyDescent="0.45">
      <c r="A481" s="99" t="e">
        <f>(IF($AM$5='بيان ع'!D475,ROW('بيان ع'!475:475)-1,yyyyy))</f>
        <v>#NAME?</v>
      </c>
      <c r="B481" s="144" t="str">
        <f t="shared" si="11"/>
        <v/>
      </c>
    </row>
    <row r="482" spans="1:2" ht="22.8" thickBot="1" x14ac:dyDescent="0.45">
      <c r="A482" s="99" t="e">
        <f>(IF($AM$5='بيان ع'!D476,ROW('بيان ع'!476:476)-1,yyyyy))</f>
        <v>#NAME?</v>
      </c>
      <c r="B482" s="144" t="str">
        <f t="shared" si="11"/>
        <v/>
      </c>
    </row>
    <row r="483" spans="1:2" ht="22.8" thickBot="1" x14ac:dyDescent="0.45">
      <c r="A483" s="99" t="e">
        <f>(IF($AM$5='بيان ع'!D477,ROW('بيان ع'!477:477)-1,yyyyy))</f>
        <v>#NAME?</v>
      </c>
      <c r="B483" s="144" t="str">
        <f t="shared" si="11"/>
        <v/>
      </c>
    </row>
    <row r="484" spans="1:2" ht="22.8" thickBot="1" x14ac:dyDescent="0.45">
      <c r="A484" s="99" t="e">
        <f>(IF($AM$5='بيان ع'!D478,ROW('بيان ع'!478:478)-1,yyyyy))</f>
        <v>#NAME?</v>
      </c>
      <c r="B484" s="144" t="str">
        <f t="shared" si="11"/>
        <v/>
      </c>
    </row>
    <row r="485" spans="1:2" ht="22.8" thickBot="1" x14ac:dyDescent="0.45">
      <c r="A485" s="99" t="e">
        <f>(IF($AM$5='بيان ع'!D479,ROW('بيان ع'!479:479)-1,yyyyy))</f>
        <v>#NAME?</v>
      </c>
      <c r="B485" s="144" t="str">
        <f t="shared" si="11"/>
        <v/>
      </c>
    </row>
    <row r="486" spans="1:2" ht="22.8" thickBot="1" x14ac:dyDescent="0.45">
      <c r="A486" s="99" t="e">
        <f>(IF($AM$5='بيان ع'!D480,ROW('بيان ع'!480:480)-1,yyyyy))</f>
        <v>#NAME?</v>
      </c>
      <c r="B486" s="144" t="str">
        <f t="shared" si="11"/>
        <v/>
      </c>
    </row>
    <row r="487" spans="1:2" ht="22.8" thickBot="1" x14ac:dyDescent="0.45">
      <c r="A487" s="99" t="e">
        <f>(IF($AM$5='بيان ع'!D481,ROW('بيان ع'!481:481)-1,yyyyy))</f>
        <v>#NAME?</v>
      </c>
      <c r="B487" s="144" t="str">
        <f t="shared" si="11"/>
        <v/>
      </c>
    </row>
    <row r="488" spans="1:2" ht="22.8" thickBot="1" x14ac:dyDescent="0.45">
      <c r="A488" s="99" t="e">
        <f>(IF($AM$5='بيان ع'!D482,ROW('بيان ع'!482:482)-1,yyyyy))</f>
        <v>#NAME?</v>
      </c>
      <c r="B488" s="144" t="str">
        <f t="shared" si="11"/>
        <v/>
      </c>
    </row>
    <row r="489" spans="1:2" ht="22.8" thickBot="1" x14ac:dyDescent="0.45">
      <c r="A489" s="99" t="e">
        <f>(IF($AM$5='بيان ع'!D483,ROW('بيان ع'!483:483)-1,yyyyy))</f>
        <v>#NAME?</v>
      </c>
      <c r="B489" s="144" t="str">
        <f t="shared" si="11"/>
        <v/>
      </c>
    </row>
    <row r="490" spans="1:2" ht="22.8" thickBot="1" x14ac:dyDescent="0.45">
      <c r="A490" s="99" t="e">
        <f>(IF($AM$5='بيان ع'!D484,ROW('بيان ع'!484:484)-1,yyyyy))</f>
        <v>#NAME?</v>
      </c>
      <c r="B490" s="144" t="str">
        <f t="shared" si="11"/>
        <v/>
      </c>
    </row>
    <row r="491" spans="1:2" ht="22.8" thickBot="1" x14ac:dyDescent="0.45">
      <c r="A491" s="99" t="e">
        <f>(IF($AM$5='بيان ع'!D485,ROW('بيان ع'!485:485)-1,yyyyy))</f>
        <v>#NAME?</v>
      </c>
      <c r="B491" s="144" t="str">
        <f t="shared" si="11"/>
        <v/>
      </c>
    </row>
    <row r="492" spans="1:2" ht="22.8" thickBot="1" x14ac:dyDescent="0.45">
      <c r="A492" s="99" t="e">
        <f>(IF($AM$5='بيان ع'!D486,ROW('بيان ع'!486:486)-1,yyyyy))</f>
        <v>#NAME?</v>
      </c>
      <c r="B492" s="144" t="str">
        <f t="shared" si="11"/>
        <v/>
      </c>
    </row>
    <row r="493" spans="1:2" ht="22.8" thickBot="1" x14ac:dyDescent="0.45">
      <c r="A493" s="99" t="e">
        <f>(IF($AM$5='بيان ع'!D487,ROW('بيان ع'!487:487)-1,yyyyy))</f>
        <v>#NAME?</v>
      </c>
      <c r="B493" s="144" t="str">
        <f t="shared" si="11"/>
        <v/>
      </c>
    </row>
    <row r="494" spans="1:2" ht="22.8" thickBot="1" x14ac:dyDescent="0.45">
      <c r="A494" s="99" t="e">
        <f>(IF($AM$5='بيان ع'!D488,ROW('بيان ع'!488:488)-1,yyyyy))</f>
        <v>#NAME?</v>
      </c>
      <c r="B494" s="144" t="str">
        <f t="shared" si="11"/>
        <v/>
      </c>
    </row>
    <row r="495" spans="1:2" ht="22.8" thickBot="1" x14ac:dyDescent="0.45">
      <c r="A495" s="99" t="e">
        <f>(IF($AM$5='بيان ع'!D489,ROW('بيان ع'!489:489)-1,yyyyy))</f>
        <v>#NAME?</v>
      </c>
      <c r="B495" s="144" t="str">
        <f t="shared" si="11"/>
        <v/>
      </c>
    </row>
    <row r="496" spans="1:2" ht="22.8" thickBot="1" x14ac:dyDescent="0.45">
      <c r="A496" s="99" t="e">
        <f>(IF($AM$5='بيان ع'!D490,ROW('بيان ع'!490:490)-1,yyyyy))</f>
        <v>#NAME?</v>
      </c>
      <c r="B496" s="144" t="str">
        <f t="shared" si="11"/>
        <v/>
      </c>
    </row>
    <row r="497" spans="1:2" ht="22.8" thickBot="1" x14ac:dyDescent="0.45">
      <c r="A497" s="99" t="e">
        <f>(IF($AM$5='بيان ع'!D491,ROW('بيان ع'!491:491)-1,yyyyy))</f>
        <v>#NAME?</v>
      </c>
      <c r="B497" s="144" t="str">
        <f t="shared" si="11"/>
        <v/>
      </c>
    </row>
    <row r="498" spans="1:2" ht="22.8" thickBot="1" x14ac:dyDescent="0.45">
      <c r="A498" s="99" t="e">
        <f>(IF($AM$5='بيان ع'!D492,ROW('بيان ع'!492:492)-1,yyyyy))</f>
        <v>#NAME?</v>
      </c>
      <c r="B498" s="144" t="str">
        <f t="shared" si="11"/>
        <v/>
      </c>
    </row>
    <row r="499" spans="1:2" ht="22.8" thickBot="1" x14ac:dyDescent="0.45">
      <c r="A499" s="99" t="e">
        <f>(IF($AM$5='بيان ع'!D493,ROW('بيان ع'!493:493)-1,yyyyy))</f>
        <v>#NAME?</v>
      </c>
      <c r="B499" s="144" t="str">
        <f t="shared" si="11"/>
        <v/>
      </c>
    </row>
    <row r="500" spans="1:2" ht="22.8" thickBot="1" x14ac:dyDescent="0.45">
      <c r="A500" s="99" t="e">
        <f>(IF($AM$5='بيان ع'!D494,ROW('بيان ع'!494:494)-1,yyyyy))</f>
        <v>#NAME?</v>
      </c>
      <c r="B500" s="144" t="str">
        <f t="shared" si="11"/>
        <v/>
      </c>
    </row>
    <row r="501" spans="1:2" ht="22.8" thickBot="1" x14ac:dyDescent="0.45">
      <c r="A501" s="99" t="e">
        <f>(IF($AM$5='بيان ع'!D495,ROW('بيان ع'!495:495)-1,yyyyy))</f>
        <v>#NAME?</v>
      </c>
      <c r="B501" s="144" t="str">
        <f t="shared" si="11"/>
        <v/>
      </c>
    </row>
    <row r="502" spans="1:2" ht="22.8" thickBot="1" x14ac:dyDescent="0.45">
      <c r="A502" s="99" t="e">
        <f>(IF($AM$5='بيان ع'!D496,ROW('بيان ع'!496:496)-1,yyyyy))</f>
        <v>#NAME?</v>
      </c>
      <c r="B502" s="144" t="str">
        <f t="shared" si="11"/>
        <v/>
      </c>
    </row>
    <row r="503" spans="1:2" ht="22.8" thickBot="1" x14ac:dyDescent="0.45">
      <c r="A503" s="99" t="e">
        <f>(IF($AM$5='بيان ع'!D497,ROW('بيان ع'!497:497)-1,yyyyy))</f>
        <v>#NAME?</v>
      </c>
      <c r="B503" s="144" t="str">
        <f t="shared" si="11"/>
        <v/>
      </c>
    </row>
    <row r="504" spans="1:2" ht="22.8" thickBot="1" x14ac:dyDescent="0.45">
      <c r="A504" s="99" t="e">
        <f>(IF($AM$5='بيان ع'!D498,ROW('بيان ع'!498:498)-1,yyyyy))</f>
        <v>#NAME?</v>
      </c>
      <c r="B504" s="144" t="str">
        <f t="shared" si="11"/>
        <v/>
      </c>
    </row>
    <row r="505" spans="1:2" ht="22.8" thickBot="1" x14ac:dyDescent="0.45">
      <c r="A505" s="99" t="e">
        <f>(IF($AM$5='بيان ع'!D499,ROW('بيان ع'!499:499)-1,yyyyy))</f>
        <v>#NAME?</v>
      </c>
      <c r="B505" s="144" t="str">
        <f t="shared" si="11"/>
        <v/>
      </c>
    </row>
    <row r="506" spans="1:2" ht="22.8" thickBot="1" x14ac:dyDescent="0.45">
      <c r="A506" s="99" t="e">
        <f>(IF($AM$5='بيان ع'!D500,ROW('بيان ع'!500:500)-1,yyyyy))</f>
        <v>#NAME?</v>
      </c>
      <c r="B506" s="144" t="str">
        <f t="shared" si="11"/>
        <v/>
      </c>
    </row>
    <row r="507" spans="1:2" ht="22.8" thickBot="1" x14ac:dyDescent="0.45">
      <c r="A507" s="99" t="e">
        <f>(IF($AM$5='بيان ع'!D501,ROW('بيان ع'!501:501)-1,yyyyy))</f>
        <v>#NAME?</v>
      </c>
      <c r="B507" s="144" t="str">
        <f t="shared" si="11"/>
        <v/>
      </c>
    </row>
    <row r="508" spans="1:2" ht="22.8" thickBot="1" x14ac:dyDescent="0.45">
      <c r="A508" s="99" t="e">
        <f>(IF($AM$5='بيان ع'!D502,ROW('بيان ع'!502:502)-1,yyyyy))</f>
        <v>#NAME?</v>
      </c>
      <c r="B508" s="144" t="str">
        <f t="shared" si="11"/>
        <v/>
      </c>
    </row>
    <row r="509" spans="1:2" ht="22.8" thickBot="1" x14ac:dyDescent="0.45">
      <c r="A509" s="99" t="e">
        <f>(IF($AM$5='بيان ع'!D503,ROW('بيان ع'!503:503)-1,yyyyy))</f>
        <v>#NAME?</v>
      </c>
      <c r="B509" s="144" t="str">
        <f t="shared" si="11"/>
        <v/>
      </c>
    </row>
    <row r="510" spans="1:2" ht="22.8" thickBot="1" x14ac:dyDescent="0.45">
      <c r="A510" s="99" t="e">
        <f>(IF($AM$5='بيان ع'!D504,ROW('بيان ع'!504:504)-1,yyyyy))</f>
        <v>#NAME?</v>
      </c>
      <c r="B510" s="144" t="str">
        <f t="shared" si="11"/>
        <v/>
      </c>
    </row>
    <row r="511" spans="1:2" ht="22.8" thickBot="1" x14ac:dyDescent="0.45">
      <c r="A511" s="99" t="e">
        <f>(IF($AM$5='بيان ع'!D505,ROW('بيان ع'!505:505)-1,yyyyy))</f>
        <v>#NAME?</v>
      </c>
      <c r="B511" s="144" t="str">
        <f t="shared" si="11"/>
        <v/>
      </c>
    </row>
    <row r="512" spans="1:2" ht="22.8" thickBot="1" x14ac:dyDescent="0.45">
      <c r="A512" s="99" t="e">
        <f>(IF($AM$5='بيان ع'!D506,ROW('بيان ع'!506:506)-1,yyyyy))</f>
        <v>#NAME?</v>
      </c>
      <c r="B512" s="144" t="str">
        <f t="shared" si="11"/>
        <v/>
      </c>
    </row>
    <row r="513" spans="1:2" ht="22.8" thickBot="1" x14ac:dyDescent="0.45">
      <c r="A513" s="99" t="e">
        <f>(IF($AM$5='بيان ع'!D507,ROW('بيان ع'!507:507)-1,yyyyy))</f>
        <v>#NAME?</v>
      </c>
      <c r="B513" s="144" t="str">
        <f t="shared" si="11"/>
        <v/>
      </c>
    </row>
    <row r="514" spans="1:2" ht="22.8" thickBot="1" x14ac:dyDescent="0.45">
      <c r="A514" s="99" t="e">
        <f>(IF($AM$5='بيان ع'!D508,ROW('بيان ع'!508:508)-1,yyyyy))</f>
        <v>#NAME?</v>
      </c>
      <c r="B514" s="144" t="str">
        <f t="shared" si="11"/>
        <v/>
      </c>
    </row>
    <row r="515" spans="1:2" ht="22.8" thickBot="1" x14ac:dyDescent="0.45">
      <c r="A515" s="99" t="e">
        <f>(IF($AM$5='بيان ع'!D509,ROW('بيان ع'!509:509)-1,yyyyy))</f>
        <v>#NAME?</v>
      </c>
      <c r="B515" s="144" t="str">
        <f t="shared" si="11"/>
        <v/>
      </c>
    </row>
    <row r="516" spans="1:2" ht="22.8" thickBot="1" x14ac:dyDescent="0.45">
      <c r="A516" s="99" t="e">
        <f>(IF($AM$5='بيان ع'!D510,ROW('بيان ع'!510:510)-1,yyyyy))</f>
        <v>#NAME?</v>
      </c>
      <c r="B516" s="144" t="str">
        <f t="shared" si="11"/>
        <v/>
      </c>
    </row>
    <row r="517" spans="1:2" ht="22.8" thickBot="1" x14ac:dyDescent="0.45">
      <c r="A517" s="99" t="e">
        <f>(IF($AM$5='بيان ع'!D511,ROW('بيان ع'!511:511)-1,yyyyy))</f>
        <v>#NAME?</v>
      </c>
      <c r="B517" s="144" t="str">
        <f t="shared" si="11"/>
        <v/>
      </c>
    </row>
    <row r="518" spans="1:2" ht="22.8" thickBot="1" x14ac:dyDescent="0.45">
      <c r="A518" s="99" t="e">
        <f>(IF($AM$5='بيان ع'!D512,ROW('بيان ع'!512:512)-1,yyyyy))</f>
        <v>#NAME?</v>
      </c>
      <c r="B518" s="144" t="str">
        <f t="shared" si="11"/>
        <v/>
      </c>
    </row>
    <row r="519" spans="1:2" ht="22.8" thickBot="1" x14ac:dyDescent="0.45">
      <c r="A519" s="99" t="e">
        <f>(IF($AM$5='بيان ع'!D513,ROW('بيان ع'!513:513)-1,yyyyy))</f>
        <v>#NAME?</v>
      </c>
      <c r="B519" s="144" t="str">
        <f t="shared" si="11"/>
        <v/>
      </c>
    </row>
    <row r="520" spans="1:2" ht="22.8" thickBot="1" x14ac:dyDescent="0.45">
      <c r="A520" s="99" t="e">
        <f>(IF($AM$5='بيان ع'!D514,ROW('بيان ع'!514:514)-1,yyyyy))</f>
        <v>#NAME?</v>
      </c>
      <c r="B520" s="144" t="str">
        <f t="shared" ref="B520:B583" si="12">IFERROR(_xlfn.AGGREGATE(15,6,$A$8:$A$1010,ROW(A513)),"")</f>
        <v/>
      </c>
    </row>
    <row r="521" spans="1:2" ht="22.8" thickBot="1" x14ac:dyDescent="0.45">
      <c r="A521" s="99" t="e">
        <f>(IF($AM$5='بيان ع'!D515,ROW('بيان ع'!515:515)-1,yyyyy))</f>
        <v>#NAME?</v>
      </c>
      <c r="B521" s="144" t="str">
        <f t="shared" si="12"/>
        <v/>
      </c>
    </row>
    <row r="522" spans="1:2" ht="22.8" thickBot="1" x14ac:dyDescent="0.45">
      <c r="A522" s="99" t="e">
        <f>(IF($AM$5='بيان ع'!D516,ROW('بيان ع'!516:516)-1,yyyyy))</f>
        <v>#NAME?</v>
      </c>
      <c r="B522" s="144" t="str">
        <f t="shared" si="12"/>
        <v/>
      </c>
    </row>
    <row r="523" spans="1:2" ht="22.8" thickBot="1" x14ac:dyDescent="0.45">
      <c r="A523" s="99" t="e">
        <f>(IF($AM$5='بيان ع'!D517,ROW('بيان ع'!517:517)-1,yyyyy))</f>
        <v>#NAME?</v>
      </c>
      <c r="B523" s="144" t="str">
        <f t="shared" si="12"/>
        <v/>
      </c>
    </row>
    <row r="524" spans="1:2" ht="22.8" thickBot="1" x14ac:dyDescent="0.45">
      <c r="A524" s="99" t="e">
        <f>(IF($AM$5='بيان ع'!D518,ROW('بيان ع'!518:518)-1,yyyyy))</f>
        <v>#NAME?</v>
      </c>
      <c r="B524" s="144" t="str">
        <f t="shared" si="12"/>
        <v/>
      </c>
    </row>
    <row r="525" spans="1:2" ht="22.8" thickBot="1" x14ac:dyDescent="0.45">
      <c r="A525" s="99" t="e">
        <f>(IF($AM$5='بيان ع'!D519,ROW('بيان ع'!519:519)-1,yyyyy))</f>
        <v>#NAME?</v>
      </c>
      <c r="B525" s="144" t="str">
        <f t="shared" si="12"/>
        <v/>
      </c>
    </row>
    <row r="526" spans="1:2" ht="22.8" thickBot="1" x14ac:dyDescent="0.45">
      <c r="A526" s="99" t="e">
        <f>(IF($AM$5='بيان ع'!D520,ROW('بيان ع'!520:520)-1,yyyyy))</f>
        <v>#NAME?</v>
      </c>
      <c r="B526" s="144" t="str">
        <f t="shared" si="12"/>
        <v/>
      </c>
    </row>
    <row r="527" spans="1:2" ht="22.8" thickBot="1" x14ac:dyDescent="0.45">
      <c r="A527" s="99" t="e">
        <f>(IF($AM$5='بيان ع'!D521,ROW('بيان ع'!521:521)-1,yyyyy))</f>
        <v>#NAME?</v>
      </c>
      <c r="B527" s="144" t="str">
        <f t="shared" si="12"/>
        <v/>
      </c>
    </row>
    <row r="528" spans="1:2" ht="22.8" thickBot="1" x14ac:dyDescent="0.45">
      <c r="A528" s="99" t="e">
        <f>(IF($AM$5='بيان ع'!D522,ROW('بيان ع'!522:522)-1,yyyyy))</f>
        <v>#NAME?</v>
      </c>
      <c r="B528" s="144" t="str">
        <f t="shared" si="12"/>
        <v/>
      </c>
    </row>
    <row r="529" spans="1:2" ht="22.8" thickBot="1" x14ac:dyDescent="0.45">
      <c r="A529" s="99" t="e">
        <f>(IF($AM$5='بيان ع'!D523,ROW('بيان ع'!523:523)-1,yyyyy))</f>
        <v>#NAME?</v>
      </c>
      <c r="B529" s="144" t="str">
        <f t="shared" si="12"/>
        <v/>
      </c>
    </row>
    <row r="530" spans="1:2" ht="22.8" thickBot="1" x14ac:dyDescent="0.45">
      <c r="A530" s="99" t="e">
        <f>(IF($AM$5='بيان ع'!D524,ROW('بيان ع'!524:524)-1,yyyyy))</f>
        <v>#NAME?</v>
      </c>
      <c r="B530" s="144" t="str">
        <f t="shared" si="12"/>
        <v/>
      </c>
    </row>
    <row r="531" spans="1:2" ht="22.8" thickBot="1" x14ac:dyDescent="0.45">
      <c r="A531" s="99" t="e">
        <f>(IF($AM$5='بيان ع'!D525,ROW('بيان ع'!525:525)-1,yyyyy))</f>
        <v>#NAME?</v>
      </c>
      <c r="B531" s="144" t="str">
        <f t="shared" si="12"/>
        <v/>
      </c>
    </row>
    <row r="532" spans="1:2" ht="22.8" thickBot="1" x14ac:dyDescent="0.45">
      <c r="A532" s="99" t="e">
        <f>(IF($AM$5='بيان ع'!D526,ROW('بيان ع'!526:526)-1,yyyyy))</f>
        <v>#NAME?</v>
      </c>
      <c r="B532" s="144" t="str">
        <f t="shared" si="12"/>
        <v/>
      </c>
    </row>
    <row r="533" spans="1:2" ht="22.8" thickBot="1" x14ac:dyDescent="0.45">
      <c r="A533" s="99" t="e">
        <f>(IF($AM$5='بيان ع'!D527,ROW('بيان ع'!527:527)-1,yyyyy))</f>
        <v>#NAME?</v>
      </c>
      <c r="B533" s="144" t="str">
        <f t="shared" si="12"/>
        <v/>
      </c>
    </row>
    <row r="534" spans="1:2" ht="22.8" thickBot="1" x14ac:dyDescent="0.45">
      <c r="A534" s="99" t="e">
        <f>(IF($AM$5='بيان ع'!D528,ROW('بيان ع'!528:528)-1,yyyyy))</f>
        <v>#NAME?</v>
      </c>
      <c r="B534" s="144" t="str">
        <f t="shared" si="12"/>
        <v/>
      </c>
    </row>
    <row r="535" spans="1:2" ht="22.8" thickBot="1" x14ac:dyDescent="0.45">
      <c r="A535" s="99" t="e">
        <f>(IF($AM$5='بيان ع'!D529,ROW('بيان ع'!529:529)-1,yyyyy))</f>
        <v>#NAME?</v>
      </c>
      <c r="B535" s="144" t="str">
        <f t="shared" si="12"/>
        <v/>
      </c>
    </row>
    <row r="536" spans="1:2" ht="22.8" thickBot="1" x14ac:dyDescent="0.45">
      <c r="A536" s="99" t="e">
        <f>(IF($AM$5='بيان ع'!D530,ROW('بيان ع'!530:530)-1,yyyyy))</f>
        <v>#NAME?</v>
      </c>
      <c r="B536" s="144" t="str">
        <f t="shared" si="12"/>
        <v/>
      </c>
    </row>
    <row r="537" spans="1:2" ht="22.8" thickBot="1" x14ac:dyDescent="0.45">
      <c r="A537" s="99" t="e">
        <f>(IF($AM$5='بيان ع'!D531,ROW('بيان ع'!531:531)-1,yyyyy))</f>
        <v>#NAME?</v>
      </c>
      <c r="B537" s="144" t="str">
        <f t="shared" si="12"/>
        <v/>
      </c>
    </row>
    <row r="538" spans="1:2" ht="22.8" thickBot="1" x14ac:dyDescent="0.45">
      <c r="A538" s="99" t="e">
        <f>(IF($AM$5='بيان ع'!D532,ROW('بيان ع'!532:532)-1,yyyyy))</f>
        <v>#NAME?</v>
      </c>
      <c r="B538" s="144" t="str">
        <f t="shared" si="12"/>
        <v/>
      </c>
    </row>
    <row r="539" spans="1:2" ht="22.8" thickBot="1" x14ac:dyDescent="0.45">
      <c r="A539" s="99" t="e">
        <f>(IF($AM$5='بيان ع'!D533,ROW('بيان ع'!533:533)-1,yyyyy))</f>
        <v>#NAME?</v>
      </c>
      <c r="B539" s="144" t="str">
        <f t="shared" si="12"/>
        <v/>
      </c>
    </row>
    <row r="540" spans="1:2" ht="22.8" thickBot="1" x14ac:dyDescent="0.45">
      <c r="A540" s="99" t="e">
        <f>(IF($AM$5='بيان ع'!D534,ROW('بيان ع'!534:534)-1,yyyyy))</f>
        <v>#NAME?</v>
      </c>
      <c r="B540" s="144" t="str">
        <f t="shared" si="12"/>
        <v/>
      </c>
    </row>
    <row r="541" spans="1:2" ht="22.8" thickBot="1" x14ac:dyDescent="0.45">
      <c r="A541" s="99" t="e">
        <f>(IF($AM$5='بيان ع'!D535,ROW('بيان ع'!535:535)-1,yyyyy))</f>
        <v>#NAME?</v>
      </c>
      <c r="B541" s="144" t="str">
        <f t="shared" si="12"/>
        <v/>
      </c>
    </row>
    <row r="542" spans="1:2" ht="22.8" thickBot="1" x14ac:dyDescent="0.45">
      <c r="A542" s="99" t="e">
        <f>(IF($AM$5='بيان ع'!D536,ROW('بيان ع'!536:536)-1,yyyyy))</f>
        <v>#NAME?</v>
      </c>
      <c r="B542" s="144" t="str">
        <f t="shared" si="12"/>
        <v/>
      </c>
    </row>
    <row r="543" spans="1:2" ht="22.8" thickBot="1" x14ac:dyDescent="0.45">
      <c r="A543" s="99" t="e">
        <f>(IF($AM$5='بيان ع'!D537,ROW('بيان ع'!537:537)-1,yyyyy))</f>
        <v>#NAME?</v>
      </c>
      <c r="B543" s="144" t="str">
        <f t="shared" si="12"/>
        <v/>
      </c>
    </row>
    <row r="544" spans="1:2" ht="22.8" thickBot="1" x14ac:dyDescent="0.45">
      <c r="A544" s="99" t="e">
        <f>(IF($AM$5='بيان ع'!D538,ROW('بيان ع'!538:538)-1,yyyyy))</f>
        <v>#NAME?</v>
      </c>
      <c r="B544" s="144" t="str">
        <f t="shared" si="12"/>
        <v/>
      </c>
    </row>
    <row r="545" spans="1:2" ht="22.8" thickBot="1" x14ac:dyDescent="0.45">
      <c r="A545" s="99" t="e">
        <f>(IF($AM$5='بيان ع'!D539,ROW('بيان ع'!539:539)-1,yyyyy))</f>
        <v>#NAME?</v>
      </c>
      <c r="B545" s="144" t="str">
        <f t="shared" si="12"/>
        <v/>
      </c>
    </row>
    <row r="546" spans="1:2" ht="22.8" thickBot="1" x14ac:dyDescent="0.45">
      <c r="A546" s="99" t="e">
        <f>(IF($AM$5='بيان ع'!D540,ROW('بيان ع'!540:540)-1,yyyyy))</f>
        <v>#NAME?</v>
      </c>
      <c r="B546" s="144" t="str">
        <f t="shared" si="12"/>
        <v/>
      </c>
    </row>
    <row r="547" spans="1:2" ht="22.8" thickBot="1" x14ac:dyDescent="0.45">
      <c r="A547" s="99" t="e">
        <f>(IF($AM$5='بيان ع'!D541,ROW('بيان ع'!541:541)-1,yyyyy))</f>
        <v>#NAME?</v>
      </c>
      <c r="B547" s="144" t="str">
        <f t="shared" si="12"/>
        <v/>
      </c>
    </row>
    <row r="548" spans="1:2" ht="22.8" thickBot="1" x14ac:dyDescent="0.45">
      <c r="A548" s="99" t="e">
        <f>(IF($AM$5='بيان ع'!D542,ROW('بيان ع'!542:542)-1,yyyyy))</f>
        <v>#NAME?</v>
      </c>
      <c r="B548" s="144" t="str">
        <f t="shared" si="12"/>
        <v/>
      </c>
    </row>
    <row r="549" spans="1:2" ht="22.8" thickBot="1" x14ac:dyDescent="0.45">
      <c r="A549" s="99" t="e">
        <f>(IF($AM$5='بيان ع'!D543,ROW('بيان ع'!543:543)-1,yyyyy))</f>
        <v>#NAME?</v>
      </c>
      <c r="B549" s="144" t="str">
        <f t="shared" si="12"/>
        <v/>
      </c>
    </row>
    <row r="550" spans="1:2" ht="22.8" thickBot="1" x14ac:dyDescent="0.45">
      <c r="A550" s="99" t="e">
        <f>(IF($AM$5='بيان ع'!D544,ROW('بيان ع'!544:544)-1,yyyyy))</f>
        <v>#NAME?</v>
      </c>
      <c r="B550" s="144" t="str">
        <f t="shared" si="12"/>
        <v/>
      </c>
    </row>
    <row r="551" spans="1:2" ht="22.8" thickBot="1" x14ac:dyDescent="0.45">
      <c r="A551" s="99" t="e">
        <f>(IF($AM$5='بيان ع'!D545,ROW('بيان ع'!545:545)-1,yyyyy))</f>
        <v>#NAME?</v>
      </c>
      <c r="B551" s="144" t="str">
        <f t="shared" si="12"/>
        <v/>
      </c>
    </row>
    <row r="552" spans="1:2" ht="22.8" thickBot="1" x14ac:dyDescent="0.45">
      <c r="A552" s="99" t="e">
        <f>(IF($AM$5='بيان ع'!D546,ROW('بيان ع'!546:546)-1,yyyyy))</f>
        <v>#NAME?</v>
      </c>
      <c r="B552" s="144" t="str">
        <f t="shared" si="12"/>
        <v/>
      </c>
    </row>
    <row r="553" spans="1:2" ht="22.8" thickBot="1" x14ac:dyDescent="0.45">
      <c r="A553" s="99" t="e">
        <f>(IF($AM$5='بيان ع'!D547,ROW('بيان ع'!547:547)-1,yyyyy))</f>
        <v>#NAME?</v>
      </c>
      <c r="B553" s="144" t="str">
        <f t="shared" si="12"/>
        <v/>
      </c>
    </row>
    <row r="554" spans="1:2" ht="22.8" thickBot="1" x14ac:dyDescent="0.45">
      <c r="A554" s="99" t="e">
        <f>(IF($AM$5='بيان ع'!D548,ROW('بيان ع'!548:548)-1,yyyyy))</f>
        <v>#NAME?</v>
      </c>
      <c r="B554" s="144" t="str">
        <f t="shared" si="12"/>
        <v/>
      </c>
    </row>
    <row r="555" spans="1:2" ht="22.8" thickBot="1" x14ac:dyDescent="0.45">
      <c r="A555" s="99" t="e">
        <f>(IF($AM$5='بيان ع'!D549,ROW('بيان ع'!549:549)-1,yyyyy))</f>
        <v>#NAME?</v>
      </c>
      <c r="B555" s="144" t="str">
        <f t="shared" si="12"/>
        <v/>
      </c>
    </row>
    <row r="556" spans="1:2" ht="22.8" thickBot="1" x14ac:dyDescent="0.45">
      <c r="A556" s="99" t="e">
        <f>(IF($AM$5='بيان ع'!D550,ROW('بيان ع'!550:550)-1,yyyyy))</f>
        <v>#NAME?</v>
      </c>
      <c r="B556" s="144" t="str">
        <f t="shared" si="12"/>
        <v/>
      </c>
    </row>
    <row r="557" spans="1:2" ht="22.8" thickBot="1" x14ac:dyDescent="0.45">
      <c r="A557" s="99" t="e">
        <f>(IF($AM$5='بيان ع'!D551,ROW('بيان ع'!551:551)-1,yyyyy))</f>
        <v>#NAME?</v>
      </c>
      <c r="B557" s="144" t="str">
        <f t="shared" si="12"/>
        <v/>
      </c>
    </row>
    <row r="558" spans="1:2" ht="22.8" thickBot="1" x14ac:dyDescent="0.45">
      <c r="A558" s="99" t="e">
        <f>(IF($AM$5='بيان ع'!D552,ROW('بيان ع'!552:552)-1,yyyyy))</f>
        <v>#NAME?</v>
      </c>
      <c r="B558" s="144" t="str">
        <f t="shared" si="12"/>
        <v/>
      </c>
    </row>
    <row r="559" spans="1:2" ht="22.8" thickBot="1" x14ac:dyDescent="0.45">
      <c r="A559" s="99" t="e">
        <f>(IF($AM$5='بيان ع'!D553,ROW('بيان ع'!553:553)-1,yyyyy))</f>
        <v>#NAME?</v>
      </c>
      <c r="B559" s="144" t="str">
        <f t="shared" si="12"/>
        <v/>
      </c>
    </row>
    <row r="560" spans="1:2" ht="22.8" thickBot="1" x14ac:dyDescent="0.45">
      <c r="A560" s="99" t="e">
        <f>(IF($AM$5='بيان ع'!D554,ROW('بيان ع'!554:554)-1,yyyyy))</f>
        <v>#NAME?</v>
      </c>
      <c r="B560" s="144" t="str">
        <f t="shared" si="12"/>
        <v/>
      </c>
    </row>
    <row r="561" spans="1:2" ht="22.8" thickBot="1" x14ac:dyDescent="0.45">
      <c r="A561" s="99" t="e">
        <f>(IF($AM$5='بيان ع'!D555,ROW('بيان ع'!555:555)-1,yyyyy))</f>
        <v>#NAME?</v>
      </c>
      <c r="B561" s="144" t="str">
        <f t="shared" si="12"/>
        <v/>
      </c>
    </row>
    <row r="562" spans="1:2" ht="22.8" thickBot="1" x14ac:dyDescent="0.45">
      <c r="A562" s="99" t="e">
        <f>(IF($AM$5='بيان ع'!D556,ROW('بيان ع'!556:556)-1,yyyyy))</f>
        <v>#NAME?</v>
      </c>
      <c r="B562" s="144" t="str">
        <f t="shared" si="12"/>
        <v/>
      </c>
    </row>
    <row r="563" spans="1:2" ht="22.8" thickBot="1" x14ac:dyDescent="0.45">
      <c r="A563" s="99" t="e">
        <f>(IF($AM$5='بيان ع'!D557,ROW('بيان ع'!557:557)-1,yyyyy))</f>
        <v>#NAME?</v>
      </c>
      <c r="B563" s="144" t="str">
        <f t="shared" si="12"/>
        <v/>
      </c>
    </row>
    <row r="564" spans="1:2" ht="22.8" thickBot="1" x14ac:dyDescent="0.45">
      <c r="A564" s="99" t="e">
        <f>(IF($AM$5='بيان ع'!D558,ROW('بيان ع'!558:558)-1,yyyyy))</f>
        <v>#NAME?</v>
      </c>
      <c r="B564" s="144" t="str">
        <f t="shared" si="12"/>
        <v/>
      </c>
    </row>
    <row r="565" spans="1:2" ht="22.8" thickBot="1" x14ac:dyDescent="0.45">
      <c r="A565" s="99" t="e">
        <f>(IF($AM$5='بيان ع'!D559,ROW('بيان ع'!559:559)-1,yyyyy))</f>
        <v>#NAME?</v>
      </c>
      <c r="B565" s="144" t="str">
        <f t="shared" si="12"/>
        <v/>
      </c>
    </row>
    <row r="566" spans="1:2" ht="22.8" thickBot="1" x14ac:dyDescent="0.45">
      <c r="A566" s="99" t="e">
        <f>(IF($AM$5='بيان ع'!D560,ROW('بيان ع'!560:560)-1,yyyyy))</f>
        <v>#NAME?</v>
      </c>
      <c r="B566" s="144" t="str">
        <f t="shared" si="12"/>
        <v/>
      </c>
    </row>
    <row r="567" spans="1:2" ht="22.8" thickBot="1" x14ac:dyDescent="0.45">
      <c r="A567" s="99" t="e">
        <f>(IF($AM$5='بيان ع'!D561,ROW('بيان ع'!561:561)-1,yyyyy))</f>
        <v>#NAME?</v>
      </c>
      <c r="B567" s="144" t="str">
        <f t="shared" si="12"/>
        <v/>
      </c>
    </row>
    <row r="568" spans="1:2" ht="22.8" thickBot="1" x14ac:dyDescent="0.45">
      <c r="A568" s="99" t="e">
        <f>(IF($AM$5='بيان ع'!D562,ROW('بيان ع'!562:562)-1,yyyyy))</f>
        <v>#NAME?</v>
      </c>
      <c r="B568" s="144" t="str">
        <f t="shared" si="12"/>
        <v/>
      </c>
    </row>
    <row r="569" spans="1:2" ht="22.8" thickBot="1" x14ac:dyDescent="0.45">
      <c r="A569" s="99" t="e">
        <f>(IF($AM$5='بيان ع'!D563,ROW('بيان ع'!563:563)-1,yyyyy))</f>
        <v>#NAME?</v>
      </c>
      <c r="B569" s="144" t="str">
        <f t="shared" si="12"/>
        <v/>
      </c>
    </row>
    <row r="570" spans="1:2" ht="22.8" thickBot="1" x14ac:dyDescent="0.45">
      <c r="A570" s="99" t="e">
        <f>(IF($AM$5='بيان ع'!D564,ROW('بيان ع'!564:564)-1,yyyyy))</f>
        <v>#NAME?</v>
      </c>
      <c r="B570" s="144" t="str">
        <f t="shared" si="12"/>
        <v/>
      </c>
    </row>
    <row r="571" spans="1:2" ht="22.8" thickBot="1" x14ac:dyDescent="0.45">
      <c r="A571" s="99" t="e">
        <f>(IF($AM$5='بيان ع'!D565,ROW('بيان ع'!565:565)-1,yyyyy))</f>
        <v>#NAME?</v>
      </c>
      <c r="B571" s="144" t="str">
        <f t="shared" si="12"/>
        <v/>
      </c>
    </row>
    <row r="572" spans="1:2" ht="22.8" thickBot="1" x14ac:dyDescent="0.45">
      <c r="A572" s="99" t="e">
        <f>(IF($AM$5='بيان ع'!D566,ROW('بيان ع'!566:566)-1,yyyyy))</f>
        <v>#NAME?</v>
      </c>
      <c r="B572" s="144" t="str">
        <f t="shared" si="12"/>
        <v/>
      </c>
    </row>
    <row r="573" spans="1:2" ht="22.8" thickBot="1" x14ac:dyDescent="0.45">
      <c r="A573" s="99" t="e">
        <f>(IF($AM$5='بيان ع'!D567,ROW('بيان ع'!567:567)-1,yyyyy))</f>
        <v>#NAME?</v>
      </c>
      <c r="B573" s="144" t="str">
        <f t="shared" si="12"/>
        <v/>
      </c>
    </row>
    <row r="574" spans="1:2" ht="22.8" thickBot="1" x14ac:dyDescent="0.45">
      <c r="A574" s="99" t="e">
        <f>(IF($AM$5='بيان ع'!D568,ROW('بيان ع'!568:568)-1,yyyyy))</f>
        <v>#NAME?</v>
      </c>
      <c r="B574" s="144" t="str">
        <f t="shared" si="12"/>
        <v/>
      </c>
    </row>
    <row r="575" spans="1:2" ht="22.8" thickBot="1" x14ac:dyDescent="0.45">
      <c r="A575" s="99" t="e">
        <f>(IF($AM$5='بيان ع'!D569,ROW('بيان ع'!569:569)-1,yyyyy))</f>
        <v>#NAME?</v>
      </c>
      <c r="B575" s="144" t="str">
        <f t="shared" si="12"/>
        <v/>
      </c>
    </row>
    <row r="576" spans="1:2" ht="22.8" thickBot="1" x14ac:dyDescent="0.45">
      <c r="A576" s="99" t="e">
        <f>(IF($AM$5='بيان ع'!D570,ROW('بيان ع'!570:570)-1,yyyyy))</f>
        <v>#NAME?</v>
      </c>
      <c r="B576" s="144" t="str">
        <f t="shared" si="12"/>
        <v/>
      </c>
    </row>
    <row r="577" spans="1:2" ht="22.8" thickBot="1" x14ac:dyDescent="0.45">
      <c r="A577" s="99" t="e">
        <f>(IF($AM$5='بيان ع'!D571,ROW('بيان ع'!571:571)-1,yyyyy))</f>
        <v>#NAME?</v>
      </c>
      <c r="B577" s="144" t="str">
        <f t="shared" si="12"/>
        <v/>
      </c>
    </row>
    <row r="578" spans="1:2" ht="22.8" thickBot="1" x14ac:dyDescent="0.45">
      <c r="A578" s="99" t="e">
        <f>(IF($AM$5='بيان ع'!D572,ROW('بيان ع'!572:572)-1,yyyyy))</f>
        <v>#NAME?</v>
      </c>
      <c r="B578" s="144" t="str">
        <f t="shared" si="12"/>
        <v/>
      </c>
    </row>
    <row r="579" spans="1:2" ht="22.8" thickBot="1" x14ac:dyDescent="0.45">
      <c r="A579" s="99" t="e">
        <f>(IF($AM$5='بيان ع'!D573,ROW('بيان ع'!573:573)-1,yyyyy))</f>
        <v>#NAME?</v>
      </c>
      <c r="B579" s="144" t="str">
        <f t="shared" si="12"/>
        <v/>
      </c>
    </row>
    <row r="580" spans="1:2" ht="22.8" thickBot="1" x14ac:dyDescent="0.45">
      <c r="A580" s="99" t="e">
        <f>(IF($AM$5='بيان ع'!D574,ROW('بيان ع'!574:574)-1,yyyyy))</f>
        <v>#NAME?</v>
      </c>
      <c r="B580" s="144" t="str">
        <f t="shared" si="12"/>
        <v/>
      </c>
    </row>
    <row r="581" spans="1:2" ht="22.8" thickBot="1" x14ac:dyDescent="0.45">
      <c r="A581" s="99" t="e">
        <f>(IF($AM$5='بيان ع'!D575,ROW('بيان ع'!575:575)-1,yyyyy))</f>
        <v>#NAME?</v>
      </c>
      <c r="B581" s="144" t="str">
        <f t="shared" si="12"/>
        <v/>
      </c>
    </row>
    <row r="582" spans="1:2" ht="22.8" thickBot="1" x14ac:dyDescent="0.45">
      <c r="A582" s="99" t="e">
        <f>(IF($AM$5='بيان ع'!D576,ROW('بيان ع'!576:576)-1,yyyyy))</f>
        <v>#NAME?</v>
      </c>
      <c r="B582" s="144" t="str">
        <f t="shared" si="12"/>
        <v/>
      </c>
    </row>
    <row r="583" spans="1:2" ht="22.8" thickBot="1" x14ac:dyDescent="0.45">
      <c r="A583" s="99" t="e">
        <f>(IF($AM$5='بيان ع'!D577,ROW('بيان ع'!577:577)-1,yyyyy))</f>
        <v>#NAME?</v>
      </c>
      <c r="B583" s="144" t="str">
        <f t="shared" si="12"/>
        <v/>
      </c>
    </row>
    <row r="584" spans="1:2" ht="22.8" thickBot="1" x14ac:dyDescent="0.45">
      <c r="A584" s="99" t="e">
        <f>(IF($AM$5='بيان ع'!D578,ROW('بيان ع'!578:578)-1,yyyyy))</f>
        <v>#NAME?</v>
      </c>
      <c r="B584" s="144" t="str">
        <f t="shared" ref="B584:B647" si="13">IFERROR(_xlfn.AGGREGATE(15,6,$A$8:$A$1010,ROW(A577)),"")</f>
        <v/>
      </c>
    </row>
    <row r="585" spans="1:2" ht="22.8" thickBot="1" x14ac:dyDescent="0.45">
      <c r="A585" s="99" t="e">
        <f>(IF($AM$5='بيان ع'!D579,ROW('بيان ع'!579:579)-1,yyyyy))</f>
        <v>#NAME?</v>
      </c>
      <c r="B585" s="144" t="str">
        <f t="shared" si="13"/>
        <v/>
      </c>
    </row>
    <row r="586" spans="1:2" ht="22.8" thickBot="1" x14ac:dyDescent="0.45">
      <c r="A586" s="99" t="e">
        <f>(IF($AM$5='بيان ع'!D580,ROW('بيان ع'!580:580)-1,yyyyy))</f>
        <v>#NAME?</v>
      </c>
      <c r="B586" s="144" t="str">
        <f t="shared" si="13"/>
        <v/>
      </c>
    </row>
    <row r="587" spans="1:2" ht="22.8" thickBot="1" x14ac:dyDescent="0.45">
      <c r="A587" s="99" t="e">
        <f>(IF($AM$5='بيان ع'!D581,ROW('بيان ع'!581:581)-1,yyyyy))</f>
        <v>#NAME?</v>
      </c>
      <c r="B587" s="144" t="str">
        <f t="shared" si="13"/>
        <v/>
      </c>
    </row>
    <row r="588" spans="1:2" ht="22.8" thickBot="1" x14ac:dyDescent="0.45">
      <c r="A588" s="99" t="e">
        <f>(IF($AM$5='بيان ع'!D582,ROW('بيان ع'!582:582)-1,yyyyy))</f>
        <v>#NAME?</v>
      </c>
      <c r="B588" s="144" t="str">
        <f t="shared" si="13"/>
        <v/>
      </c>
    </row>
    <row r="589" spans="1:2" ht="22.8" thickBot="1" x14ac:dyDescent="0.45">
      <c r="A589" s="99" t="e">
        <f>(IF($AM$5='بيان ع'!D583,ROW('بيان ع'!583:583)-1,yyyyy))</f>
        <v>#NAME?</v>
      </c>
      <c r="B589" s="144" t="str">
        <f t="shared" si="13"/>
        <v/>
      </c>
    </row>
    <row r="590" spans="1:2" ht="22.8" thickBot="1" x14ac:dyDescent="0.45">
      <c r="A590" s="99" t="e">
        <f>(IF($AM$5='بيان ع'!D584,ROW('بيان ع'!584:584)-1,yyyyy))</f>
        <v>#NAME?</v>
      </c>
      <c r="B590" s="144" t="str">
        <f t="shared" si="13"/>
        <v/>
      </c>
    </row>
    <row r="591" spans="1:2" ht="22.8" thickBot="1" x14ac:dyDescent="0.45">
      <c r="A591" s="99" t="e">
        <f>(IF($AM$5='بيان ع'!D585,ROW('بيان ع'!585:585)-1,yyyyy))</f>
        <v>#NAME?</v>
      </c>
      <c r="B591" s="144" t="str">
        <f t="shared" si="13"/>
        <v/>
      </c>
    </row>
    <row r="592" spans="1:2" ht="22.8" thickBot="1" x14ac:dyDescent="0.45">
      <c r="A592" s="99" t="e">
        <f>(IF($AM$5='بيان ع'!D586,ROW('بيان ع'!586:586)-1,yyyyy))</f>
        <v>#NAME?</v>
      </c>
      <c r="B592" s="144" t="str">
        <f t="shared" si="13"/>
        <v/>
      </c>
    </row>
    <row r="593" spans="1:2" ht="22.8" thickBot="1" x14ac:dyDescent="0.45">
      <c r="A593" s="99" t="e">
        <f>(IF($AM$5='بيان ع'!D587,ROW('بيان ع'!587:587)-1,yyyyy))</f>
        <v>#NAME?</v>
      </c>
      <c r="B593" s="144" t="str">
        <f t="shared" si="13"/>
        <v/>
      </c>
    </row>
    <row r="594" spans="1:2" ht="22.8" thickBot="1" x14ac:dyDescent="0.45">
      <c r="A594" s="99" t="e">
        <f>(IF($AM$5='بيان ع'!D588,ROW('بيان ع'!588:588)-1,yyyyy))</f>
        <v>#NAME?</v>
      </c>
      <c r="B594" s="144" t="str">
        <f t="shared" si="13"/>
        <v/>
      </c>
    </row>
    <row r="595" spans="1:2" ht="22.8" thickBot="1" x14ac:dyDescent="0.45">
      <c r="A595" s="99" t="e">
        <f>(IF($AM$5='بيان ع'!D589,ROW('بيان ع'!589:589)-1,yyyyy))</f>
        <v>#NAME?</v>
      </c>
      <c r="B595" s="144" t="str">
        <f t="shared" si="13"/>
        <v/>
      </c>
    </row>
    <row r="596" spans="1:2" ht="22.8" thickBot="1" x14ac:dyDescent="0.45">
      <c r="A596" s="99" t="e">
        <f>(IF($AM$5='بيان ع'!D590,ROW('بيان ع'!590:590)-1,yyyyy))</f>
        <v>#NAME?</v>
      </c>
      <c r="B596" s="144" t="str">
        <f t="shared" si="13"/>
        <v/>
      </c>
    </row>
    <row r="597" spans="1:2" ht="22.8" thickBot="1" x14ac:dyDescent="0.45">
      <c r="A597" s="99" t="e">
        <f>(IF($AM$5='بيان ع'!D591,ROW('بيان ع'!591:591)-1,yyyyy))</f>
        <v>#NAME?</v>
      </c>
      <c r="B597" s="144" t="str">
        <f t="shared" si="13"/>
        <v/>
      </c>
    </row>
    <row r="598" spans="1:2" ht="22.8" thickBot="1" x14ac:dyDescent="0.45">
      <c r="A598" s="99" t="e">
        <f>(IF($AM$5='بيان ع'!D592,ROW('بيان ع'!592:592)-1,yyyyy))</f>
        <v>#NAME?</v>
      </c>
      <c r="B598" s="144" t="str">
        <f t="shared" si="13"/>
        <v/>
      </c>
    </row>
    <row r="599" spans="1:2" ht="22.8" thickBot="1" x14ac:dyDescent="0.45">
      <c r="A599" s="99" t="e">
        <f>(IF($AM$5='بيان ع'!D593,ROW('بيان ع'!593:593)-1,yyyyy))</f>
        <v>#NAME?</v>
      </c>
      <c r="B599" s="144" t="str">
        <f t="shared" si="13"/>
        <v/>
      </c>
    </row>
    <row r="600" spans="1:2" ht="22.8" thickBot="1" x14ac:dyDescent="0.45">
      <c r="A600" s="99" t="e">
        <f>(IF($AM$5='بيان ع'!D594,ROW('بيان ع'!594:594)-1,yyyyy))</f>
        <v>#NAME?</v>
      </c>
      <c r="B600" s="144" t="str">
        <f t="shared" si="13"/>
        <v/>
      </c>
    </row>
    <row r="601" spans="1:2" ht="22.8" thickBot="1" x14ac:dyDescent="0.45">
      <c r="A601" s="99" t="e">
        <f>(IF($AM$5='بيان ع'!D595,ROW('بيان ع'!595:595)-1,yyyyy))</f>
        <v>#NAME?</v>
      </c>
      <c r="B601" s="144" t="str">
        <f t="shared" si="13"/>
        <v/>
      </c>
    </row>
    <row r="602" spans="1:2" ht="22.8" thickBot="1" x14ac:dyDescent="0.45">
      <c r="A602" s="99" t="e">
        <f>(IF($AM$5='بيان ع'!D596,ROW('بيان ع'!596:596)-1,yyyyy))</f>
        <v>#NAME?</v>
      </c>
      <c r="B602" s="144" t="str">
        <f t="shared" si="13"/>
        <v/>
      </c>
    </row>
    <row r="603" spans="1:2" ht="22.8" thickBot="1" x14ac:dyDescent="0.45">
      <c r="A603" s="99" t="e">
        <f>(IF($AM$5='بيان ع'!D597,ROW('بيان ع'!597:597)-1,yyyyy))</f>
        <v>#NAME?</v>
      </c>
      <c r="B603" s="144" t="str">
        <f t="shared" si="13"/>
        <v/>
      </c>
    </row>
    <row r="604" spans="1:2" ht="22.8" thickBot="1" x14ac:dyDescent="0.45">
      <c r="A604" s="99" t="e">
        <f>(IF($AM$5='بيان ع'!D598,ROW('بيان ع'!598:598)-1,yyyyy))</f>
        <v>#NAME?</v>
      </c>
      <c r="B604" s="144" t="str">
        <f t="shared" si="13"/>
        <v/>
      </c>
    </row>
    <row r="605" spans="1:2" ht="22.8" thickBot="1" x14ac:dyDescent="0.45">
      <c r="A605" s="99" t="e">
        <f>(IF($AM$5='بيان ع'!D599,ROW('بيان ع'!599:599)-1,yyyyy))</f>
        <v>#NAME?</v>
      </c>
      <c r="B605" s="144" t="str">
        <f t="shared" si="13"/>
        <v/>
      </c>
    </row>
    <row r="606" spans="1:2" ht="22.8" thickBot="1" x14ac:dyDescent="0.45">
      <c r="A606" s="99" t="e">
        <f>(IF($AM$5='بيان ع'!D600,ROW('بيان ع'!600:600)-1,yyyyy))</f>
        <v>#NAME?</v>
      </c>
      <c r="B606" s="144" t="str">
        <f t="shared" si="13"/>
        <v/>
      </c>
    </row>
    <row r="607" spans="1:2" ht="22.8" thickBot="1" x14ac:dyDescent="0.45">
      <c r="A607" s="99" t="e">
        <f>(IF($AM$5='بيان ع'!D601,ROW('بيان ع'!601:601)-1,yyyyy))</f>
        <v>#NAME?</v>
      </c>
      <c r="B607" s="144" t="str">
        <f t="shared" si="13"/>
        <v/>
      </c>
    </row>
    <row r="608" spans="1:2" ht="22.8" thickBot="1" x14ac:dyDescent="0.45">
      <c r="A608" s="99" t="e">
        <f>(IF($AM$5='بيان ع'!D602,ROW('بيان ع'!602:602)-1,yyyyy))</f>
        <v>#NAME?</v>
      </c>
      <c r="B608" s="144" t="str">
        <f t="shared" si="13"/>
        <v/>
      </c>
    </row>
    <row r="609" spans="1:2" ht="22.8" thickBot="1" x14ac:dyDescent="0.45">
      <c r="A609" s="99" t="e">
        <f>(IF($AM$5='بيان ع'!D603,ROW('بيان ع'!603:603)-1,yyyyy))</f>
        <v>#NAME?</v>
      </c>
      <c r="B609" s="144" t="str">
        <f t="shared" si="13"/>
        <v/>
      </c>
    </row>
    <row r="610" spans="1:2" ht="22.8" thickBot="1" x14ac:dyDescent="0.45">
      <c r="A610" s="99" t="e">
        <f>(IF($AM$5='بيان ع'!D604,ROW('بيان ع'!604:604)-1,yyyyy))</f>
        <v>#NAME?</v>
      </c>
      <c r="B610" s="144" t="str">
        <f t="shared" si="13"/>
        <v/>
      </c>
    </row>
    <row r="611" spans="1:2" ht="22.8" thickBot="1" x14ac:dyDescent="0.45">
      <c r="A611" s="99" t="e">
        <f>(IF($AM$5='بيان ع'!D605,ROW('بيان ع'!605:605)-1,yyyyy))</f>
        <v>#NAME?</v>
      </c>
      <c r="B611" s="144" t="str">
        <f t="shared" si="13"/>
        <v/>
      </c>
    </row>
    <row r="612" spans="1:2" ht="22.8" thickBot="1" x14ac:dyDescent="0.45">
      <c r="A612" s="99" t="e">
        <f>(IF($AM$5='بيان ع'!D606,ROW('بيان ع'!606:606)-1,yyyyy))</f>
        <v>#NAME?</v>
      </c>
      <c r="B612" s="144" t="str">
        <f t="shared" si="13"/>
        <v/>
      </c>
    </row>
    <row r="613" spans="1:2" ht="22.8" thickBot="1" x14ac:dyDescent="0.45">
      <c r="A613" s="99" t="e">
        <f>(IF($AM$5='بيان ع'!D607,ROW('بيان ع'!607:607)-1,yyyyy))</f>
        <v>#NAME?</v>
      </c>
      <c r="B613" s="144" t="str">
        <f t="shared" si="13"/>
        <v/>
      </c>
    </row>
    <row r="614" spans="1:2" ht="22.8" thickBot="1" x14ac:dyDescent="0.45">
      <c r="A614" s="99" t="e">
        <f>(IF($AM$5='بيان ع'!D608,ROW('بيان ع'!608:608)-1,yyyyy))</f>
        <v>#NAME?</v>
      </c>
      <c r="B614" s="144" t="str">
        <f t="shared" si="13"/>
        <v/>
      </c>
    </row>
    <row r="615" spans="1:2" ht="22.8" thickBot="1" x14ac:dyDescent="0.45">
      <c r="A615" s="99" t="e">
        <f>(IF($AM$5='بيان ع'!D609,ROW('بيان ع'!609:609)-1,yyyyy))</f>
        <v>#NAME?</v>
      </c>
      <c r="B615" s="144" t="str">
        <f t="shared" si="13"/>
        <v/>
      </c>
    </row>
    <row r="616" spans="1:2" ht="22.8" thickBot="1" x14ac:dyDescent="0.45">
      <c r="A616" s="99" t="e">
        <f>(IF($AM$5='بيان ع'!D610,ROW('بيان ع'!610:610)-1,yyyyy))</f>
        <v>#NAME?</v>
      </c>
      <c r="B616" s="144" t="str">
        <f t="shared" si="13"/>
        <v/>
      </c>
    </row>
    <row r="617" spans="1:2" ht="22.8" thickBot="1" x14ac:dyDescent="0.45">
      <c r="A617" s="99" t="e">
        <f>(IF($AM$5='بيان ع'!D611,ROW('بيان ع'!611:611)-1,yyyyy))</f>
        <v>#NAME?</v>
      </c>
      <c r="B617" s="144" t="str">
        <f t="shared" si="13"/>
        <v/>
      </c>
    </row>
    <row r="618" spans="1:2" ht="22.8" thickBot="1" x14ac:dyDescent="0.45">
      <c r="A618" s="99" t="e">
        <f>(IF($AM$5='بيان ع'!D612,ROW('بيان ع'!612:612)-1,yyyyy))</f>
        <v>#NAME?</v>
      </c>
      <c r="B618" s="144" t="str">
        <f t="shared" si="13"/>
        <v/>
      </c>
    </row>
    <row r="619" spans="1:2" ht="22.8" thickBot="1" x14ac:dyDescent="0.45">
      <c r="A619" s="99" t="e">
        <f>(IF($AM$5='بيان ع'!D613,ROW('بيان ع'!613:613)-1,yyyyy))</f>
        <v>#NAME?</v>
      </c>
      <c r="B619" s="144" t="str">
        <f t="shared" si="13"/>
        <v/>
      </c>
    </row>
    <row r="620" spans="1:2" ht="22.8" thickBot="1" x14ac:dyDescent="0.45">
      <c r="A620" s="99" t="e">
        <f>(IF($AM$5='بيان ع'!D614,ROW('بيان ع'!614:614)-1,yyyyy))</f>
        <v>#NAME?</v>
      </c>
      <c r="B620" s="144" t="str">
        <f t="shared" si="13"/>
        <v/>
      </c>
    </row>
    <row r="621" spans="1:2" ht="22.8" thickBot="1" x14ac:dyDescent="0.45">
      <c r="A621" s="99" t="e">
        <f>(IF($AM$5='بيان ع'!D615,ROW('بيان ع'!615:615)-1,yyyyy))</f>
        <v>#NAME?</v>
      </c>
      <c r="B621" s="144" t="str">
        <f t="shared" si="13"/>
        <v/>
      </c>
    </row>
    <row r="622" spans="1:2" ht="22.8" thickBot="1" x14ac:dyDescent="0.45">
      <c r="A622" s="99" t="e">
        <f>(IF($AM$5='بيان ع'!D616,ROW('بيان ع'!616:616)-1,yyyyy))</f>
        <v>#NAME?</v>
      </c>
      <c r="B622" s="144" t="str">
        <f t="shared" si="13"/>
        <v/>
      </c>
    </row>
    <row r="623" spans="1:2" ht="22.8" thickBot="1" x14ac:dyDescent="0.45">
      <c r="A623" s="99" t="e">
        <f>(IF($AM$5='بيان ع'!D617,ROW('بيان ع'!617:617)-1,yyyyy))</f>
        <v>#NAME?</v>
      </c>
      <c r="B623" s="144" t="str">
        <f t="shared" si="13"/>
        <v/>
      </c>
    </row>
    <row r="624" spans="1:2" ht="22.8" thickBot="1" x14ac:dyDescent="0.45">
      <c r="A624" s="99" t="e">
        <f>(IF($AM$5='بيان ع'!D618,ROW('بيان ع'!618:618)-1,yyyyy))</f>
        <v>#NAME?</v>
      </c>
      <c r="B624" s="144" t="str">
        <f t="shared" si="13"/>
        <v/>
      </c>
    </row>
    <row r="625" spans="1:2" ht="22.8" thickBot="1" x14ac:dyDescent="0.45">
      <c r="A625" s="99" t="e">
        <f>(IF($AM$5='بيان ع'!D619,ROW('بيان ع'!619:619)-1,yyyyy))</f>
        <v>#NAME?</v>
      </c>
      <c r="B625" s="144" t="str">
        <f t="shared" si="13"/>
        <v/>
      </c>
    </row>
    <row r="626" spans="1:2" ht="22.8" thickBot="1" x14ac:dyDescent="0.45">
      <c r="A626" s="99" t="e">
        <f>(IF($AM$5='بيان ع'!D620,ROW('بيان ع'!620:620)-1,yyyyy))</f>
        <v>#NAME?</v>
      </c>
      <c r="B626" s="144" t="str">
        <f t="shared" si="13"/>
        <v/>
      </c>
    </row>
    <row r="627" spans="1:2" ht="22.8" thickBot="1" x14ac:dyDescent="0.45">
      <c r="A627" s="99" t="e">
        <f>(IF($AM$5='بيان ع'!D621,ROW('بيان ع'!621:621)-1,yyyyy))</f>
        <v>#NAME?</v>
      </c>
      <c r="B627" s="144" t="str">
        <f t="shared" si="13"/>
        <v/>
      </c>
    </row>
    <row r="628" spans="1:2" ht="22.8" thickBot="1" x14ac:dyDescent="0.45">
      <c r="A628" s="99" t="e">
        <f>(IF($AM$5='بيان ع'!D622,ROW('بيان ع'!622:622)-1,yyyyy))</f>
        <v>#NAME?</v>
      </c>
      <c r="B628" s="144" t="str">
        <f t="shared" si="13"/>
        <v/>
      </c>
    </row>
    <row r="629" spans="1:2" ht="22.8" thickBot="1" x14ac:dyDescent="0.45">
      <c r="A629" s="99" t="e">
        <f>(IF($AM$5='بيان ع'!D623,ROW('بيان ع'!623:623)-1,yyyyy))</f>
        <v>#NAME?</v>
      </c>
      <c r="B629" s="144" t="str">
        <f t="shared" si="13"/>
        <v/>
      </c>
    </row>
    <row r="630" spans="1:2" ht="22.8" thickBot="1" x14ac:dyDescent="0.45">
      <c r="A630" s="99" t="e">
        <f>(IF($AM$5='بيان ع'!D624,ROW('بيان ع'!624:624)-1,yyyyy))</f>
        <v>#NAME?</v>
      </c>
      <c r="B630" s="144" t="str">
        <f t="shared" si="13"/>
        <v/>
      </c>
    </row>
    <row r="631" spans="1:2" ht="22.8" thickBot="1" x14ac:dyDescent="0.45">
      <c r="A631" s="99" t="e">
        <f>(IF($AM$5='بيان ع'!D625,ROW('بيان ع'!625:625)-1,yyyyy))</f>
        <v>#NAME?</v>
      </c>
      <c r="B631" s="144" t="str">
        <f t="shared" si="13"/>
        <v/>
      </c>
    </row>
    <row r="632" spans="1:2" ht="22.8" thickBot="1" x14ac:dyDescent="0.45">
      <c r="A632" s="99" t="e">
        <f>(IF($AM$5='بيان ع'!D626,ROW('بيان ع'!626:626)-1,yyyyy))</f>
        <v>#NAME?</v>
      </c>
      <c r="B632" s="144" t="str">
        <f t="shared" si="13"/>
        <v/>
      </c>
    </row>
    <row r="633" spans="1:2" ht="22.8" thickBot="1" x14ac:dyDescent="0.45">
      <c r="A633" s="99" t="e">
        <f>(IF($AM$5='بيان ع'!D627,ROW('بيان ع'!627:627)-1,yyyyy))</f>
        <v>#NAME?</v>
      </c>
      <c r="B633" s="144" t="str">
        <f t="shared" si="13"/>
        <v/>
      </c>
    </row>
    <row r="634" spans="1:2" ht="22.8" thickBot="1" x14ac:dyDescent="0.45">
      <c r="A634" s="99" t="e">
        <f>(IF($AM$5='بيان ع'!D628,ROW('بيان ع'!628:628)-1,yyyyy))</f>
        <v>#NAME?</v>
      </c>
      <c r="B634" s="144" t="str">
        <f t="shared" si="13"/>
        <v/>
      </c>
    </row>
    <row r="635" spans="1:2" ht="22.8" thickBot="1" x14ac:dyDescent="0.45">
      <c r="A635" s="99" t="e">
        <f>(IF($AM$5='بيان ع'!D629,ROW('بيان ع'!629:629)-1,yyyyy))</f>
        <v>#NAME?</v>
      </c>
      <c r="B635" s="144" t="str">
        <f t="shared" si="13"/>
        <v/>
      </c>
    </row>
    <row r="636" spans="1:2" ht="22.8" thickBot="1" x14ac:dyDescent="0.45">
      <c r="A636" s="99" t="e">
        <f>(IF($AM$5='بيان ع'!D630,ROW('بيان ع'!630:630)-1,yyyyy))</f>
        <v>#NAME?</v>
      </c>
      <c r="B636" s="144" t="str">
        <f t="shared" si="13"/>
        <v/>
      </c>
    </row>
    <row r="637" spans="1:2" ht="22.8" thickBot="1" x14ac:dyDescent="0.45">
      <c r="A637" s="99" t="e">
        <f>(IF($AM$5='بيان ع'!D631,ROW('بيان ع'!631:631)-1,yyyyy))</f>
        <v>#NAME?</v>
      </c>
      <c r="B637" s="144" t="str">
        <f t="shared" si="13"/>
        <v/>
      </c>
    </row>
    <row r="638" spans="1:2" ht="22.8" thickBot="1" x14ac:dyDescent="0.45">
      <c r="A638" s="99" t="e">
        <f>(IF($AM$5='بيان ع'!D632,ROW('بيان ع'!632:632)-1,yyyyy))</f>
        <v>#NAME?</v>
      </c>
      <c r="B638" s="144" t="str">
        <f t="shared" si="13"/>
        <v/>
      </c>
    </row>
    <row r="639" spans="1:2" ht="22.8" thickBot="1" x14ac:dyDescent="0.45">
      <c r="A639" s="99" t="e">
        <f>(IF($AM$5='بيان ع'!D633,ROW('بيان ع'!633:633)-1,yyyyy))</f>
        <v>#NAME?</v>
      </c>
      <c r="B639" s="144" t="str">
        <f t="shared" si="13"/>
        <v/>
      </c>
    </row>
    <row r="640" spans="1:2" ht="22.8" thickBot="1" x14ac:dyDescent="0.45">
      <c r="A640" s="99" t="e">
        <f>(IF($AM$5='بيان ع'!D634,ROW('بيان ع'!634:634)-1,yyyyy))</f>
        <v>#NAME?</v>
      </c>
      <c r="B640" s="144" t="str">
        <f t="shared" si="13"/>
        <v/>
      </c>
    </row>
    <row r="641" spans="1:2" ht="22.8" thickBot="1" x14ac:dyDescent="0.45">
      <c r="A641" s="99" t="e">
        <f>(IF($AM$5='بيان ع'!D635,ROW('بيان ع'!635:635)-1,yyyyy))</f>
        <v>#NAME?</v>
      </c>
      <c r="B641" s="144" t="str">
        <f t="shared" si="13"/>
        <v/>
      </c>
    </row>
    <row r="642" spans="1:2" ht="22.8" thickBot="1" x14ac:dyDescent="0.45">
      <c r="A642" s="99" t="e">
        <f>(IF($AM$5='بيان ع'!D636,ROW('بيان ع'!636:636)-1,yyyyy))</f>
        <v>#NAME?</v>
      </c>
      <c r="B642" s="144" t="str">
        <f t="shared" si="13"/>
        <v/>
      </c>
    </row>
    <row r="643" spans="1:2" ht="22.8" thickBot="1" x14ac:dyDescent="0.45">
      <c r="A643" s="99" t="e">
        <f>(IF($AM$5='بيان ع'!D637,ROW('بيان ع'!637:637)-1,yyyyy))</f>
        <v>#NAME?</v>
      </c>
      <c r="B643" s="144" t="str">
        <f t="shared" si="13"/>
        <v/>
      </c>
    </row>
    <row r="644" spans="1:2" ht="22.8" thickBot="1" x14ac:dyDescent="0.45">
      <c r="A644" s="99" t="e">
        <f>(IF($AM$5='بيان ع'!D638,ROW('بيان ع'!638:638)-1,yyyyy))</f>
        <v>#NAME?</v>
      </c>
      <c r="B644" s="144" t="str">
        <f t="shared" si="13"/>
        <v/>
      </c>
    </row>
    <row r="645" spans="1:2" ht="22.8" thickBot="1" x14ac:dyDescent="0.45">
      <c r="A645" s="99" t="e">
        <f>(IF($AM$5='بيان ع'!D639,ROW('بيان ع'!639:639)-1,yyyyy))</f>
        <v>#NAME?</v>
      </c>
      <c r="B645" s="144" t="str">
        <f t="shared" si="13"/>
        <v/>
      </c>
    </row>
    <row r="646" spans="1:2" ht="22.8" thickBot="1" x14ac:dyDescent="0.45">
      <c r="A646" s="99" t="e">
        <f>(IF($AM$5='بيان ع'!D640,ROW('بيان ع'!640:640)-1,yyyyy))</f>
        <v>#NAME?</v>
      </c>
      <c r="B646" s="144" t="str">
        <f t="shared" si="13"/>
        <v/>
      </c>
    </row>
    <row r="647" spans="1:2" ht="22.8" thickBot="1" x14ac:dyDescent="0.45">
      <c r="A647" s="99" t="e">
        <f>(IF($AM$5='بيان ع'!D641,ROW('بيان ع'!641:641)-1,yyyyy))</f>
        <v>#NAME?</v>
      </c>
      <c r="B647" s="144" t="str">
        <f t="shared" si="13"/>
        <v/>
      </c>
    </row>
    <row r="648" spans="1:2" ht="22.8" thickBot="1" x14ac:dyDescent="0.45">
      <c r="A648" s="99" t="e">
        <f>(IF($AM$5='بيان ع'!D642,ROW('بيان ع'!642:642)-1,yyyyy))</f>
        <v>#NAME?</v>
      </c>
      <c r="B648" s="144" t="str">
        <f t="shared" ref="B648:B711" si="14">IFERROR(_xlfn.AGGREGATE(15,6,$A$8:$A$1010,ROW(A641)),"")</f>
        <v/>
      </c>
    </row>
    <row r="649" spans="1:2" ht="22.8" thickBot="1" x14ac:dyDescent="0.45">
      <c r="A649" s="99" t="e">
        <f>(IF($AM$5='بيان ع'!D643,ROW('بيان ع'!643:643)-1,yyyyy))</f>
        <v>#NAME?</v>
      </c>
      <c r="B649" s="144" t="str">
        <f t="shared" si="14"/>
        <v/>
      </c>
    </row>
    <row r="650" spans="1:2" ht="22.8" thickBot="1" x14ac:dyDescent="0.45">
      <c r="A650" s="99" t="e">
        <f>(IF($AM$5='بيان ع'!D644,ROW('بيان ع'!644:644)-1,yyyyy))</f>
        <v>#NAME?</v>
      </c>
      <c r="B650" s="144" t="str">
        <f t="shared" si="14"/>
        <v/>
      </c>
    </row>
    <row r="651" spans="1:2" ht="22.8" thickBot="1" x14ac:dyDescent="0.45">
      <c r="A651" s="99" t="e">
        <f>(IF($AM$5='بيان ع'!D645,ROW('بيان ع'!645:645)-1,yyyyy))</f>
        <v>#NAME?</v>
      </c>
      <c r="B651" s="144" t="str">
        <f t="shared" si="14"/>
        <v/>
      </c>
    </row>
    <row r="652" spans="1:2" ht="22.8" thickBot="1" x14ac:dyDescent="0.45">
      <c r="A652" s="99" t="e">
        <f>(IF($AM$5='بيان ع'!D646,ROW('بيان ع'!646:646)-1,yyyyy))</f>
        <v>#NAME?</v>
      </c>
      <c r="B652" s="144" t="str">
        <f t="shared" si="14"/>
        <v/>
      </c>
    </row>
    <row r="653" spans="1:2" ht="22.8" thickBot="1" x14ac:dyDescent="0.45">
      <c r="A653" s="99" t="e">
        <f>(IF($AM$5='بيان ع'!D647,ROW('بيان ع'!647:647)-1,yyyyy))</f>
        <v>#NAME?</v>
      </c>
      <c r="B653" s="144" t="str">
        <f t="shared" si="14"/>
        <v/>
      </c>
    </row>
    <row r="654" spans="1:2" ht="22.8" thickBot="1" x14ac:dyDescent="0.45">
      <c r="A654" s="99" t="e">
        <f>(IF($AM$5='بيان ع'!D648,ROW('بيان ع'!648:648)-1,yyyyy))</f>
        <v>#NAME?</v>
      </c>
      <c r="B654" s="144" t="str">
        <f t="shared" si="14"/>
        <v/>
      </c>
    </row>
    <row r="655" spans="1:2" ht="22.8" thickBot="1" x14ac:dyDescent="0.45">
      <c r="A655" s="99" t="e">
        <f>(IF($AM$5='بيان ع'!D649,ROW('بيان ع'!649:649)-1,yyyyy))</f>
        <v>#NAME?</v>
      </c>
      <c r="B655" s="144" t="str">
        <f t="shared" si="14"/>
        <v/>
      </c>
    </row>
    <row r="656" spans="1:2" ht="22.8" thickBot="1" x14ac:dyDescent="0.45">
      <c r="A656" s="99" t="e">
        <f>(IF($AM$5='بيان ع'!D650,ROW('بيان ع'!650:650)-1,yyyyy))</f>
        <v>#NAME?</v>
      </c>
      <c r="B656" s="144" t="str">
        <f t="shared" si="14"/>
        <v/>
      </c>
    </row>
    <row r="657" spans="1:2" ht="22.8" thickBot="1" x14ac:dyDescent="0.45">
      <c r="A657" s="99" t="e">
        <f>(IF($AM$5='بيان ع'!D651,ROW('بيان ع'!651:651)-1,yyyyy))</f>
        <v>#NAME?</v>
      </c>
      <c r="B657" s="144" t="str">
        <f t="shared" si="14"/>
        <v/>
      </c>
    </row>
    <row r="658" spans="1:2" ht="22.8" thickBot="1" x14ac:dyDescent="0.45">
      <c r="A658" s="99" t="e">
        <f>(IF($AM$5='بيان ع'!D652,ROW('بيان ع'!652:652)-1,yyyyy))</f>
        <v>#NAME?</v>
      </c>
      <c r="B658" s="144" t="str">
        <f t="shared" si="14"/>
        <v/>
      </c>
    </row>
    <row r="659" spans="1:2" ht="22.8" thickBot="1" x14ac:dyDescent="0.45">
      <c r="A659" s="99" t="e">
        <f>(IF($AM$5='بيان ع'!D653,ROW('بيان ع'!653:653)-1,yyyyy))</f>
        <v>#NAME?</v>
      </c>
      <c r="B659" s="144" t="str">
        <f t="shared" si="14"/>
        <v/>
      </c>
    </row>
    <row r="660" spans="1:2" ht="22.8" thickBot="1" x14ac:dyDescent="0.45">
      <c r="A660" s="99" t="e">
        <f>(IF($AM$5='بيان ع'!D654,ROW('بيان ع'!654:654)-1,yyyyy))</f>
        <v>#NAME?</v>
      </c>
      <c r="B660" s="144" t="str">
        <f t="shared" si="14"/>
        <v/>
      </c>
    </row>
    <row r="661" spans="1:2" ht="22.8" thickBot="1" x14ac:dyDescent="0.45">
      <c r="A661" s="99" t="e">
        <f>(IF($AM$5='بيان ع'!D655,ROW('بيان ع'!655:655)-1,yyyyy))</f>
        <v>#NAME?</v>
      </c>
      <c r="B661" s="144" t="str">
        <f t="shared" si="14"/>
        <v/>
      </c>
    </row>
    <row r="662" spans="1:2" ht="22.8" thickBot="1" x14ac:dyDescent="0.45">
      <c r="A662" s="99" t="e">
        <f>(IF($AM$5='بيان ع'!D656,ROW('بيان ع'!656:656)-1,yyyyy))</f>
        <v>#NAME?</v>
      </c>
      <c r="B662" s="144" t="str">
        <f t="shared" si="14"/>
        <v/>
      </c>
    </row>
    <row r="663" spans="1:2" ht="22.8" thickBot="1" x14ac:dyDescent="0.45">
      <c r="A663" s="99" t="e">
        <f>(IF($AM$5='بيان ع'!D657,ROW('بيان ع'!657:657)-1,yyyyy))</f>
        <v>#NAME?</v>
      </c>
      <c r="B663" s="144" t="str">
        <f t="shared" si="14"/>
        <v/>
      </c>
    </row>
    <row r="664" spans="1:2" ht="22.8" thickBot="1" x14ac:dyDescent="0.45">
      <c r="A664" s="99" t="e">
        <f>(IF($AM$5='بيان ع'!D658,ROW('بيان ع'!658:658)-1,yyyyy))</f>
        <v>#NAME?</v>
      </c>
      <c r="B664" s="144" t="str">
        <f t="shared" si="14"/>
        <v/>
      </c>
    </row>
    <row r="665" spans="1:2" ht="22.8" thickBot="1" x14ac:dyDescent="0.45">
      <c r="A665" s="99" t="e">
        <f>(IF($AM$5='بيان ع'!D659,ROW('بيان ع'!659:659)-1,yyyyy))</f>
        <v>#NAME?</v>
      </c>
      <c r="B665" s="144" t="str">
        <f t="shared" si="14"/>
        <v/>
      </c>
    </row>
    <row r="666" spans="1:2" ht="22.8" thickBot="1" x14ac:dyDescent="0.45">
      <c r="A666" s="99" t="e">
        <f>(IF($AM$5='بيان ع'!D660,ROW('بيان ع'!660:660)-1,yyyyy))</f>
        <v>#NAME?</v>
      </c>
      <c r="B666" s="144" t="str">
        <f t="shared" si="14"/>
        <v/>
      </c>
    </row>
    <row r="667" spans="1:2" ht="22.8" thickBot="1" x14ac:dyDescent="0.45">
      <c r="A667" s="99" t="e">
        <f>(IF($AM$5='بيان ع'!D661,ROW('بيان ع'!661:661)-1,yyyyy))</f>
        <v>#NAME?</v>
      </c>
      <c r="B667" s="144" t="str">
        <f t="shared" si="14"/>
        <v/>
      </c>
    </row>
    <row r="668" spans="1:2" ht="22.8" thickBot="1" x14ac:dyDescent="0.45">
      <c r="A668" s="99" t="e">
        <f>(IF($AM$5='بيان ع'!D662,ROW('بيان ع'!662:662)-1,yyyyy))</f>
        <v>#NAME?</v>
      </c>
      <c r="B668" s="144" t="str">
        <f t="shared" si="14"/>
        <v/>
      </c>
    </row>
    <row r="669" spans="1:2" ht="22.8" thickBot="1" x14ac:dyDescent="0.45">
      <c r="A669" s="99" t="e">
        <f>(IF($AM$5='بيان ع'!D663,ROW('بيان ع'!663:663)-1,yyyyy))</f>
        <v>#NAME?</v>
      </c>
      <c r="B669" s="144" t="str">
        <f t="shared" si="14"/>
        <v/>
      </c>
    </row>
    <row r="670" spans="1:2" ht="22.8" thickBot="1" x14ac:dyDescent="0.45">
      <c r="A670" s="99" t="e">
        <f>(IF($AM$5='بيان ع'!D664,ROW('بيان ع'!664:664)-1,yyyyy))</f>
        <v>#NAME?</v>
      </c>
      <c r="B670" s="144" t="str">
        <f t="shared" si="14"/>
        <v/>
      </c>
    </row>
    <row r="671" spans="1:2" ht="22.8" thickBot="1" x14ac:dyDescent="0.45">
      <c r="A671" s="99" t="e">
        <f>(IF($AM$5='بيان ع'!D665,ROW('بيان ع'!665:665)-1,yyyyy))</f>
        <v>#NAME?</v>
      </c>
      <c r="B671" s="144" t="str">
        <f t="shared" si="14"/>
        <v/>
      </c>
    </row>
    <row r="672" spans="1:2" ht="22.8" thickBot="1" x14ac:dyDescent="0.45">
      <c r="A672" s="99" t="e">
        <f>(IF($AM$5='بيان ع'!D666,ROW('بيان ع'!666:666)-1,yyyyy))</f>
        <v>#NAME?</v>
      </c>
      <c r="B672" s="144" t="str">
        <f t="shared" si="14"/>
        <v/>
      </c>
    </row>
    <row r="673" spans="1:2" ht="22.8" thickBot="1" x14ac:dyDescent="0.45">
      <c r="A673" s="99" t="e">
        <f>(IF($AM$5='بيان ع'!D667,ROW('بيان ع'!667:667)-1,yyyyy))</f>
        <v>#NAME?</v>
      </c>
      <c r="B673" s="144" t="str">
        <f t="shared" si="14"/>
        <v/>
      </c>
    </row>
    <row r="674" spans="1:2" ht="22.8" thickBot="1" x14ac:dyDescent="0.45">
      <c r="A674" s="99" t="e">
        <f>(IF($AM$5='بيان ع'!D668,ROW('بيان ع'!668:668)-1,yyyyy))</f>
        <v>#NAME?</v>
      </c>
      <c r="B674" s="144" t="str">
        <f t="shared" si="14"/>
        <v/>
      </c>
    </row>
    <row r="675" spans="1:2" ht="22.8" thickBot="1" x14ac:dyDescent="0.45">
      <c r="A675" s="99" t="e">
        <f>(IF($AM$5='بيان ع'!D669,ROW('بيان ع'!669:669)-1,yyyyy))</f>
        <v>#NAME?</v>
      </c>
      <c r="B675" s="144" t="str">
        <f t="shared" si="14"/>
        <v/>
      </c>
    </row>
    <row r="676" spans="1:2" ht="22.8" thickBot="1" x14ac:dyDescent="0.45">
      <c r="A676" s="99" t="e">
        <f>(IF($AM$5='بيان ع'!D670,ROW('بيان ع'!670:670)-1,yyyyy))</f>
        <v>#NAME?</v>
      </c>
      <c r="B676" s="144" t="str">
        <f t="shared" si="14"/>
        <v/>
      </c>
    </row>
    <row r="677" spans="1:2" ht="22.8" thickBot="1" x14ac:dyDescent="0.45">
      <c r="A677" s="99" t="e">
        <f>(IF($AM$5='بيان ع'!D671,ROW('بيان ع'!671:671)-1,yyyyy))</f>
        <v>#NAME?</v>
      </c>
      <c r="B677" s="144" t="str">
        <f t="shared" si="14"/>
        <v/>
      </c>
    </row>
    <row r="678" spans="1:2" ht="22.8" thickBot="1" x14ac:dyDescent="0.45">
      <c r="A678" s="99" t="e">
        <f>(IF($AM$5='بيان ع'!D672,ROW('بيان ع'!672:672)-1,yyyyy))</f>
        <v>#NAME?</v>
      </c>
      <c r="B678" s="144" t="str">
        <f t="shared" si="14"/>
        <v/>
      </c>
    </row>
    <row r="679" spans="1:2" ht="22.8" thickBot="1" x14ac:dyDescent="0.45">
      <c r="A679" s="99" t="e">
        <f>(IF($AM$5='بيان ع'!D673,ROW('بيان ع'!673:673)-1,yyyyy))</f>
        <v>#NAME?</v>
      </c>
      <c r="B679" s="144" t="str">
        <f t="shared" si="14"/>
        <v/>
      </c>
    </row>
    <row r="680" spans="1:2" ht="22.8" thickBot="1" x14ac:dyDescent="0.45">
      <c r="A680" s="99" t="e">
        <f>(IF($AM$5='بيان ع'!D674,ROW('بيان ع'!674:674)-1,yyyyy))</f>
        <v>#NAME?</v>
      </c>
      <c r="B680" s="144" t="str">
        <f t="shared" si="14"/>
        <v/>
      </c>
    </row>
    <row r="681" spans="1:2" ht="22.8" thickBot="1" x14ac:dyDescent="0.45">
      <c r="A681" s="99" t="e">
        <f>(IF($AM$5='بيان ع'!D675,ROW('بيان ع'!675:675)-1,yyyyy))</f>
        <v>#NAME?</v>
      </c>
      <c r="B681" s="144" t="str">
        <f t="shared" si="14"/>
        <v/>
      </c>
    </row>
    <row r="682" spans="1:2" ht="22.8" thickBot="1" x14ac:dyDescent="0.45">
      <c r="A682" s="99" t="e">
        <f>(IF($AM$5='بيان ع'!D676,ROW('بيان ع'!676:676)-1,yyyyy))</f>
        <v>#NAME?</v>
      </c>
      <c r="B682" s="144" t="str">
        <f t="shared" si="14"/>
        <v/>
      </c>
    </row>
    <row r="683" spans="1:2" ht="22.8" thickBot="1" x14ac:dyDescent="0.45">
      <c r="A683" s="99" t="e">
        <f>(IF($AM$5='بيان ع'!D677,ROW('بيان ع'!677:677)-1,yyyyy))</f>
        <v>#NAME?</v>
      </c>
      <c r="B683" s="144" t="str">
        <f t="shared" si="14"/>
        <v/>
      </c>
    </row>
    <row r="684" spans="1:2" ht="22.8" thickBot="1" x14ac:dyDescent="0.45">
      <c r="A684" s="99" t="e">
        <f>(IF($AM$5='بيان ع'!D678,ROW('بيان ع'!678:678)-1,yyyyy))</f>
        <v>#NAME?</v>
      </c>
      <c r="B684" s="144" t="str">
        <f t="shared" si="14"/>
        <v/>
      </c>
    </row>
    <row r="685" spans="1:2" ht="22.8" thickBot="1" x14ac:dyDescent="0.45">
      <c r="A685" s="99" t="e">
        <f>(IF($AM$5='بيان ع'!D679,ROW('بيان ع'!679:679)-1,yyyyy))</f>
        <v>#NAME?</v>
      </c>
      <c r="B685" s="144" t="str">
        <f t="shared" si="14"/>
        <v/>
      </c>
    </row>
    <row r="686" spans="1:2" ht="22.8" thickBot="1" x14ac:dyDescent="0.45">
      <c r="A686" s="99" t="e">
        <f>(IF($AM$5='بيان ع'!D680,ROW('بيان ع'!680:680)-1,yyyyy))</f>
        <v>#NAME?</v>
      </c>
      <c r="B686" s="144" t="str">
        <f t="shared" si="14"/>
        <v/>
      </c>
    </row>
    <row r="687" spans="1:2" ht="22.8" thickBot="1" x14ac:dyDescent="0.45">
      <c r="A687" s="99" t="e">
        <f>(IF($AM$5='بيان ع'!D681,ROW('بيان ع'!681:681)-1,yyyyy))</f>
        <v>#NAME?</v>
      </c>
      <c r="B687" s="144" t="str">
        <f t="shared" si="14"/>
        <v/>
      </c>
    </row>
    <row r="688" spans="1:2" ht="22.8" thickBot="1" x14ac:dyDescent="0.45">
      <c r="A688" s="99" t="e">
        <f>(IF($AM$5='بيان ع'!D682,ROW('بيان ع'!682:682)-1,yyyyy))</f>
        <v>#NAME?</v>
      </c>
      <c r="B688" s="144" t="str">
        <f t="shared" si="14"/>
        <v/>
      </c>
    </row>
    <row r="689" spans="1:2" ht="22.8" thickBot="1" x14ac:dyDescent="0.45">
      <c r="A689" s="99" t="e">
        <f>(IF($AM$5='بيان ع'!D683,ROW('بيان ع'!683:683)-1,yyyyy))</f>
        <v>#NAME?</v>
      </c>
      <c r="B689" s="144" t="str">
        <f t="shared" si="14"/>
        <v/>
      </c>
    </row>
    <row r="690" spans="1:2" ht="22.8" thickBot="1" x14ac:dyDescent="0.45">
      <c r="A690" s="99" t="e">
        <f>(IF($AM$5='بيان ع'!D684,ROW('بيان ع'!684:684)-1,yyyyy))</f>
        <v>#NAME?</v>
      </c>
      <c r="B690" s="144" t="str">
        <f t="shared" si="14"/>
        <v/>
      </c>
    </row>
    <row r="691" spans="1:2" ht="22.8" thickBot="1" x14ac:dyDescent="0.45">
      <c r="A691" s="99" t="e">
        <f>(IF($AM$5='بيان ع'!D685,ROW('بيان ع'!685:685)-1,yyyyy))</f>
        <v>#NAME?</v>
      </c>
      <c r="B691" s="144" t="str">
        <f t="shared" si="14"/>
        <v/>
      </c>
    </row>
    <row r="692" spans="1:2" ht="22.8" thickBot="1" x14ac:dyDescent="0.45">
      <c r="A692" s="99" t="e">
        <f>(IF($AM$5='بيان ع'!D686,ROW('بيان ع'!686:686)-1,yyyyy))</f>
        <v>#NAME?</v>
      </c>
      <c r="B692" s="144" t="str">
        <f t="shared" si="14"/>
        <v/>
      </c>
    </row>
    <row r="693" spans="1:2" ht="22.8" thickBot="1" x14ac:dyDescent="0.45">
      <c r="A693" s="99" t="e">
        <f>(IF($AM$5='بيان ع'!D687,ROW('بيان ع'!687:687)-1,yyyyy))</f>
        <v>#NAME?</v>
      </c>
      <c r="B693" s="144" t="str">
        <f t="shared" si="14"/>
        <v/>
      </c>
    </row>
    <row r="694" spans="1:2" ht="22.8" thickBot="1" x14ac:dyDescent="0.45">
      <c r="A694" s="99" t="e">
        <f>(IF($AM$5='بيان ع'!D688,ROW('بيان ع'!688:688)-1,yyyyy))</f>
        <v>#NAME?</v>
      </c>
      <c r="B694" s="144" t="str">
        <f t="shared" si="14"/>
        <v/>
      </c>
    </row>
    <row r="695" spans="1:2" ht="22.8" thickBot="1" x14ac:dyDescent="0.45">
      <c r="A695" s="99" t="e">
        <f>(IF($AM$5='بيان ع'!D689,ROW('بيان ع'!689:689)-1,yyyyy))</f>
        <v>#NAME?</v>
      </c>
      <c r="B695" s="144" t="str">
        <f t="shared" si="14"/>
        <v/>
      </c>
    </row>
    <row r="696" spans="1:2" ht="22.8" thickBot="1" x14ac:dyDescent="0.45">
      <c r="A696" s="99" t="e">
        <f>(IF($AM$5='بيان ع'!D690,ROW('بيان ع'!690:690)-1,yyyyy))</f>
        <v>#NAME?</v>
      </c>
      <c r="B696" s="144" t="str">
        <f t="shared" si="14"/>
        <v/>
      </c>
    </row>
    <row r="697" spans="1:2" ht="22.8" thickBot="1" x14ac:dyDescent="0.45">
      <c r="A697" s="99" t="e">
        <f>(IF($AM$5='بيان ع'!D691,ROW('بيان ع'!691:691)-1,yyyyy))</f>
        <v>#NAME?</v>
      </c>
      <c r="B697" s="144" t="str">
        <f t="shared" si="14"/>
        <v/>
      </c>
    </row>
    <row r="698" spans="1:2" ht="22.8" thickBot="1" x14ac:dyDescent="0.45">
      <c r="A698" s="99" t="e">
        <f>(IF($AM$5='بيان ع'!D692,ROW('بيان ع'!692:692)-1,yyyyy))</f>
        <v>#NAME?</v>
      </c>
      <c r="B698" s="144" t="str">
        <f t="shared" si="14"/>
        <v/>
      </c>
    </row>
    <row r="699" spans="1:2" ht="22.8" thickBot="1" x14ac:dyDescent="0.45">
      <c r="A699" s="99" t="e">
        <f>(IF($AM$5='بيان ع'!D693,ROW('بيان ع'!693:693)-1,yyyyy))</f>
        <v>#NAME?</v>
      </c>
      <c r="B699" s="144" t="str">
        <f t="shared" si="14"/>
        <v/>
      </c>
    </row>
    <row r="700" spans="1:2" ht="22.8" thickBot="1" x14ac:dyDescent="0.45">
      <c r="A700" s="99" t="e">
        <f>(IF($AM$5='بيان ع'!D694,ROW('بيان ع'!694:694)-1,yyyyy))</f>
        <v>#NAME?</v>
      </c>
      <c r="B700" s="144" t="str">
        <f t="shared" si="14"/>
        <v/>
      </c>
    </row>
    <row r="701" spans="1:2" ht="22.8" thickBot="1" x14ac:dyDescent="0.45">
      <c r="A701" s="99" t="e">
        <f>(IF($AM$5='بيان ع'!D695,ROW('بيان ع'!695:695)-1,yyyyy))</f>
        <v>#NAME?</v>
      </c>
      <c r="B701" s="144" t="str">
        <f t="shared" si="14"/>
        <v/>
      </c>
    </row>
    <row r="702" spans="1:2" ht="22.8" thickBot="1" x14ac:dyDescent="0.45">
      <c r="A702" s="99" t="e">
        <f>(IF($AM$5='بيان ع'!D696,ROW('بيان ع'!696:696)-1,yyyyy))</f>
        <v>#NAME?</v>
      </c>
      <c r="B702" s="144" t="str">
        <f t="shared" si="14"/>
        <v/>
      </c>
    </row>
    <row r="703" spans="1:2" ht="22.8" thickBot="1" x14ac:dyDescent="0.45">
      <c r="A703" s="99" t="e">
        <f>(IF($AM$5='بيان ع'!D697,ROW('بيان ع'!697:697)-1,yyyyy))</f>
        <v>#NAME?</v>
      </c>
      <c r="B703" s="144" t="str">
        <f t="shared" si="14"/>
        <v/>
      </c>
    </row>
    <row r="704" spans="1:2" ht="22.8" thickBot="1" x14ac:dyDescent="0.45">
      <c r="A704" s="99" t="e">
        <f>(IF($AM$5='بيان ع'!D698,ROW('بيان ع'!698:698)-1,yyyyy))</f>
        <v>#NAME?</v>
      </c>
      <c r="B704" s="144" t="str">
        <f t="shared" si="14"/>
        <v/>
      </c>
    </row>
    <row r="705" spans="1:2" ht="22.8" thickBot="1" x14ac:dyDescent="0.45">
      <c r="A705" s="99" t="e">
        <f>(IF($AM$5='بيان ع'!D699,ROW('بيان ع'!699:699)-1,yyyyy))</f>
        <v>#NAME?</v>
      </c>
      <c r="B705" s="144" t="str">
        <f t="shared" si="14"/>
        <v/>
      </c>
    </row>
    <row r="706" spans="1:2" ht="22.8" thickBot="1" x14ac:dyDescent="0.45">
      <c r="A706" s="99" t="e">
        <f>(IF($AM$5='بيان ع'!D700,ROW('بيان ع'!700:700)-1,yyyyy))</f>
        <v>#NAME?</v>
      </c>
      <c r="B706" s="144" t="str">
        <f t="shared" si="14"/>
        <v/>
      </c>
    </row>
    <row r="707" spans="1:2" ht="22.8" thickBot="1" x14ac:dyDescent="0.45">
      <c r="A707" s="99" t="e">
        <f>(IF($AM$5='بيان ع'!D701,ROW('بيان ع'!701:701)-1,yyyyy))</f>
        <v>#NAME?</v>
      </c>
      <c r="B707" s="144" t="str">
        <f t="shared" si="14"/>
        <v/>
      </c>
    </row>
    <row r="708" spans="1:2" ht="22.8" thickBot="1" x14ac:dyDescent="0.45">
      <c r="A708" s="99" t="e">
        <f>(IF($AM$5='بيان ع'!D702,ROW('بيان ع'!702:702)-1,yyyyy))</f>
        <v>#NAME?</v>
      </c>
      <c r="B708" s="144" t="str">
        <f t="shared" si="14"/>
        <v/>
      </c>
    </row>
    <row r="709" spans="1:2" ht="22.8" thickBot="1" x14ac:dyDescent="0.45">
      <c r="A709" s="99" t="e">
        <f>(IF($AM$5='بيان ع'!D703,ROW('بيان ع'!703:703)-1,yyyyy))</f>
        <v>#NAME?</v>
      </c>
      <c r="B709" s="144" t="str">
        <f t="shared" si="14"/>
        <v/>
      </c>
    </row>
    <row r="710" spans="1:2" ht="22.8" thickBot="1" x14ac:dyDescent="0.45">
      <c r="A710" s="99" t="e">
        <f>(IF($AM$5='بيان ع'!D704,ROW('بيان ع'!704:704)-1,yyyyy))</f>
        <v>#NAME?</v>
      </c>
      <c r="B710" s="144" t="str">
        <f t="shared" si="14"/>
        <v/>
      </c>
    </row>
    <row r="711" spans="1:2" ht="22.8" thickBot="1" x14ac:dyDescent="0.45">
      <c r="A711" s="99" t="e">
        <f>(IF($AM$5='بيان ع'!D705,ROW('بيان ع'!705:705)-1,yyyyy))</f>
        <v>#NAME?</v>
      </c>
      <c r="B711" s="144" t="str">
        <f t="shared" si="14"/>
        <v/>
      </c>
    </row>
    <row r="712" spans="1:2" ht="22.8" thickBot="1" x14ac:dyDescent="0.45">
      <c r="A712" s="99" t="e">
        <f>(IF($AM$5='بيان ع'!D706,ROW('بيان ع'!706:706)-1,yyyyy))</f>
        <v>#NAME?</v>
      </c>
      <c r="B712" s="144" t="str">
        <f t="shared" ref="B712:B775" si="15">IFERROR(_xlfn.AGGREGATE(15,6,$A$8:$A$1010,ROW(A705)),"")</f>
        <v/>
      </c>
    </row>
    <row r="713" spans="1:2" ht="22.8" thickBot="1" x14ac:dyDescent="0.45">
      <c r="A713" s="99" t="e">
        <f>(IF($AM$5='بيان ع'!D707,ROW('بيان ع'!707:707)-1,yyyyy))</f>
        <v>#NAME?</v>
      </c>
      <c r="B713" s="144" t="str">
        <f t="shared" si="15"/>
        <v/>
      </c>
    </row>
    <row r="714" spans="1:2" ht="22.8" thickBot="1" x14ac:dyDescent="0.45">
      <c r="A714" s="99" t="e">
        <f>(IF($AM$5='بيان ع'!D708,ROW('بيان ع'!708:708)-1,yyyyy))</f>
        <v>#NAME?</v>
      </c>
      <c r="B714" s="144" t="str">
        <f t="shared" si="15"/>
        <v/>
      </c>
    </row>
    <row r="715" spans="1:2" ht="22.8" thickBot="1" x14ac:dyDescent="0.45">
      <c r="A715" s="99" t="e">
        <f>(IF($AM$5='بيان ع'!D709,ROW('بيان ع'!709:709)-1,yyyyy))</f>
        <v>#NAME?</v>
      </c>
      <c r="B715" s="144" t="str">
        <f t="shared" si="15"/>
        <v/>
      </c>
    </row>
    <row r="716" spans="1:2" ht="22.8" thickBot="1" x14ac:dyDescent="0.45">
      <c r="A716" s="99" t="e">
        <f>(IF($AM$5='بيان ع'!D710,ROW('بيان ع'!710:710)-1,yyyyy))</f>
        <v>#NAME?</v>
      </c>
      <c r="B716" s="144" t="str">
        <f t="shared" si="15"/>
        <v/>
      </c>
    </row>
    <row r="717" spans="1:2" ht="22.8" thickBot="1" x14ac:dyDescent="0.45">
      <c r="A717" s="99" t="e">
        <f>(IF($AM$5='بيان ع'!D711,ROW('بيان ع'!711:711)-1,yyyyy))</f>
        <v>#NAME?</v>
      </c>
      <c r="B717" s="144" t="str">
        <f t="shared" si="15"/>
        <v/>
      </c>
    </row>
    <row r="718" spans="1:2" ht="22.8" thickBot="1" x14ac:dyDescent="0.45">
      <c r="A718" s="99" t="e">
        <f>(IF($AM$5='بيان ع'!D712,ROW('بيان ع'!712:712)-1,yyyyy))</f>
        <v>#NAME?</v>
      </c>
      <c r="B718" s="144" t="str">
        <f t="shared" si="15"/>
        <v/>
      </c>
    </row>
    <row r="719" spans="1:2" ht="22.8" thickBot="1" x14ac:dyDescent="0.45">
      <c r="A719" s="99" t="e">
        <f>(IF($AM$5='بيان ع'!D713,ROW('بيان ع'!713:713)-1,yyyyy))</f>
        <v>#NAME?</v>
      </c>
      <c r="B719" s="144" t="str">
        <f t="shared" si="15"/>
        <v/>
      </c>
    </row>
    <row r="720" spans="1:2" ht="22.8" thickBot="1" x14ac:dyDescent="0.45">
      <c r="A720" s="99" t="e">
        <f>(IF($AM$5='بيان ع'!D714,ROW('بيان ع'!714:714)-1,yyyyy))</f>
        <v>#NAME?</v>
      </c>
      <c r="B720" s="144" t="str">
        <f t="shared" si="15"/>
        <v/>
      </c>
    </row>
    <row r="721" spans="1:2" ht="22.8" thickBot="1" x14ac:dyDescent="0.45">
      <c r="A721" s="99" t="e">
        <f>(IF($AM$5='بيان ع'!D715,ROW('بيان ع'!715:715)-1,yyyyy))</f>
        <v>#NAME?</v>
      </c>
      <c r="B721" s="144" t="str">
        <f t="shared" si="15"/>
        <v/>
      </c>
    </row>
    <row r="722" spans="1:2" ht="22.8" thickBot="1" x14ac:dyDescent="0.45">
      <c r="A722" s="99" t="e">
        <f>(IF($AM$5='بيان ع'!D716,ROW('بيان ع'!716:716)-1,yyyyy))</f>
        <v>#NAME?</v>
      </c>
      <c r="B722" s="144" t="str">
        <f t="shared" si="15"/>
        <v/>
      </c>
    </row>
    <row r="723" spans="1:2" ht="22.8" thickBot="1" x14ac:dyDescent="0.45">
      <c r="A723" s="99" t="e">
        <f>(IF($AM$5='بيان ع'!D717,ROW('بيان ع'!717:717)-1,yyyyy))</f>
        <v>#NAME?</v>
      </c>
      <c r="B723" s="144" t="str">
        <f t="shared" si="15"/>
        <v/>
      </c>
    </row>
    <row r="724" spans="1:2" ht="22.8" thickBot="1" x14ac:dyDescent="0.45">
      <c r="A724" s="99" t="e">
        <f>(IF($AM$5='بيان ع'!D718,ROW('بيان ع'!718:718)-1,yyyyy))</f>
        <v>#NAME?</v>
      </c>
      <c r="B724" s="144" t="str">
        <f t="shared" si="15"/>
        <v/>
      </c>
    </row>
    <row r="725" spans="1:2" ht="22.8" thickBot="1" x14ac:dyDescent="0.45">
      <c r="A725" s="99" t="e">
        <f>(IF($AM$5='بيان ع'!D719,ROW('بيان ع'!719:719)-1,yyyyy))</f>
        <v>#NAME?</v>
      </c>
      <c r="B725" s="144" t="str">
        <f t="shared" si="15"/>
        <v/>
      </c>
    </row>
    <row r="726" spans="1:2" ht="22.8" thickBot="1" x14ac:dyDescent="0.45">
      <c r="A726" s="99" t="e">
        <f>(IF($AM$5='بيان ع'!D720,ROW('بيان ع'!720:720)-1,yyyyy))</f>
        <v>#NAME?</v>
      </c>
      <c r="B726" s="144" t="str">
        <f t="shared" si="15"/>
        <v/>
      </c>
    </row>
    <row r="727" spans="1:2" ht="22.8" thickBot="1" x14ac:dyDescent="0.45">
      <c r="A727" s="99" t="e">
        <f>(IF($AM$5='بيان ع'!D721,ROW('بيان ع'!721:721)-1,yyyyy))</f>
        <v>#NAME?</v>
      </c>
      <c r="B727" s="144" t="str">
        <f t="shared" si="15"/>
        <v/>
      </c>
    </row>
    <row r="728" spans="1:2" ht="22.8" thickBot="1" x14ac:dyDescent="0.45">
      <c r="A728" s="99" t="e">
        <f>(IF($AM$5='بيان ع'!D722,ROW('بيان ع'!722:722)-1,yyyyy))</f>
        <v>#NAME?</v>
      </c>
      <c r="B728" s="144" t="str">
        <f t="shared" si="15"/>
        <v/>
      </c>
    </row>
    <row r="729" spans="1:2" ht="22.8" thickBot="1" x14ac:dyDescent="0.45">
      <c r="A729" s="99" t="e">
        <f>(IF($AM$5='بيان ع'!D723,ROW('بيان ع'!723:723)-1,yyyyy))</f>
        <v>#NAME?</v>
      </c>
      <c r="B729" s="144" t="str">
        <f t="shared" si="15"/>
        <v/>
      </c>
    </row>
    <row r="730" spans="1:2" ht="22.8" thickBot="1" x14ac:dyDescent="0.45">
      <c r="A730" s="99" t="e">
        <f>(IF($AM$5='بيان ع'!D724,ROW('بيان ع'!724:724)-1,yyyyy))</f>
        <v>#NAME?</v>
      </c>
      <c r="B730" s="144" t="str">
        <f t="shared" si="15"/>
        <v/>
      </c>
    </row>
    <row r="731" spans="1:2" ht="22.8" thickBot="1" x14ac:dyDescent="0.45">
      <c r="A731" s="99" t="e">
        <f>(IF($AM$5='بيان ع'!D725,ROW('بيان ع'!725:725)-1,yyyyy))</f>
        <v>#NAME?</v>
      </c>
      <c r="B731" s="144" t="str">
        <f t="shared" si="15"/>
        <v/>
      </c>
    </row>
    <row r="732" spans="1:2" ht="22.8" thickBot="1" x14ac:dyDescent="0.45">
      <c r="A732" s="99" t="e">
        <f>(IF($AM$5='بيان ع'!D726,ROW('بيان ع'!726:726)-1,yyyyy))</f>
        <v>#NAME?</v>
      </c>
      <c r="B732" s="144" t="str">
        <f t="shared" si="15"/>
        <v/>
      </c>
    </row>
    <row r="733" spans="1:2" ht="22.8" thickBot="1" x14ac:dyDescent="0.45">
      <c r="A733" s="99" t="e">
        <f>(IF($AM$5='بيان ع'!D727,ROW('بيان ع'!727:727)-1,yyyyy))</f>
        <v>#NAME?</v>
      </c>
      <c r="B733" s="144" t="str">
        <f t="shared" si="15"/>
        <v/>
      </c>
    </row>
    <row r="734" spans="1:2" ht="22.8" thickBot="1" x14ac:dyDescent="0.45">
      <c r="A734" s="99" t="e">
        <f>(IF($AM$5='بيان ع'!D728,ROW('بيان ع'!728:728)-1,yyyyy))</f>
        <v>#NAME?</v>
      </c>
      <c r="B734" s="144" t="str">
        <f t="shared" si="15"/>
        <v/>
      </c>
    </row>
    <row r="735" spans="1:2" ht="22.8" thickBot="1" x14ac:dyDescent="0.45">
      <c r="A735" s="99" t="e">
        <f>(IF($AM$5='بيان ع'!D729,ROW('بيان ع'!729:729)-1,yyyyy))</f>
        <v>#NAME?</v>
      </c>
      <c r="B735" s="144" t="str">
        <f t="shared" si="15"/>
        <v/>
      </c>
    </row>
    <row r="736" spans="1:2" ht="22.8" thickBot="1" x14ac:dyDescent="0.45">
      <c r="A736" s="99" t="e">
        <f>(IF($AM$5='بيان ع'!D730,ROW('بيان ع'!730:730)-1,yyyyy))</f>
        <v>#NAME?</v>
      </c>
      <c r="B736" s="144" t="str">
        <f t="shared" si="15"/>
        <v/>
      </c>
    </row>
    <row r="737" spans="1:2" ht="22.8" thickBot="1" x14ac:dyDescent="0.45">
      <c r="A737" s="99" t="e">
        <f>(IF($AM$5='بيان ع'!D731,ROW('بيان ع'!731:731)-1,yyyyy))</f>
        <v>#NAME?</v>
      </c>
      <c r="B737" s="144" t="str">
        <f t="shared" si="15"/>
        <v/>
      </c>
    </row>
    <row r="738" spans="1:2" ht="22.8" thickBot="1" x14ac:dyDescent="0.45">
      <c r="A738" s="99" t="e">
        <f>(IF($AM$5='بيان ع'!D732,ROW('بيان ع'!732:732)-1,yyyyy))</f>
        <v>#NAME?</v>
      </c>
      <c r="B738" s="144" t="str">
        <f t="shared" si="15"/>
        <v/>
      </c>
    </row>
    <row r="739" spans="1:2" ht="22.8" thickBot="1" x14ac:dyDescent="0.45">
      <c r="A739" s="99" t="e">
        <f>(IF($AM$5='بيان ع'!D733,ROW('بيان ع'!733:733)-1,yyyyy))</f>
        <v>#NAME?</v>
      </c>
      <c r="B739" s="144" t="str">
        <f t="shared" si="15"/>
        <v/>
      </c>
    </row>
    <row r="740" spans="1:2" ht="22.8" thickBot="1" x14ac:dyDescent="0.45">
      <c r="A740" s="99" t="e">
        <f>(IF($AM$5='بيان ع'!D734,ROW('بيان ع'!734:734)-1,yyyyy))</f>
        <v>#NAME?</v>
      </c>
      <c r="B740" s="144" t="str">
        <f t="shared" si="15"/>
        <v/>
      </c>
    </row>
    <row r="741" spans="1:2" ht="22.8" thickBot="1" x14ac:dyDescent="0.45">
      <c r="A741" s="99" t="e">
        <f>(IF($AM$5='بيان ع'!D735,ROW('بيان ع'!735:735)-1,yyyyy))</f>
        <v>#NAME?</v>
      </c>
      <c r="B741" s="144" t="str">
        <f t="shared" si="15"/>
        <v/>
      </c>
    </row>
    <row r="742" spans="1:2" ht="22.8" thickBot="1" x14ac:dyDescent="0.45">
      <c r="A742" s="99" t="e">
        <f>(IF($AM$5='بيان ع'!D736,ROW('بيان ع'!736:736)-1,yyyyy))</f>
        <v>#NAME?</v>
      </c>
      <c r="B742" s="144" t="str">
        <f t="shared" si="15"/>
        <v/>
      </c>
    </row>
    <row r="743" spans="1:2" ht="22.8" thickBot="1" x14ac:dyDescent="0.45">
      <c r="A743" s="99" t="e">
        <f>(IF($AM$5='بيان ع'!D737,ROW('بيان ع'!737:737)-1,yyyyy))</f>
        <v>#NAME?</v>
      </c>
      <c r="B743" s="144" t="str">
        <f t="shared" si="15"/>
        <v/>
      </c>
    </row>
    <row r="744" spans="1:2" ht="22.8" thickBot="1" x14ac:dyDescent="0.45">
      <c r="A744" s="99" t="e">
        <f>(IF($AM$5='بيان ع'!D738,ROW('بيان ع'!738:738)-1,yyyyy))</f>
        <v>#NAME?</v>
      </c>
      <c r="B744" s="144" t="str">
        <f t="shared" si="15"/>
        <v/>
      </c>
    </row>
    <row r="745" spans="1:2" ht="22.8" thickBot="1" x14ac:dyDescent="0.45">
      <c r="A745" s="99" t="e">
        <f>(IF($AM$5='بيان ع'!D739,ROW('بيان ع'!739:739)-1,yyyyy))</f>
        <v>#NAME?</v>
      </c>
      <c r="B745" s="144" t="str">
        <f t="shared" si="15"/>
        <v/>
      </c>
    </row>
    <row r="746" spans="1:2" ht="22.8" thickBot="1" x14ac:dyDescent="0.45">
      <c r="A746" s="99" t="e">
        <f>(IF($AM$5='بيان ع'!D740,ROW('بيان ع'!740:740)-1,yyyyy))</f>
        <v>#NAME?</v>
      </c>
      <c r="B746" s="144" t="str">
        <f t="shared" si="15"/>
        <v/>
      </c>
    </row>
    <row r="747" spans="1:2" ht="22.8" thickBot="1" x14ac:dyDescent="0.45">
      <c r="A747" s="99" t="e">
        <f>(IF($AM$5='بيان ع'!D741,ROW('بيان ع'!741:741)-1,yyyyy))</f>
        <v>#NAME?</v>
      </c>
      <c r="B747" s="144" t="str">
        <f t="shared" si="15"/>
        <v/>
      </c>
    </row>
    <row r="748" spans="1:2" ht="22.8" thickBot="1" x14ac:dyDescent="0.45">
      <c r="A748" s="99" t="e">
        <f>(IF($AM$5='بيان ع'!D742,ROW('بيان ع'!742:742)-1,yyyyy))</f>
        <v>#NAME?</v>
      </c>
      <c r="B748" s="144" t="str">
        <f t="shared" si="15"/>
        <v/>
      </c>
    </row>
    <row r="749" spans="1:2" ht="22.8" thickBot="1" x14ac:dyDescent="0.45">
      <c r="A749" s="99" t="e">
        <f>(IF($AM$5='بيان ع'!D743,ROW('بيان ع'!743:743)-1,yyyyy))</f>
        <v>#NAME?</v>
      </c>
      <c r="B749" s="144" t="str">
        <f t="shared" si="15"/>
        <v/>
      </c>
    </row>
    <row r="750" spans="1:2" ht="22.8" thickBot="1" x14ac:dyDescent="0.45">
      <c r="A750" s="99" t="e">
        <f>(IF($AM$5='بيان ع'!D744,ROW('بيان ع'!744:744)-1,yyyyy))</f>
        <v>#NAME?</v>
      </c>
      <c r="B750" s="144" t="str">
        <f t="shared" si="15"/>
        <v/>
      </c>
    </row>
    <row r="751" spans="1:2" ht="22.8" thickBot="1" x14ac:dyDescent="0.45">
      <c r="A751" s="99" t="e">
        <f>(IF($AM$5='بيان ع'!D745,ROW('بيان ع'!745:745)-1,yyyyy))</f>
        <v>#NAME?</v>
      </c>
      <c r="B751" s="144" t="str">
        <f t="shared" si="15"/>
        <v/>
      </c>
    </row>
    <row r="752" spans="1:2" ht="22.8" thickBot="1" x14ac:dyDescent="0.45">
      <c r="A752" s="99" t="e">
        <f>(IF($AM$5='بيان ع'!D746,ROW('بيان ع'!746:746)-1,yyyyy))</f>
        <v>#NAME?</v>
      </c>
      <c r="B752" s="144" t="str">
        <f t="shared" si="15"/>
        <v/>
      </c>
    </row>
    <row r="753" spans="1:2" ht="22.8" thickBot="1" x14ac:dyDescent="0.45">
      <c r="A753" s="99" t="e">
        <f>(IF($AM$5='بيان ع'!D747,ROW('بيان ع'!747:747)-1,yyyyy))</f>
        <v>#NAME?</v>
      </c>
      <c r="B753" s="144" t="str">
        <f t="shared" si="15"/>
        <v/>
      </c>
    </row>
    <row r="754" spans="1:2" ht="22.8" thickBot="1" x14ac:dyDescent="0.45">
      <c r="A754" s="99" t="e">
        <f>(IF($AM$5='بيان ع'!D748,ROW('بيان ع'!748:748)-1,yyyyy))</f>
        <v>#NAME?</v>
      </c>
      <c r="B754" s="144" t="str">
        <f t="shared" si="15"/>
        <v/>
      </c>
    </row>
    <row r="755" spans="1:2" ht="22.8" thickBot="1" x14ac:dyDescent="0.45">
      <c r="A755" s="99" t="e">
        <f>(IF($AM$5='بيان ع'!D749,ROW('بيان ع'!749:749)-1,yyyyy))</f>
        <v>#NAME?</v>
      </c>
      <c r="B755" s="144" t="str">
        <f t="shared" si="15"/>
        <v/>
      </c>
    </row>
    <row r="756" spans="1:2" ht="22.8" thickBot="1" x14ac:dyDescent="0.45">
      <c r="A756" s="99" t="e">
        <f>(IF($AM$5='بيان ع'!D750,ROW('بيان ع'!750:750)-1,yyyyy))</f>
        <v>#NAME?</v>
      </c>
      <c r="B756" s="144" t="str">
        <f t="shared" si="15"/>
        <v/>
      </c>
    </row>
    <row r="757" spans="1:2" ht="22.8" thickBot="1" x14ac:dyDescent="0.45">
      <c r="A757" s="99" t="e">
        <f>(IF($AM$5='بيان ع'!D751,ROW('بيان ع'!751:751)-1,yyyyy))</f>
        <v>#NAME?</v>
      </c>
      <c r="B757" s="144" t="str">
        <f t="shared" si="15"/>
        <v/>
      </c>
    </row>
    <row r="758" spans="1:2" ht="22.8" thickBot="1" x14ac:dyDescent="0.45">
      <c r="A758" s="99" t="e">
        <f>(IF($AM$5='بيان ع'!D752,ROW('بيان ع'!752:752)-1,yyyyy))</f>
        <v>#NAME?</v>
      </c>
      <c r="B758" s="144" t="str">
        <f t="shared" si="15"/>
        <v/>
      </c>
    </row>
    <row r="759" spans="1:2" ht="22.8" thickBot="1" x14ac:dyDescent="0.45">
      <c r="A759" s="99" t="e">
        <f>(IF($AM$5='بيان ع'!D753,ROW('بيان ع'!753:753)-1,yyyyy))</f>
        <v>#NAME?</v>
      </c>
      <c r="B759" s="144" t="str">
        <f t="shared" si="15"/>
        <v/>
      </c>
    </row>
    <row r="760" spans="1:2" ht="22.8" thickBot="1" x14ac:dyDescent="0.45">
      <c r="A760" s="99" t="e">
        <f>(IF($AM$5='بيان ع'!D754,ROW('بيان ع'!754:754)-1,yyyyy))</f>
        <v>#NAME?</v>
      </c>
      <c r="B760" s="144" t="str">
        <f t="shared" si="15"/>
        <v/>
      </c>
    </row>
    <row r="761" spans="1:2" ht="22.8" thickBot="1" x14ac:dyDescent="0.45">
      <c r="A761" s="99" t="e">
        <f>(IF($AM$5='بيان ع'!D755,ROW('بيان ع'!755:755)-1,yyyyy))</f>
        <v>#NAME?</v>
      </c>
      <c r="B761" s="144" t="str">
        <f t="shared" si="15"/>
        <v/>
      </c>
    </row>
    <row r="762" spans="1:2" ht="22.8" thickBot="1" x14ac:dyDescent="0.45">
      <c r="A762" s="99" t="e">
        <f>(IF($AM$5='بيان ع'!D756,ROW('بيان ع'!756:756)-1,yyyyy))</f>
        <v>#NAME?</v>
      </c>
      <c r="B762" s="144" t="str">
        <f t="shared" si="15"/>
        <v/>
      </c>
    </row>
    <row r="763" spans="1:2" ht="22.8" thickBot="1" x14ac:dyDescent="0.45">
      <c r="A763" s="99" t="e">
        <f>(IF($AM$5='بيان ع'!D757,ROW('بيان ع'!757:757)-1,yyyyy))</f>
        <v>#NAME?</v>
      </c>
      <c r="B763" s="144" t="str">
        <f t="shared" si="15"/>
        <v/>
      </c>
    </row>
    <row r="764" spans="1:2" ht="22.8" thickBot="1" x14ac:dyDescent="0.45">
      <c r="A764" s="99" t="e">
        <f>(IF($AM$5='بيان ع'!D758,ROW('بيان ع'!758:758)-1,yyyyy))</f>
        <v>#NAME?</v>
      </c>
      <c r="B764" s="144" t="str">
        <f t="shared" si="15"/>
        <v/>
      </c>
    </row>
    <row r="765" spans="1:2" ht="22.8" thickBot="1" x14ac:dyDescent="0.45">
      <c r="A765" s="99" t="e">
        <f>(IF($AM$5='بيان ع'!D759,ROW('بيان ع'!759:759)-1,yyyyy))</f>
        <v>#NAME?</v>
      </c>
      <c r="B765" s="144" t="str">
        <f t="shared" si="15"/>
        <v/>
      </c>
    </row>
    <row r="766" spans="1:2" ht="22.8" thickBot="1" x14ac:dyDescent="0.45">
      <c r="A766" s="99" t="e">
        <f>(IF($AM$5='بيان ع'!D760,ROW('بيان ع'!760:760)-1,yyyyy))</f>
        <v>#NAME?</v>
      </c>
      <c r="B766" s="144" t="str">
        <f t="shared" si="15"/>
        <v/>
      </c>
    </row>
    <row r="767" spans="1:2" ht="22.8" thickBot="1" x14ac:dyDescent="0.45">
      <c r="A767" s="99" t="e">
        <f>(IF($AM$5='بيان ع'!D761,ROW('بيان ع'!761:761)-1,yyyyy))</f>
        <v>#NAME?</v>
      </c>
      <c r="B767" s="144" t="str">
        <f t="shared" si="15"/>
        <v/>
      </c>
    </row>
    <row r="768" spans="1:2" ht="22.8" thickBot="1" x14ac:dyDescent="0.45">
      <c r="A768" s="99" t="e">
        <f>(IF($AM$5='بيان ع'!D762,ROW('بيان ع'!762:762)-1,yyyyy))</f>
        <v>#NAME?</v>
      </c>
      <c r="B768" s="144" t="str">
        <f t="shared" si="15"/>
        <v/>
      </c>
    </row>
    <row r="769" spans="1:2" ht="22.8" thickBot="1" x14ac:dyDescent="0.45">
      <c r="A769" s="99" t="e">
        <f>(IF($AM$5='بيان ع'!D763,ROW('بيان ع'!763:763)-1,yyyyy))</f>
        <v>#NAME?</v>
      </c>
      <c r="B769" s="144" t="str">
        <f t="shared" si="15"/>
        <v/>
      </c>
    </row>
    <row r="770" spans="1:2" ht="22.8" thickBot="1" x14ac:dyDescent="0.45">
      <c r="A770" s="99" t="e">
        <f>(IF($AM$5='بيان ع'!D764,ROW('بيان ع'!764:764)-1,yyyyy))</f>
        <v>#NAME?</v>
      </c>
      <c r="B770" s="144" t="str">
        <f t="shared" si="15"/>
        <v/>
      </c>
    </row>
    <row r="771" spans="1:2" ht="22.8" thickBot="1" x14ac:dyDescent="0.45">
      <c r="A771" s="99" t="e">
        <f>(IF($AM$5='بيان ع'!D765,ROW('بيان ع'!765:765)-1,yyyyy))</f>
        <v>#NAME?</v>
      </c>
      <c r="B771" s="144" t="str">
        <f t="shared" si="15"/>
        <v/>
      </c>
    </row>
    <row r="772" spans="1:2" ht="22.8" thickBot="1" x14ac:dyDescent="0.45">
      <c r="A772" s="99" t="e">
        <f>(IF($AM$5='بيان ع'!D766,ROW('بيان ع'!766:766)-1,yyyyy))</f>
        <v>#NAME?</v>
      </c>
      <c r="B772" s="144" t="str">
        <f t="shared" si="15"/>
        <v/>
      </c>
    </row>
    <row r="773" spans="1:2" ht="22.8" thickBot="1" x14ac:dyDescent="0.45">
      <c r="A773" s="99" t="e">
        <f>(IF($AM$5='بيان ع'!D767,ROW('بيان ع'!767:767)-1,yyyyy))</f>
        <v>#NAME?</v>
      </c>
      <c r="B773" s="144" t="str">
        <f t="shared" si="15"/>
        <v/>
      </c>
    </row>
    <row r="774" spans="1:2" ht="22.8" thickBot="1" x14ac:dyDescent="0.45">
      <c r="A774" s="99" t="e">
        <f>(IF($AM$5='بيان ع'!D768,ROW('بيان ع'!768:768)-1,yyyyy))</f>
        <v>#NAME?</v>
      </c>
      <c r="B774" s="144" t="str">
        <f t="shared" si="15"/>
        <v/>
      </c>
    </row>
    <row r="775" spans="1:2" ht="22.8" thickBot="1" x14ac:dyDescent="0.45">
      <c r="A775" s="99" t="e">
        <f>(IF($AM$5='بيان ع'!D769,ROW('بيان ع'!769:769)-1,yyyyy))</f>
        <v>#NAME?</v>
      </c>
      <c r="B775" s="144" t="str">
        <f t="shared" si="15"/>
        <v/>
      </c>
    </row>
    <row r="776" spans="1:2" ht="22.8" thickBot="1" x14ac:dyDescent="0.45">
      <c r="A776" s="99" t="e">
        <f>(IF($AM$5='بيان ع'!D770,ROW('بيان ع'!770:770)-1,yyyyy))</f>
        <v>#NAME?</v>
      </c>
      <c r="B776" s="144" t="str">
        <f t="shared" ref="B776:B839" si="16">IFERROR(_xlfn.AGGREGATE(15,6,$A$8:$A$1010,ROW(A769)),"")</f>
        <v/>
      </c>
    </row>
    <row r="777" spans="1:2" ht="22.8" thickBot="1" x14ac:dyDescent="0.45">
      <c r="A777" s="99" t="e">
        <f>(IF($AM$5='بيان ع'!D771,ROW('بيان ع'!771:771)-1,yyyyy))</f>
        <v>#NAME?</v>
      </c>
      <c r="B777" s="144" t="str">
        <f t="shared" si="16"/>
        <v/>
      </c>
    </row>
    <row r="778" spans="1:2" ht="22.8" thickBot="1" x14ac:dyDescent="0.45">
      <c r="A778" s="99" t="e">
        <f>(IF($AM$5='بيان ع'!D772,ROW('بيان ع'!772:772)-1,yyyyy))</f>
        <v>#NAME?</v>
      </c>
      <c r="B778" s="144" t="str">
        <f t="shared" si="16"/>
        <v/>
      </c>
    </row>
    <row r="779" spans="1:2" ht="22.8" thickBot="1" x14ac:dyDescent="0.45">
      <c r="A779" s="99" t="e">
        <f>(IF($AM$5='بيان ع'!D773,ROW('بيان ع'!773:773)-1,yyyyy))</f>
        <v>#NAME?</v>
      </c>
      <c r="B779" s="144" t="str">
        <f t="shared" si="16"/>
        <v/>
      </c>
    </row>
    <row r="780" spans="1:2" ht="22.8" thickBot="1" x14ac:dyDescent="0.45">
      <c r="A780" s="99" t="e">
        <f>(IF($AM$5='بيان ع'!D774,ROW('بيان ع'!774:774)-1,yyyyy))</f>
        <v>#NAME?</v>
      </c>
      <c r="B780" s="144" t="str">
        <f t="shared" si="16"/>
        <v/>
      </c>
    </row>
    <row r="781" spans="1:2" ht="22.8" thickBot="1" x14ac:dyDescent="0.45">
      <c r="A781" s="99" t="e">
        <f>(IF($AM$5='بيان ع'!D775,ROW('بيان ع'!775:775)-1,yyyyy))</f>
        <v>#NAME?</v>
      </c>
      <c r="B781" s="144" t="str">
        <f t="shared" si="16"/>
        <v/>
      </c>
    </row>
    <row r="782" spans="1:2" ht="22.8" thickBot="1" x14ac:dyDescent="0.45">
      <c r="A782" s="99" t="e">
        <f>(IF($AM$5='بيان ع'!D776,ROW('بيان ع'!776:776)-1,yyyyy))</f>
        <v>#NAME?</v>
      </c>
      <c r="B782" s="144" t="str">
        <f t="shared" si="16"/>
        <v/>
      </c>
    </row>
    <row r="783" spans="1:2" ht="22.8" thickBot="1" x14ac:dyDescent="0.45">
      <c r="A783" s="99" t="e">
        <f>(IF($AM$5='بيان ع'!D777,ROW('بيان ع'!777:777)-1,yyyyy))</f>
        <v>#NAME?</v>
      </c>
      <c r="B783" s="144" t="str">
        <f t="shared" si="16"/>
        <v/>
      </c>
    </row>
    <row r="784" spans="1:2" ht="22.8" thickBot="1" x14ac:dyDescent="0.45">
      <c r="A784" s="99" t="e">
        <f>(IF($AM$5='بيان ع'!D778,ROW('بيان ع'!778:778)-1,yyyyy))</f>
        <v>#NAME?</v>
      </c>
      <c r="B784" s="144" t="str">
        <f t="shared" si="16"/>
        <v/>
      </c>
    </row>
    <row r="785" spans="1:2" ht="22.8" thickBot="1" x14ac:dyDescent="0.45">
      <c r="A785" s="99" t="e">
        <f>(IF($AM$5='بيان ع'!D779,ROW('بيان ع'!779:779)-1,yyyyy))</f>
        <v>#NAME?</v>
      </c>
      <c r="B785" s="144" t="str">
        <f t="shared" si="16"/>
        <v/>
      </c>
    </row>
    <row r="786" spans="1:2" ht="22.8" thickBot="1" x14ac:dyDescent="0.45">
      <c r="A786" s="99" t="e">
        <f>(IF($AM$5='بيان ع'!D780,ROW('بيان ع'!780:780)-1,yyyyy))</f>
        <v>#NAME?</v>
      </c>
      <c r="B786" s="144" t="str">
        <f t="shared" si="16"/>
        <v/>
      </c>
    </row>
    <row r="787" spans="1:2" ht="22.8" thickBot="1" x14ac:dyDescent="0.45">
      <c r="A787" s="99" t="e">
        <f>(IF($AM$5='بيان ع'!D781,ROW('بيان ع'!781:781)-1,yyyyy))</f>
        <v>#NAME?</v>
      </c>
      <c r="B787" s="144" t="str">
        <f t="shared" si="16"/>
        <v/>
      </c>
    </row>
    <row r="788" spans="1:2" ht="22.8" thickBot="1" x14ac:dyDescent="0.45">
      <c r="A788" s="99" t="e">
        <f>(IF($AM$5='بيان ع'!D782,ROW('بيان ع'!782:782)-1,yyyyy))</f>
        <v>#NAME?</v>
      </c>
      <c r="B788" s="144" t="str">
        <f t="shared" si="16"/>
        <v/>
      </c>
    </row>
    <row r="789" spans="1:2" ht="22.8" thickBot="1" x14ac:dyDescent="0.45">
      <c r="A789" s="99" t="e">
        <f>(IF($AM$5='بيان ع'!D783,ROW('بيان ع'!783:783)-1,yyyyy))</f>
        <v>#NAME?</v>
      </c>
      <c r="B789" s="144" t="str">
        <f t="shared" si="16"/>
        <v/>
      </c>
    </row>
    <row r="790" spans="1:2" ht="22.8" thickBot="1" x14ac:dyDescent="0.45">
      <c r="A790" s="99" t="e">
        <f>(IF($AM$5='بيان ع'!D784,ROW('بيان ع'!784:784)-1,yyyyy))</f>
        <v>#NAME?</v>
      </c>
      <c r="B790" s="144" t="str">
        <f t="shared" si="16"/>
        <v/>
      </c>
    </row>
    <row r="791" spans="1:2" ht="22.8" thickBot="1" x14ac:dyDescent="0.45">
      <c r="A791" s="99" t="e">
        <f>(IF($AM$5='بيان ع'!D785,ROW('بيان ع'!785:785)-1,yyyyy))</f>
        <v>#NAME?</v>
      </c>
      <c r="B791" s="144" t="str">
        <f t="shared" si="16"/>
        <v/>
      </c>
    </row>
    <row r="792" spans="1:2" ht="22.8" thickBot="1" x14ac:dyDescent="0.45">
      <c r="A792" s="99" t="e">
        <f>(IF($AM$5='بيان ع'!D786,ROW('بيان ع'!786:786)-1,yyyyy))</f>
        <v>#NAME?</v>
      </c>
      <c r="B792" s="144" t="str">
        <f t="shared" si="16"/>
        <v/>
      </c>
    </row>
    <row r="793" spans="1:2" ht="22.8" thickBot="1" x14ac:dyDescent="0.45">
      <c r="A793" s="99" t="e">
        <f>(IF($AM$5='بيان ع'!D787,ROW('بيان ع'!787:787)-1,yyyyy))</f>
        <v>#NAME?</v>
      </c>
      <c r="B793" s="144" t="str">
        <f t="shared" si="16"/>
        <v/>
      </c>
    </row>
    <row r="794" spans="1:2" ht="22.8" thickBot="1" x14ac:dyDescent="0.45">
      <c r="A794" s="99" t="e">
        <f>(IF($AM$5='بيان ع'!D788,ROW('بيان ع'!788:788)-1,yyyyy))</f>
        <v>#NAME?</v>
      </c>
      <c r="B794" s="144" t="str">
        <f t="shared" si="16"/>
        <v/>
      </c>
    </row>
    <row r="795" spans="1:2" ht="22.8" thickBot="1" x14ac:dyDescent="0.45">
      <c r="A795" s="99" t="e">
        <f>(IF($AM$5='بيان ع'!D789,ROW('بيان ع'!789:789)-1,yyyyy))</f>
        <v>#NAME?</v>
      </c>
      <c r="B795" s="144" t="str">
        <f t="shared" si="16"/>
        <v/>
      </c>
    </row>
    <row r="796" spans="1:2" ht="22.8" thickBot="1" x14ac:dyDescent="0.45">
      <c r="A796" s="99" t="e">
        <f>(IF($AM$5='بيان ع'!D790,ROW('بيان ع'!790:790)-1,yyyyy))</f>
        <v>#NAME?</v>
      </c>
      <c r="B796" s="144" t="str">
        <f t="shared" si="16"/>
        <v/>
      </c>
    </row>
    <row r="797" spans="1:2" ht="22.8" thickBot="1" x14ac:dyDescent="0.45">
      <c r="A797" s="99" t="e">
        <f>(IF($AM$5='بيان ع'!D791,ROW('بيان ع'!791:791)-1,yyyyy))</f>
        <v>#NAME?</v>
      </c>
      <c r="B797" s="144" t="str">
        <f t="shared" si="16"/>
        <v/>
      </c>
    </row>
    <row r="798" spans="1:2" ht="22.8" thickBot="1" x14ac:dyDescent="0.45">
      <c r="A798" s="99" t="e">
        <f>(IF($AM$5='بيان ع'!D792,ROW('بيان ع'!792:792)-1,yyyyy))</f>
        <v>#NAME?</v>
      </c>
      <c r="B798" s="144" t="str">
        <f t="shared" si="16"/>
        <v/>
      </c>
    </row>
    <row r="799" spans="1:2" ht="22.8" thickBot="1" x14ac:dyDescent="0.45">
      <c r="A799" s="99" t="e">
        <f>(IF($AM$5='بيان ع'!D793,ROW('بيان ع'!793:793)-1,yyyyy))</f>
        <v>#NAME?</v>
      </c>
      <c r="B799" s="144" t="str">
        <f t="shared" si="16"/>
        <v/>
      </c>
    </row>
    <row r="800" spans="1:2" ht="22.8" thickBot="1" x14ac:dyDescent="0.45">
      <c r="A800" s="99" t="e">
        <f>(IF($AM$5='بيان ع'!D794,ROW('بيان ع'!794:794)-1,yyyyy))</f>
        <v>#NAME?</v>
      </c>
      <c r="B800" s="144" t="str">
        <f t="shared" si="16"/>
        <v/>
      </c>
    </row>
    <row r="801" spans="1:2" ht="22.8" thickBot="1" x14ac:dyDescent="0.45">
      <c r="A801" s="99" t="e">
        <f>(IF($AM$5='بيان ع'!D795,ROW('بيان ع'!795:795)-1,yyyyy))</f>
        <v>#NAME?</v>
      </c>
      <c r="B801" s="144" t="str">
        <f t="shared" si="16"/>
        <v/>
      </c>
    </row>
    <row r="802" spans="1:2" ht="22.8" thickBot="1" x14ac:dyDescent="0.45">
      <c r="A802" s="99" t="e">
        <f>(IF($AM$5='بيان ع'!D796,ROW('بيان ع'!796:796)-1,yyyyy))</f>
        <v>#NAME?</v>
      </c>
      <c r="B802" s="144" t="str">
        <f t="shared" si="16"/>
        <v/>
      </c>
    </row>
    <row r="803" spans="1:2" ht="22.8" thickBot="1" x14ac:dyDescent="0.45">
      <c r="A803" s="99" t="e">
        <f>(IF($AM$5='بيان ع'!D797,ROW('بيان ع'!797:797)-1,yyyyy))</f>
        <v>#NAME?</v>
      </c>
      <c r="B803" s="144" t="str">
        <f t="shared" si="16"/>
        <v/>
      </c>
    </row>
    <row r="804" spans="1:2" ht="22.8" thickBot="1" x14ac:dyDescent="0.45">
      <c r="A804" s="99" t="e">
        <f>(IF($AM$5='بيان ع'!D798,ROW('بيان ع'!798:798)-1,yyyyy))</f>
        <v>#NAME?</v>
      </c>
      <c r="B804" s="144" t="str">
        <f t="shared" si="16"/>
        <v/>
      </c>
    </row>
    <row r="805" spans="1:2" ht="22.8" thickBot="1" x14ac:dyDescent="0.45">
      <c r="A805" s="99" t="e">
        <f>(IF($AM$5='بيان ع'!D799,ROW('بيان ع'!799:799)-1,yyyyy))</f>
        <v>#NAME?</v>
      </c>
      <c r="B805" s="144" t="str">
        <f t="shared" si="16"/>
        <v/>
      </c>
    </row>
    <row r="806" spans="1:2" ht="22.8" thickBot="1" x14ac:dyDescent="0.45">
      <c r="A806" s="99" t="e">
        <f>(IF($AM$5='بيان ع'!D800,ROW('بيان ع'!800:800)-1,yyyyy))</f>
        <v>#NAME?</v>
      </c>
      <c r="B806" s="144" t="str">
        <f t="shared" si="16"/>
        <v/>
      </c>
    </row>
    <row r="807" spans="1:2" ht="22.8" thickBot="1" x14ac:dyDescent="0.45">
      <c r="A807" s="99" t="e">
        <f>(IF($AM$5='بيان ع'!D801,ROW('بيان ع'!801:801)-1,yyyyy))</f>
        <v>#NAME?</v>
      </c>
      <c r="B807" s="144" t="str">
        <f t="shared" si="16"/>
        <v/>
      </c>
    </row>
    <row r="808" spans="1:2" ht="22.8" thickBot="1" x14ac:dyDescent="0.45">
      <c r="A808" s="99" t="e">
        <f>(IF($AM$5='بيان ع'!D802,ROW('بيان ع'!802:802)-1,yyyyy))</f>
        <v>#NAME?</v>
      </c>
      <c r="B808" s="144" t="str">
        <f t="shared" si="16"/>
        <v/>
      </c>
    </row>
    <row r="809" spans="1:2" ht="22.8" thickBot="1" x14ac:dyDescent="0.45">
      <c r="A809" s="99" t="e">
        <f>(IF($AM$5='بيان ع'!D803,ROW('بيان ع'!803:803)-1,yyyyy))</f>
        <v>#NAME?</v>
      </c>
      <c r="B809" s="144" t="str">
        <f t="shared" si="16"/>
        <v/>
      </c>
    </row>
    <row r="810" spans="1:2" ht="22.8" thickBot="1" x14ac:dyDescent="0.45">
      <c r="A810" s="99" t="e">
        <f>(IF($AM$5='بيان ع'!D804,ROW('بيان ع'!804:804)-1,yyyyy))</f>
        <v>#NAME?</v>
      </c>
      <c r="B810" s="144" t="str">
        <f t="shared" si="16"/>
        <v/>
      </c>
    </row>
    <row r="811" spans="1:2" ht="22.8" thickBot="1" x14ac:dyDescent="0.45">
      <c r="A811" s="99" t="e">
        <f>(IF($AM$5='بيان ع'!D805,ROW('بيان ع'!805:805)-1,yyyyy))</f>
        <v>#NAME?</v>
      </c>
      <c r="B811" s="144" t="str">
        <f t="shared" si="16"/>
        <v/>
      </c>
    </row>
    <row r="812" spans="1:2" ht="22.8" thickBot="1" x14ac:dyDescent="0.45">
      <c r="A812" s="99" t="e">
        <f>(IF($AM$5='بيان ع'!D806,ROW('بيان ع'!806:806)-1,yyyyy))</f>
        <v>#NAME?</v>
      </c>
      <c r="B812" s="144" t="str">
        <f t="shared" si="16"/>
        <v/>
      </c>
    </row>
    <row r="813" spans="1:2" ht="22.8" thickBot="1" x14ac:dyDescent="0.45">
      <c r="A813" s="99" t="e">
        <f>(IF($AM$5='بيان ع'!D807,ROW('بيان ع'!807:807)-1,yyyyy))</f>
        <v>#NAME?</v>
      </c>
      <c r="B813" s="144" t="str">
        <f t="shared" si="16"/>
        <v/>
      </c>
    </row>
    <row r="814" spans="1:2" ht="22.8" thickBot="1" x14ac:dyDescent="0.45">
      <c r="A814" s="99" t="e">
        <f>(IF($AM$5='بيان ع'!D808,ROW('بيان ع'!808:808)-1,yyyyy))</f>
        <v>#NAME?</v>
      </c>
      <c r="B814" s="144" t="str">
        <f t="shared" si="16"/>
        <v/>
      </c>
    </row>
    <row r="815" spans="1:2" ht="22.8" thickBot="1" x14ac:dyDescent="0.45">
      <c r="A815" s="99" t="e">
        <f>(IF($AM$5='بيان ع'!D809,ROW('بيان ع'!809:809)-1,yyyyy))</f>
        <v>#NAME?</v>
      </c>
      <c r="B815" s="144" t="str">
        <f t="shared" si="16"/>
        <v/>
      </c>
    </row>
    <row r="816" spans="1:2" ht="22.8" thickBot="1" x14ac:dyDescent="0.45">
      <c r="A816" s="99" t="e">
        <f>(IF($AM$5='بيان ع'!D810,ROW('بيان ع'!810:810)-1,yyyyy))</f>
        <v>#NAME?</v>
      </c>
      <c r="B816" s="144" t="str">
        <f t="shared" si="16"/>
        <v/>
      </c>
    </row>
    <row r="817" spans="1:2" ht="22.8" thickBot="1" x14ac:dyDescent="0.45">
      <c r="A817" s="99" t="e">
        <f>(IF($AM$5='بيان ع'!D811,ROW('بيان ع'!811:811)-1,yyyyy))</f>
        <v>#NAME?</v>
      </c>
      <c r="B817" s="144" t="str">
        <f t="shared" si="16"/>
        <v/>
      </c>
    </row>
    <row r="818" spans="1:2" ht="22.8" thickBot="1" x14ac:dyDescent="0.45">
      <c r="A818" s="99" t="e">
        <f>(IF($AM$5='بيان ع'!D812,ROW('بيان ع'!812:812)-1,yyyyy))</f>
        <v>#NAME?</v>
      </c>
      <c r="B818" s="144" t="str">
        <f t="shared" si="16"/>
        <v/>
      </c>
    </row>
    <row r="819" spans="1:2" ht="22.8" thickBot="1" x14ac:dyDescent="0.45">
      <c r="A819" s="99" t="e">
        <f>(IF($AM$5='بيان ع'!D813,ROW('بيان ع'!813:813)-1,yyyyy))</f>
        <v>#NAME?</v>
      </c>
      <c r="B819" s="144" t="str">
        <f t="shared" si="16"/>
        <v/>
      </c>
    </row>
    <row r="820" spans="1:2" ht="22.8" thickBot="1" x14ac:dyDescent="0.45">
      <c r="A820" s="99" t="e">
        <f>(IF($AM$5='بيان ع'!D814,ROW('بيان ع'!814:814)-1,yyyyy))</f>
        <v>#NAME?</v>
      </c>
      <c r="B820" s="144" t="str">
        <f t="shared" si="16"/>
        <v/>
      </c>
    </row>
    <row r="821" spans="1:2" ht="22.8" thickBot="1" x14ac:dyDescent="0.45">
      <c r="A821" s="99" t="e">
        <f>(IF($AM$5='بيان ع'!D815,ROW('بيان ع'!815:815)-1,yyyyy))</f>
        <v>#NAME?</v>
      </c>
      <c r="B821" s="144" t="str">
        <f t="shared" si="16"/>
        <v/>
      </c>
    </row>
    <row r="822" spans="1:2" ht="22.8" thickBot="1" x14ac:dyDescent="0.45">
      <c r="A822" s="99" t="e">
        <f>(IF($AM$5='بيان ع'!D816,ROW('بيان ع'!816:816)-1,yyyyy))</f>
        <v>#NAME?</v>
      </c>
      <c r="B822" s="144" t="str">
        <f t="shared" si="16"/>
        <v/>
      </c>
    </row>
    <row r="823" spans="1:2" ht="22.8" thickBot="1" x14ac:dyDescent="0.45">
      <c r="A823" s="99" t="e">
        <f>(IF($AM$5='بيان ع'!D817,ROW('بيان ع'!817:817)-1,yyyyy))</f>
        <v>#NAME?</v>
      </c>
      <c r="B823" s="144" t="str">
        <f t="shared" si="16"/>
        <v/>
      </c>
    </row>
    <row r="824" spans="1:2" ht="22.8" thickBot="1" x14ac:dyDescent="0.45">
      <c r="A824" s="99" t="e">
        <f>(IF($AM$5='بيان ع'!D818,ROW('بيان ع'!818:818)-1,yyyyy))</f>
        <v>#NAME?</v>
      </c>
      <c r="B824" s="144" t="str">
        <f t="shared" si="16"/>
        <v/>
      </c>
    </row>
    <row r="825" spans="1:2" ht="22.8" thickBot="1" x14ac:dyDescent="0.45">
      <c r="A825" s="99" t="e">
        <f>(IF($AM$5='بيان ع'!D819,ROW('بيان ع'!819:819)-1,yyyyy))</f>
        <v>#NAME?</v>
      </c>
      <c r="B825" s="144" t="str">
        <f t="shared" si="16"/>
        <v/>
      </c>
    </row>
    <row r="826" spans="1:2" ht="22.8" thickBot="1" x14ac:dyDescent="0.45">
      <c r="A826" s="99" t="e">
        <f>(IF($AM$5='بيان ع'!D820,ROW('بيان ع'!820:820)-1,yyyyy))</f>
        <v>#NAME?</v>
      </c>
      <c r="B826" s="144" t="str">
        <f t="shared" si="16"/>
        <v/>
      </c>
    </row>
    <row r="827" spans="1:2" ht="22.8" thickBot="1" x14ac:dyDescent="0.45">
      <c r="A827" s="99" t="e">
        <f>(IF($AM$5='بيان ع'!D821,ROW('بيان ع'!821:821)-1,yyyyy))</f>
        <v>#NAME?</v>
      </c>
      <c r="B827" s="144" t="str">
        <f t="shared" si="16"/>
        <v/>
      </c>
    </row>
    <row r="828" spans="1:2" ht="22.8" thickBot="1" x14ac:dyDescent="0.45">
      <c r="A828" s="99" t="e">
        <f>(IF($AM$5='بيان ع'!D822,ROW('بيان ع'!822:822)-1,yyyyy))</f>
        <v>#NAME?</v>
      </c>
      <c r="B828" s="144" t="str">
        <f t="shared" si="16"/>
        <v/>
      </c>
    </row>
    <row r="829" spans="1:2" ht="22.8" thickBot="1" x14ac:dyDescent="0.45">
      <c r="A829" s="99" t="e">
        <f>(IF($AM$5='بيان ع'!D823,ROW('بيان ع'!823:823)-1,yyyyy))</f>
        <v>#NAME?</v>
      </c>
      <c r="B829" s="144" t="str">
        <f t="shared" si="16"/>
        <v/>
      </c>
    </row>
    <row r="830" spans="1:2" ht="22.8" thickBot="1" x14ac:dyDescent="0.45">
      <c r="A830" s="99" t="e">
        <f>(IF($AM$5='بيان ع'!D824,ROW('بيان ع'!824:824)-1,yyyyy))</f>
        <v>#NAME?</v>
      </c>
      <c r="B830" s="144" t="str">
        <f t="shared" si="16"/>
        <v/>
      </c>
    </row>
    <row r="831" spans="1:2" ht="22.8" thickBot="1" x14ac:dyDescent="0.45">
      <c r="A831" s="99" t="e">
        <f>(IF($AM$5='بيان ع'!D825,ROW('بيان ع'!825:825)-1,yyyyy))</f>
        <v>#NAME?</v>
      </c>
      <c r="B831" s="144" t="str">
        <f t="shared" si="16"/>
        <v/>
      </c>
    </row>
    <row r="832" spans="1:2" ht="22.8" thickBot="1" x14ac:dyDescent="0.45">
      <c r="A832" s="99" t="e">
        <f>(IF($AM$5='بيان ع'!D826,ROW('بيان ع'!826:826)-1,yyyyy))</f>
        <v>#NAME?</v>
      </c>
      <c r="B832" s="144" t="str">
        <f t="shared" si="16"/>
        <v/>
      </c>
    </row>
    <row r="833" spans="1:2" ht="22.8" thickBot="1" x14ac:dyDescent="0.45">
      <c r="A833" s="99" t="e">
        <f>(IF($AM$5='بيان ع'!D827,ROW('بيان ع'!827:827)-1,yyyyy))</f>
        <v>#NAME?</v>
      </c>
      <c r="B833" s="144" t="str">
        <f t="shared" si="16"/>
        <v/>
      </c>
    </row>
    <row r="834" spans="1:2" ht="22.8" thickBot="1" x14ac:dyDescent="0.45">
      <c r="A834" s="99" t="e">
        <f>(IF($AM$5='بيان ع'!D828,ROW('بيان ع'!828:828)-1,yyyyy))</f>
        <v>#NAME?</v>
      </c>
      <c r="B834" s="144" t="str">
        <f t="shared" si="16"/>
        <v/>
      </c>
    </row>
    <row r="835" spans="1:2" ht="22.8" thickBot="1" x14ac:dyDescent="0.45">
      <c r="A835" s="99" t="e">
        <f>(IF($AM$5='بيان ع'!D829,ROW('بيان ع'!829:829)-1,yyyyy))</f>
        <v>#NAME?</v>
      </c>
      <c r="B835" s="144" t="str">
        <f t="shared" si="16"/>
        <v/>
      </c>
    </row>
    <row r="836" spans="1:2" ht="22.8" thickBot="1" x14ac:dyDescent="0.45">
      <c r="A836" s="99" t="e">
        <f>(IF($AM$5='بيان ع'!D830,ROW('بيان ع'!830:830)-1,yyyyy))</f>
        <v>#NAME?</v>
      </c>
      <c r="B836" s="144" t="str">
        <f t="shared" si="16"/>
        <v/>
      </c>
    </row>
    <row r="837" spans="1:2" ht="22.8" thickBot="1" x14ac:dyDescent="0.45">
      <c r="A837" s="99" t="e">
        <f>(IF($AM$5='بيان ع'!D831,ROW('بيان ع'!831:831)-1,yyyyy))</f>
        <v>#NAME?</v>
      </c>
      <c r="B837" s="144" t="str">
        <f t="shared" si="16"/>
        <v/>
      </c>
    </row>
    <row r="838" spans="1:2" ht="22.8" thickBot="1" x14ac:dyDescent="0.45">
      <c r="A838" s="99" t="e">
        <f>(IF($AM$5='بيان ع'!D832,ROW('بيان ع'!832:832)-1,yyyyy))</f>
        <v>#NAME?</v>
      </c>
      <c r="B838" s="144" t="str">
        <f t="shared" si="16"/>
        <v/>
      </c>
    </row>
    <row r="839" spans="1:2" ht="22.8" thickBot="1" x14ac:dyDescent="0.45">
      <c r="A839" s="99" t="e">
        <f>(IF($AM$5='بيان ع'!D833,ROW('بيان ع'!833:833)-1,yyyyy))</f>
        <v>#NAME?</v>
      </c>
      <c r="B839" s="144" t="str">
        <f t="shared" si="16"/>
        <v/>
      </c>
    </row>
    <row r="840" spans="1:2" ht="22.8" thickBot="1" x14ac:dyDescent="0.45">
      <c r="A840" s="99" t="e">
        <f>(IF($AM$5='بيان ع'!D834,ROW('بيان ع'!834:834)-1,yyyyy))</f>
        <v>#NAME?</v>
      </c>
      <c r="B840" s="144" t="str">
        <f t="shared" ref="B840:B903" si="17">IFERROR(_xlfn.AGGREGATE(15,6,$A$8:$A$1010,ROW(A833)),"")</f>
        <v/>
      </c>
    </row>
    <row r="841" spans="1:2" ht="22.8" thickBot="1" x14ac:dyDescent="0.45">
      <c r="A841" s="99" t="e">
        <f>(IF($AM$5='بيان ع'!D835,ROW('بيان ع'!835:835)-1,yyyyy))</f>
        <v>#NAME?</v>
      </c>
      <c r="B841" s="144" t="str">
        <f t="shared" si="17"/>
        <v/>
      </c>
    </row>
    <row r="842" spans="1:2" ht="22.8" thickBot="1" x14ac:dyDescent="0.45">
      <c r="A842" s="99" t="e">
        <f>(IF($AM$5='بيان ع'!D836,ROW('بيان ع'!836:836)-1,yyyyy))</f>
        <v>#NAME?</v>
      </c>
      <c r="B842" s="144" t="str">
        <f t="shared" si="17"/>
        <v/>
      </c>
    </row>
    <row r="843" spans="1:2" ht="22.8" thickBot="1" x14ac:dyDescent="0.45">
      <c r="A843" s="99" t="e">
        <f>(IF($AM$5='بيان ع'!D837,ROW('بيان ع'!837:837)-1,yyyyy))</f>
        <v>#NAME?</v>
      </c>
      <c r="B843" s="144" t="str">
        <f t="shared" si="17"/>
        <v/>
      </c>
    </row>
    <row r="844" spans="1:2" ht="22.8" thickBot="1" x14ac:dyDescent="0.45">
      <c r="A844" s="99" t="e">
        <f>(IF($AM$5='بيان ع'!D838,ROW('بيان ع'!838:838)-1,yyyyy))</f>
        <v>#NAME?</v>
      </c>
      <c r="B844" s="144" t="str">
        <f t="shared" si="17"/>
        <v/>
      </c>
    </row>
    <row r="845" spans="1:2" ht="22.8" thickBot="1" x14ac:dyDescent="0.45">
      <c r="A845" s="99" t="e">
        <f>(IF($AM$5='بيان ع'!D839,ROW('بيان ع'!839:839)-1,yyyyy))</f>
        <v>#NAME?</v>
      </c>
      <c r="B845" s="144" t="str">
        <f t="shared" si="17"/>
        <v/>
      </c>
    </row>
    <row r="846" spans="1:2" ht="22.8" thickBot="1" x14ac:dyDescent="0.45">
      <c r="A846" s="99" t="e">
        <f>(IF($AM$5='بيان ع'!D840,ROW('بيان ع'!840:840)-1,yyyyy))</f>
        <v>#NAME?</v>
      </c>
      <c r="B846" s="144" t="str">
        <f t="shared" si="17"/>
        <v/>
      </c>
    </row>
    <row r="847" spans="1:2" ht="22.8" thickBot="1" x14ac:dyDescent="0.45">
      <c r="A847" s="99" t="e">
        <f>(IF($AM$5='بيان ع'!D841,ROW('بيان ع'!841:841)-1,yyyyy))</f>
        <v>#NAME?</v>
      </c>
      <c r="B847" s="144" t="str">
        <f t="shared" si="17"/>
        <v/>
      </c>
    </row>
    <row r="848" spans="1:2" ht="22.8" thickBot="1" x14ac:dyDescent="0.45">
      <c r="A848" s="99" t="e">
        <f>(IF($AM$5='بيان ع'!D842,ROW('بيان ع'!842:842)-1,yyyyy))</f>
        <v>#NAME?</v>
      </c>
      <c r="B848" s="144" t="str">
        <f t="shared" si="17"/>
        <v/>
      </c>
    </row>
    <row r="849" spans="1:2" ht="22.8" thickBot="1" x14ac:dyDescent="0.45">
      <c r="A849" s="99" t="e">
        <f>(IF($AM$5='بيان ع'!D843,ROW('بيان ع'!843:843)-1,yyyyy))</f>
        <v>#NAME?</v>
      </c>
      <c r="B849" s="144" t="str">
        <f t="shared" si="17"/>
        <v/>
      </c>
    </row>
    <row r="850" spans="1:2" ht="22.8" thickBot="1" x14ac:dyDescent="0.45">
      <c r="A850" s="99" t="e">
        <f>(IF($AM$5='بيان ع'!D844,ROW('بيان ع'!844:844)-1,yyyyy))</f>
        <v>#NAME?</v>
      </c>
      <c r="B850" s="144" t="str">
        <f t="shared" si="17"/>
        <v/>
      </c>
    </row>
    <row r="851" spans="1:2" ht="22.8" thickBot="1" x14ac:dyDescent="0.45">
      <c r="A851" s="99" t="e">
        <f>(IF($AM$5='بيان ع'!D845,ROW('بيان ع'!845:845)-1,yyyyy))</f>
        <v>#NAME?</v>
      </c>
      <c r="B851" s="144" t="str">
        <f t="shared" si="17"/>
        <v/>
      </c>
    </row>
    <row r="852" spans="1:2" ht="22.8" thickBot="1" x14ac:dyDescent="0.45">
      <c r="A852" s="99" t="e">
        <f>(IF($AM$5='بيان ع'!D846,ROW('بيان ع'!846:846)-1,yyyyy))</f>
        <v>#NAME?</v>
      </c>
      <c r="B852" s="144" t="str">
        <f t="shared" si="17"/>
        <v/>
      </c>
    </row>
    <row r="853" spans="1:2" ht="22.8" thickBot="1" x14ac:dyDescent="0.45">
      <c r="A853" s="99" t="e">
        <f>(IF($AM$5='بيان ع'!D847,ROW('بيان ع'!847:847)-1,yyyyy))</f>
        <v>#NAME?</v>
      </c>
      <c r="B853" s="144" t="str">
        <f t="shared" si="17"/>
        <v/>
      </c>
    </row>
    <row r="854" spans="1:2" ht="22.8" thickBot="1" x14ac:dyDescent="0.45">
      <c r="A854" s="99" t="e">
        <f>(IF($AM$5='بيان ع'!D848,ROW('بيان ع'!848:848)-1,yyyyy))</f>
        <v>#NAME?</v>
      </c>
      <c r="B854" s="144" t="str">
        <f t="shared" si="17"/>
        <v/>
      </c>
    </row>
    <row r="855" spans="1:2" ht="22.8" thickBot="1" x14ac:dyDescent="0.45">
      <c r="A855" s="99" t="e">
        <f>(IF($AM$5='بيان ع'!D849,ROW('بيان ع'!849:849)-1,yyyyy))</f>
        <v>#NAME?</v>
      </c>
      <c r="B855" s="144" t="str">
        <f t="shared" si="17"/>
        <v/>
      </c>
    </row>
    <row r="856" spans="1:2" ht="22.8" thickBot="1" x14ac:dyDescent="0.45">
      <c r="A856" s="99" t="e">
        <f>(IF($AM$5='بيان ع'!D850,ROW('بيان ع'!850:850)-1,yyyyy))</f>
        <v>#NAME?</v>
      </c>
      <c r="B856" s="144" t="str">
        <f t="shared" si="17"/>
        <v/>
      </c>
    </row>
    <row r="857" spans="1:2" ht="22.8" thickBot="1" x14ac:dyDescent="0.45">
      <c r="A857" s="99" t="e">
        <f>(IF($AM$5='بيان ع'!D851,ROW('بيان ع'!851:851)-1,yyyyy))</f>
        <v>#NAME?</v>
      </c>
      <c r="B857" s="144" t="str">
        <f t="shared" si="17"/>
        <v/>
      </c>
    </row>
    <row r="858" spans="1:2" ht="22.8" thickBot="1" x14ac:dyDescent="0.45">
      <c r="A858" s="99" t="e">
        <f>(IF($AM$5='بيان ع'!D852,ROW('بيان ع'!852:852)-1,yyyyy))</f>
        <v>#NAME?</v>
      </c>
      <c r="B858" s="144" t="str">
        <f t="shared" si="17"/>
        <v/>
      </c>
    </row>
    <row r="859" spans="1:2" ht="22.8" thickBot="1" x14ac:dyDescent="0.45">
      <c r="A859" s="99" t="e">
        <f>(IF($AM$5='بيان ع'!D853,ROW('بيان ع'!853:853)-1,yyyyy))</f>
        <v>#NAME?</v>
      </c>
      <c r="B859" s="144" t="str">
        <f t="shared" si="17"/>
        <v/>
      </c>
    </row>
    <row r="860" spans="1:2" ht="22.8" thickBot="1" x14ac:dyDescent="0.45">
      <c r="A860" s="99" t="e">
        <f>(IF($AM$5='بيان ع'!D854,ROW('بيان ع'!854:854)-1,yyyyy))</f>
        <v>#NAME?</v>
      </c>
      <c r="B860" s="144" t="str">
        <f t="shared" si="17"/>
        <v/>
      </c>
    </row>
    <row r="861" spans="1:2" ht="22.8" thickBot="1" x14ac:dyDescent="0.45">
      <c r="A861" s="99" t="e">
        <f>(IF($AM$5='بيان ع'!D855,ROW('بيان ع'!855:855)-1,yyyyy))</f>
        <v>#NAME?</v>
      </c>
      <c r="B861" s="144" t="str">
        <f t="shared" si="17"/>
        <v/>
      </c>
    </row>
    <row r="862" spans="1:2" ht="22.8" thickBot="1" x14ac:dyDescent="0.45">
      <c r="A862" s="99" t="e">
        <f>(IF($AM$5='بيان ع'!D856,ROW('بيان ع'!856:856)-1,yyyyy))</f>
        <v>#NAME?</v>
      </c>
      <c r="B862" s="144" t="str">
        <f t="shared" si="17"/>
        <v/>
      </c>
    </row>
    <row r="863" spans="1:2" ht="22.8" thickBot="1" x14ac:dyDescent="0.45">
      <c r="A863" s="99" t="e">
        <f>(IF($AM$5='بيان ع'!D857,ROW('بيان ع'!857:857)-1,yyyyy))</f>
        <v>#NAME?</v>
      </c>
      <c r="B863" s="144" t="str">
        <f t="shared" si="17"/>
        <v/>
      </c>
    </row>
    <row r="864" spans="1:2" ht="22.8" thickBot="1" x14ac:dyDescent="0.45">
      <c r="A864" s="99" t="e">
        <f>(IF($AM$5='بيان ع'!D858,ROW('بيان ع'!858:858)-1,yyyyy))</f>
        <v>#NAME?</v>
      </c>
      <c r="B864" s="144" t="str">
        <f t="shared" si="17"/>
        <v/>
      </c>
    </row>
    <row r="865" spans="1:2" ht="22.8" thickBot="1" x14ac:dyDescent="0.45">
      <c r="A865" s="99" t="e">
        <f>(IF($AM$5='بيان ع'!D859,ROW('بيان ع'!859:859)-1,yyyyy))</f>
        <v>#NAME?</v>
      </c>
      <c r="B865" s="144" t="str">
        <f t="shared" si="17"/>
        <v/>
      </c>
    </row>
    <row r="866" spans="1:2" ht="22.8" thickBot="1" x14ac:dyDescent="0.45">
      <c r="A866" s="99" t="e">
        <f>(IF($AM$5='بيان ع'!D860,ROW('بيان ع'!860:860)-1,yyyyy))</f>
        <v>#NAME?</v>
      </c>
      <c r="B866" s="144" t="str">
        <f t="shared" si="17"/>
        <v/>
      </c>
    </row>
    <row r="867" spans="1:2" ht="22.8" thickBot="1" x14ac:dyDescent="0.45">
      <c r="A867" s="99" t="e">
        <f>(IF($AM$5='بيان ع'!D861,ROW('بيان ع'!861:861)-1,yyyyy))</f>
        <v>#NAME?</v>
      </c>
      <c r="B867" s="144" t="str">
        <f t="shared" si="17"/>
        <v/>
      </c>
    </row>
    <row r="868" spans="1:2" ht="22.8" thickBot="1" x14ac:dyDescent="0.45">
      <c r="A868" s="99" t="e">
        <f>(IF($AM$5='بيان ع'!D862,ROW('بيان ع'!862:862)-1,yyyyy))</f>
        <v>#NAME?</v>
      </c>
      <c r="B868" s="144" t="str">
        <f t="shared" si="17"/>
        <v/>
      </c>
    </row>
    <row r="869" spans="1:2" ht="22.8" thickBot="1" x14ac:dyDescent="0.45">
      <c r="A869" s="99" t="e">
        <f>(IF($AM$5='بيان ع'!D863,ROW('بيان ع'!863:863)-1,yyyyy))</f>
        <v>#NAME?</v>
      </c>
      <c r="B869" s="144" t="str">
        <f t="shared" si="17"/>
        <v/>
      </c>
    </row>
    <row r="870" spans="1:2" ht="22.8" thickBot="1" x14ac:dyDescent="0.45">
      <c r="A870" s="99" t="e">
        <f>(IF($AM$5='بيان ع'!D864,ROW('بيان ع'!864:864)-1,yyyyy))</f>
        <v>#NAME?</v>
      </c>
      <c r="B870" s="144" t="str">
        <f t="shared" si="17"/>
        <v/>
      </c>
    </row>
    <row r="871" spans="1:2" ht="22.8" thickBot="1" x14ac:dyDescent="0.45">
      <c r="A871" s="99" t="e">
        <f>(IF($AM$5='بيان ع'!D865,ROW('بيان ع'!865:865)-1,yyyyy))</f>
        <v>#NAME?</v>
      </c>
      <c r="B871" s="144" t="str">
        <f t="shared" si="17"/>
        <v/>
      </c>
    </row>
    <row r="872" spans="1:2" ht="22.8" thickBot="1" x14ac:dyDescent="0.45">
      <c r="A872" s="99" t="e">
        <f>(IF($AM$5='بيان ع'!D866,ROW('بيان ع'!866:866)-1,yyyyy))</f>
        <v>#NAME?</v>
      </c>
      <c r="B872" s="144" t="str">
        <f t="shared" si="17"/>
        <v/>
      </c>
    </row>
    <row r="873" spans="1:2" ht="22.8" thickBot="1" x14ac:dyDescent="0.45">
      <c r="A873" s="99" t="e">
        <f>(IF($AM$5='بيان ع'!D867,ROW('بيان ع'!867:867)-1,yyyyy))</f>
        <v>#NAME?</v>
      </c>
      <c r="B873" s="144" t="str">
        <f t="shared" si="17"/>
        <v/>
      </c>
    </row>
    <row r="874" spans="1:2" ht="22.8" thickBot="1" x14ac:dyDescent="0.45">
      <c r="A874" s="99" t="e">
        <f>(IF($AM$5='بيان ع'!D868,ROW('بيان ع'!868:868)-1,yyyyy))</f>
        <v>#NAME?</v>
      </c>
      <c r="B874" s="144" t="str">
        <f t="shared" si="17"/>
        <v/>
      </c>
    </row>
    <row r="875" spans="1:2" ht="22.8" thickBot="1" x14ac:dyDescent="0.45">
      <c r="A875" s="99" t="e">
        <f>(IF($AM$5='بيان ع'!D869,ROW('بيان ع'!869:869)-1,yyyyy))</f>
        <v>#NAME?</v>
      </c>
      <c r="B875" s="144" t="str">
        <f t="shared" si="17"/>
        <v/>
      </c>
    </row>
    <row r="876" spans="1:2" ht="22.8" thickBot="1" x14ac:dyDescent="0.45">
      <c r="A876" s="99" t="e">
        <f>(IF($AM$5='بيان ع'!D870,ROW('بيان ع'!870:870)-1,yyyyy))</f>
        <v>#NAME?</v>
      </c>
      <c r="B876" s="144" t="str">
        <f t="shared" si="17"/>
        <v/>
      </c>
    </row>
    <row r="877" spans="1:2" ht="22.8" thickBot="1" x14ac:dyDescent="0.45">
      <c r="A877" s="99" t="e">
        <f>(IF($AM$5='بيان ع'!D871,ROW('بيان ع'!871:871)-1,yyyyy))</f>
        <v>#NAME?</v>
      </c>
      <c r="B877" s="144" t="str">
        <f t="shared" si="17"/>
        <v/>
      </c>
    </row>
    <row r="878" spans="1:2" ht="22.8" thickBot="1" x14ac:dyDescent="0.45">
      <c r="A878" s="99" t="e">
        <f>(IF($AM$5='بيان ع'!D872,ROW('بيان ع'!872:872)-1,yyyyy))</f>
        <v>#NAME?</v>
      </c>
      <c r="B878" s="144" t="str">
        <f t="shared" si="17"/>
        <v/>
      </c>
    </row>
    <row r="879" spans="1:2" ht="22.8" thickBot="1" x14ac:dyDescent="0.45">
      <c r="A879" s="99" t="e">
        <f>(IF($AM$5='بيان ع'!D873,ROW('بيان ع'!873:873)-1,yyyyy))</f>
        <v>#NAME?</v>
      </c>
      <c r="B879" s="144" t="str">
        <f t="shared" si="17"/>
        <v/>
      </c>
    </row>
    <row r="880" spans="1:2" ht="22.8" thickBot="1" x14ac:dyDescent="0.45">
      <c r="A880" s="99" t="e">
        <f>(IF($AM$5='بيان ع'!D874,ROW('بيان ع'!874:874)-1,yyyyy))</f>
        <v>#NAME?</v>
      </c>
      <c r="B880" s="144" t="str">
        <f t="shared" si="17"/>
        <v/>
      </c>
    </row>
    <row r="881" spans="1:2" ht="22.8" thickBot="1" x14ac:dyDescent="0.45">
      <c r="A881" s="99" t="e">
        <f>(IF($AM$5='بيان ع'!D875,ROW('بيان ع'!875:875)-1,yyyyy))</f>
        <v>#NAME?</v>
      </c>
      <c r="B881" s="144" t="str">
        <f t="shared" si="17"/>
        <v/>
      </c>
    </row>
    <row r="882" spans="1:2" ht="22.8" thickBot="1" x14ac:dyDescent="0.45">
      <c r="A882" s="99" t="e">
        <f>(IF($AM$5='بيان ع'!D876,ROW('بيان ع'!876:876)-1,yyyyy))</f>
        <v>#NAME?</v>
      </c>
      <c r="B882" s="144" t="str">
        <f t="shared" si="17"/>
        <v/>
      </c>
    </row>
    <row r="883" spans="1:2" ht="22.8" thickBot="1" x14ac:dyDescent="0.45">
      <c r="A883" s="99" t="e">
        <f>(IF($AM$5='بيان ع'!D877,ROW('بيان ع'!877:877)-1,yyyyy))</f>
        <v>#NAME?</v>
      </c>
      <c r="B883" s="144" t="str">
        <f t="shared" si="17"/>
        <v/>
      </c>
    </row>
    <row r="884" spans="1:2" ht="22.8" thickBot="1" x14ac:dyDescent="0.45">
      <c r="A884" s="99" t="e">
        <f>(IF($AM$5='بيان ع'!D878,ROW('بيان ع'!878:878)-1,yyyyy))</f>
        <v>#NAME?</v>
      </c>
      <c r="B884" s="144" t="str">
        <f t="shared" si="17"/>
        <v/>
      </c>
    </row>
    <row r="885" spans="1:2" ht="22.8" thickBot="1" x14ac:dyDescent="0.45">
      <c r="A885" s="99" t="e">
        <f>(IF($AM$5='بيان ع'!D879,ROW('بيان ع'!879:879)-1,yyyyy))</f>
        <v>#NAME?</v>
      </c>
      <c r="B885" s="144" t="str">
        <f t="shared" si="17"/>
        <v/>
      </c>
    </row>
    <row r="886" spans="1:2" ht="22.8" thickBot="1" x14ac:dyDescent="0.45">
      <c r="A886" s="99" t="e">
        <f>(IF($AM$5='بيان ع'!D880,ROW('بيان ع'!880:880)-1,yyyyy))</f>
        <v>#NAME?</v>
      </c>
      <c r="B886" s="144" t="str">
        <f t="shared" si="17"/>
        <v/>
      </c>
    </row>
    <row r="887" spans="1:2" ht="22.8" thickBot="1" x14ac:dyDescent="0.45">
      <c r="A887" s="99" t="e">
        <f>(IF($AM$5='بيان ع'!D881,ROW('بيان ع'!881:881)-1,yyyyy))</f>
        <v>#NAME?</v>
      </c>
      <c r="B887" s="144" t="str">
        <f t="shared" si="17"/>
        <v/>
      </c>
    </row>
    <row r="888" spans="1:2" ht="22.8" thickBot="1" x14ac:dyDescent="0.45">
      <c r="A888" s="99" t="e">
        <f>(IF($AM$5='بيان ع'!D882,ROW('بيان ع'!882:882)-1,yyyyy))</f>
        <v>#NAME?</v>
      </c>
      <c r="B888" s="144" t="str">
        <f t="shared" si="17"/>
        <v/>
      </c>
    </row>
    <row r="889" spans="1:2" ht="22.8" thickBot="1" x14ac:dyDescent="0.45">
      <c r="A889" s="99" t="e">
        <f>(IF($AM$5='بيان ع'!D883,ROW('بيان ع'!883:883)-1,yyyyy))</f>
        <v>#NAME?</v>
      </c>
      <c r="B889" s="144" t="str">
        <f t="shared" si="17"/>
        <v/>
      </c>
    </row>
    <row r="890" spans="1:2" ht="22.8" thickBot="1" x14ac:dyDescent="0.45">
      <c r="A890" s="99" t="e">
        <f>(IF($AM$5='بيان ع'!D884,ROW('بيان ع'!884:884)-1,yyyyy))</f>
        <v>#NAME?</v>
      </c>
      <c r="B890" s="144" t="str">
        <f t="shared" si="17"/>
        <v/>
      </c>
    </row>
    <row r="891" spans="1:2" ht="22.8" thickBot="1" x14ac:dyDescent="0.45">
      <c r="A891" s="99" t="e">
        <f>(IF($AM$5='بيان ع'!D885,ROW('بيان ع'!885:885)-1,yyyyy))</f>
        <v>#NAME?</v>
      </c>
      <c r="B891" s="144" t="str">
        <f t="shared" si="17"/>
        <v/>
      </c>
    </row>
    <row r="892" spans="1:2" ht="22.8" thickBot="1" x14ac:dyDescent="0.45">
      <c r="A892" s="99" t="e">
        <f>(IF($AM$5='بيان ع'!D886,ROW('بيان ع'!886:886)-1,yyyyy))</f>
        <v>#NAME?</v>
      </c>
      <c r="B892" s="144" t="str">
        <f t="shared" si="17"/>
        <v/>
      </c>
    </row>
    <row r="893" spans="1:2" ht="22.8" thickBot="1" x14ac:dyDescent="0.45">
      <c r="A893" s="99" t="e">
        <f>(IF($AM$5='بيان ع'!D887,ROW('بيان ع'!887:887)-1,yyyyy))</f>
        <v>#NAME?</v>
      </c>
      <c r="B893" s="144" t="str">
        <f t="shared" si="17"/>
        <v/>
      </c>
    </row>
    <row r="894" spans="1:2" ht="22.8" thickBot="1" x14ac:dyDescent="0.45">
      <c r="A894" s="99" t="e">
        <f>(IF($AM$5='بيان ع'!D888,ROW('بيان ع'!888:888)-1,yyyyy))</f>
        <v>#NAME?</v>
      </c>
      <c r="B894" s="144" t="str">
        <f t="shared" si="17"/>
        <v/>
      </c>
    </row>
    <row r="895" spans="1:2" ht="22.8" thickBot="1" x14ac:dyDescent="0.45">
      <c r="A895" s="99" t="e">
        <f>(IF($AM$5='بيان ع'!D889,ROW('بيان ع'!889:889)-1,yyyyy))</f>
        <v>#NAME?</v>
      </c>
      <c r="B895" s="144" t="str">
        <f t="shared" si="17"/>
        <v/>
      </c>
    </row>
    <row r="896" spans="1:2" ht="22.8" thickBot="1" x14ac:dyDescent="0.45">
      <c r="A896" s="99" t="e">
        <f>(IF($AM$5='بيان ع'!D890,ROW('بيان ع'!890:890)-1,yyyyy))</f>
        <v>#NAME?</v>
      </c>
      <c r="B896" s="144" t="str">
        <f t="shared" si="17"/>
        <v/>
      </c>
    </row>
    <row r="897" spans="1:2" ht="22.8" thickBot="1" x14ac:dyDescent="0.45">
      <c r="A897" s="99" t="e">
        <f>(IF($AM$5='بيان ع'!D891,ROW('بيان ع'!891:891)-1,yyyyy))</f>
        <v>#NAME?</v>
      </c>
      <c r="B897" s="144" t="str">
        <f t="shared" si="17"/>
        <v/>
      </c>
    </row>
    <row r="898" spans="1:2" ht="22.8" thickBot="1" x14ac:dyDescent="0.45">
      <c r="A898" s="99" t="e">
        <f>(IF($AM$5='بيان ع'!D892,ROW('بيان ع'!892:892)-1,yyyyy))</f>
        <v>#NAME?</v>
      </c>
      <c r="B898" s="144" t="str">
        <f t="shared" si="17"/>
        <v/>
      </c>
    </row>
    <row r="899" spans="1:2" ht="22.8" thickBot="1" x14ac:dyDescent="0.45">
      <c r="A899" s="99" t="e">
        <f>(IF($AM$5='بيان ع'!D893,ROW('بيان ع'!893:893)-1,yyyyy))</f>
        <v>#NAME?</v>
      </c>
      <c r="B899" s="144" t="str">
        <f t="shared" si="17"/>
        <v/>
      </c>
    </row>
    <row r="900" spans="1:2" ht="22.8" thickBot="1" x14ac:dyDescent="0.45">
      <c r="A900" s="99" t="e">
        <f>(IF($AM$5='بيان ع'!D894,ROW('بيان ع'!894:894)-1,yyyyy))</f>
        <v>#NAME?</v>
      </c>
      <c r="B900" s="144" t="str">
        <f t="shared" si="17"/>
        <v/>
      </c>
    </row>
    <row r="901" spans="1:2" ht="22.8" thickBot="1" x14ac:dyDescent="0.45">
      <c r="A901" s="99" t="e">
        <f>(IF($AM$5='بيان ع'!D895,ROW('بيان ع'!895:895)-1,yyyyy))</f>
        <v>#NAME?</v>
      </c>
      <c r="B901" s="144" t="str">
        <f t="shared" si="17"/>
        <v/>
      </c>
    </row>
    <row r="902" spans="1:2" ht="22.8" thickBot="1" x14ac:dyDescent="0.45">
      <c r="A902" s="99" t="e">
        <f>(IF($AM$5='بيان ع'!D896,ROW('بيان ع'!896:896)-1,yyyyy))</f>
        <v>#NAME?</v>
      </c>
      <c r="B902" s="144" t="str">
        <f t="shared" si="17"/>
        <v/>
      </c>
    </row>
    <row r="903" spans="1:2" ht="22.8" thickBot="1" x14ac:dyDescent="0.45">
      <c r="A903" s="99" t="e">
        <f>(IF($AM$5='بيان ع'!D897,ROW('بيان ع'!897:897)-1,yyyyy))</f>
        <v>#NAME?</v>
      </c>
      <c r="B903" s="144" t="str">
        <f t="shared" si="17"/>
        <v/>
      </c>
    </row>
    <row r="904" spans="1:2" ht="22.8" thickBot="1" x14ac:dyDescent="0.45">
      <c r="A904" s="99" t="e">
        <f>(IF($AM$5='بيان ع'!D898,ROW('بيان ع'!898:898)-1,yyyyy))</f>
        <v>#NAME?</v>
      </c>
      <c r="B904" s="144" t="str">
        <f t="shared" ref="B904:B967" si="18">IFERROR(_xlfn.AGGREGATE(15,6,$A$8:$A$1010,ROW(A897)),"")</f>
        <v/>
      </c>
    </row>
    <row r="905" spans="1:2" ht="22.8" thickBot="1" x14ac:dyDescent="0.45">
      <c r="A905" s="99" t="e">
        <f>(IF($AM$5='بيان ع'!D899,ROW('بيان ع'!899:899)-1,yyyyy))</f>
        <v>#NAME?</v>
      </c>
      <c r="B905" s="144" t="str">
        <f t="shared" si="18"/>
        <v/>
      </c>
    </row>
    <row r="906" spans="1:2" ht="22.8" thickBot="1" x14ac:dyDescent="0.45">
      <c r="A906" s="99" t="e">
        <f>(IF($AM$5='بيان ع'!D900,ROW('بيان ع'!900:900)-1,yyyyy))</f>
        <v>#NAME?</v>
      </c>
      <c r="B906" s="144" t="str">
        <f t="shared" si="18"/>
        <v/>
      </c>
    </row>
    <row r="907" spans="1:2" ht="22.8" thickBot="1" x14ac:dyDescent="0.45">
      <c r="A907" s="99" t="e">
        <f>(IF($AM$5='بيان ع'!D901,ROW('بيان ع'!901:901)-1,yyyyy))</f>
        <v>#NAME?</v>
      </c>
      <c r="B907" s="144" t="str">
        <f t="shared" si="18"/>
        <v/>
      </c>
    </row>
    <row r="908" spans="1:2" ht="22.8" thickBot="1" x14ac:dyDescent="0.45">
      <c r="A908" s="99" t="e">
        <f>(IF($AM$5='بيان ع'!D902,ROW('بيان ع'!902:902)-1,yyyyy))</f>
        <v>#NAME?</v>
      </c>
      <c r="B908" s="144" t="str">
        <f t="shared" si="18"/>
        <v/>
      </c>
    </row>
    <row r="909" spans="1:2" ht="22.8" thickBot="1" x14ac:dyDescent="0.45">
      <c r="A909" s="99" t="e">
        <f>(IF($AM$5='بيان ع'!D903,ROW('بيان ع'!903:903)-1,yyyyy))</f>
        <v>#NAME?</v>
      </c>
      <c r="B909" s="144" t="str">
        <f t="shared" si="18"/>
        <v/>
      </c>
    </row>
    <row r="910" spans="1:2" ht="22.8" thickBot="1" x14ac:dyDescent="0.45">
      <c r="A910" s="99" t="e">
        <f>(IF($AM$5='بيان ع'!D904,ROW('بيان ع'!904:904)-1,yyyyy))</f>
        <v>#NAME?</v>
      </c>
      <c r="B910" s="144" t="str">
        <f t="shared" si="18"/>
        <v/>
      </c>
    </row>
    <row r="911" spans="1:2" ht="22.8" thickBot="1" x14ac:dyDescent="0.45">
      <c r="A911" s="99" t="e">
        <f>(IF($AM$5='بيان ع'!D905,ROW('بيان ع'!905:905)-1,yyyyy))</f>
        <v>#NAME?</v>
      </c>
      <c r="B911" s="144" t="str">
        <f t="shared" si="18"/>
        <v/>
      </c>
    </row>
    <row r="912" spans="1:2" ht="22.8" thickBot="1" x14ac:dyDescent="0.45">
      <c r="A912" s="99" t="e">
        <f>(IF($AM$5='بيان ع'!D906,ROW('بيان ع'!906:906)-1,yyyyy))</f>
        <v>#NAME?</v>
      </c>
      <c r="B912" s="144" t="str">
        <f t="shared" si="18"/>
        <v/>
      </c>
    </row>
    <row r="913" spans="1:2" ht="22.8" thickBot="1" x14ac:dyDescent="0.45">
      <c r="A913" s="99" t="e">
        <f>(IF($AM$5='بيان ع'!D907,ROW('بيان ع'!907:907)-1,yyyyy))</f>
        <v>#NAME?</v>
      </c>
      <c r="B913" s="144" t="str">
        <f t="shared" si="18"/>
        <v/>
      </c>
    </row>
    <row r="914" spans="1:2" ht="22.8" thickBot="1" x14ac:dyDescent="0.45">
      <c r="A914" s="99" t="e">
        <f>(IF($AM$5='بيان ع'!D908,ROW('بيان ع'!908:908)-1,yyyyy))</f>
        <v>#NAME?</v>
      </c>
      <c r="B914" s="144" t="str">
        <f t="shared" si="18"/>
        <v/>
      </c>
    </row>
    <row r="915" spans="1:2" ht="22.8" thickBot="1" x14ac:dyDescent="0.45">
      <c r="A915" s="99" t="e">
        <f>(IF($AM$5='بيان ع'!D909,ROW('بيان ع'!909:909)-1,yyyyy))</f>
        <v>#NAME?</v>
      </c>
      <c r="B915" s="144" t="str">
        <f t="shared" si="18"/>
        <v/>
      </c>
    </row>
    <row r="916" spans="1:2" ht="22.8" thickBot="1" x14ac:dyDescent="0.45">
      <c r="A916" s="99" t="e">
        <f>(IF($AM$5='بيان ع'!D910,ROW('بيان ع'!910:910)-1,yyyyy))</f>
        <v>#NAME?</v>
      </c>
      <c r="B916" s="144" t="str">
        <f t="shared" si="18"/>
        <v/>
      </c>
    </row>
    <row r="917" spans="1:2" ht="22.8" thickBot="1" x14ac:dyDescent="0.45">
      <c r="A917" s="99" t="e">
        <f>(IF($AM$5='بيان ع'!D911,ROW('بيان ع'!911:911)-1,yyyyy))</f>
        <v>#NAME?</v>
      </c>
      <c r="B917" s="144" t="str">
        <f t="shared" si="18"/>
        <v/>
      </c>
    </row>
    <row r="918" spans="1:2" ht="22.8" thickBot="1" x14ac:dyDescent="0.45">
      <c r="A918" s="99" t="e">
        <f>(IF($AM$5='بيان ع'!D912,ROW('بيان ع'!912:912)-1,yyyyy))</f>
        <v>#NAME?</v>
      </c>
      <c r="B918" s="144" t="str">
        <f t="shared" si="18"/>
        <v/>
      </c>
    </row>
    <row r="919" spans="1:2" ht="22.8" thickBot="1" x14ac:dyDescent="0.45">
      <c r="A919" s="99" t="e">
        <f>(IF($AM$5='بيان ع'!D913,ROW('بيان ع'!913:913)-1,yyyyy))</f>
        <v>#NAME?</v>
      </c>
      <c r="B919" s="144" t="str">
        <f t="shared" si="18"/>
        <v/>
      </c>
    </row>
    <row r="920" spans="1:2" ht="22.8" thickBot="1" x14ac:dyDescent="0.45">
      <c r="A920" s="99" t="e">
        <f>(IF($AM$5='بيان ع'!D914,ROW('بيان ع'!914:914)-1,yyyyy))</f>
        <v>#NAME?</v>
      </c>
      <c r="B920" s="144" t="str">
        <f t="shared" si="18"/>
        <v/>
      </c>
    </row>
    <row r="921" spans="1:2" ht="22.8" thickBot="1" x14ac:dyDescent="0.45">
      <c r="A921" s="99" t="e">
        <f>(IF($AM$5='بيان ع'!D915,ROW('بيان ع'!915:915)-1,yyyyy))</f>
        <v>#NAME?</v>
      </c>
      <c r="B921" s="144" t="str">
        <f t="shared" si="18"/>
        <v/>
      </c>
    </row>
    <row r="922" spans="1:2" ht="22.8" thickBot="1" x14ac:dyDescent="0.45">
      <c r="A922" s="99" t="e">
        <f>(IF($AM$5='بيان ع'!D916,ROW('بيان ع'!916:916)-1,yyyyy))</f>
        <v>#NAME?</v>
      </c>
      <c r="B922" s="144" t="str">
        <f t="shared" si="18"/>
        <v/>
      </c>
    </row>
    <row r="923" spans="1:2" ht="22.8" thickBot="1" x14ac:dyDescent="0.45">
      <c r="A923" s="99" t="e">
        <f>(IF($AM$5='بيان ع'!D917,ROW('بيان ع'!917:917)-1,yyyyy))</f>
        <v>#NAME?</v>
      </c>
      <c r="B923" s="144" t="str">
        <f t="shared" si="18"/>
        <v/>
      </c>
    </row>
    <row r="924" spans="1:2" ht="22.8" thickBot="1" x14ac:dyDescent="0.45">
      <c r="A924" s="99" t="e">
        <f>(IF($AM$5='بيان ع'!D918,ROW('بيان ع'!918:918)-1,yyyyy))</f>
        <v>#NAME?</v>
      </c>
      <c r="B924" s="144" t="str">
        <f t="shared" si="18"/>
        <v/>
      </c>
    </row>
    <row r="925" spans="1:2" ht="22.8" thickBot="1" x14ac:dyDescent="0.45">
      <c r="A925" s="99" t="e">
        <f>(IF($AM$5='بيان ع'!D919,ROW('بيان ع'!919:919)-1,yyyyy))</f>
        <v>#NAME?</v>
      </c>
      <c r="B925" s="144" t="str">
        <f t="shared" si="18"/>
        <v/>
      </c>
    </row>
    <row r="926" spans="1:2" ht="22.8" thickBot="1" x14ac:dyDescent="0.45">
      <c r="A926" s="99" t="e">
        <f>(IF($AM$5='بيان ع'!D920,ROW('بيان ع'!920:920)-1,yyyyy))</f>
        <v>#NAME?</v>
      </c>
      <c r="B926" s="144" t="str">
        <f t="shared" si="18"/>
        <v/>
      </c>
    </row>
    <row r="927" spans="1:2" ht="22.8" thickBot="1" x14ac:dyDescent="0.45">
      <c r="A927" s="99" t="e">
        <f>(IF($AM$5='بيان ع'!D921,ROW('بيان ع'!921:921)-1,yyyyy))</f>
        <v>#NAME?</v>
      </c>
      <c r="B927" s="144" t="str">
        <f t="shared" si="18"/>
        <v/>
      </c>
    </row>
    <row r="928" spans="1:2" ht="22.8" thickBot="1" x14ac:dyDescent="0.45">
      <c r="A928" s="99" t="e">
        <f>(IF($AM$5='بيان ع'!D922,ROW('بيان ع'!922:922)-1,yyyyy))</f>
        <v>#NAME?</v>
      </c>
      <c r="B928" s="144" t="str">
        <f t="shared" si="18"/>
        <v/>
      </c>
    </row>
    <row r="929" spans="1:2" ht="22.8" thickBot="1" x14ac:dyDescent="0.45">
      <c r="A929" s="99" t="e">
        <f>(IF($AM$5='بيان ع'!D923,ROW('بيان ع'!923:923)-1,yyyyy))</f>
        <v>#NAME?</v>
      </c>
      <c r="B929" s="144" t="str">
        <f t="shared" si="18"/>
        <v/>
      </c>
    </row>
    <row r="930" spans="1:2" ht="22.8" thickBot="1" x14ac:dyDescent="0.45">
      <c r="A930" s="99" t="e">
        <f>(IF($AM$5='بيان ع'!D924,ROW('بيان ع'!924:924)-1,yyyyy))</f>
        <v>#NAME?</v>
      </c>
      <c r="B930" s="144" t="str">
        <f t="shared" si="18"/>
        <v/>
      </c>
    </row>
    <row r="931" spans="1:2" ht="22.8" thickBot="1" x14ac:dyDescent="0.45">
      <c r="A931" s="99" t="e">
        <f>(IF($AM$5='بيان ع'!D925,ROW('بيان ع'!925:925)-1,yyyyy))</f>
        <v>#NAME?</v>
      </c>
      <c r="B931" s="144" t="str">
        <f t="shared" si="18"/>
        <v/>
      </c>
    </row>
    <row r="932" spans="1:2" ht="22.8" thickBot="1" x14ac:dyDescent="0.45">
      <c r="A932" s="99" t="e">
        <f>(IF($AM$5='بيان ع'!D926,ROW('بيان ع'!926:926)-1,yyyyy))</f>
        <v>#NAME?</v>
      </c>
      <c r="B932" s="144" t="str">
        <f t="shared" si="18"/>
        <v/>
      </c>
    </row>
    <row r="933" spans="1:2" ht="22.8" thickBot="1" x14ac:dyDescent="0.45">
      <c r="A933" s="99" t="e">
        <f>(IF($AM$5='بيان ع'!D927,ROW('بيان ع'!927:927)-1,yyyyy))</f>
        <v>#NAME?</v>
      </c>
      <c r="B933" s="144" t="str">
        <f t="shared" si="18"/>
        <v/>
      </c>
    </row>
    <row r="934" spans="1:2" ht="22.8" thickBot="1" x14ac:dyDescent="0.45">
      <c r="A934" s="99" t="e">
        <f>(IF($AM$5='بيان ع'!D928,ROW('بيان ع'!928:928)-1,yyyyy))</f>
        <v>#NAME?</v>
      </c>
      <c r="B934" s="144" t="str">
        <f t="shared" si="18"/>
        <v/>
      </c>
    </row>
    <row r="935" spans="1:2" ht="22.8" thickBot="1" x14ac:dyDescent="0.45">
      <c r="A935" s="99" t="e">
        <f>(IF($AM$5='بيان ع'!D929,ROW('بيان ع'!929:929)-1,yyyyy))</f>
        <v>#NAME?</v>
      </c>
      <c r="B935" s="144" t="str">
        <f t="shared" si="18"/>
        <v/>
      </c>
    </row>
    <row r="936" spans="1:2" ht="22.8" thickBot="1" x14ac:dyDescent="0.45">
      <c r="A936" s="99" t="e">
        <f>(IF($AM$5='بيان ع'!D930,ROW('بيان ع'!930:930)-1,yyyyy))</f>
        <v>#NAME?</v>
      </c>
      <c r="B936" s="144" t="str">
        <f t="shared" si="18"/>
        <v/>
      </c>
    </row>
    <row r="937" spans="1:2" ht="22.8" thickBot="1" x14ac:dyDescent="0.45">
      <c r="A937" s="99" t="e">
        <f>(IF($AM$5='بيان ع'!D931,ROW('بيان ع'!931:931)-1,yyyyy))</f>
        <v>#NAME?</v>
      </c>
      <c r="B937" s="144" t="str">
        <f t="shared" si="18"/>
        <v/>
      </c>
    </row>
    <row r="938" spans="1:2" ht="22.8" thickBot="1" x14ac:dyDescent="0.45">
      <c r="A938" s="99" t="e">
        <f>(IF($AM$5='بيان ع'!D932,ROW('بيان ع'!932:932)-1,yyyyy))</f>
        <v>#NAME?</v>
      </c>
      <c r="B938" s="144" t="str">
        <f t="shared" si="18"/>
        <v/>
      </c>
    </row>
    <row r="939" spans="1:2" ht="22.8" thickBot="1" x14ac:dyDescent="0.45">
      <c r="A939" s="99" t="e">
        <f>(IF($AM$5='بيان ع'!D933,ROW('بيان ع'!933:933)-1,yyyyy))</f>
        <v>#NAME?</v>
      </c>
      <c r="B939" s="144" t="str">
        <f t="shared" si="18"/>
        <v/>
      </c>
    </row>
    <row r="940" spans="1:2" ht="22.8" thickBot="1" x14ac:dyDescent="0.45">
      <c r="A940" s="99" t="e">
        <f>(IF($AM$5='بيان ع'!D934,ROW('بيان ع'!934:934)-1,yyyyy))</f>
        <v>#NAME?</v>
      </c>
      <c r="B940" s="144" t="str">
        <f t="shared" si="18"/>
        <v/>
      </c>
    </row>
    <row r="941" spans="1:2" ht="22.8" thickBot="1" x14ac:dyDescent="0.45">
      <c r="A941" s="99" t="e">
        <f>(IF($AM$5='بيان ع'!D935,ROW('بيان ع'!935:935)-1,yyyyy))</f>
        <v>#NAME?</v>
      </c>
      <c r="B941" s="144" t="str">
        <f t="shared" si="18"/>
        <v/>
      </c>
    </row>
    <row r="942" spans="1:2" ht="22.8" thickBot="1" x14ac:dyDescent="0.45">
      <c r="A942" s="99" t="e">
        <f>(IF($AM$5='بيان ع'!D936,ROW('بيان ع'!936:936)-1,yyyyy))</f>
        <v>#NAME?</v>
      </c>
      <c r="B942" s="144" t="str">
        <f t="shared" si="18"/>
        <v/>
      </c>
    </row>
    <row r="943" spans="1:2" ht="22.8" thickBot="1" x14ac:dyDescent="0.45">
      <c r="A943" s="99" t="e">
        <f>(IF($AM$5='بيان ع'!D937,ROW('بيان ع'!937:937)-1,yyyyy))</f>
        <v>#NAME?</v>
      </c>
      <c r="B943" s="144" t="str">
        <f t="shared" si="18"/>
        <v/>
      </c>
    </row>
    <row r="944" spans="1:2" ht="22.8" thickBot="1" x14ac:dyDescent="0.45">
      <c r="A944" s="99" t="e">
        <f>(IF($AM$5='بيان ع'!D938,ROW('بيان ع'!938:938)-1,yyyyy))</f>
        <v>#NAME?</v>
      </c>
      <c r="B944" s="144" t="str">
        <f t="shared" si="18"/>
        <v/>
      </c>
    </row>
    <row r="945" spans="1:2" ht="22.8" thickBot="1" x14ac:dyDescent="0.45">
      <c r="A945" s="99" t="e">
        <f>(IF($AM$5='بيان ع'!D939,ROW('بيان ع'!939:939)-1,yyyyy))</f>
        <v>#NAME?</v>
      </c>
      <c r="B945" s="144" t="str">
        <f t="shared" si="18"/>
        <v/>
      </c>
    </row>
    <row r="946" spans="1:2" ht="22.8" thickBot="1" x14ac:dyDescent="0.45">
      <c r="A946" s="99" t="e">
        <f>(IF($AM$5='بيان ع'!D940,ROW('بيان ع'!940:940)-1,yyyyy))</f>
        <v>#NAME?</v>
      </c>
      <c r="B946" s="144" t="str">
        <f t="shared" si="18"/>
        <v/>
      </c>
    </row>
    <row r="947" spans="1:2" ht="22.8" thickBot="1" x14ac:dyDescent="0.45">
      <c r="A947" s="99" t="e">
        <f>(IF($AM$5='بيان ع'!D941,ROW('بيان ع'!941:941)-1,yyyyy))</f>
        <v>#NAME?</v>
      </c>
      <c r="B947" s="144" t="str">
        <f t="shared" si="18"/>
        <v/>
      </c>
    </row>
    <row r="948" spans="1:2" ht="22.8" thickBot="1" x14ac:dyDescent="0.45">
      <c r="A948" s="99" t="e">
        <f>(IF($AM$5='بيان ع'!D942,ROW('بيان ع'!942:942)-1,yyyyy))</f>
        <v>#NAME?</v>
      </c>
      <c r="B948" s="144" t="str">
        <f t="shared" si="18"/>
        <v/>
      </c>
    </row>
    <row r="949" spans="1:2" ht="22.8" thickBot="1" x14ac:dyDescent="0.45">
      <c r="A949" s="99" t="e">
        <f>(IF($AM$5='بيان ع'!D943,ROW('بيان ع'!943:943)-1,yyyyy))</f>
        <v>#NAME?</v>
      </c>
      <c r="B949" s="144" t="str">
        <f t="shared" si="18"/>
        <v/>
      </c>
    </row>
    <row r="950" spans="1:2" ht="22.8" thickBot="1" x14ac:dyDescent="0.45">
      <c r="A950" s="99" t="e">
        <f>(IF($AM$5='بيان ع'!D944,ROW('بيان ع'!944:944)-1,yyyyy))</f>
        <v>#NAME?</v>
      </c>
      <c r="B950" s="144" t="str">
        <f t="shared" si="18"/>
        <v/>
      </c>
    </row>
    <row r="951" spans="1:2" ht="22.8" thickBot="1" x14ac:dyDescent="0.45">
      <c r="A951" s="99" t="e">
        <f>(IF($AM$5='بيان ع'!D945,ROW('بيان ع'!945:945)-1,yyyyy))</f>
        <v>#NAME?</v>
      </c>
      <c r="B951" s="144" t="str">
        <f t="shared" si="18"/>
        <v/>
      </c>
    </row>
    <row r="952" spans="1:2" ht="22.8" thickBot="1" x14ac:dyDescent="0.45">
      <c r="A952" s="99" t="e">
        <f>(IF($AM$5='بيان ع'!D946,ROW('بيان ع'!946:946)-1,yyyyy))</f>
        <v>#NAME?</v>
      </c>
      <c r="B952" s="144" t="str">
        <f t="shared" si="18"/>
        <v/>
      </c>
    </row>
    <row r="953" spans="1:2" ht="22.8" thickBot="1" x14ac:dyDescent="0.45">
      <c r="A953" s="99" t="e">
        <f>(IF($AM$5='بيان ع'!D947,ROW('بيان ع'!947:947)-1,yyyyy))</f>
        <v>#NAME?</v>
      </c>
      <c r="B953" s="144" t="str">
        <f t="shared" si="18"/>
        <v/>
      </c>
    </row>
    <row r="954" spans="1:2" ht="22.8" thickBot="1" x14ac:dyDescent="0.45">
      <c r="A954" s="99" t="e">
        <f>(IF($AM$5='بيان ع'!D948,ROW('بيان ع'!948:948)-1,yyyyy))</f>
        <v>#NAME?</v>
      </c>
      <c r="B954" s="144" t="str">
        <f t="shared" si="18"/>
        <v/>
      </c>
    </row>
    <row r="955" spans="1:2" ht="22.8" thickBot="1" x14ac:dyDescent="0.45">
      <c r="A955" s="99" t="e">
        <f>(IF($AM$5='بيان ع'!D949,ROW('بيان ع'!949:949)-1,yyyyy))</f>
        <v>#NAME?</v>
      </c>
      <c r="B955" s="144" t="str">
        <f t="shared" si="18"/>
        <v/>
      </c>
    </row>
    <row r="956" spans="1:2" ht="22.8" thickBot="1" x14ac:dyDescent="0.45">
      <c r="A956" s="99" t="e">
        <f>(IF($AM$5='بيان ع'!D950,ROW('بيان ع'!950:950)-1,yyyyy))</f>
        <v>#NAME?</v>
      </c>
      <c r="B956" s="144" t="str">
        <f t="shared" si="18"/>
        <v/>
      </c>
    </row>
    <row r="957" spans="1:2" ht="22.8" thickBot="1" x14ac:dyDescent="0.45">
      <c r="A957" s="99" t="e">
        <f>(IF($AM$5='بيان ع'!D951,ROW('بيان ع'!951:951)-1,yyyyy))</f>
        <v>#NAME?</v>
      </c>
      <c r="B957" s="144" t="str">
        <f t="shared" si="18"/>
        <v/>
      </c>
    </row>
    <row r="958" spans="1:2" ht="22.8" thickBot="1" x14ac:dyDescent="0.45">
      <c r="A958" s="99" t="e">
        <f>(IF($AM$5='بيان ع'!D952,ROW('بيان ع'!952:952)-1,yyyyy))</f>
        <v>#NAME?</v>
      </c>
      <c r="B958" s="144" t="str">
        <f t="shared" si="18"/>
        <v/>
      </c>
    </row>
    <row r="959" spans="1:2" ht="22.8" thickBot="1" x14ac:dyDescent="0.45">
      <c r="A959" s="99" t="e">
        <f>(IF($AM$5='بيان ع'!D953,ROW('بيان ع'!953:953)-1,yyyyy))</f>
        <v>#NAME?</v>
      </c>
      <c r="B959" s="144" t="str">
        <f t="shared" si="18"/>
        <v/>
      </c>
    </row>
    <row r="960" spans="1:2" ht="22.8" thickBot="1" x14ac:dyDescent="0.45">
      <c r="A960" s="99" t="e">
        <f>(IF($AM$5='بيان ع'!D954,ROW('بيان ع'!954:954)-1,yyyyy))</f>
        <v>#NAME?</v>
      </c>
      <c r="B960" s="144" t="str">
        <f t="shared" si="18"/>
        <v/>
      </c>
    </row>
    <row r="961" spans="1:2" ht="22.8" thickBot="1" x14ac:dyDescent="0.45">
      <c r="A961" s="99" t="e">
        <f>(IF($AM$5='بيان ع'!D955,ROW('بيان ع'!955:955)-1,yyyyy))</f>
        <v>#NAME?</v>
      </c>
      <c r="B961" s="144" t="str">
        <f t="shared" si="18"/>
        <v/>
      </c>
    </row>
    <row r="962" spans="1:2" ht="22.8" thickBot="1" x14ac:dyDescent="0.45">
      <c r="A962" s="99" t="e">
        <f>(IF($AM$5='بيان ع'!D956,ROW('بيان ع'!956:956)-1,yyyyy))</f>
        <v>#NAME?</v>
      </c>
      <c r="B962" s="144" t="str">
        <f t="shared" si="18"/>
        <v/>
      </c>
    </row>
    <row r="963" spans="1:2" ht="22.8" thickBot="1" x14ac:dyDescent="0.45">
      <c r="A963" s="99" t="e">
        <f>(IF($AM$5='بيان ع'!D957,ROW('بيان ع'!957:957)-1,yyyyy))</f>
        <v>#NAME?</v>
      </c>
      <c r="B963" s="144" t="str">
        <f t="shared" si="18"/>
        <v/>
      </c>
    </row>
    <row r="964" spans="1:2" ht="22.8" thickBot="1" x14ac:dyDescent="0.45">
      <c r="A964" s="99" t="e">
        <f>(IF($AM$5='بيان ع'!D958,ROW('بيان ع'!958:958)-1,yyyyy))</f>
        <v>#NAME?</v>
      </c>
      <c r="B964" s="144" t="str">
        <f t="shared" si="18"/>
        <v/>
      </c>
    </row>
    <row r="965" spans="1:2" ht="22.8" thickBot="1" x14ac:dyDescent="0.45">
      <c r="A965" s="99" t="e">
        <f>(IF($AM$5='بيان ع'!D959,ROW('بيان ع'!959:959)-1,yyyyy))</f>
        <v>#NAME?</v>
      </c>
      <c r="B965" s="144" t="str">
        <f t="shared" si="18"/>
        <v/>
      </c>
    </row>
    <row r="966" spans="1:2" ht="22.8" thickBot="1" x14ac:dyDescent="0.45">
      <c r="A966" s="99" t="e">
        <f>(IF($AM$5='بيان ع'!D960,ROW('بيان ع'!960:960)-1,yyyyy))</f>
        <v>#NAME?</v>
      </c>
      <c r="B966" s="144" t="str">
        <f t="shared" si="18"/>
        <v/>
      </c>
    </row>
    <row r="967" spans="1:2" ht="22.8" thickBot="1" x14ac:dyDescent="0.45">
      <c r="A967" s="99" t="e">
        <f>(IF($AM$5='بيان ع'!D961,ROW('بيان ع'!961:961)-1,yyyyy))</f>
        <v>#NAME?</v>
      </c>
      <c r="B967" s="144" t="str">
        <f t="shared" si="18"/>
        <v/>
      </c>
    </row>
    <row r="968" spans="1:2" ht="22.8" thickBot="1" x14ac:dyDescent="0.45">
      <c r="A968" s="99" t="e">
        <f>(IF($AM$5='بيان ع'!D962,ROW('بيان ع'!962:962)-1,yyyyy))</f>
        <v>#NAME?</v>
      </c>
      <c r="B968" s="144" t="str">
        <f t="shared" ref="B968:B1031" si="19">IFERROR(_xlfn.AGGREGATE(15,6,$A$8:$A$1010,ROW(A961)),"")</f>
        <v/>
      </c>
    </row>
    <row r="969" spans="1:2" ht="22.8" thickBot="1" x14ac:dyDescent="0.45">
      <c r="A969" s="99" t="e">
        <f>(IF($AM$5='بيان ع'!D963,ROW('بيان ع'!963:963)-1,yyyyy))</f>
        <v>#NAME?</v>
      </c>
      <c r="B969" s="144" t="str">
        <f t="shared" si="19"/>
        <v/>
      </c>
    </row>
    <row r="970" spans="1:2" ht="22.8" thickBot="1" x14ac:dyDescent="0.45">
      <c r="A970" s="99" t="e">
        <f>(IF($AM$5='بيان ع'!D964,ROW('بيان ع'!964:964)-1,yyyyy))</f>
        <v>#NAME?</v>
      </c>
      <c r="B970" s="144" t="str">
        <f t="shared" si="19"/>
        <v/>
      </c>
    </row>
    <row r="971" spans="1:2" ht="22.8" thickBot="1" x14ac:dyDescent="0.45">
      <c r="A971" s="99" t="e">
        <f>(IF($AM$5='بيان ع'!D965,ROW('بيان ع'!965:965)-1,yyyyy))</f>
        <v>#NAME?</v>
      </c>
      <c r="B971" s="144" t="str">
        <f t="shared" si="19"/>
        <v/>
      </c>
    </row>
    <row r="972" spans="1:2" ht="22.8" thickBot="1" x14ac:dyDescent="0.45">
      <c r="A972" s="99" t="e">
        <f>(IF($AM$5='بيان ع'!D966,ROW('بيان ع'!966:966)-1,yyyyy))</f>
        <v>#NAME?</v>
      </c>
      <c r="B972" s="144" t="str">
        <f t="shared" si="19"/>
        <v/>
      </c>
    </row>
    <row r="973" spans="1:2" ht="22.8" thickBot="1" x14ac:dyDescent="0.45">
      <c r="A973" s="99" t="e">
        <f>(IF($AM$5='بيان ع'!D967,ROW('بيان ع'!967:967)-1,yyyyy))</f>
        <v>#NAME?</v>
      </c>
      <c r="B973" s="144" t="str">
        <f t="shared" si="19"/>
        <v/>
      </c>
    </row>
    <row r="974" spans="1:2" ht="22.8" thickBot="1" x14ac:dyDescent="0.45">
      <c r="A974" s="99" t="e">
        <f>(IF($AM$5='بيان ع'!D968,ROW('بيان ع'!968:968)-1,yyyyy))</f>
        <v>#NAME?</v>
      </c>
      <c r="B974" s="144" t="str">
        <f t="shared" si="19"/>
        <v/>
      </c>
    </row>
    <row r="975" spans="1:2" ht="22.8" thickBot="1" x14ac:dyDescent="0.45">
      <c r="A975" s="99" t="e">
        <f>(IF($AM$5='بيان ع'!D969,ROW('بيان ع'!969:969)-1,yyyyy))</f>
        <v>#NAME?</v>
      </c>
      <c r="B975" s="144" t="str">
        <f t="shared" si="19"/>
        <v/>
      </c>
    </row>
    <row r="976" spans="1:2" ht="22.8" thickBot="1" x14ac:dyDescent="0.45">
      <c r="A976" s="99" t="e">
        <f>(IF($AM$5='بيان ع'!D970,ROW('بيان ع'!970:970)-1,yyyyy))</f>
        <v>#NAME?</v>
      </c>
      <c r="B976" s="144" t="str">
        <f t="shared" si="19"/>
        <v/>
      </c>
    </row>
    <row r="977" spans="1:2" ht="22.8" thickBot="1" x14ac:dyDescent="0.45">
      <c r="A977" s="99" t="e">
        <f>(IF($AM$5='بيان ع'!D971,ROW('بيان ع'!971:971)-1,yyyyy))</f>
        <v>#NAME?</v>
      </c>
      <c r="B977" s="144" t="str">
        <f t="shared" si="19"/>
        <v/>
      </c>
    </row>
    <row r="978" spans="1:2" ht="22.8" thickBot="1" x14ac:dyDescent="0.45">
      <c r="A978" s="99" t="e">
        <f>(IF($AM$5='بيان ع'!D972,ROW('بيان ع'!972:972)-1,yyyyy))</f>
        <v>#NAME?</v>
      </c>
      <c r="B978" s="144" t="str">
        <f t="shared" si="19"/>
        <v/>
      </c>
    </row>
    <row r="979" spans="1:2" ht="22.8" thickBot="1" x14ac:dyDescent="0.45">
      <c r="A979" s="99" t="e">
        <f>(IF($AM$5='بيان ع'!D973,ROW('بيان ع'!973:973)-1,yyyyy))</f>
        <v>#NAME?</v>
      </c>
      <c r="B979" s="144" t="str">
        <f t="shared" si="19"/>
        <v/>
      </c>
    </row>
    <row r="980" spans="1:2" ht="22.8" thickBot="1" x14ac:dyDescent="0.45">
      <c r="A980" s="99" t="e">
        <f>(IF($AM$5='بيان ع'!D974,ROW('بيان ع'!974:974)-1,yyyyy))</f>
        <v>#NAME?</v>
      </c>
      <c r="B980" s="144" t="str">
        <f t="shared" si="19"/>
        <v/>
      </c>
    </row>
    <row r="981" spans="1:2" ht="22.8" thickBot="1" x14ac:dyDescent="0.45">
      <c r="A981" s="99" t="e">
        <f>(IF($AM$5='بيان ع'!D975,ROW('بيان ع'!975:975)-1,yyyyy))</f>
        <v>#NAME?</v>
      </c>
      <c r="B981" s="144" t="str">
        <f t="shared" si="19"/>
        <v/>
      </c>
    </row>
    <row r="982" spans="1:2" ht="22.8" thickBot="1" x14ac:dyDescent="0.45">
      <c r="A982" s="99" t="e">
        <f>(IF($AM$5='بيان ع'!D976,ROW('بيان ع'!976:976)-1,yyyyy))</f>
        <v>#NAME?</v>
      </c>
      <c r="B982" s="144" t="str">
        <f t="shared" si="19"/>
        <v/>
      </c>
    </row>
    <row r="983" spans="1:2" ht="22.8" thickBot="1" x14ac:dyDescent="0.45">
      <c r="A983" s="99" t="e">
        <f>(IF($AM$5='بيان ع'!D977,ROW('بيان ع'!977:977)-1,yyyyy))</f>
        <v>#NAME?</v>
      </c>
      <c r="B983" s="144" t="str">
        <f t="shared" si="19"/>
        <v/>
      </c>
    </row>
    <row r="984" spans="1:2" ht="22.8" thickBot="1" x14ac:dyDescent="0.45">
      <c r="A984" s="99" t="e">
        <f>(IF($AM$5='بيان ع'!D978,ROW('بيان ع'!978:978)-1,yyyyy))</f>
        <v>#NAME?</v>
      </c>
      <c r="B984" s="144" t="str">
        <f t="shared" si="19"/>
        <v/>
      </c>
    </row>
    <row r="985" spans="1:2" ht="22.8" thickBot="1" x14ac:dyDescent="0.45">
      <c r="A985" s="99" t="e">
        <f>(IF($AM$5='بيان ع'!D979,ROW('بيان ع'!979:979)-1,yyyyy))</f>
        <v>#NAME?</v>
      </c>
      <c r="B985" s="144" t="str">
        <f t="shared" si="19"/>
        <v/>
      </c>
    </row>
    <row r="986" spans="1:2" ht="22.8" thickBot="1" x14ac:dyDescent="0.45">
      <c r="A986" s="99" t="e">
        <f>(IF($AM$5='بيان ع'!D980,ROW('بيان ع'!980:980)-1,yyyyy))</f>
        <v>#NAME?</v>
      </c>
      <c r="B986" s="144" t="str">
        <f t="shared" si="19"/>
        <v/>
      </c>
    </row>
    <row r="987" spans="1:2" ht="22.8" thickBot="1" x14ac:dyDescent="0.45">
      <c r="A987" s="99" t="e">
        <f>(IF($AM$5='بيان ع'!D981,ROW('بيان ع'!981:981)-1,yyyyy))</f>
        <v>#NAME?</v>
      </c>
      <c r="B987" s="144" t="str">
        <f t="shared" si="19"/>
        <v/>
      </c>
    </row>
    <row r="988" spans="1:2" ht="22.8" thickBot="1" x14ac:dyDescent="0.45">
      <c r="A988" s="99" t="e">
        <f>(IF($AM$5='بيان ع'!D982,ROW('بيان ع'!982:982)-1,yyyyy))</f>
        <v>#NAME?</v>
      </c>
      <c r="B988" s="144" t="str">
        <f t="shared" si="19"/>
        <v/>
      </c>
    </row>
    <row r="989" spans="1:2" ht="22.8" thickBot="1" x14ac:dyDescent="0.45">
      <c r="A989" s="99" t="e">
        <f>(IF($AM$5='بيان ع'!D983,ROW('بيان ع'!983:983)-1,yyyyy))</f>
        <v>#NAME?</v>
      </c>
      <c r="B989" s="144" t="str">
        <f t="shared" si="19"/>
        <v/>
      </c>
    </row>
    <row r="990" spans="1:2" ht="22.8" thickBot="1" x14ac:dyDescent="0.45">
      <c r="A990" s="99" t="e">
        <f>(IF($AM$5='بيان ع'!D984,ROW('بيان ع'!984:984)-1,yyyyy))</f>
        <v>#NAME?</v>
      </c>
      <c r="B990" s="144" t="str">
        <f t="shared" si="19"/>
        <v/>
      </c>
    </row>
    <row r="991" spans="1:2" ht="22.8" thickBot="1" x14ac:dyDescent="0.45">
      <c r="A991" s="99" t="e">
        <f>(IF($AM$5='بيان ع'!D985,ROW('بيان ع'!985:985)-1,yyyyy))</f>
        <v>#NAME?</v>
      </c>
      <c r="B991" s="144" t="str">
        <f t="shared" si="19"/>
        <v/>
      </c>
    </row>
    <row r="992" spans="1:2" ht="22.8" thickBot="1" x14ac:dyDescent="0.45">
      <c r="A992" s="99" t="e">
        <f>(IF($AM$5='بيان ع'!D986,ROW('بيان ع'!986:986)-1,yyyyy))</f>
        <v>#NAME?</v>
      </c>
      <c r="B992" s="144" t="str">
        <f t="shared" si="19"/>
        <v/>
      </c>
    </row>
    <row r="993" spans="1:2" ht="22.8" thickBot="1" x14ac:dyDescent="0.45">
      <c r="A993" s="99" t="e">
        <f>(IF($AM$5='بيان ع'!D987,ROW('بيان ع'!987:987)-1,yyyyy))</f>
        <v>#NAME?</v>
      </c>
      <c r="B993" s="144" t="str">
        <f t="shared" si="19"/>
        <v/>
      </c>
    </row>
    <row r="994" spans="1:2" ht="22.8" thickBot="1" x14ac:dyDescent="0.45">
      <c r="A994" s="99" t="e">
        <f>(IF($AM$5='بيان ع'!D988,ROW('بيان ع'!988:988)-1,yyyyy))</f>
        <v>#NAME?</v>
      </c>
      <c r="B994" s="144" t="str">
        <f t="shared" si="19"/>
        <v/>
      </c>
    </row>
    <row r="995" spans="1:2" ht="22.8" thickBot="1" x14ac:dyDescent="0.45">
      <c r="A995" s="99" t="e">
        <f>(IF($AM$5='بيان ع'!D989,ROW('بيان ع'!989:989)-1,yyyyy))</f>
        <v>#NAME?</v>
      </c>
      <c r="B995" s="144" t="str">
        <f t="shared" si="19"/>
        <v/>
      </c>
    </row>
    <row r="996" spans="1:2" ht="22.8" thickBot="1" x14ac:dyDescent="0.45">
      <c r="A996" s="99" t="e">
        <f>(IF($AM$5='بيان ع'!D990,ROW('بيان ع'!990:990)-1,yyyyy))</f>
        <v>#NAME?</v>
      </c>
      <c r="B996" s="144" t="str">
        <f t="shared" si="19"/>
        <v/>
      </c>
    </row>
    <row r="997" spans="1:2" ht="22.8" thickBot="1" x14ac:dyDescent="0.45">
      <c r="A997" s="99" t="e">
        <f>(IF($AM$5='بيان ع'!D991,ROW('بيان ع'!991:991)-1,yyyyy))</f>
        <v>#NAME?</v>
      </c>
      <c r="B997" s="144" t="str">
        <f t="shared" si="19"/>
        <v/>
      </c>
    </row>
    <row r="998" spans="1:2" ht="22.8" thickBot="1" x14ac:dyDescent="0.45">
      <c r="A998" s="99" t="e">
        <f>(IF($AM$5='بيان ع'!D992,ROW('بيان ع'!992:992)-1,yyyyy))</f>
        <v>#NAME?</v>
      </c>
      <c r="B998" s="144" t="str">
        <f t="shared" si="19"/>
        <v/>
      </c>
    </row>
    <row r="999" spans="1:2" ht="22.8" thickBot="1" x14ac:dyDescent="0.45">
      <c r="A999" s="99" t="e">
        <f>(IF($AM$5='بيان ع'!D993,ROW('بيان ع'!993:993)-1,yyyyy))</f>
        <v>#NAME?</v>
      </c>
      <c r="B999" s="144" t="str">
        <f t="shared" si="19"/>
        <v/>
      </c>
    </row>
    <row r="1000" spans="1:2" ht="22.8" thickBot="1" x14ac:dyDescent="0.45">
      <c r="A1000" s="99" t="e">
        <f>(IF($AM$5='بيان ع'!D994,ROW('بيان ع'!994:994)-1,yyyyy))</f>
        <v>#NAME?</v>
      </c>
      <c r="B1000" s="144" t="str">
        <f t="shared" si="19"/>
        <v/>
      </c>
    </row>
    <row r="1001" spans="1:2" ht="22.8" thickBot="1" x14ac:dyDescent="0.45">
      <c r="A1001" s="99" t="e">
        <f>(IF($AM$5='بيان ع'!D995,ROW('بيان ع'!995:995)-1,yyyyy))</f>
        <v>#NAME?</v>
      </c>
      <c r="B1001" s="144" t="str">
        <f t="shared" si="19"/>
        <v/>
      </c>
    </row>
    <row r="1002" spans="1:2" ht="22.8" thickBot="1" x14ac:dyDescent="0.45">
      <c r="A1002" s="99" t="e">
        <f>(IF($AM$5='بيان ع'!D996,ROW('بيان ع'!996:996)-1,yyyyy))</f>
        <v>#NAME?</v>
      </c>
      <c r="B1002" s="144" t="str">
        <f t="shared" si="19"/>
        <v/>
      </c>
    </row>
    <row r="1003" spans="1:2" ht="22.8" thickBot="1" x14ac:dyDescent="0.45">
      <c r="A1003" s="99" t="e">
        <f>(IF($AM$5='بيان ع'!D997,ROW('بيان ع'!997:997)-1,yyyyy))</f>
        <v>#NAME?</v>
      </c>
      <c r="B1003" s="144" t="str">
        <f t="shared" si="19"/>
        <v/>
      </c>
    </row>
    <row r="1004" spans="1:2" ht="22.8" thickBot="1" x14ac:dyDescent="0.45">
      <c r="A1004" s="99" t="e">
        <f>(IF($AM$5='بيان ع'!D998,ROW('بيان ع'!998:998)-1,yyyyy))</f>
        <v>#NAME?</v>
      </c>
      <c r="B1004" s="144" t="str">
        <f t="shared" si="19"/>
        <v/>
      </c>
    </row>
    <row r="1005" spans="1:2" ht="22.8" thickBot="1" x14ac:dyDescent="0.45">
      <c r="A1005" s="99" t="e">
        <f>(IF($AM$5='بيان ع'!D999,ROW('بيان ع'!999:999)-1,yyyyy))</f>
        <v>#NAME?</v>
      </c>
      <c r="B1005" s="144" t="str">
        <f t="shared" si="19"/>
        <v/>
      </c>
    </row>
    <row r="1006" spans="1:2" ht="22.8" thickBot="1" x14ac:dyDescent="0.45">
      <c r="A1006" s="99" t="e">
        <f>(IF($AM$5='بيان ع'!D1000,ROW('بيان ع'!1000:1000)-1,yyyyy))</f>
        <v>#NAME?</v>
      </c>
      <c r="B1006" s="144" t="str">
        <f t="shared" si="19"/>
        <v/>
      </c>
    </row>
    <row r="1007" spans="1:2" ht="22.8" thickBot="1" x14ac:dyDescent="0.45">
      <c r="A1007" s="99" t="e">
        <f>(IF($AM$5='بيان ع'!D1001,ROW('بيان ع'!1001:1001)-1,yyyyy))</f>
        <v>#NAME?</v>
      </c>
      <c r="B1007" s="144" t="str">
        <f t="shared" si="19"/>
        <v/>
      </c>
    </row>
    <row r="1008" spans="1:2" ht="22.8" thickBot="1" x14ac:dyDescent="0.45">
      <c r="A1008" s="99" t="e">
        <f>(IF($AM$5='بيان ع'!D1002,ROW('بيان ع'!1002:1002)-1,yyyyy))</f>
        <v>#NAME?</v>
      </c>
      <c r="B1008" s="144" t="str">
        <f t="shared" si="19"/>
        <v/>
      </c>
    </row>
    <row r="1009" spans="1:2" ht="22.8" thickBot="1" x14ac:dyDescent="0.45">
      <c r="A1009" s="99" t="e">
        <f>(IF($AM$5='بيان ع'!D1003,ROW('بيان ع'!1003:1003)-1,yyyyy))</f>
        <v>#NAME?</v>
      </c>
      <c r="B1009" s="144" t="str">
        <f t="shared" si="19"/>
        <v/>
      </c>
    </row>
    <row r="1010" spans="1:2" ht="22.8" thickBot="1" x14ac:dyDescent="0.45">
      <c r="A1010" s="99" t="e">
        <f>(IF($AM$5='بيان ع'!D1004,ROW('بيان ع'!1004:1004)-1,yyyyy))</f>
        <v>#NAME?</v>
      </c>
      <c r="B1010" s="144" t="str">
        <f t="shared" si="19"/>
        <v/>
      </c>
    </row>
    <row r="1011" spans="1:2" ht="22.8" thickBot="1" x14ac:dyDescent="0.45">
      <c r="A1011" s="99" t="e">
        <f>(IF($AM$5='بيان ع'!D1005,ROW('بيان ع'!1005:1005)-1,yyyyy))</f>
        <v>#NAME?</v>
      </c>
      <c r="B1011" s="144" t="str">
        <f t="shared" si="19"/>
        <v/>
      </c>
    </row>
    <row r="1012" spans="1:2" ht="22.8" thickBot="1" x14ac:dyDescent="0.45">
      <c r="A1012" s="99" t="e">
        <f>(IF($AM$5='بيان ع'!D1006,ROW('بيان ع'!1006:1006)-1,yyyyy))</f>
        <v>#NAME?</v>
      </c>
      <c r="B1012" s="144" t="str">
        <f t="shared" si="19"/>
        <v/>
      </c>
    </row>
    <row r="1013" spans="1:2" ht="22.8" thickBot="1" x14ac:dyDescent="0.45">
      <c r="A1013" s="99" t="e">
        <f>(IF($AM$5='بيان ع'!D1007,ROW('بيان ع'!1007:1007)-1,yyyyy))</f>
        <v>#NAME?</v>
      </c>
      <c r="B1013" s="144" t="str">
        <f t="shared" si="19"/>
        <v/>
      </c>
    </row>
    <row r="1014" spans="1:2" ht="22.8" thickBot="1" x14ac:dyDescent="0.45">
      <c r="A1014" s="99" t="e">
        <f>(IF($AM$5='بيان ع'!D1008,ROW('بيان ع'!1008:1008)-1,yyyyy))</f>
        <v>#NAME?</v>
      </c>
      <c r="B1014" s="144" t="str">
        <f t="shared" si="19"/>
        <v/>
      </c>
    </row>
    <row r="1015" spans="1:2" ht="22.8" thickBot="1" x14ac:dyDescent="0.45">
      <c r="A1015" s="99" t="e">
        <f>(IF($AM$5='بيان ع'!D1009,ROW('بيان ع'!1009:1009)-1,yyyyy))</f>
        <v>#NAME?</v>
      </c>
      <c r="B1015" s="144" t="str">
        <f t="shared" si="19"/>
        <v/>
      </c>
    </row>
    <row r="1016" spans="1:2" ht="22.8" thickBot="1" x14ac:dyDescent="0.45">
      <c r="A1016" s="99" t="e">
        <f>(IF($AM$5='بيان ع'!D1010,ROW('بيان ع'!1010:1010)-1,yyyyy))</f>
        <v>#NAME?</v>
      </c>
      <c r="B1016" s="144" t="str">
        <f t="shared" si="19"/>
        <v/>
      </c>
    </row>
    <row r="1017" spans="1:2" ht="22.8" thickBot="1" x14ac:dyDescent="0.45">
      <c r="A1017" s="99" t="e">
        <f>(IF($AM$5='بيان ع'!D1011,ROW('بيان ع'!1011:1011)-1,yyyyy))</f>
        <v>#NAME?</v>
      </c>
      <c r="B1017" s="144" t="str">
        <f t="shared" si="19"/>
        <v/>
      </c>
    </row>
    <row r="1018" spans="1:2" ht="22.8" thickBot="1" x14ac:dyDescent="0.45">
      <c r="A1018" s="99" t="e">
        <f>(IF($AM$5='بيان ع'!D1012,ROW('بيان ع'!1012:1012)-1,yyyyy))</f>
        <v>#NAME?</v>
      </c>
      <c r="B1018" s="144" t="str">
        <f t="shared" si="19"/>
        <v/>
      </c>
    </row>
    <row r="1019" spans="1:2" ht="22.8" thickBot="1" x14ac:dyDescent="0.45">
      <c r="A1019" s="99" t="e">
        <f>(IF($AM$5='بيان ع'!D1013,ROW('بيان ع'!1013:1013)-1,yyyyy))</f>
        <v>#NAME?</v>
      </c>
      <c r="B1019" s="144" t="str">
        <f t="shared" si="19"/>
        <v/>
      </c>
    </row>
    <row r="1020" spans="1:2" ht="22.8" thickBot="1" x14ac:dyDescent="0.45">
      <c r="A1020" s="99" t="e">
        <f>(IF($AM$5='بيان ع'!D1014,ROW('بيان ع'!1014:1014)-1,yyyyy))</f>
        <v>#NAME?</v>
      </c>
      <c r="B1020" s="144" t="str">
        <f t="shared" si="19"/>
        <v/>
      </c>
    </row>
    <row r="1021" spans="1:2" ht="22.8" thickBot="1" x14ac:dyDescent="0.45">
      <c r="A1021" s="99" t="e">
        <f>(IF($AM$5='بيان ع'!D1015,ROW('بيان ع'!1015:1015)-1,yyyyy))</f>
        <v>#NAME?</v>
      </c>
      <c r="B1021" s="144" t="str">
        <f t="shared" si="19"/>
        <v/>
      </c>
    </row>
    <row r="1022" spans="1:2" ht="22.8" thickBot="1" x14ac:dyDescent="0.45">
      <c r="A1022" s="99" t="e">
        <f>(IF($AM$5='بيان ع'!D1016,ROW('بيان ع'!1016:1016)-1,yyyyy))</f>
        <v>#NAME?</v>
      </c>
      <c r="B1022" s="144" t="str">
        <f t="shared" si="19"/>
        <v/>
      </c>
    </row>
    <row r="1023" spans="1:2" ht="22.8" thickBot="1" x14ac:dyDescent="0.45">
      <c r="A1023" s="99" t="e">
        <f>(IF($AM$5='بيان ع'!D1017,ROW('بيان ع'!1017:1017)-1,yyyyy))</f>
        <v>#NAME?</v>
      </c>
      <c r="B1023" s="144" t="str">
        <f t="shared" si="19"/>
        <v/>
      </c>
    </row>
    <row r="1024" spans="1:2" ht="22.8" thickBot="1" x14ac:dyDescent="0.45">
      <c r="A1024" s="99" t="e">
        <f>(IF($AM$5='بيان ع'!D1018,ROW('بيان ع'!1018:1018)-1,yyyyy))</f>
        <v>#NAME?</v>
      </c>
      <c r="B1024" s="144" t="str">
        <f t="shared" si="19"/>
        <v/>
      </c>
    </row>
    <row r="1025" spans="1:2" ht="22.8" thickBot="1" x14ac:dyDescent="0.45">
      <c r="A1025" s="99" t="e">
        <f>(IF($AM$5='بيان ع'!D1019,ROW('بيان ع'!1019:1019)-1,yyyyy))</f>
        <v>#NAME?</v>
      </c>
      <c r="B1025" s="144" t="str">
        <f t="shared" si="19"/>
        <v/>
      </c>
    </row>
    <row r="1026" spans="1:2" ht="22.8" thickBot="1" x14ac:dyDescent="0.45">
      <c r="A1026" s="99" t="e">
        <f>(IF($AM$5='بيان ع'!D1020,ROW('بيان ع'!1020:1020)-1,yyyyy))</f>
        <v>#NAME?</v>
      </c>
      <c r="B1026" s="144" t="str">
        <f t="shared" si="19"/>
        <v/>
      </c>
    </row>
    <row r="1027" spans="1:2" ht="22.8" thickBot="1" x14ac:dyDescent="0.45">
      <c r="A1027" s="99" t="e">
        <f>(IF($AM$5='بيان ع'!D1021,ROW('بيان ع'!1021:1021)-1,yyyyy))</f>
        <v>#NAME?</v>
      </c>
      <c r="B1027" s="144" t="str">
        <f t="shared" si="19"/>
        <v/>
      </c>
    </row>
    <row r="1028" spans="1:2" ht="22.8" thickBot="1" x14ac:dyDescent="0.45">
      <c r="A1028" s="99" t="e">
        <f>(IF($AM$5='بيان ع'!D1022,ROW('بيان ع'!1022:1022)-1,yyyyy))</f>
        <v>#NAME?</v>
      </c>
      <c r="B1028" s="144" t="str">
        <f t="shared" si="19"/>
        <v/>
      </c>
    </row>
    <row r="1029" spans="1:2" ht="22.8" thickBot="1" x14ac:dyDescent="0.45">
      <c r="A1029" s="99" t="e">
        <f>(IF($AM$5='بيان ع'!D1023,ROW('بيان ع'!1023:1023)-1,yyyyy))</f>
        <v>#NAME?</v>
      </c>
      <c r="B1029" s="144" t="str">
        <f t="shared" si="19"/>
        <v/>
      </c>
    </row>
    <row r="1030" spans="1:2" ht="22.8" thickBot="1" x14ac:dyDescent="0.45">
      <c r="A1030" s="99" t="e">
        <f>(IF($AM$5='بيان ع'!D1024,ROW('بيان ع'!1024:1024)-1,yyyyy))</f>
        <v>#NAME?</v>
      </c>
      <c r="B1030" s="144" t="str">
        <f t="shared" si="19"/>
        <v/>
      </c>
    </row>
    <row r="1031" spans="1:2" ht="22.8" thickBot="1" x14ac:dyDescent="0.45">
      <c r="A1031" s="99" t="e">
        <f>(IF($AM$5='بيان ع'!D1025,ROW('بيان ع'!1025:1025)-1,yyyyy))</f>
        <v>#NAME?</v>
      </c>
      <c r="B1031" s="144" t="str">
        <f t="shared" si="19"/>
        <v/>
      </c>
    </row>
    <row r="1032" spans="1:2" ht="22.8" thickBot="1" x14ac:dyDescent="0.45">
      <c r="A1032" s="99" t="e">
        <f>(IF($AM$5='بيان ع'!D1026,ROW('بيان ع'!1026:1026)-1,yyyyy))</f>
        <v>#NAME?</v>
      </c>
      <c r="B1032" s="144" t="str">
        <f t="shared" ref="B1032:B1095" si="20">IFERROR(_xlfn.AGGREGATE(15,6,$A$8:$A$1010,ROW(A1025)),"")</f>
        <v/>
      </c>
    </row>
    <row r="1033" spans="1:2" ht="22.8" thickBot="1" x14ac:dyDescent="0.45">
      <c r="A1033" s="99" t="e">
        <f>(IF($AM$5='بيان ع'!D1027,ROW('بيان ع'!1027:1027)-1,yyyyy))</f>
        <v>#NAME?</v>
      </c>
      <c r="B1033" s="144" t="str">
        <f t="shared" si="20"/>
        <v/>
      </c>
    </row>
    <row r="1034" spans="1:2" ht="22.8" thickBot="1" x14ac:dyDescent="0.45">
      <c r="A1034" s="99" t="e">
        <f>(IF($AM$5='بيان ع'!D1028,ROW('بيان ع'!1028:1028)-1,yyyyy))</f>
        <v>#NAME?</v>
      </c>
      <c r="B1034" s="144" t="str">
        <f t="shared" si="20"/>
        <v/>
      </c>
    </row>
    <row r="1035" spans="1:2" ht="22.8" thickBot="1" x14ac:dyDescent="0.45">
      <c r="A1035" s="99" t="e">
        <f>(IF($AM$5='بيان ع'!D1029,ROW('بيان ع'!1029:1029)-1,yyyyy))</f>
        <v>#NAME?</v>
      </c>
      <c r="B1035" s="144" t="str">
        <f t="shared" si="20"/>
        <v/>
      </c>
    </row>
    <row r="1036" spans="1:2" ht="22.8" thickBot="1" x14ac:dyDescent="0.45">
      <c r="A1036" s="99" t="e">
        <f>(IF($AM$5='بيان ع'!D1030,ROW('بيان ع'!1030:1030)-1,yyyyy))</f>
        <v>#NAME?</v>
      </c>
      <c r="B1036" s="144" t="str">
        <f t="shared" si="20"/>
        <v/>
      </c>
    </row>
    <row r="1037" spans="1:2" ht="22.8" thickBot="1" x14ac:dyDescent="0.45">
      <c r="A1037" s="99" t="e">
        <f>(IF($AM$5='بيان ع'!D1031,ROW('بيان ع'!1031:1031)-1,yyyyy))</f>
        <v>#NAME?</v>
      </c>
      <c r="B1037" s="144" t="str">
        <f t="shared" si="20"/>
        <v/>
      </c>
    </row>
    <row r="1038" spans="1:2" ht="22.8" thickBot="1" x14ac:dyDescent="0.45">
      <c r="A1038" s="99" t="e">
        <f>(IF($AM$5='بيان ع'!D1032,ROW('بيان ع'!1032:1032)-1,yyyyy))</f>
        <v>#NAME?</v>
      </c>
      <c r="B1038" s="144" t="str">
        <f t="shared" si="20"/>
        <v/>
      </c>
    </row>
    <row r="1039" spans="1:2" ht="22.8" thickBot="1" x14ac:dyDescent="0.45">
      <c r="A1039" s="99" t="e">
        <f>(IF($AM$5='بيان ع'!D1033,ROW('بيان ع'!1033:1033)-1,yyyyy))</f>
        <v>#NAME?</v>
      </c>
      <c r="B1039" s="144" t="str">
        <f t="shared" si="20"/>
        <v/>
      </c>
    </row>
    <row r="1040" spans="1:2" ht="22.8" thickBot="1" x14ac:dyDescent="0.45">
      <c r="A1040" s="99" t="e">
        <f>(IF($AM$5='بيان ع'!D1034,ROW('بيان ع'!1034:1034)-1,yyyyy))</f>
        <v>#NAME?</v>
      </c>
      <c r="B1040" s="144" t="str">
        <f t="shared" si="20"/>
        <v/>
      </c>
    </row>
    <row r="1041" spans="1:2" ht="22.8" thickBot="1" x14ac:dyDescent="0.45">
      <c r="A1041" s="99" t="e">
        <f>(IF($AM$5='بيان ع'!D1035,ROW('بيان ع'!1035:1035)-1,yyyyy))</f>
        <v>#NAME?</v>
      </c>
      <c r="B1041" s="144" t="str">
        <f t="shared" si="20"/>
        <v/>
      </c>
    </row>
    <row r="1042" spans="1:2" ht="22.8" thickBot="1" x14ac:dyDescent="0.45">
      <c r="A1042" s="99" t="e">
        <f>(IF($AM$5='بيان ع'!D1036,ROW('بيان ع'!1036:1036)-1,yyyyy))</f>
        <v>#NAME?</v>
      </c>
      <c r="B1042" s="144" t="str">
        <f t="shared" si="20"/>
        <v/>
      </c>
    </row>
    <row r="1043" spans="1:2" ht="22.8" thickBot="1" x14ac:dyDescent="0.45">
      <c r="A1043" s="99" t="e">
        <f>(IF($AM$5='بيان ع'!D1037,ROW('بيان ع'!1037:1037)-1,yyyyy))</f>
        <v>#NAME?</v>
      </c>
      <c r="B1043" s="144" t="str">
        <f t="shared" si="20"/>
        <v/>
      </c>
    </row>
    <row r="1044" spans="1:2" ht="22.8" thickBot="1" x14ac:dyDescent="0.45">
      <c r="A1044" s="99" t="e">
        <f>(IF($AM$5='بيان ع'!D1038,ROW('بيان ع'!1038:1038)-1,yyyyy))</f>
        <v>#NAME?</v>
      </c>
      <c r="B1044" s="144" t="str">
        <f t="shared" si="20"/>
        <v/>
      </c>
    </row>
    <row r="1045" spans="1:2" ht="22.8" thickBot="1" x14ac:dyDescent="0.45">
      <c r="A1045" s="99" t="e">
        <f>(IF($AM$5='بيان ع'!D1039,ROW('بيان ع'!1039:1039)-1,yyyyy))</f>
        <v>#NAME?</v>
      </c>
      <c r="B1045" s="144" t="str">
        <f t="shared" si="20"/>
        <v/>
      </c>
    </row>
    <row r="1046" spans="1:2" ht="22.8" thickBot="1" x14ac:dyDescent="0.45">
      <c r="A1046" s="99" t="e">
        <f>(IF($AM$5='بيان ع'!D1040,ROW('بيان ع'!1040:1040)-1,yyyyy))</f>
        <v>#NAME?</v>
      </c>
      <c r="B1046" s="144" t="str">
        <f t="shared" si="20"/>
        <v/>
      </c>
    </row>
    <row r="1047" spans="1:2" ht="22.8" thickBot="1" x14ac:dyDescent="0.45">
      <c r="A1047" s="99" t="e">
        <f>(IF($AM$5='بيان ع'!D1041,ROW('بيان ع'!1041:1041)-1,yyyyy))</f>
        <v>#NAME?</v>
      </c>
      <c r="B1047" s="144" t="str">
        <f t="shared" si="20"/>
        <v/>
      </c>
    </row>
    <row r="1048" spans="1:2" ht="22.8" thickBot="1" x14ac:dyDescent="0.45">
      <c r="A1048" s="99" t="e">
        <f>(IF($AM$5='بيان ع'!D1042,ROW('بيان ع'!1042:1042)-1,yyyyy))</f>
        <v>#NAME?</v>
      </c>
      <c r="B1048" s="144" t="str">
        <f t="shared" si="20"/>
        <v/>
      </c>
    </row>
    <row r="1049" spans="1:2" ht="22.8" thickBot="1" x14ac:dyDescent="0.45">
      <c r="A1049" s="99" t="e">
        <f>(IF($AM$5='بيان ع'!D1043,ROW('بيان ع'!1043:1043)-1,yyyyy))</f>
        <v>#NAME?</v>
      </c>
      <c r="B1049" s="144" t="str">
        <f t="shared" si="20"/>
        <v/>
      </c>
    </row>
    <row r="1050" spans="1:2" ht="22.8" thickBot="1" x14ac:dyDescent="0.45">
      <c r="A1050" s="99" t="e">
        <f>(IF($AM$5='بيان ع'!D1044,ROW('بيان ع'!1044:1044)-1,yyyyy))</f>
        <v>#NAME?</v>
      </c>
      <c r="B1050" s="144" t="str">
        <f t="shared" si="20"/>
        <v/>
      </c>
    </row>
    <row r="1051" spans="1:2" ht="22.8" thickBot="1" x14ac:dyDescent="0.45">
      <c r="A1051" s="99" t="e">
        <f>(IF($AM$5='بيان ع'!D1045,ROW('بيان ع'!1045:1045)-1,yyyyy))</f>
        <v>#NAME?</v>
      </c>
      <c r="B1051" s="144" t="str">
        <f t="shared" si="20"/>
        <v/>
      </c>
    </row>
    <row r="1052" spans="1:2" ht="22.8" thickBot="1" x14ac:dyDescent="0.45">
      <c r="A1052" s="99" t="e">
        <f>(IF($AM$5='بيان ع'!D1046,ROW('بيان ع'!1046:1046)-1,yyyyy))</f>
        <v>#NAME?</v>
      </c>
      <c r="B1052" s="144" t="str">
        <f t="shared" si="20"/>
        <v/>
      </c>
    </row>
    <row r="1053" spans="1:2" ht="22.8" thickBot="1" x14ac:dyDescent="0.45">
      <c r="A1053" s="99" t="e">
        <f>(IF($AM$5='بيان ع'!D1047,ROW('بيان ع'!1047:1047)-1,yyyyy))</f>
        <v>#NAME?</v>
      </c>
      <c r="B1053" s="144" t="str">
        <f t="shared" si="20"/>
        <v/>
      </c>
    </row>
    <row r="1054" spans="1:2" ht="22.8" thickBot="1" x14ac:dyDescent="0.45">
      <c r="A1054" s="99" t="e">
        <f>(IF($AM$5='بيان ع'!D1048,ROW('بيان ع'!1048:1048)-1,yyyyy))</f>
        <v>#NAME?</v>
      </c>
      <c r="B1054" s="144" t="str">
        <f t="shared" si="20"/>
        <v/>
      </c>
    </row>
    <row r="1055" spans="1:2" ht="22.8" thickBot="1" x14ac:dyDescent="0.45">
      <c r="A1055" s="99" t="e">
        <f>(IF($AM$5='بيان ع'!D1049,ROW('بيان ع'!1049:1049)-1,yyyyy))</f>
        <v>#NAME?</v>
      </c>
      <c r="B1055" s="144" t="str">
        <f t="shared" si="20"/>
        <v/>
      </c>
    </row>
    <row r="1056" spans="1:2" ht="22.8" thickBot="1" x14ac:dyDescent="0.45">
      <c r="A1056" s="99" t="e">
        <f>(IF($AM$5='بيان ع'!D1050,ROW('بيان ع'!1050:1050)-1,yyyyy))</f>
        <v>#NAME?</v>
      </c>
      <c r="B1056" s="144" t="str">
        <f t="shared" si="20"/>
        <v/>
      </c>
    </row>
    <row r="1057" spans="1:2" ht="22.8" thickBot="1" x14ac:dyDescent="0.45">
      <c r="A1057" s="99" t="e">
        <f>(IF($AM$5='بيان ع'!D1051,ROW('بيان ع'!1051:1051)-1,yyyyy))</f>
        <v>#NAME?</v>
      </c>
      <c r="B1057" s="144" t="str">
        <f t="shared" si="20"/>
        <v/>
      </c>
    </row>
    <row r="1058" spans="1:2" ht="22.8" thickBot="1" x14ac:dyDescent="0.45">
      <c r="A1058" s="99" t="e">
        <f>(IF($AM$5='بيان ع'!D1052,ROW('بيان ع'!1052:1052)-1,yyyyy))</f>
        <v>#NAME?</v>
      </c>
      <c r="B1058" s="144" t="str">
        <f t="shared" si="20"/>
        <v/>
      </c>
    </row>
    <row r="1059" spans="1:2" ht="22.8" thickBot="1" x14ac:dyDescent="0.45">
      <c r="A1059" s="99" t="e">
        <f>(IF($AM$5='بيان ع'!D1053,ROW('بيان ع'!1053:1053)-1,yyyyy))</f>
        <v>#NAME?</v>
      </c>
      <c r="B1059" s="144" t="str">
        <f t="shared" si="20"/>
        <v/>
      </c>
    </row>
    <row r="1060" spans="1:2" ht="22.8" thickBot="1" x14ac:dyDescent="0.45">
      <c r="A1060" s="99" t="e">
        <f>(IF($AM$5='بيان ع'!D1054,ROW('بيان ع'!1054:1054)-1,yyyyy))</f>
        <v>#NAME?</v>
      </c>
      <c r="B1060" s="144" t="str">
        <f t="shared" si="20"/>
        <v/>
      </c>
    </row>
    <row r="1061" spans="1:2" ht="22.8" thickBot="1" x14ac:dyDescent="0.45">
      <c r="A1061" s="99" t="e">
        <f>(IF($AM$5='بيان ع'!D1055,ROW('بيان ع'!1055:1055)-1,yyyyy))</f>
        <v>#NAME?</v>
      </c>
      <c r="B1061" s="144" t="str">
        <f t="shared" si="20"/>
        <v/>
      </c>
    </row>
    <row r="1062" spans="1:2" ht="22.8" thickBot="1" x14ac:dyDescent="0.45">
      <c r="A1062" s="99" t="e">
        <f>(IF($AM$5='بيان ع'!D1056,ROW('بيان ع'!1056:1056)-1,yyyyy))</f>
        <v>#NAME?</v>
      </c>
      <c r="B1062" s="144" t="str">
        <f t="shared" si="20"/>
        <v/>
      </c>
    </row>
    <row r="1063" spans="1:2" ht="22.8" thickBot="1" x14ac:dyDescent="0.45">
      <c r="A1063" s="99" t="e">
        <f>(IF($AM$5='بيان ع'!D1057,ROW('بيان ع'!1057:1057)-1,yyyyy))</f>
        <v>#NAME?</v>
      </c>
      <c r="B1063" s="144" t="str">
        <f t="shared" si="20"/>
        <v/>
      </c>
    </row>
    <row r="1064" spans="1:2" ht="22.8" thickBot="1" x14ac:dyDescent="0.45">
      <c r="A1064" s="99" t="e">
        <f>(IF($AM$5='بيان ع'!D1058,ROW('بيان ع'!1058:1058)-1,yyyyy))</f>
        <v>#NAME?</v>
      </c>
      <c r="B1064" s="144" t="str">
        <f t="shared" si="20"/>
        <v/>
      </c>
    </row>
    <row r="1065" spans="1:2" ht="22.8" thickBot="1" x14ac:dyDescent="0.45">
      <c r="A1065" s="99" t="e">
        <f>(IF($AM$5='بيان ع'!D1059,ROW('بيان ع'!1059:1059)-1,yyyyy))</f>
        <v>#NAME?</v>
      </c>
      <c r="B1065" s="144" t="str">
        <f t="shared" si="20"/>
        <v/>
      </c>
    </row>
    <row r="1066" spans="1:2" ht="22.8" thickBot="1" x14ac:dyDescent="0.45">
      <c r="A1066" s="99" t="e">
        <f>(IF($AM$5='بيان ع'!D1060,ROW('بيان ع'!1060:1060)-1,yyyyy))</f>
        <v>#NAME?</v>
      </c>
      <c r="B1066" s="144" t="str">
        <f t="shared" si="20"/>
        <v/>
      </c>
    </row>
    <row r="1067" spans="1:2" ht="22.8" thickBot="1" x14ac:dyDescent="0.45">
      <c r="A1067" s="99" t="e">
        <f>(IF($AM$5='بيان ع'!D1061,ROW('بيان ع'!1061:1061)-1,yyyyy))</f>
        <v>#NAME?</v>
      </c>
      <c r="B1067" s="144" t="str">
        <f t="shared" si="20"/>
        <v/>
      </c>
    </row>
    <row r="1068" spans="1:2" ht="22.8" thickBot="1" x14ac:dyDescent="0.45">
      <c r="A1068" s="99" t="e">
        <f>(IF($AM$5='بيان ع'!D1062,ROW('بيان ع'!1062:1062)-1,yyyyy))</f>
        <v>#NAME?</v>
      </c>
      <c r="B1068" s="144" t="str">
        <f t="shared" si="20"/>
        <v/>
      </c>
    </row>
    <row r="1069" spans="1:2" ht="22.8" thickBot="1" x14ac:dyDescent="0.45">
      <c r="A1069" s="99" t="e">
        <f>(IF($AM$5='بيان ع'!D1063,ROW('بيان ع'!1063:1063)-1,yyyyy))</f>
        <v>#NAME?</v>
      </c>
      <c r="B1069" s="144" t="str">
        <f t="shared" si="20"/>
        <v/>
      </c>
    </row>
    <row r="1070" spans="1:2" ht="22.8" thickBot="1" x14ac:dyDescent="0.45">
      <c r="A1070" s="99" t="e">
        <f>(IF($AM$5='بيان ع'!D1064,ROW('بيان ع'!1064:1064)-1,yyyyy))</f>
        <v>#NAME?</v>
      </c>
      <c r="B1070" s="144" t="str">
        <f t="shared" si="20"/>
        <v/>
      </c>
    </row>
    <row r="1071" spans="1:2" ht="22.8" thickBot="1" x14ac:dyDescent="0.45">
      <c r="A1071" s="99" t="e">
        <f>(IF($AM$5='بيان ع'!D1065,ROW('بيان ع'!1065:1065)-1,yyyyy))</f>
        <v>#NAME?</v>
      </c>
      <c r="B1071" s="144" t="str">
        <f t="shared" si="20"/>
        <v/>
      </c>
    </row>
    <row r="1072" spans="1:2" ht="22.8" thickBot="1" x14ac:dyDescent="0.45">
      <c r="A1072" s="99" t="e">
        <f>(IF($AM$5='بيان ع'!D1066,ROW('بيان ع'!1066:1066)-1,yyyyy))</f>
        <v>#NAME?</v>
      </c>
      <c r="B1072" s="144" t="str">
        <f t="shared" si="20"/>
        <v/>
      </c>
    </row>
    <row r="1073" spans="1:2" ht="22.8" thickBot="1" x14ac:dyDescent="0.45">
      <c r="A1073" s="99" t="e">
        <f>(IF($AM$5='بيان ع'!D1067,ROW('بيان ع'!1067:1067)-1,yyyyy))</f>
        <v>#NAME?</v>
      </c>
      <c r="B1073" s="144" t="str">
        <f t="shared" si="20"/>
        <v/>
      </c>
    </row>
    <row r="1074" spans="1:2" ht="22.8" thickBot="1" x14ac:dyDescent="0.45">
      <c r="A1074" s="99" t="e">
        <f>(IF($AM$5='بيان ع'!D1068,ROW('بيان ع'!1068:1068)-1,yyyyy))</f>
        <v>#NAME?</v>
      </c>
      <c r="B1074" s="144" t="str">
        <f t="shared" si="20"/>
        <v/>
      </c>
    </row>
    <row r="1075" spans="1:2" ht="22.8" thickBot="1" x14ac:dyDescent="0.45">
      <c r="A1075" s="99" t="e">
        <f>(IF($AM$5='بيان ع'!D1069,ROW('بيان ع'!1069:1069)-1,yyyyy))</f>
        <v>#NAME?</v>
      </c>
      <c r="B1075" s="144" t="str">
        <f t="shared" si="20"/>
        <v/>
      </c>
    </row>
    <row r="1076" spans="1:2" ht="22.8" thickBot="1" x14ac:dyDescent="0.45">
      <c r="A1076" s="99" t="e">
        <f>(IF($AM$5='بيان ع'!D1070,ROW('بيان ع'!1070:1070)-1,yyyyy))</f>
        <v>#NAME?</v>
      </c>
      <c r="B1076" s="144" t="str">
        <f t="shared" si="20"/>
        <v/>
      </c>
    </row>
    <row r="1077" spans="1:2" ht="22.8" thickBot="1" x14ac:dyDescent="0.45">
      <c r="A1077" s="99" t="e">
        <f>(IF($AM$5='بيان ع'!D1071,ROW('بيان ع'!1071:1071)-1,yyyyy))</f>
        <v>#NAME?</v>
      </c>
      <c r="B1077" s="144" t="str">
        <f t="shared" si="20"/>
        <v/>
      </c>
    </row>
    <row r="1078" spans="1:2" ht="22.8" thickBot="1" x14ac:dyDescent="0.45">
      <c r="A1078" s="99" t="e">
        <f>(IF($AM$5='بيان ع'!D1072,ROW('بيان ع'!1072:1072)-1,yyyyy))</f>
        <v>#NAME?</v>
      </c>
      <c r="B1078" s="144" t="str">
        <f t="shared" si="20"/>
        <v/>
      </c>
    </row>
    <row r="1079" spans="1:2" ht="22.8" thickBot="1" x14ac:dyDescent="0.45">
      <c r="A1079" s="99" t="e">
        <f>(IF($AM$5='بيان ع'!D1073,ROW('بيان ع'!1073:1073)-1,yyyyy))</f>
        <v>#NAME?</v>
      </c>
      <c r="B1079" s="144" t="str">
        <f t="shared" si="20"/>
        <v/>
      </c>
    </row>
    <row r="1080" spans="1:2" ht="22.8" thickBot="1" x14ac:dyDescent="0.45">
      <c r="A1080" s="99" t="e">
        <f>(IF($AM$5='بيان ع'!D1074,ROW('بيان ع'!1074:1074)-1,yyyyy))</f>
        <v>#NAME?</v>
      </c>
      <c r="B1080" s="144" t="str">
        <f t="shared" si="20"/>
        <v/>
      </c>
    </row>
    <row r="1081" spans="1:2" ht="22.8" thickBot="1" x14ac:dyDescent="0.45">
      <c r="A1081" s="99" t="e">
        <f>(IF($AM$5='بيان ع'!D1075,ROW('بيان ع'!1075:1075)-1,yyyyy))</f>
        <v>#NAME?</v>
      </c>
      <c r="B1081" s="144" t="str">
        <f t="shared" si="20"/>
        <v/>
      </c>
    </row>
    <row r="1082" spans="1:2" ht="22.8" thickBot="1" x14ac:dyDescent="0.45">
      <c r="A1082" s="99" t="e">
        <f>(IF($AM$5='بيان ع'!D1076,ROW('بيان ع'!1076:1076)-1,yyyyy))</f>
        <v>#NAME?</v>
      </c>
      <c r="B1082" s="144" t="str">
        <f t="shared" si="20"/>
        <v/>
      </c>
    </row>
    <row r="1083" spans="1:2" ht="22.8" thickBot="1" x14ac:dyDescent="0.45">
      <c r="A1083" s="99" t="e">
        <f>(IF($AM$5='بيان ع'!D1077,ROW('بيان ع'!1077:1077)-1,yyyyy))</f>
        <v>#NAME?</v>
      </c>
      <c r="B1083" s="144" t="str">
        <f t="shared" si="20"/>
        <v/>
      </c>
    </row>
    <row r="1084" spans="1:2" ht="22.8" thickBot="1" x14ac:dyDescent="0.45">
      <c r="A1084" s="99" t="e">
        <f>(IF($AM$5='بيان ع'!D1078,ROW('بيان ع'!1078:1078)-1,yyyyy))</f>
        <v>#NAME?</v>
      </c>
      <c r="B1084" s="144" t="str">
        <f t="shared" si="20"/>
        <v/>
      </c>
    </row>
    <row r="1085" spans="1:2" ht="22.8" thickBot="1" x14ac:dyDescent="0.45">
      <c r="A1085" s="99" t="e">
        <f>(IF($AM$5='بيان ع'!D1079,ROW('بيان ع'!1079:1079)-1,yyyyy))</f>
        <v>#NAME?</v>
      </c>
      <c r="B1085" s="144" t="str">
        <f t="shared" si="20"/>
        <v/>
      </c>
    </row>
    <row r="1086" spans="1:2" ht="22.8" thickBot="1" x14ac:dyDescent="0.45">
      <c r="A1086" s="99" t="e">
        <f>(IF($AM$5='بيان ع'!D1080,ROW('بيان ع'!1080:1080)-1,yyyyy))</f>
        <v>#NAME?</v>
      </c>
      <c r="B1086" s="144" t="str">
        <f t="shared" si="20"/>
        <v/>
      </c>
    </row>
    <row r="1087" spans="1:2" ht="22.8" thickBot="1" x14ac:dyDescent="0.45">
      <c r="A1087" s="99" t="e">
        <f>(IF($AM$5='بيان ع'!D1081,ROW('بيان ع'!1081:1081)-1,yyyyy))</f>
        <v>#NAME?</v>
      </c>
      <c r="B1087" s="144" t="str">
        <f t="shared" si="20"/>
        <v/>
      </c>
    </row>
    <row r="1088" spans="1:2" ht="22.8" thickBot="1" x14ac:dyDescent="0.45">
      <c r="A1088" s="99" t="e">
        <f>(IF($AM$5='بيان ع'!D1082,ROW('بيان ع'!1082:1082)-1,yyyyy))</f>
        <v>#NAME?</v>
      </c>
      <c r="B1088" s="144" t="str">
        <f t="shared" si="20"/>
        <v/>
      </c>
    </row>
    <row r="1089" spans="1:2" ht="22.8" thickBot="1" x14ac:dyDescent="0.45">
      <c r="A1089" s="99" t="e">
        <f>(IF($AM$5='بيان ع'!D1083,ROW('بيان ع'!1083:1083)-1,yyyyy))</f>
        <v>#NAME?</v>
      </c>
      <c r="B1089" s="144" t="str">
        <f t="shared" si="20"/>
        <v/>
      </c>
    </row>
    <row r="1090" spans="1:2" ht="22.8" thickBot="1" x14ac:dyDescent="0.45">
      <c r="A1090" s="99" t="e">
        <f>(IF($AM$5='بيان ع'!D1084,ROW('بيان ع'!1084:1084)-1,yyyyy))</f>
        <v>#NAME?</v>
      </c>
      <c r="B1090" s="144" t="str">
        <f t="shared" si="20"/>
        <v/>
      </c>
    </row>
    <row r="1091" spans="1:2" ht="22.8" thickBot="1" x14ac:dyDescent="0.45">
      <c r="A1091" s="99" t="e">
        <f>(IF($AM$5='بيان ع'!D1085,ROW('بيان ع'!1085:1085)-1,yyyyy))</f>
        <v>#NAME?</v>
      </c>
      <c r="B1091" s="144" t="str">
        <f t="shared" si="20"/>
        <v/>
      </c>
    </row>
    <row r="1092" spans="1:2" ht="22.8" thickBot="1" x14ac:dyDescent="0.45">
      <c r="A1092" s="99" t="e">
        <f>(IF($AM$5='بيان ع'!D1086,ROW('بيان ع'!1086:1086)-1,yyyyy))</f>
        <v>#NAME?</v>
      </c>
      <c r="B1092" s="144" t="str">
        <f t="shared" si="20"/>
        <v/>
      </c>
    </row>
    <row r="1093" spans="1:2" ht="22.8" thickBot="1" x14ac:dyDescent="0.45">
      <c r="A1093" s="99" t="e">
        <f>(IF($AM$5='بيان ع'!D1087,ROW('بيان ع'!1087:1087)-1,yyyyy))</f>
        <v>#NAME?</v>
      </c>
      <c r="B1093" s="144" t="str">
        <f t="shared" si="20"/>
        <v/>
      </c>
    </row>
    <row r="1094" spans="1:2" ht="22.8" thickBot="1" x14ac:dyDescent="0.45">
      <c r="A1094" s="99" t="e">
        <f>(IF($AM$5='بيان ع'!D1088,ROW('بيان ع'!1088:1088)-1,yyyyy))</f>
        <v>#NAME?</v>
      </c>
      <c r="B1094" s="144" t="str">
        <f t="shared" si="20"/>
        <v/>
      </c>
    </row>
    <row r="1095" spans="1:2" ht="22.8" thickBot="1" x14ac:dyDescent="0.45">
      <c r="A1095" s="99" t="e">
        <f>(IF($AM$5='بيان ع'!D1089,ROW('بيان ع'!1089:1089)-1,yyyyy))</f>
        <v>#NAME?</v>
      </c>
      <c r="B1095" s="144" t="str">
        <f t="shared" si="20"/>
        <v/>
      </c>
    </row>
    <row r="1096" spans="1:2" ht="22.8" thickBot="1" x14ac:dyDescent="0.45">
      <c r="A1096" s="99" t="e">
        <f>(IF($AM$5='بيان ع'!D1090,ROW('بيان ع'!1090:1090)-1,yyyyy))</f>
        <v>#NAME?</v>
      </c>
      <c r="B1096" s="144" t="str">
        <f t="shared" ref="B1096:B1105" si="21">IFERROR(_xlfn.AGGREGATE(15,6,$A$8:$A$1010,ROW(A1089)),"")</f>
        <v/>
      </c>
    </row>
    <row r="1097" spans="1:2" ht="22.8" thickBot="1" x14ac:dyDescent="0.45">
      <c r="A1097" s="99" t="e">
        <f>(IF($AM$5='بيان ع'!D1091,ROW('بيان ع'!1091:1091)-1,yyyyy))</f>
        <v>#NAME?</v>
      </c>
      <c r="B1097" s="144" t="str">
        <f t="shared" si="21"/>
        <v/>
      </c>
    </row>
    <row r="1098" spans="1:2" ht="22.8" thickBot="1" x14ac:dyDescent="0.45">
      <c r="A1098" s="99" t="e">
        <f>(IF($AM$5='بيان ع'!D1092,ROW('بيان ع'!1092:1092)-1,yyyyy))</f>
        <v>#NAME?</v>
      </c>
      <c r="B1098" s="144" t="str">
        <f t="shared" si="21"/>
        <v/>
      </c>
    </row>
    <row r="1099" spans="1:2" ht="22.8" thickBot="1" x14ac:dyDescent="0.45">
      <c r="A1099" s="99" t="e">
        <f>(IF($AM$5='بيان ع'!D1093,ROW('بيان ع'!1093:1093)-1,yyyyy))</f>
        <v>#NAME?</v>
      </c>
      <c r="B1099" s="144" t="str">
        <f t="shared" si="21"/>
        <v/>
      </c>
    </row>
    <row r="1100" spans="1:2" ht="22.8" thickBot="1" x14ac:dyDescent="0.45">
      <c r="A1100" s="99" t="e">
        <f>(IF($AM$5='بيان ع'!D1094,ROW('بيان ع'!1094:1094)-1,yyyyy))</f>
        <v>#NAME?</v>
      </c>
      <c r="B1100" s="144" t="str">
        <f t="shared" si="21"/>
        <v/>
      </c>
    </row>
    <row r="1101" spans="1:2" ht="22.8" thickBot="1" x14ac:dyDescent="0.45">
      <c r="A1101" s="99" t="e">
        <f>(IF($AM$5='بيان ع'!D1095,ROW('بيان ع'!1095:1095)-1,yyyyy))</f>
        <v>#NAME?</v>
      </c>
      <c r="B1101" s="144" t="str">
        <f t="shared" si="21"/>
        <v/>
      </c>
    </row>
    <row r="1102" spans="1:2" ht="22.8" thickBot="1" x14ac:dyDescent="0.45">
      <c r="A1102" s="99" t="e">
        <f>(IF($AM$5='بيان ع'!D1096,ROW('بيان ع'!1096:1096)-1,yyyyy))</f>
        <v>#NAME?</v>
      </c>
      <c r="B1102" s="144" t="str">
        <f t="shared" si="21"/>
        <v/>
      </c>
    </row>
    <row r="1103" spans="1:2" ht="22.8" thickBot="1" x14ac:dyDescent="0.45">
      <c r="A1103" s="99" t="e">
        <f>(IF($AM$5='بيان ع'!D1097,ROW('بيان ع'!1097:1097)-1,yyyyy))</f>
        <v>#NAME?</v>
      </c>
      <c r="B1103" s="144" t="str">
        <f t="shared" si="21"/>
        <v/>
      </c>
    </row>
    <row r="1104" spans="1:2" ht="22.8" thickBot="1" x14ac:dyDescent="0.45">
      <c r="A1104" s="99" t="e">
        <f>(IF($AM$5='بيان ع'!D1098,ROW('بيان ع'!1098:1098)-1,yyyyy))</f>
        <v>#NAME?</v>
      </c>
      <c r="B1104" s="144" t="str">
        <f t="shared" si="21"/>
        <v/>
      </c>
    </row>
    <row r="1105" spans="1:2" ht="22.8" thickBot="1" x14ac:dyDescent="0.45">
      <c r="A1105" s="99" t="e">
        <f>(IF($AM$5='بيان ع'!D1099,ROW('بيان ع'!1099:1099)-1,yyyyy))</f>
        <v>#NAME?</v>
      </c>
      <c r="B1105" s="144" t="str">
        <f t="shared" si="21"/>
        <v/>
      </c>
    </row>
  </sheetData>
  <sheetProtection password="CEA6" sheet="1" objects="1" scenarios="1" formatCells="0" formatColumns="0" formatRows="0"/>
  <mergeCells count="25">
    <mergeCell ref="C1:D1"/>
    <mergeCell ref="K2:O2"/>
    <mergeCell ref="P2:T2"/>
    <mergeCell ref="M3:O3"/>
    <mergeCell ref="P3:T3"/>
    <mergeCell ref="AM5:AM6"/>
    <mergeCell ref="C78:D78"/>
    <mergeCell ref="F78:M78"/>
    <mergeCell ref="AC78:AI78"/>
    <mergeCell ref="AC3:AD3"/>
    <mergeCell ref="AL3:AL4"/>
    <mergeCell ref="AM3:AM4"/>
    <mergeCell ref="N4:Q4"/>
    <mergeCell ref="C5:C7"/>
    <mergeCell ref="D5:D7"/>
    <mergeCell ref="E5:L5"/>
    <mergeCell ref="M5:T5"/>
    <mergeCell ref="U5:AB5"/>
    <mergeCell ref="AC5:AI5"/>
    <mergeCell ref="Z3:AB3"/>
    <mergeCell ref="C79:D79"/>
    <mergeCell ref="F79:M79"/>
    <mergeCell ref="AC79:AI79"/>
    <mergeCell ref="AJ5:AJ6"/>
    <mergeCell ref="AL5:AL6"/>
  </mergeCells>
  <conditionalFormatting sqref="E8:AI73 E74:AJ77">
    <cfRule type="cellIs" dxfId="2" priority="1" operator="equal">
      <formula>"معيد"</formula>
    </cfRule>
  </conditionalFormatting>
  <dataValidations count="2">
    <dataValidation type="list" allowBlank="1" showInputMessage="1" showErrorMessage="1" sqref="AM3:AM4">
      <formula1>$AW$3:$AW$7</formula1>
    </dataValidation>
    <dataValidation type="list" allowBlank="1" showInputMessage="1" showErrorMessage="1" sqref="AM2">
      <formula1>$AV$1:$AV$4</formula1>
    </dataValidation>
  </dataValidations>
  <printOptions horizontalCentered="1"/>
  <pageMargins left="0.19685039370078741" right="0.19685039370078741" top="0.19685039370078741" bottom="0.19685039370078741" header="0" footer="0"/>
  <pageSetup paperSize="9" scale="74" orientation="landscape" r:id="rId1"/>
  <rowBreaks count="2" manualBreakCount="2">
    <brk id="54" min="2" max="22" man="1"/>
    <brk id="79" min="2" max="2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'بيان ع'!$V$1:$V$60</xm:f>
          </x14:formula1>
          <xm:sqref>AM5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05"/>
  <sheetViews>
    <sheetView showZeros="0" rightToLeft="1" topLeftCell="C1" zoomScaleNormal="100" workbookViewId="0"/>
  </sheetViews>
  <sheetFormatPr defaultColWidth="8.88671875" defaultRowHeight="14.4" x14ac:dyDescent="0.3"/>
  <cols>
    <col min="1" max="1" width="3.33203125" style="7" hidden="1" customWidth="1"/>
    <col min="2" max="2" width="6.6640625" style="7" hidden="1" customWidth="1"/>
    <col min="3" max="3" width="7.109375" style="6" customWidth="1"/>
    <col min="4" max="4" width="27.88671875" style="4" customWidth="1"/>
    <col min="5" max="7" width="9.6640625" style="1" customWidth="1"/>
    <col min="8" max="8" width="8.88671875" style="1" customWidth="1"/>
    <col min="9" max="14" width="9.6640625" style="1" customWidth="1"/>
    <col min="15" max="15" width="1.33203125" style="1" customWidth="1"/>
    <col min="16" max="16" width="11.77734375" style="1" customWidth="1"/>
    <col min="17" max="17" width="8.6640625" style="24" customWidth="1"/>
    <col min="18" max="20" width="8.88671875" style="1"/>
    <col min="21" max="21" width="8.6640625" style="6" customWidth="1"/>
    <col min="22" max="24" width="8.88671875" style="7" hidden="1" customWidth="1"/>
    <col min="25" max="25" width="8.88671875" style="6"/>
    <col min="26" max="31" width="8.88671875" style="1"/>
    <col min="32" max="32" width="8.88671875" style="6"/>
    <col min="33" max="34" width="8.88671875" style="6" hidden="1" customWidth="1"/>
    <col min="35" max="35" width="8.88671875" style="6"/>
    <col min="36" max="16384" width="8.88671875" style="1"/>
  </cols>
  <sheetData>
    <row r="1" spans="1:35" s="18" customFormat="1" ht="32.25" customHeight="1" x14ac:dyDescent="0.5">
      <c r="A1" s="17" t="s">
        <v>353</v>
      </c>
      <c r="B1" s="17"/>
      <c r="C1" s="237" t="s">
        <v>312</v>
      </c>
      <c r="D1" s="237"/>
      <c r="E1" s="51"/>
      <c r="F1" s="51"/>
      <c r="G1" s="51"/>
      <c r="H1" s="51"/>
      <c r="I1" s="51"/>
      <c r="J1" s="51"/>
      <c r="K1" s="51"/>
      <c r="L1" s="51"/>
      <c r="M1" s="51"/>
      <c r="N1" s="148"/>
      <c r="O1" s="19"/>
      <c r="P1" s="17" t="s">
        <v>329</v>
      </c>
      <c r="Q1" s="113"/>
      <c r="R1" s="17" t="s">
        <v>329</v>
      </c>
      <c r="S1" s="17">
        <v>1</v>
      </c>
      <c r="T1" s="22">
        <f>SUM(R1:S1)+SUM(P1:Q1)</f>
        <v>1</v>
      </c>
      <c r="U1" s="22">
        <f>T1/2</f>
        <v>0.5</v>
      </c>
      <c r="V1" s="17" t="s">
        <v>6</v>
      </c>
      <c r="W1" s="17" t="s">
        <v>9</v>
      </c>
      <c r="X1" s="17"/>
      <c r="Y1" s="21"/>
      <c r="AF1" s="21"/>
      <c r="AG1" s="21"/>
      <c r="AH1" s="17" t="s">
        <v>19</v>
      </c>
      <c r="AI1" s="21"/>
    </row>
    <row r="2" spans="1:35" s="18" customFormat="1" ht="33.75" customHeight="1" thickBot="1" x14ac:dyDescent="0.5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76"/>
      <c r="J2" s="276"/>
      <c r="K2" s="187" t="str">
        <f>Q3</f>
        <v>1/1</v>
      </c>
      <c r="L2" s="169"/>
      <c r="M2" s="169"/>
      <c r="N2" s="188"/>
      <c r="O2" s="24"/>
      <c r="Q2" s="20"/>
      <c r="U2" s="21"/>
      <c r="V2" s="22">
        <f>COUNTIF($E$8:$E$41,X2)</f>
        <v>0</v>
      </c>
      <c r="W2" s="22">
        <f>COUNTIF($E$8:$E$41,X3)</f>
        <v>0</v>
      </c>
      <c r="X2" s="17" t="s">
        <v>6</v>
      </c>
      <c r="Y2" s="21"/>
      <c r="AF2" s="21"/>
      <c r="AG2" s="21"/>
      <c r="AH2" s="21"/>
      <c r="AI2" s="21"/>
    </row>
    <row r="3" spans="1:35" s="18" customFormat="1" ht="40.200000000000003" customHeight="1" thickBot="1" x14ac:dyDescent="0.55000000000000004">
      <c r="A3" s="17"/>
      <c r="B3" s="17"/>
      <c r="C3" s="80" t="s">
        <v>16</v>
      </c>
      <c r="D3" s="117">
        <f>'بيان ع'!K4</f>
        <v>0</v>
      </c>
      <c r="E3" s="74"/>
      <c r="F3" s="74"/>
      <c r="G3" s="186" t="s">
        <v>326</v>
      </c>
      <c r="H3" s="277" t="str">
        <f>'بيان ع'!K7</f>
        <v xml:space="preserve"> 2026م/ 2027م</v>
      </c>
      <c r="I3" s="277"/>
      <c r="J3" s="185"/>
      <c r="K3" s="145"/>
      <c r="L3" s="145"/>
      <c r="M3" s="145"/>
      <c r="N3" s="145"/>
      <c r="O3" s="24"/>
      <c r="P3" s="131" t="s">
        <v>15</v>
      </c>
      <c r="Q3" s="132" t="s">
        <v>7</v>
      </c>
      <c r="U3" s="21"/>
      <c r="V3" s="22" t="e">
        <f>COUNTIF(#REF!,X2)</f>
        <v>#REF!</v>
      </c>
      <c r="W3" s="22" t="e">
        <f>COUNTIF(#REF!,X3)</f>
        <v>#REF!</v>
      </c>
      <c r="X3" s="17" t="s">
        <v>9</v>
      </c>
      <c r="Y3" s="21"/>
      <c r="AF3" s="21"/>
      <c r="AG3" s="21"/>
      <c r="AH3" s="21"/>
      <c r="AI3" s="21"/>
    </row>
    <row r="4" spans="1:35" s="18" customFormat="1" ht="49.5" customHeight="1" thickBot="1" x14ac:dyDescent="0.35">
      <c r="A4" s="17"/>
      <c r="B4" s="17"/>
      <c r="C4" s="241" t="s">
        <v>0</v>
      </c>
      <c r="D4" s="240" t="s">
        <v>18</v>
      </c>
      <c r="E4" s="252" t="s">
        <v>330</v>
      </c>
      <c r="F4" s="243"/>
      <c r="G4" s="243"/>
      <c r="H4" s="243"/>
      <c r="I4" s="243"/>
      <c r="J4" s="243"/>
      <c r="K4" s="243"/>
      <c r="L4" s="243"/>
      <c r="M4" s="273"/>
      <c r="N4" s="270" t="s">
        <v>366</v>
      </c>
      <c r="O4" s="24"/>
      <c r="P4" s="1"/>
      <c r="Q4" s="1"/>
      <c r="U4" s="21"/>
      <c r="V4" s="17"/>
      <c r="W4" s="17"/>
      <c r="X4" s="17"/>
      <c r="Y4" s="21"/>
      <c r="AF4" s="21"/>
      <c r="AG4" s="21"/>
      <c r="AH4" s="21"/>
      <c r="AI4" s="21"/>
    </row>
    <row r="5" spans="1:35" ht="26.4" customHeight="1" thickBot="1" x14ac:dyDescent="0.35">
      <c r="C5" s="241"/>
      <c r="D5" s="240"/>
      <c r="E5" s="254" t="s">
        <v>313</v>
      </c>
      <c r="F5" s="244"/>
      <c r="G5" s="244"/>
      <c r="H5" s="244" t="s">
        <v>316</v>
      </c>
      <c r="I5" s="244"/>
      <c r="J5" s="245"/>
      <c r="K5" s="274" t="s">
        <v>318</v>
      </c>
      <c r="L5" s="275"/>
      <c r="M5" s="254"/>
      <c r="N5" s="271"/>
      <c r="Q5" s="1"/>
    </row>
    <row r="6" spans="1:35" ht="32.25" customHeight="1" thickBot="1" x14ac:dyDescent="0.5">
      <c r="B6" s="52"/>
      <c r="C6" s="241"/>
      <c r="D6" s="240"/>
      <c r="E6" s="121" t="s">
        <v>331</v>
      </c>
      <c r="F6" s="122" t="s">
        <v>332</v>
      </c>
      <c r="G6" s="175" t="s">
        <v>333</v>
      </c>
      <c r="H6" s="121" t="s">
        <v>331</v>
      </c>
      <c r="I6" s="122" t="s">
        <v>332</v>
      </c>
      <c r="J6" s="178" t="s">
        <v>333</v>
      </c>
      <c r="K6" s="146" t="s">
        <v>331</v>
      </c>
      <c r="L6" s="146" t="s">
        <v>332</v>
      </c>
      <c r="M6" s="181" t="s">
        <v>333</v>
      </c>
      <c r="N6" s="272">
        <v>100</v>
      </c>
      <c r="O6" s="23"/>
    </row>
    <row r="7" spans="1:35" ht="22.5" customHeight="1" thickBot="1" x14ac:dyDescent="0.6">
      <c r="A7" s="53" t="s">
        <v>2</v>
      </c>
      <c r="B7" s="54" t="s">
        <v>2</v>
      </c>
      <c r="C7" s="242"/>
      <c r="D7" s="240"/>
      <c r="E7" s="126">
        <v>60</v>
      </c>
      <c r="F7" s="127">
        <v>40</v>
      </c>
      <c r="G7" s="176">
        <v>100</v>
      </c>
      <c r="H7" s="126">
        <v>60</v>
      </c>
      <c r="I7" s="127">
        <v>40</v>
      </c>
      <c r="J7" s="179">
        <v>100</v>
      </c>
      <c r="K7" s="184">
        <v>60</v>
      </c>
      <c r="L7" s="184">
        <v>40</v>
      </c>
      <c r="M7" s="182">
        <v>100</v>
      </c>
      <c r="N7" s="272"/>
      <c r="O7" s="25"/>
    </row>
    <row r="8" spans="1:35" s="3" customFormat="1" ht="25.05" customHeight="1" thickBot="1" x14ac:dyDescent="0.45">
      <c r="A8" s="99" cm="1">
        <f t="array" ref="A8">(IF($Q$3='بيان ع'!D2,ROW('بيان ع'!2:2)-1,yyyyy))</f>
        <v>1</v>
      </c>
      <c r="B8" s="100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118"/>
      <c r="G8" s="177"/>
      <c r="H8" s="89"/>
      <c r="I8" s="91"/>
      <c r="J8" s="180"/>
      <c r="K8" s="94"/>
      <c r="L8" s="94"/>
      <c r="M8" s="183"/>
      <c r="N8" s="89"/>
      <c r="O8" s="138"/>
      <c r="Q8" s="27"/>
      <c r="U8" s="28"/>
      <c r="V8" s="29"/>
      <c r="W8" s="29"/>
      <c r="X8" s="29"/>
      <c r="Y8" s="28"/>
      <c r="AF8" s="28"/>
      <c r="AG8" s="28"/>
      <c r="AH8" s="28"/>
      <c r="AI8" s="28"/>
    </row>
    <row r="9" spans="1:35" s="3" customFormat="1" ht="25.05" customHeight="1" thickBot="1" x14ac:dyDescent="0.45">
      <c r="A9" s="99" t="e" cm="1">
        <f t="array" ref="A9">(IF($Q$3='بيان ع'!D3,ROW('بيان ع'!3:3)-1,yyyyy))</f>
        <v>#NAME?</v>
      </c>
      <c r="B9" s="100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173"/>
      <c r="H9" s="90"/>
      <c r="I9" s="94"/>
      <c r="J9" s="180"/>
      <c r="K9" s="94"/>
      <c r="L9" s="94"/>
      <c r="M9" s="183"/>
      <c r="N9" s="90"/>
      <c r="O9" s="138"/>
      <c r="Q9" s="27"/>
      <c r="U9" s="28"/>
      <c r="V9" s="29"/>
      <c r="W9" s="29"/>
      <c r="X9" s="29"/>
      <c r="Y9" s="28"/>
      <c r="AF9" s="28"/>
      <c r="AG9" s="28"/>
      <c r="AH9" s="28"/>
      <c r="AI9" s="28"/>
    </row>
    <row r="10" spans="1:35" s="3" customFormat="1" ht="25.05" customHeight="1" thickBot="1" x14ac:dyDescent="0.45">
      <c r="A10" s="99" t="e" cm="1">
        <f t="array" ref="A10">(IF($Q$3='بيان ع'!D4,ROW('بيان ع'!4:4)-1,yyyyy))</f>
        <v>#NAME?</v>
      </c>
      <c r="B10" s="100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173"/>
      <c r="H10" s="90"/>
      <c r="I10" s="94"/>
      <c r="J10" s="180"/>
      <c r="K10" s="94"/>
      <c r="L10" s="94"/>
      <c r="M10" s="183"/>
      <c r="N10" s="90"/>
      <c r="O10" s="138"/>
      <c r="Q10" s="27"/>
      <c r="U10" s="28"/>
      <c r="V10" s="29"/>
      <c r="W10" s="29"/>
      <c r="X10" s="29"/>
      <c r="Y10" s="28"/>
      <c r="AF10" s="28"/>
      <c r="AG10" s="28"/>
      <c r="AH10" s="28"/>
      <c r="AI10" s="28"/>
    </row>
    <row r="11" spans="1:35" s="3" customFormat="1" ht="25.05" customHeight="1" thickBot="1" x14ac:dyDescent="0.45">
      <c r="A11" s="99" t="e" cm="1">
        <f t="array" ref="A11">(IF($Q$3='بيان ع'!D5,ROW('بيان ع'!5:5)-1,yyyyy))</f>
        <v>#NAME?</v>
      </c>
      <c r="B11" s="100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173"/>
      <c r="H11" s="90"/>
      <c r="I11" s="94"/>
      <c r="J11" s="180"/>
      <c r="K11" s="94"/>
      <c r="L11" s="94"/>
      <c r="M11" s="183"/>
      <c r="N11" s="90"/>
      <c r="O11" s="138"/>
      <c r="Q11" s="27"/>
      <c r="U11" s="28"/>
      <c r="V11" s="29"/>
      <c r="W11" s="29"/>
      <c r="X11" s="29"/>
      <c r="Y11" s="28"/>
      <c r="AF11" s="28"/>
      <c r="AG11" s="28"/>
      <c r="AH11" s="28"/>
      <c r="AI11" s="28"/>
    </row>
    <row r="12" spans="1:35" s="3" customFormat="1" ht="25.05" customHeight="1" thickBot="1" x14ac:dyDescent="0.45">
      <c r="A12" s="99" t="e" cm="1">
        <f t="array" ref="A12">(IF($Q$3='بيان ع'!D6,ROW('بيان ع'!6:6)-1,yyyyy))</f>
        <v>#NAME?</v>
      </c>
      <c r="B12" s="100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173"/>
      <c r="H12" s="90"/>
      <c r="I12" s="94"/>
      <c r="J12" s="180"/>
      <c r="K12" s="94"/>
      <c r="L12" s="94"/>
      <c r="M12" s="183"/>
      <c r="N12" s="90"/>
      <c r="O12" s="138"/>
      <c r="Q12" s="27"/>
      <c r="U12" s="28"/>
      <c r="V12" s="29"/>
      <c r="W12" s="29"/>
      <c r="X12" s="29"/>
      <c r="Y12" s="28"/>
      <c r="AF12" s="28"/>
      <c r="AG12" s="28"/>
      <c r="AH12" s="28"/>
      <c r="AI12" s="28"/>
    </row>
    <row r="13" spans="1:35" s="3" customFormat="1" ht="25.05" customHeight="1" thickBot="1" x14ac:dyDescent="0.45">
      <c r="A13" s="99" t="e" cm="1">
        <f t="array" ref="A13">(IF($Q$3='بيان ع'!D7,ROW('بيان ع'!7:7)-1,yyyyy))</f>
        <v>#NAME?</v>
      </c>
      <c r="B13" s="100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173"/>
      <c r="H13" s="90"/>
      <c r="I13" s="94"/>
      <c r="J13" s="180"/>
      <c r="K13" s="94"/>
      <c r="L13" s="94"/>
      <c r="M13" s="183"/>
      <c r="N13" s="90"/>
      <c r="O13" s="138"/>
      <c r="Q13" s="27"/>
      <c r="U13" s="28"/>
      <c r="V13" s="29"/>
      <c r="W13" s="29"/>
      <c r="X13" s="29"/>
      <c r="Y13" s="28"/>
      <c r="AF13" s="28"/>
      <c r="AG13" s="28"/>
      <c r="AH13" s="28"/>
      <c r="AI13" s="28"/>
    </row>
    <row r="14" spans="1:35" s="3" customFormat="1" ht="25.05" customHeight="1" thickBot="1" x14ac:dyDescent="0.45">
      <c r="A14" s="99" t="e" cm="1">
        <f t="array" ref="A14">(IF($Q$3='بيان ع'!D8,ROW('بيان ع'!8:8)-1,yyyyy))</f>
        <v>#NAME?</v>
      </c>
      <c r="B14" s="100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173"/>
      <c r="H14" s="90"/>
      <c r="I14" s="94"/>
      <c r="J14" s="180"/>
      <c r="K14" s="94"/>
      <c r="L14" s="94"/>
      <c r="M14" s="183"/>
      <c r="N14" s="90"/>
      <c r="O14" s="138"/>
      <c r="Q14" s="27"/>
      <c r="U14" s="28"/>
      <c r="V14" s="29"/>
      <c r="W14" s="29"/>
      <c r="X14" s="29"/>
      <c r="Y14" s="28"/>
      <c r="AF14" s="28"/>
      <c r="AG14" s="28"/>
      <c r="AH14" s="28"/>
      <c r="AI14" s="28"/>
    </row>
    <row r="15" spans="1:35" s="3" customFormat="1" ht="25.05" customHeight="1" thickBot="1" x14ac:dyDescent="0.45">
      <c r="A15" s="99" t="e" cm="1">
        <f t="array" ref="A15">(IF($Q$3='بيان ع'!D9,ROW('بيان ع'!9:9)-1,yyyyy))</f>
        <v>#NAME?</v>
      </c>
      <c r="B15" s="100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173"/>
      <c r="H15" s="90"/>
      <c r="I15" s="94"/>
      <c r="J15" s="180"/>
      <c r="K15" s="94"/>
      <c r="L15" s="94"/>
      <c r="M15" s="183"/>
      <c r="N15" s="90"/>
      <c r="O15" s="138"/>
      <c r="Q15" s="27"/>
      <c r="U15" s="28"/>
      <c r="V15" s="29"/>
      <c r="W15" s="29"/>
      <c r="X15" s="29"/>
      <c r="Y15" s="28"/>
      <c r="AF15" s="28"/>
      <c r="AG15" s="28"/>
      <c r="AH15" s="28"/>
      <c r="AI15" s="28"/>
    </row>
    <row r="16" spans="1:35" s="3" customFormat="1" ht="25.05" customHeight="1" thickBot="1" x14ac:dyDescent="0.45">
      <c r="A16" s="99" t="e" cm="1">
        <f t="array" ref="A16">(IF($Q$3='بيان ع'!D10,ROW('بيان ع'!10:10)-1,yyyyy))</f>
        <v>#NAME?</v>
      </c>
      <c r="B16" s="100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173"/>
      <c r="H16" s="90"/>
      <c r="I16" s="94"/>
      <c r="J16" s="180"/>
      <c r="K16" s="94"/>
      <c r="L16" s="94"/>
      <c r="M16" s="183"/>
      <c r="N16" s="90"/>
      <c r="O16" s="138"/>
      <c r="Q16" s="27"/>
      <c r="U16" s="28"/>
      <c r="V16" s="29"/>
      <c r="W16" s="29"/>
      <c r="X16" s="29"/>
      <c r="Y16" s="28"/>
      <c r="AF16" s="28"/>
      <c r="AG16" s="28"/>
      <c r="AH16" s="28"/>
      <c r="AI16" s="28"/>
    </row>
    <row r="17" spans="1:35" s="3" customFormat="1" ht="25.05" customHeight="1" thickBot="1" x14ac:dyDescent="0.45">
      <c r="A17" s="99" t="e" cm="1">
        <f t="array" ref="A17">(IF($Q$3='بيان ع'!D11,ROW('بيان ع'!11:11)-1,yyyyy))</f>
        <v>#NAME?</v>
      </c>
      <c r="B17" s="100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173"/>
      <c r="H17" s="90"/>
      <c r="I17" s="94"/>
      <c r="J17" s="180"/>
      <c r="K17" s="94"/>
      <c r="L17" s="94"/>
      <c r="M17" s="183"/>
      <c r="N17" s="90"/>
      <c r="O17" s="138"/>
      <c r="Q17" s="27"/>
      <c r="U17" s="28"/>
      <c r="V17" s="29"/>
      <c r="W17" s="29"/>
      <c r="X17" s="29"/>
      <c r="Y17" s="28"/>
      <c r="AF17" s="28"/>
      <c r="AG17" s="28"/>
      <c r="AH17" s="28"/>
      <c r="AI17" s="28"/>
    </row>
    <row r="18" spans="1:35" s="3" customFormat="1" ht="25.05" customHeight="1" thickBot="1" x14ac:dyDescent="0.45">
      <c r="A18" s="99" t="e" cm="1">
        <f t="array" ref="A18">(IF($Q$3='بيان ع'!D12,ROW('بيان ع'!12:12)-1,yyyyy))</f>
        <v>#NAME?</v>
      </c>
      <c r="B18" s="100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173"/>
      <c r="H18" s="90"/>
      <c r="I18" s="94"/>
      <c r="J18" s="180"/>
      <c r="K18" s="94"/>
      <c r="L18" s="94"/>
      <c r="M18" s="183"/>
      <c r="N18" s="90"/>
      <c r="O18" s="138"/>
      <c r="Q18" s="27"/>
      <c r="U18" s="28"/>
      <c r="V18" s="29"/>
      <c r="W18" s="29"/>
      <c r="X18" s="29"/>
      <c r="Y18" s="28"/>
      <c r="AF18" s="28"/>
      <c r="AG18" s="28"/>
      <c r="AH18" s="28"/>
      <c r="AI18" s="28"/>
    </row>
    <row r="19" spans="1:35" s="3" customFormat="1" ht="25.05" customHeight="1" thickBot="1" x14ac:dyDescent="0.45">
      <c r="A19" s="99" t="e" cm="1">
        <f t="array" ref="A19">(IF($Q$3='بيان ع'!D13,ROW('بيان ع'!13:13)-1,yyyyy))</f>
        <v>#NAME?</v>
      </c>
      <c r="B19" s="100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173"/>
      <c r="H19" s="90"/>
      <c r="I19" s="94"/>
      <c r="J19" s="180"/>
      <c r="K19" s="94"/>
      <c r="L19" s="94"/>
      <c r="M19" s="183"/>
      <c r="N19" s="90"/>
      <c r="O19" s="138"/>
      <c r="Q19" s="27"/>
      <c r="U19" s="28"/>
      <c r="V19" s="29"/>
      <c r="W19" s="29"/>
      <c r="X19" s="29"/>
      <c r="Y19" s="28"/>
      <c r="AF19" s="28"/>
      <c r="AG19" s="28"/>
      <c r="AH19" s="28"/>
      <c r="AI19" s="28"/>
    </row>
    <row r="20" spans="1:35" s="3" customFormat="1" ht="25.05" customHeight="1" thickBot="1" x14ac:dyDescent="0.45">
      <c r="A20" s="99" t="e" cm="1">
        <f t="array" ref="A20">(IF($Q$3='بيان ع'!D14,ROW('بيان ع'!14:14)-1,yyyyy))</f>
        <v>#NAME?</v>
      </c>
      <c r="B20" s="100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173"/>
      <c r="H20" s="90"/>
      <c r="I20" s="94"/>
      <c r="J20" s="180"/>
      <c r="K20" s="94"/>
      <c r="L20" s="94"/>
      <c r="M20" s="183"/>
      <c r="N20" s="90"/>
      <c r="O20" s="138"/>
      <c r="Q20" s="27"/>
      <c r="U20" s="28"/>
      <c r="V20" s="29"/>
      <c r="W20" s="29"/>
      <c r="X20" s="29"/>
      <c r="Y20" s="28"/>
      <c r="AF20" s="28"/>
      <c r="AG20" s="28"/>
      <c r="AH20" s="28"/>
      <c r="AI20" s="28"/>
    </row>
    <row r="21" spans="1:35" s="3" customFormat="1" ht="25.05" customHeight="1" thickBot="1" x14ac:dyDescent="0.45">
      <c r="A21" s="99" t="e" cm="1">
        <f t="array" ref="A21">(IF($Q$3='بيان ع'!D15,ROW('بيان ع'!15:15)-1,yyyyy))</f>
        <v>#NAME?</v>
      </c>
      <c r="B21" s="100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173"/>
      <c r="H21" s="90"/>
      <c r="I21" s="94"/>
      <c r="J21" s="180"/>
      <c r="K21" s="94"/>
      <c r="L21" s="94"/>
      <c r="M21" s="183"/>
      <c r="N21" s="90"/>
      <c r="O21" s="138"/>
      <c r="Q21" s="27"/>
      <c r="U21" s="28"/>
      <c r="V21" s="29"/>
      <c r="W21" s="29"/>
      <c r="X21" s="29"/>
      <c r="Y21" s="28"/>
      <c r="AF21" s="28"/>
      <c r="AG21" s="28"/>
      <c r="AH21" s="28"/>
      <c r="AI21" s="28"/>
    </row>
    <row r="22" spans="1:35" s="3" customFormat="1" ht="25.05" customHeight="1" thickBot="1" x14ac:dyDescent="0.45">
      <c r="A22" s="99" t="e" cm="1">
        <f t="array" ref="A22">(IF($Q$3='بيان ع'!D16,ROW('بيان ع'!16:16)-1,yyyyy))</f>
        <v>#NAME?</v>
      </c>
      <c r="B22" s="100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173"/>
      <c r="H22" s="90"/>
      <c r="I22" s="94"/>
      <c r="J22" s="180"/>
      <c r="K22" s="94"/>
      <c r="L22" s="94"/>
      <c r="M22" s="183"/>
      <c r="N22" s="90"/>
      <c r="O22" s="138"/>
      <c r="Q22" s="27"/>
      <c r="U22" s="28"/>
      <c r="V22" s="29"/>
      <c r="W22" s="29"/>
      <c r="X22" s="29"/>
      <c r="Y22" s="28"/>
      <c r="AF22" s="28"/>
      <c r="AG22" s="28"/>
      <c r="AH22" s="28"/>
      <c r="AI22" s="28"/>
    </row>
    <row r="23" spans="1:35" s="3" customFormat="1" ht="25.05" customHeight="1" thickBot="1" x14ac:dyDescent="0.45">
      <c r="A23" s="99" t="e" cm="1">
        <f t="array" ref="A23">(IF($Q$3='بيان ع'!D17,ROW('بيان ع'!17:17)-1,yyyyy))</f>
        <v>#NAME?</v>
      </c>
      <c r="B23" s="100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173"/>
      <c r="H23" s="90"/>
      <c r="I23" s="94"/>
      <c r="J23" s="180"/>
      <c r="K23" s="94"/>
      <c r="L23" s="94"/>
      <c r="M23" s="183"/>
      <c r="N23" s="90"/>
      <c r="O23" s="138"/>
      <c r="Q23" s="27"/>
      <c r="U23" s="28"/>
      <c r="V23" s="29"/>
      <c r="W23" s="29"/>
      <c r="X23" s="29"/>
      <c r="Y23" s="28"/>
      <c r="AF23" s="28"/>
      <c r="AG23" s="28"/>
      <c r="AH23" s="28"/>
      <c r="AI23" s="28"/>
    </row>
    <row r="24" spans="1:35" s="3" customFormat="1" ht="25.05" customHeight="1" thickBot="1" x14ac:dyDescent="0.45">
      <c r="A24" s="99" t="e" cm="1">
        <f t="array" ref="A24">(IF($Q$3='بيان ع'!D18,ROW('بيان ع'!18:18)-1,yyyyy))</f>
        <v>#NAME?</v>
      </c>
      <c r="B24" s="100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173"/>
      <c r="H24" s="90"/>
      <c r="I24" s="94"/>
      <c r="J24" s="180"/>
      <c r="K24" s="94"/>
      <c r="L24" s="94"/>
      <c r="M24" s="183"/>
      <c r="N24" s="90"/>
      <c r="O24" s="138"/>
      <c r="Q24" s="27"/>
      <c r="U24" s="28"/>
      <c r="V24" s="29"/>
      <c r="W24" s="29"/>
      <c r="X24" s="29"/>
      <c r="Y24" s="28"/>
      <c r="AF24" s="28"/>
      <c r="AG24" s="28"/>
      <c r="AH24" s="28"/>
      <c r="AI24" s="28"/>
    </row>
    <row r="25" spans="1:35" s="3" customFormat="1" ht="25.05" customHeight="1" thickBot="1" x14ac:dyDescent="0.45">
      <c r="A25" s="99" t="e" cm="1">
        <f t="array" ref="A25">(IF($Q$3='بيان ع'!D19,ROW('بيان ع'!19:19)-1,yyyyy))</f>
        <v>#NAME?</v>
      </c>
      <c r="B25" s="100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173"/>
      <c r="H25" s="90"/>
      <c r="I25" s="94"/>
      <c r="J25" s="180"/>
      <c r="K25" s="94"/>
      <c r="L25" s="94"/>
      <c r="M25" s="183"/>
      <c r="N25" s="90"/>
      <c r="O25" s="138"/>
      <c r="Q25" s="27"/>
      <c r="U25" s="28"/>
      <c r="V25" s="29"/>
      <c r="W25" s="29"/>
      <c r="X25" s="29"/>
      <c r="Y25" s="28"/>
      <c r="AF25" s="28"/>
      <c r="AG25" s="28"/>
      <c r="AH25" s="28"/>
      <c r="AI25" s="28"/>
    </row>
    <row r="26" spans="1:35" s="3" customFormat="1" ht="25.05" customHeight="1" thickBot="1" x14ac:dyDescent="0.45">
      <c r="A26" s="99" t="e" cm="1">
        <f t="array" ref="A26">(IF($Q$3='بيان ع'!D20,ROW('بيان ع'!20:20)-1,yyyyy))</f>
        <v>#NAME?</v>
      </c>
      <c r="B26" s="100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173"/>
      <c r="H26" s="90"/>
      <c r="I26" s="94"/>
      <c r="J26" s="180"/>
      <c r="K26" s="94"/>
      <c r="L26" s="94"/>
      <c r="M26" s="183"/>
      <c r="N26" s="90"/>
      <c r="O26" s="138"/>
      <c r="Q26" s="27"/>
      <c r="U26" s="28"/>
      <c r="V26" s="29"/>
      <c r="W26" s="29"/>
      <c r="X26" s="29"/>
      <c r="Y26" s="28"/>
      <c r="AF26" s="28"/>
      <c r="AG26" s="28"/>
      <c r="AH26" s="28"/>
      <c r="AI26" s="28"/>
    </row>
    <row r="27" spans="1:35" s="3" customFormat="1" ht="25.05" customHeight="1" thickBot="1" x14ac:dyDescent="0.45">
      <c r="A27" s="99" t="e" cm="1">
        <f t="array" ref="A27">(IF($Q$3='بيان ع'!D21,ROW('بيان ع'!21:21)-1,yyyyy))</f>
        <v>#NAME?</v>
      </c>
      <c r="B27" s="100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173"/>
      <c r="H27" s="90"/>
      <c r="I27" s="94"/>
      <c r="J27" s="180"/>
      <c r="K27" s="94"/>
      <c r="L27" s="94"/>
      <c r="M27" s="183"/>
      <c r="N27" s="90"/>
      <c r="O27" s="138"/>
      <c r="Q27" s="27"/>
      <c r="U27" s="28"/>
      <c r="V27" s="29"/>
      <c r="W27" s="29"/>
      <c r="X27" s="29"/>
      <c r="Y27" s="28"/>
      <c r="AF27" s="28"/>
      <c r="AG27" s="28"/>
      <c r="AH27" s="28"/>
      <c r="AI27" s="28"/>
    </row>
    <row r="28" spans="1:35" s="3" customFormat="1" ht="25.05" customHeight="1" thickBot="1" x14ac:dyDescent="0.45">
      <c r="A28" s="99" t="e" cm="1">
        <f t="array" ref="A28">(IF($Q$3='بيان ع'!D22,ROW('بيان ع'!22:22)-1,yyyyy))</f>
        <v>#NAME?</v>
      </c>
      <c r="B28" s="100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173"/>
      <c r="H28" s="90"/>
      <c r="I28" s="94"/>
      <c r="J28" s="180"/>
      <c r="K28" s="94"/>
      <c r="L28" s="94"/>
      <c r="M28" s="183"/>
      <c r="N28" s="90"/>
      <c r="O28" s="138"/>
      <c r="Q28" s="27"/>
      <c r="U28" s="28"/>
      <c r="V28" s="29"/>
      <c r="W28" s="29"/>
      <c r="X28" s="29"/>
      <c r="Y28" s="28"/>
      <c r="AF28" s="28"/>
      <c r="AG28" s="28"/>
      <c r="AH28" s="28"/>
      <c r="AI28" s="28"/>
    </row>
    <row r="29" spans="1:35" s="3" customFormat="1" ht="25.05" customHeight="1" thickBot="1" x14ac:dyDescent="0.45">
      <c r="A29" s="99" t="e" cm="1">
        <f t="array" ref="A29">(IF($Q$3='بيان ع'!D23,ROW('بيان ع'!23:23)-1,yyyyy))</f>
        <v>#NAME?</v>
      </c>
      <c r="B29" s="100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173"/>
      <c r="H29" s="90"/>
      <c r="I29" s="94"/>
      <c r="J29" s="180"/>
      <c r="K29" s="94"/>
      <c r="L29" s="94"/>
      <c r="M29" s="183"/>
      <c r="N29" s="90"/>
      <c r="O29" s="138"/>
      <c r="Q29" s="27"/>
      <c r="U29" s="28"/>
      <c r="V29" s="29"/>
      <c r="W29" s="29"/>
      <c r="X29" s="29"/>
      <c r="Y29" s="28"/>
      <c r="AF29" s="28"/>
      <c r="AG29" s="28"/>
      <c r="AH29" s="28"/>
      <c r="AI29" s="28"/>
    </row>
    <row r="30" spans="1:35" s="3" customFormat="1" ht="25.05" customHeight="1" thickBot="1" x14ac:dyDescent="0.45">
      <c r="A30" s="99" t="e" cm="1">
        <f t="array" ref="A30">(IF($Q$3='بيان ع'!D24,ROW('بيان ع'!24:24)-1,yyyyy))</f>
        <v>#NAME?</v>
      </c>
      <c r="B30" s="100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173"/>
      <c r="H30" s="90"/>
      <c r="I30" s="94"/>
      <c r="J30" s="180"/>
      <c r="K30" s="94"/>
      <c r="L30" s="94"/>
      <c r="M30" s="183"/>
      <c r="N30" s="90"/>
      <c r="O30" s="138"/>
      <c r="Q30" s="27"/>
      <c r="U30" s="28"/>
      <c r="V30" s="29"/>
      <c r="W30" s="29"/>
      <c r="X30" s="29"/>
      <c r="Y30" s="28"/>
      <c r="AF30" s="28"/>
      <c r="AG30" s="28"/>
      <c r="AH30" s="28"/>
      <c r="AI30" s="28"/>
    </row>
    <row r="31" spans="1:35" s="3" customFormat="1" ht="25.05" customHeight="1" thickBot="1" x14ac:dyDescent="0.45">
      <c r="A31" s="99" t="e" cm="1">
        <f t="array" ref="A31">(IF($Q$3='بيان ع'!D25,ROW('بيان ع'!25:25)-1,yyyyy))</f>
        <v>#NAME?</v>
      </c>
      <c r="B31" s="100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173"/>
      <c r="H31" s="90"/>
      <c r="I31" s="94"/>
      <c r="J31" s="180"/>
      <c r="K31" s="94"/>
      <c r="L31" s="94"/>
      <c r="M31" s="183"/>
      <c r="N31" s="90"/>
      <c r="O31" s="138"/>
      <c r="Q31" s="27"/>
      <c r="U31" s="28"/>
      <c r="V31" s="29"/>
      <c r="W31" s="29"/>
      <c r="X31" s="29"/>
      <c r="Y31" s="28"/>
      <c r="AF31" s="28"/>
      <c r="AG31" s="28"/>
      <c r="AH31" s="28"/>
      <c r="AI31" s="28"/>
    </row>
    <row r="32" spans="1:35" s="3" customFormat="1" ht="25.05" customHeight="1" thickBot="1" x14ac:dyDescent="0.45">
      <c r="A32" s="99" t="e" cm="1">
        <f t="array" ref="A32">(IF($Q$3='بيان ع'!D26,ROW('بيان ع'!26:26)-1,yyyyy))</f>
        <v>#NAME?</v>
      </c>
      <c r="B32" s="100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173"/>
      <c r="H32" s="90"/>
      <c r="I32" s="94"/>
      <c r="J32" s="180"/>
      <c r="K32" s="94"/>
      <c r="L32" s="94"/>
      <c r="M32" s="183"/>
      <c r="N32" s="90"/>
      <c r="O32" s="138"/>
      <c r="Q32" s="27"/>
      <c r="U32" s="28"/>
      <c r="V32" s="29"/>
      <c r="W32" s="29"/>
      <c r="X32" s="29"/>
      <c r="Y32" s="28"/>
      <c r="AF32" s="28"/>
      <c r="AG32" s="28"/>
      <c r="AH32" s="28"/>
      <c r="AI32" s="28"/>
    </row>
    <row r="33" spans="1:35" s="3" customFormat="1" ht="25.05" customHeight="1" thickBot="1" x14ac:dyDescent="0.45">
      <c r="A33" s="99" t="e" cm="1">
        <f t="array" ref="A33">(IF($Q$3='بيان ع'!D27,ROW('بيان ع'!27:27)-1,yyyyy))</f>
        <v>#NAME?</v>
      </c>
      <c r="B33" s="100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173"/>
      <c r="H33" s="90"/>
      <c r="I33" s="94"/>
      <c r="J33" s="180"/>
      <c r="K33" s="94"/>
      <c r="L33" s="94"/>
      <c r="M33" s="183"/>
      <c r="N33" s="90"/>
      <c r="O33" s="138"/>
      <c r="Q33" s="27"/>
      <c r="U33" s="28"/>
      <c r="V33" s="29"/>
      <c r="W33" s="29"/>
      <c r="X33" s="29"/>
      <c r="Y33" s="28"/>
      <c r="AF33" s="28"/>
      <c r="AG33" s="28"/>
      <c r="AH33" s="28"/>
      <c r="AI33" s="28"/>
    </row>
    <row r="34" spans="1:35" s="3" customFormat="1" ht="25.05" customHeight="1" thickBot="1" x14ac:dyDescent="0.45">
      <c r="A34" s="99" t="e" cm="1">
        <f t="array" ref="A34">(IF($Q$3='بيان ع'!D28,ROW('بيان ع'!28:28)-1,yyyyy))</f>
        <v>#NAME?</v>
      </c>
      <c r="B34" s="100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173"/>
      <c r="H34" s="90"/>
      <c r="I34" s="94"/>
      <c r="J34" s="180"/>
      <c r="K34" s="94"/>
      <c r="L34" s="94"/>
      <c r="M34" s="183"/>
      <c r="N34" s="90"/>
      <c r="O34" s="138"/>
      <c r="Q34" s="27"/>
      <c r="U34" s="28"/>
      <c r="V34" s="29"/>
      <c r="W34" s="29"/>
      <c r="X34" s="29"/>
      <c r="Y34" s="28"/>
      <c r="AF34" s="28"/>
      <c r="AG34" s="28"/>
      <c r="AH34" s="28"/>
      <c r="AI34" s="28"/>
    </row>
    <row r="35" spans="1:35" s="3" customFormat="1" ht="25.05" customHeight="1" thickBot="1" x14ac:dyDescent="0.45">
      <c r="A35" s="99" t="e" cm="1">
        <f t="array" ref="A35">(IF($Q$3='بيان ع'!D29,ROW('بيان ع'!29:29)-1,yyyyy))</f>
        <v>#NAME?</v>
      </c>
      <c r="B35" s="100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173"/>
      <c r="H35" s="90"/>
      <c r="I35" s="94"/>
      <c r="J35" s="180"/>
      <c r="K35" s="94"/>
      <c r="L35" s="94"/>
      <c r="M35" s="183"/>
      <c r="N35" s="90"/>
      <c r="O35" s="138"/>
      <c r="Q35" s="27"/>
      <c r="U35" s="28"/>
      <c r="V35" s="29"/>
      <c r="W35" s="29"/>
      <c r="X35" s="29"/>
      <c r="Y35" s="28"/>
      <c r="AF35" s="28"/>
      <c r="AG35" s="28"/>
      <c r="AH35" s="28"/>
      <c r="AI35" s="28"/>
    </row>
    <row r="36" spans="1:35" s="3" customFormat="1" ht="25.05" customHeight="1" thickBot="1" x14ac:dyDescent="0.45">
      <c r="A36" s="99" t="e" cm="1">
        <f t="array" ref="A36">(IF($Q$3='بيان ع'!D30,ROW('بيان ع'!30:30)-1,yyyyy))</f>
        <v>#NAME?</v>
      </c>
      <c r="B36" s="100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173"/>
      <c r="H36" s="90"/>
      <c r="I36" s="94"/>
      <c r="J36" s="180"/>
      <c r="K36" s="94"/>
      <c r="L36" s="94"/>
      <c r="M36" s="183"/>
      <c r="N36" s="90"/>
      <c r="O36" s="138"/>
      <c r="Q36" s="27"/>
      <c r="U36" s="28"/>
      <c r="V36" s="29"/>
      <c r="W36" s="29"/>
      <c r="X36" s="29"/>
      <c r="Y36" s="28"/>
      <c r="AF36" s="28"/>
      <c r="AG36" s="28"/>
      <c r="AH36" s="28"/>
      <c r="AI36" s="28"/>
    </row>
    <row r="37" spans="1:35" s="3" customFormat="1" ht="25.05" customHeight="1" thickBot="1" x14ac:dyDescent="0.45">
      <c r="A37" s="99" t="e" cm="1">
        <f t="array" ref="A37">(IF($Q$3='بيان ع'!D31,ROW('بيان ع'!31:31)-1,yyyyy))</f>
        <v>#NAME?</v>
      </c>
      <c r="B37" s="100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173"/>
      <c r="H37" s="90"/>
      <c r="I37" s="94"/>
      <c r="J37" s="180"/>
      <c r="K37" s="94"/>
      <c r="L37" s="94"/>
      <c r="M37" s="183"/>
      <c r="N37" s="90"/>
      <c r="O37" s="138"/>
      <c r="Q37" s="27"/>
      <c r="U37" s="28"/>
      <c r="V37" s="29"/>
      <c r="W37" s="29"/>
      <c r="X37" s="29"/>
      <c r="Y37" s="28"/>
      <c r="AF37" s="28"/>
      <c r="AG37" s="28"/>
      <c r="AH37" s="28"/>
      <c r="AI37" s="28"/>
    </row>
    <row r="38" spans="1:35" s="3" customFormat="1" ht="25.05" customHeight="1" thickBot="1" x14ac:dyDescent="0.45">
      <c r="A38" s="99" t="e" cm="1">
        <f t="array" ref="A38">(IF($Q$3='بيان ع'!D32,ROW('بيان ع'!32:32)-1,yyyyy))</f>
        <v>#NAME?</v>
      </c>
      <c r="B38" s="100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173"/>
      <c r="H38" s="90"/>
      <c r="I38" s="94"/>
      <c r="J38" s="180"/>
      <c r="K38" s="94"/>
      <c r="L38" s="94"/>
      <c r="M38" s="183"/>
      <c r="N38" s="90"/>
      <c r="O38" s="138"/>
      <c r="Q38" s="27"/>
      <c r="U38" s="28"/>
      <c r="V38" s="29"/>
      <c r="W38" s="29"/>
      <c r="X38" s="29"/>
      <c r="Y38" s="28"/>
      <c r="AF38" s="28"/>
      <c r="AG38" s="28"/>
      <c r="AH38" s="28"/>
      <c r="AI38" s="28"/>
    </row>
    <row r="39" spans="1:35" s="3" customFormat="1" ht="25.05" customHeight="1" thickBot="1" x14ac:dyDescent="0.45">
      <c r="A39" s="99" t="e" cm="1">
        <f t="array" ref="A39">(IF($Q$3='بيان ع'!D33,ROW('بيان ع'!33:33)-1,yyyyy))</f>
        <v>#NAME?</v>
      </c>
      <c r="B39" s="100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173"/>
      <c r="H39" s="90"/>
      <c r="I39" s="94"/>
      <c r="J39" s="180"/>
      <c r="K39" s="94"/>
      <c r="L39" s="94"/>
      <c r="M39" s="183"/>
      <c r="N39" s="90"/>
      <c r="O39" s="138"/>
      <c r="Q39" s="27"/>
      <c r="U39" s="28"/>
      <c r="V39" s="29"/>
      <c r="W39" s="29"/>
      <c r="X39" s="29"/>
      <c r="Y39" s="28"/>
      <c r="AF39" s="28"/>
      <c r="AG39" s="28"/>
      <c r="AH39" s="28"/>
      <c r="AI39" s="28"/>
    </row>
    <row r="40" spans="1:35" s="3" customFormat="1" ht="25.05" customHeight="1" thickBot="1" x14ac:dyDescent="0.45">
      <c r="A40" s="99" t="e" cm="1">
        <f t="array" ref="A40">(IF($Q$3='بيان ع'!D34,ROW('بيان ع'!34:34)-1,yyyyy))</f>
        <v>#NAME?</v>
      </c>
      <c r="B40" s="100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173"/>
      <c r="H40" s="90"/>
      <c r="I40" s="94"/>
      <c r="J40" s="180"/>
      <c r="K40" s="94"/>
      <c r="L40" s="94"/>
      <c r="M40" s="183"/>
      <c r="N40" s="90"/>
      <c r="O40" s="26"/>
      <c r="Q40" s="27"/>
      <c r="U40" s="28"/>
      <c r="V40" s="29"/>
      <c r="W40" s="29"/>
      <c r="X40" s="29"/>
      <c r="Y40" s="28"/>
      <c r="AF40" s="28"/>
      <c r="AG40" s="28"/>
      <c r="AH40" s="28"/>
      <c r="AI40" s="28"/>
    </row>
    <row r="41" spans="1:35" s="3" customFormat="1" ht="25.05" customHeight="1" thickBot="1" x14ac:dyDescent="0.45">
      <c r="A41" s="99" t="e" cm="1">
        <f t="array" ref="A41">(IF($Q$3='بيان ع'!D35,ROW('بيان ع'!35:35)-1,yyyyy))</f>
        <v>#NAME?</v>
      </c>
      <c r="B41" s="100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173"/>
      <c r="H41" s="90"/>
      <c r="I41" s="94"/>
      <c r="J41" s="180"/>
      <c r="K41" s="94"/>
      <c r="L41" s="94"/>
      <c r="M41" s="183"/>
      <c r="N41" s="90"/>
      <c r="O41" s="30"/>
      <c r="Q41" s="27"/>
      <c r="U41" s="28"/>
      <c r="V41" s="29"/>
      <c r="W41" s="29"/>
      <c r="X41" s="29"/>
      <c r="Y41" s="28"/>
      <c r="AF41" s="28"/>
      <c r="AG41" s="28"/>
      <c r="AH41" s="28"/>
      <c r="AI41" s="28"/>
    </row>
    <row r="42" spans="1:35" s="3" customFormat="1" ht="25.05" customHeight="1" thickBot="1" x14ac:dyDescent="0.45">
      <c r="A42" s="99" t="e" cm="1">
        <f t="array" ref="A42">(IF($Q$3='بيان ع'!D36,ROW('بيان ع'!36:36)-1,yyyyy))</f>
        <v>#NAME?</v>
      </c>
      <c r="B42" s="100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173"/>
      <c r="H42" s="90"/>
      <c r="I42" s="94"/>
      <c r="J42" s="180"/>
      <c r="K42" s="94"/>
      <c r="L42" s="94"/>
      <c r="M42" s="183"/>
      <c r="N42" s="90"/>
      <c r="Q42" s="27"/>
      <c r="U42" s="28"/>
      <c r="V42" s="29"/>
      <c r="W42" s="29"/>
      <c r="X42" s="29"/>
      <c r="Y42" s="28"/>
      <c r="AF42" s="28"/>
      <c r="AG42" s="28"/>
      <c r="AH42" s="28"/>
      <c r="AI42" s="28"/>
    </row>
    <row r="43" spans="1:35" s="3" customFormat="1" ht="25.05" customHeight="1" thickBot="1" x14ac:dyDescent="0.45">
      <c r="A43" s="99" t="e" cm="1">
        <f t="array" ref="A43">(IF($Q$3='بيان ع'!D37,ROW('بيان ع'!37:37)-1,yyyyy))</f>
        <v>#NAME?</v>
      </c>
      <c r="B43" s="100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173"/>
      <c r="H43" s="90"/>
      <c r="I43" s="94"/>
      <c r="J43" s="180"/>
      <c r="K43" s="94"/>
      <c r="L43" s="94"/>
      <c r="M43" s="183"/>
      <c r="N43" s="90"/>
      <c r="Q43" s="27"/>
      <c r="U43" s="28"/>
      <c r="V43" s="29"/>
      <c r="W43" s="29"/>
      <c r="X43" s="29"/>
      <c r="Y43" s="28"/>
      <c r="AF43" s="28"/>
      <c r="AG43" s="28"/>
      <c r="AH43" s="28"/>
      <c r="AI43" s="28"/>
    </row>
    <row r="44" spans="1:35" s="3" customFormat="1" ht="25.05" customHeight="1" thickBot="1" x14ac:dyDescent="0.45">
      <c r="A44" s="99" t="e" cm="1">
        <f t="array" ref="A44">(IF($Q$3='بيان ع'!D38,ROW('بيان ع'!38:38)-1,yyyyy))</f>
        <v>#NAME?</v>
      </c>
      <c r="B44" s="100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173"/>
      <c r="H44" s="90"/>
      <c r="I44" s="94"/>
      <c r="J44" s="180"/>
      <c r="K44" s="94"/>
      <c r="L44" s="94"/>
      <c r="M44" s="183"/>
      <c r="N44" s="90"/>
      <c r="Q44" s="27"/>
      <c r="U44" s="28"/>
      <c r="V44" s="29"/>
      <c r="W44" s="29"/>
      <c r="X44" s="29"/>
      <c r="Y44" s="28"/>
      <c r="AF44" s="28"/>
      <c r="AG44" s="28"/>
      <c r="AH44" s="28"/>
      <c r="AI44" s="28"/>
    </row>
    <row r="45" spans="1:35" s="3" customFormat="1" ht="25.05" customHeight="1" thickBot="1" x14ac:dyDescent="0.45">
      <c r="A45" s="99" t="e" cm="1">
        <f t="array" ref="A45">(IF($Q$3='بيان ع'!D39,ROW('بيان ع'!39:39)-1,yyyyy))</f>
        <v>#NAME?</v>
      </c>
      <c r="B45" s="100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173"/>
      <c r="H45" s="90"/>
      <c r="I45" s="94"/>
      <c r="J45" s="180"/>
      <c r="K45" s="94"/>
      <c r="L45" s="94"/>
      <c r="M45" s="183"/>
      <c r="N45" s="90"/>
      <c r="Q45" s="27"/>
      <c r="U45" s="28"/>
      <c r="V45" s="29"/>
      <c r="W45" s="29"/>
      <c r="X45" s="29"/>
      <c r="Y45" s="28"/>
      <c r="AF45" s="28"/>
      <c r="AG45" s="28"/>
      <c r="AH45" s="28"/>
      <c r="AI45" s="28"/>
    </row>
    <row r="46" spans="1:35" s="3" customFormat="1" ht="25.05" customHeight="1" thickBot="1" x14ac:dyDescent="0.45">
      <c r="A46" s="99" t="e" cm="1">
        <f t="array" ref="A46">(IF($Q$3='بيان ع'!D40,ROW('بيان ع'!40:40)-1,yyyyy))</f>
        <v>#NAME?</v>
      </c>
      <c r="B46" s="100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173"/>
      <c r="H46" s="90"/>
      <c r="I46" s="94"/>
      <c r="J46" s="180"/>
      <c r="K46" s="94"/>
      <c r="L46" s="94"/>
      <c r="M46" s="183"/>
      <c r="N46" s="90"/>
      <c r="Q46" s="27"/>
      <c r="U46" s="28"/>
      <c r="V46" s="29"/>
      <c r="W46" s="29"/>
      <c r="X46" s="29"/>
      <c r="Y46" s="28"/>
      <c r="AF46" s="28"/>
      <c r="AG46" s="28"/>
      <c r="AH46" s="28"/>
      <c r="AI46" s="28"/>
    </row>
    <row r="47" spans="1:35" s="3" customFormat="1" ht="25.05" customHeight="1" thickBot="1" x14ac:dyDescent="0.45">
      <c r="A47" s="99" t="e" cm="1">
        <f t="array" ref="A47">(IF($Q$3='بيان ع'!D41,ROW('بيان ع'!41:41)-1,yyyyy))</f>
        <v>#NAME?</v>
      </c>
      <c r="B47" s="100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173"/>
      <c r="H47" s="90"/>
      <c r="I47" s="94"/>
      <c r="J47" s="180"/>
      <c r="K47" s="94"/>
      <c r="L47" s="94"/>
      <c r="M47" s="183"/>
      <c r="N47" s="90"/>
      <c r="Q47" s="27"/>
      <c r="U47" s="28"/>
      <c r="V47" s="29"/>
      <c r="W47" s="29"/>
      <c r="X47" s="29"/>
      <c r="Y47" s="28"/>
      <c r="AF47" s="28"/>
      <c r="AG47" s="28"/>
      <c r="AH47" s="28"/>
      <c r="AI47" s="28"/>
    </row>
    <row r="48" spans="1:35" s="3" customFormat="1" ht="25.05" customHeight="1" thickBot="1" x14ac:dyDescent="0.45">
      <c r="A48" s="99" t="e" cm="1">
        <f t="array" ref="A48">(IF($Q$3='بيان ع'!D42,ROW('بيان ع'!42:42)-1,yyyyy))</f>
        <v>#NAME?</v>
      </c>
      <c r="B48" s="100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173"/>
      <c r="H48" s="90"/>
      <c r="I48" s="94"/>
      <c r="J48" s="180"/>
      <c r="K48" s="94"/>
      <c r="L48" s="94"/>
      <c r="M48" s="183"/>
      <c r="N48" s="90"/>
      <c r="Q48" s="27"/>
      <c r="U48" s="28"/>
      <c r="V48" s="29"/>
      <c r="W48" s="29"/>
      <c r="X48" s="29"/>
      <c r="Y48" s="28"/>
      <c r="AF48" s="28"/>
      <c r="AG48" s="28"/>
      <c r="AH48" s="28"/>
      <c r="AI48" s="28"/>
    </row>
    <row r="49" spans="1:35" s="3" customFormat="1" ht="25.05" customHeight="1" thickBot="1" x14ac:dyDescent="0.45">
      <c r="A49" s="99" t="e" cm="1">
        <f t="array" ref="A49">(IF($Q$3='بيان ع'!D43,ROW('بيان ع'!43:43)-1,yyyyy))</f>
        <v>#NAME?</v>
      </c>
      <c r="B49" s="100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173"/>
      <c r="H49" s="90"/>
      <c r="I49" s="94"/>
      <c r="J49" s="180"/>
      <c r="K49" s="94"/>
      <c r="L49" s="94"/>
      <c r="M49" s="183"/>
      <c r="N49" s="90"/>
      <c r="Q49" s="27"/>
      <c r="U49" s="28"/>
      <c r="V49" s="29"/>
      <c r="W49" s="29"/>
      <c r="X49" s="29"/>
      <c r="Y49" s="28"/>
      <c r="AF49" s="28"/>
      <c r="AG49" s="28"/>
      <c r="AH49" s="28"/>
      <c r="AI49" s="28"/>
    </row>
    <row r="50" spans="1:35" s="3" customFormat="1" ht="25.05" customHeight="1" thickBot="1" x14ac:dyDescent="0.45">
      <c r="A50" s="99" t="e" cm="1">
        <f t="array" ref="A50">(IF($Q$3='بيان ع'!D44,ROW('بيان ع'!44:44)-1,yyyyy))</f>
        <v>#NAME?</v>
      </c>
      <c r="B50" s="100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173"/>
      <c r="H50" s="90"/>
      <c r="I50" s="94"/>
      <c r="J50" s="180"/>
      <c r="K50" s="94"/>
      <c r="L50" s="94"/>
      <c r="M50" s="183"/>
      <c r="N50" s="90"/>
      <c r="Q50" s="27"/>
      <c r="U50" s="28"/>
      <c r="V50" s="29"/>
      <c r="W50" s="29"/>
      <c r="X50" s="29"/>
      <c r="Y50" s="28"/>
      <c r="AF50" s="28"/>
      <c r="AG50" s="28"/>
      <c r="AH50" s="28"/>
      <c r="AI50" s="28"/>
    </row>
    <row r="51" spans="1:35" s="3" customFormat="1" ht="25.05" customHeight="1" thickBot="1" x14ac:dyDescent="0.45">
      <c r="A51" s="99" t="e" cm="1">
        <f t="array" ref="A51">(IF($Q$3='بيان ع'!D45,ROW('بيان ع'!45:45)-1,yyyyy))</f>
        <v>#NAME?</v>
      </c>
      <c r="B51" s="100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173"/>
      <c r="H51" s="90"/>
      <c r="I51" s="94"/>
      <c r="J51" s="180"/>
      <c r="K51" s="94"/>
      <c r="L51" s="94"/>
      <c r="M51" s="183"/>
      <c r="N51" s="90"/>
      <c r="Q51" s="27"/>
      <c r="U51" s="28"/>
      <c r="V51" s="29"/>
      <c r="W51" s="29"/>
      <c r="X51" s="29"/>
      <c r="Y51" s="28"/>
      <c r="AF51" s="28"/>
      <c r="AG51" s="28"/>
      <c r="AH51" s="28"/>
      <c r="AI51" s="28"/>
    </row>
    <row r="52" spans="1:35" s="3" customFormat="1" ht="25.05" customHeight="1" thickBot="1" x14ac:dyDescent="0.45">
      <c r="A52" s="99" t="e" cm="1">
        <f t="array" ref="A52">(IF($Q$3='بيان ع'!D46,ROW('بيان ع'!46:46)-1,yyyyy))</f>
        <v>#NAME?</v>
      </c>
      <c r="B52" s="100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173"/>
      <c r="H52" s="90"/>
      <c r="I52" s="94"/>
      <c r="J52" s="180"/>
      <c r="K52" s="94"/>
      <c r="L52" s="94"/>
      <c r="M52" s="183"/>
      <c r="N52" s="90"/>
      <c r="Q52" s="27"/>
      <c r="U52" s="28"/>
      <c r="V52" s="29"/>
      <c r="W52" s="29"/>
      <c r="X52" s="29"/>
      <c r="Y52" s="28"/>
      <c r="AF52" s="28"/>
      <c r="AG52" s="28"/>
      <c r="AH52" s="28"/>
      <c r="AI52" s="28"/>
    </row>
    <row r="53" spans="1:35" s="3" customFormat="1" ht="25.05" customHeight="1" thickBot="1" x14ac:dyDescent="0.45">
      <c r="A53" s="99" t="e" cm="1">
        <f t="array" ref="A53">(IF($Q$3='بيان ع'!D47,ROW('بيان ع'!47:47)-1,yyyyy))</f>
        <v>#NAME?</v>
      </c>
      <c r="B53" s="100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173"/>
      <c r="H53" s="90"/>
      <c r="I53" s="94"/>
      <c r="J53" s="180"/>
      <c r="K53" s="94"/>
      <c r="L53" s="94"/>
      <c r="M53" s="183"/>
      <c r="N53" s="90"/>
      <c r="Q53" s="27"/>
      <c r="U53" s="28"/>
      <c r="V53" s="29"/>
      <c r="W53" s="29"/>
      <c r="X53" s="29"/>
      <c r="Y53" s="28"/>
      <c r="AF53" s="28"/>
      <c r="AG53" s="28"/>
      <c r="AH53" s="28"/>
      <c r="AI53" s="28"/>
    </row>
    <row r="54" spans="1:35" s="3" customFormat="1" ht="25.05" customHeight="1" thickBot="1" x14ac:dyDescent="0.45">
      <c r="A54" s="99" t="e" cm="1">
        <f t="array" ref="A54">(IF($Q$3='بيان ع'!D48,ROW('بيان ع'!48:48)-1,yyyyy))</f>
        <v>#NAME?</v>
      </c>
      <c r="B54" s="100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173"/>
      <c r="H54" s="90"/>
      <c r="I54" s="94"/>
      <c r="J54" s="180"/>
      <c r="K54" s="94"/>
      <c r="L54" s="94"/>
      <c r="M54" s="183"/>
      <c r="N54" s="90"/>
      <c r="Q54" s="27"/>
      <c r="U54" s="28"/>
      <c r="V54" s="29"/>
      <c r="W54" s="29"/>
      <c r="X54" s="29"/>
      <c r="Y54" s="28"/>
      <c r="AF54" s="28"/>
      <c r="AG54" s="28"/>
      <c r="AH54" s="28"/>
      <c r="AI54" s="28"/>
    </row>
    <row r="55" spans="1:35" s="3" customFormat="1" ht="25.05" customHeight="1" thickBot="1" x14ac:dyDescent="0.45">
      <c r="A55" s="99" t="e" cm="1">
        <f t="array" ref="A55">(IF($Q$3='بيان ع'!D49,ROW('بيان ع'!49:49)-1,yyyyy))</f>
        <v>#NAME?</v>
      </c>
      <c r="B55" s="100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173"/>
      <c r="H55" s="90"/>
      <c r="I55" s="94"/>
      <c r="J55" s="180"/>
      <c r="K55" s="94"/>
      <c r="L55" s="94"/>
      <c r="M55" s="183"/>
      <c r="N55" s="90"/>
      <c r="Q55" s="27"/>
      <c r="U55" s="28"/>
      <c r="V55" s="29"/>
      <c r="W55" s="29"/>
      <c r="X55" s="29"/>
      <c r="Y55" s="28"/>
      <c r="AF55" s="28"/>
      <c r="AG55" s="28"/>
      <c r="AH55" s="28"/>
      <c r="AI55" s="28"/>
    </row>
    <row r="56" spans="1:35" s="3" customFormat="1" ht="25.05" customHeight="1" thickBot="1" x14ac:dyDescent="0.45">
      <c r="A56" s="99" t="e" cm="1">
        <f t="array" ref="A56">(IF($Q$3='بيان ع'!D50,ROW('بيان ع'!50:50)-1,yyyyy))</f>
        <v>#NAME?</v>
      </c>
      <c r="B56" s="100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173"/>
      <c r="H56" s="90"/>
      <c r="I56" s="94"/>
      <c r="J56" s="180"/>
      <c r="K56" s="94"/>
      <c r="L56" s="94"/>
      <c r="M56" s="183"/>
      <c r="N56" s="90"/>
      <c r="Q56" s="27"/>
      <c r="U56" s="28"/>
      <c r="V56" s="29"/>
      <c r="W56" s="29"/>
      <c r="X56" s="29"/>
      <c r="Y56" s="28"/>
      <c r="AF56" s="28"/>
      <c r="AG56" s="28"/>
      <c r="AH56" s="28"/>
      <c r="AI56" s="28"/>
    </row>
    <row r="57" spans="1:35" s="3" customFormat="1" ht="25.05" customHeight="1" thickBot="1" x14ac:dyDescent="0.45">
      <c r="A57" s="99" t="e" cm="1">
        <f t="array" ref="A57">(IF($Q$3='بيان ع'!D51,ROW('بيان ع'!51:51)-1,yyyyy))</f>
        <v>#NAME?</v>
      </c>
      <c r="B57" s="100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173"/>
      <c r="H57" s="90"/>
      <c r="I57" s="94"/>
      <c r="J57" s="180"/>
      <c r="K57" s="94"/>
      <c r="L57" s="94"/>
      <c r="M57" s="183"/>
      <c r="N57" s="90"/>
      <c r="Q57" s="27"/>
      <c r="U57" s="28"/>
      <c r="V57" s="29"/>
      <c r="W57" s="29"/>
      <c r="X57" s="29"/>
      <c r="Y57" s="28"/>
      <c r="AF57" s="28"/>
      <c r="AG57" s="28"/>
      <c r="AH57" s="28"/>
      <c r="AI57" s="28"/>
    </row>
    <row r="58" spans="1:35" s="3" customFormat="1" ht="25.05" customHeight="1" thickBot="1" x14ac:dyDescent="0.45">
      <c r="A58" s="99" t="e" cm="1">
        <f t="array" ref="A58">(IF($Q$3='بيان ع'!D52,ROW('بيان ع'!52:52)-1,yyyyy))</f>
        <v>#NAME?</v>
      </c>
      <c r="B58" s="100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173"/>
      <c r="H58" s="90"/>
      <c r="I58" s="94"/>
      <c r="J58" s="180"/>
      <c r="K58" s="94"/>
      <c r="L58" s="94"/>
      <c r="M58" s="183"/>
      <c r="N58" s="90"/>
      <c r="Q58" s="27"/>
      <c r="U58" s="28"/>
      <c r="V58" s="29"/>
      <c r="W58" s="29"/>
      <c r="X58" s="29"/>
      <c r="Y58" s="28"/>
      <c r="AF58" s="28"/>
      <c r="AG58" s="28"/>
      <c r="AH58" s="28"/>
      <c r="AI58" s="28"/>
    </row>
    <row r="59" spans="1:35" s="3" customFormat="1" ht="25.05" customHeight="1" thickBot="1" x14ac:dyDescent="0.45">
      <c r="A59" s="99" t="e" cm="1">
        <f t="array" ref="A59">(IF($Q$3='بيان ع'!D53,ROW('بيان ع'!53:53)-1,yyyyy))</f>
        <v>#NAME?</v>
      </c>
      <c r="B59" s="100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173"/>
      <c r="H59" s="90"/>
      <c r="I59" s="94"/>
      <c r="J59" s="180"/>
      <c r="K59" s="94"/>
      <c r="L59" s="94"/>
      <c r="M59" s="183"/>
      <c r="N59" s="90"/>
      <c r="Q59" s="27"/>
      <c r="U59" s="28"/>
      <c r="V59" s="29"/>
      <c r="W59" s="29"/>
      <c r="X59" s="29"/>
      <c r="Y59" s="28"/>
      <c r="AF59" s="28"/>
      <c r="AG59" s="28"/>
      <c r="AH59" s="28"/>
      <c r="AI59" s="28"/>
    </row>
    <row r="60" spans="1:35" s="3" customFormat="1" ht="25.05" customHeight="1" thickBot="1" x14ac:dyDescent="0.45">
      <c r="A60" s="99" t="e" cm="1">
        <f t="array" ref="A60">(IF($Q$3='بيان ع'!D54,ROW('بيان ع'!54:54)-1,yyyyy))</f>
        <v>#NAME?</v>
      </c>
      <c r="B60" s="100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173"/>
      <c r="H60" s="90"/>
      <c r="I60" s="94"/>
      <c r="J60" s="180"/>
      <c r="K60" s="94"/>
      <c r="L60" s="94"/>
      <c r="M60" s="183"/>
      <c r="N60" s="90"/>
      <c r="Q60" s="27"/>
      <c r="U60" s="28"/>
      <c r="V60" s="29"/>
      <c r="W60" s="29"/>
      <c r="X60" s="29"/>
      <c r="Y60" s="28"/>
      <c r="AF60" s="28"/>
      <c r="AG60" s="28"/>
      <c r="AH60" s="28"/>
      <c r="AI60" s="28"/>
    </row>
    <row r="61" spans="1:35" s="3" customFormat="1" ht="25.05" customHeight="1" thickBot="1" x14ac:dyDescent="0.45">
      <c r="A61" s="99" t="e" cm="1">
        <f t="array" ref="A61">(IF($Q$3='بيان ع'!D55,ROW('بيان ع'!55:55)-1,yyyyy))</f>
        <v>#NAME?</v>
      </c>
      <c r="B61" s="100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173"/>
      <c r="H61" s="90"/>
      <c r="I61" s="94"/>
      <c r="J61" s="180"/>
      <c r="K61" s="94"/>
      <c r="L61" s="94"/>
      <c r="M61" s="183"/>
      <c r="N61" s="90"/>
      <c r="Q61" s="27"/>
      <c r="U61" s="28"/>
      <c r="V61" s="29"/>
      <c r="W61" s="29"/>
      <c r="X61" s="29"/>
      <c r="Y61" s="28"/>
      <c r="AF61" s="28"/>
      <c r="AG61" s="28"/>
      <c r="AH61" s="28"/>
      <c r="AI61" s="28"/>
    </row>
    <row r="62" spans="1:35" s="3" customFormat="1" ht="25.05" customHeight="1" thickBot="1" x14ac:dyDescent="0.45">
      <c r="A62" s="99" t="e" cm="1">
        <f t="array" ref="A62">(IF($Q$3='بيان ع'!D56,ROW('بيان ع'!56:56)-1,yyyyy))</f>
        <v>#NAME?</v>
      </c>
      <c r="B62" s="100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173"/>
      <c r="H62" s="90"/>
      <c r="I62" s="94"/>
      <c r="J62" s="180"/>
      <c r="K62" s="94"/>
      <c r="L62" s="94"/>
      <c r="M62" s="183"/>
      <c r="N62" s="90"/>
      <c r="Q62" s="27"/>
      <c r="U62" s="28"/>
      <c r="V62" s="29"/>
      <c r="W62" s="29"/>
      <c r="X62" s="29"/>
      <c r="Y62" s="28"/>
      <c r="AF62" s="28"/>
      <c r="AG62" s="28"/>
      <c r="AH62" s="28"/>
      <c r="AI62" s="28"/>
    </row>
    <row r="63" spans="1:35" s="3" customFormat="1" ht="25.05" customHeight="1" thickBot="1" x14ac:dyDescent="0.45">
      <c r="A63" s="99" t="e" cm="1">
        <f t="array" ref="A63">(IF($Q$3='بيان ع'!D57,ROW('بيان ع'!57:57)-1,yyyyy))</f>
        <v>#NAME?</v>
      </c>
      <c r="B63" s="100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173"/>
      <c r="H63" s="90"/>
      <c r="I63" s="94"/>
      <c r="J63" s="180"/>
      <c r="K63" s="94"/>
      <c r="L63" s="94"/>
      <c r="M63" s="183"/>
      <c r="N63" s="90"/>
      <c r="Q63" s="27"/>
      <c r="U63" s="28"/>
      <c r="V63" s="29"/>
      <c r="W63" s="29"/>
      <c r="X63" s="29"/>
      <c r="Y63" s="28"/>
      <c r="AF63" s="28"/>
      <c r="AG63" s="28"/>
      <c r="AH63" s="28"/>
      <c r="AI63" s="28"/>
    </row>
    <row r="64" spans="1:35" s="3" customFormat="1" ht="25.05" customHeight="1" thickBot="1" x14ac:dyDescent="0.45">
      <c r="A64" s="99" t="e" cm="1">
        <f t="array" ref="A64">(IF($Q$3='بيان ع'!D58,ROW('بيان ع'!58:58)-1,yyyyy))</f>
        <v>#NAME?</v>
      </c>
      <c r="B64" s="100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173"/>
      <c r="H64" s="90"/>
      <c r="I64" s="94"/>
      <c r="J64" s="180"/>
      <c r="K64" s="94"/>
      <c r="L64" s="94"/>
      <c r="M64" s="183"/>
      <c r="N64" s="90"/>
      <c r="Q64" s="27"/>
      <c r="U64" s="28"/>
      <c r="V64" s="29"/>
      <c r="W64" s="29"/>
      <c r="X64" s="29"/>
      <c r="Y64" s="28"/>
      <c r="AF64" s="28"/>
      <c r="AG64" s="28"/>
      <c r="AH64" s="28"/>
      <c r="AI64" s="28"/>
    </row>
    <row r="65" spans="1:35" s="3" customFormat="1" ht="25.05" customHeight="1" thickBot="1" x14ac:dyDescent="0.45">
      <c r="A65" s="99" t="e" cm="1">
        <f t="array" ref="A65">(IF($Q$3='بيان ع'!D59,ROW('بيان ع'!59:59)-1,yyyyy))</f>
        <v>#NAME?</v>
      </c>
      <c r="B65" s="100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173"/>
      <c r="H65" s="90"/>
      <c r="I65" s="94"/>
      <c r="J65" s="180"/>
      <c r="K65" s="94"/>
      <c r="L65" s="94"/>
      <c r="M65" s="183"/>
      <c r="N65" s="90"/>
      <c r="Q65" s="27"/>
      <c r="U65" s="28"/>
      <c r="V65" s="29"/>
      <c r="W65" s="29"/>
      <c r="X65" s="29"/>
      <c r="Y65" s="28"/>
      <c r="AF65" s="28"/>
      <c r="AG65" s="28"/>
      <c r="AH65" s="28"/>
      <c r="AI65" s="28"/>
    </row>
    <row r="66" spans="1:35" s="3" customFormat="1" ht="25.05" customHeight="1" thickBot="1" x14ac:dyDescent="0.45">
      <c r="A66" s="99" t="e" cm="1">
        <f t="array" ref="A66">(IF($Q$3='بيان ع'!D60,ROW('بيان ع'!60:60)-1,yyyyy))</f>
        <v>#NAME?</v>
      </c>
      <c r="B66" s="100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173"/>
      <c r="H66" s="90"/>
      <c r="I66" s="94"/>
      <c r="J66" s="180"/>
      <c r="K66" s="94"/>
      <c r="L66" s="94"/>
      <c r="M66" s="183"/>
      <c r="N66" s="90"/>
      <c r="Q66" s="27"/>
      <c r="U66" s="28"/>
      <c r="V66" s="29"/>
      <c r="W66" s="29"/>
      <c r="X66" s="29"/>
      <c r="Y66" s="28"/>
      <c r="AF66" s="28"/>
      <c r="AG66" s="28"/>
      <c r="AH66" s="28"/>
      <c r="AI66" s="28"/>
    </row>
    <row r="67" spans="1:35" s="3" customFormat="1" ht="25.05" customHeight="1" thickBot="1" x14ac:dyDescent="0.45">
      <c r="A67" s="99" t="e" cm="1">
        <f t="array" ref="A67">(IF($Q$3='بيان ع'!D61,ROW('بيان ع'!61:61)-1,yyyyy))</f>
        <v>#NAME?</v>
      </c>
      <c r="B67" s="100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173"/>
      <c r="H67" s="90"/>
      <c r="I67" s="94"/>
      <c r="J67" s="180"/>
      <c r="K67" s="94"/>
      <c r="L67" s="94"/>
      <c r="M67" s="183"/>
      <c r="N67" s="90"/>
      <c r="Q67" s="27"/>
      <c r="U67" s="28"/>
      <c r="V67" s="29"/>
      <c r="W67" s="29"/>
      <c r="X67" s="29"/>
      <c r="Y67" s="28"/>
      <c r="AF67" s="28"/>
      <c r="AG67" s="28"/>
      <c r="AH67" s="28"/>
      <c r="AI67" s="28"/>
    </row>
    <row r="68" spans="1:35" s="3" customFormat="1" ht="25.05" customHeight="1" thickBot="1" x14ac:dyDescent="0.4">
      <c r="A68" s="77" t="e" cm="1">
        <f t="array" ref="A68">(IF($Q$3='بيان ع'!D62,ROW('بيان ع'!62:62)-1,yyyyy))</f>
        <v>#NAME?</v>
      </c>
      <c r="B68" s="78" t="str">
        <f t="shared" si="0"/>
        <v/>
      </c>
      <c r="C68" s="81" t="str">
        <f t="shared" si="1"/>
        <v/>
      </c>
      <c r="D68" s="83" t="str">
        <f t="shared" si="2"/>
        <v/>
      </c>
      <c r="E68" s="90"/>
      <c r="F68" s="94"/>
      <c r="G68" s="173"/>
      <c r="H68" s="90"/>
      <c r="I68" s="94"/>
      <c r="J68" s="180"/>
      <c r="K68" s="94"/>
      <c r="L68" s="94"/>
      <c r="M68" s="183"/>
      <c r="N68" s="90"/>
      <c r="Q68" s="27"/>
      <c r="U68" s="28"/>
      <c r="V68" s="29"/>
      <c r="W68" s="29"/>
      <c r="X68" s="29"/>
      <c r="Y68" s="28"/>
      <c r="AF68" s="28"/>
      <c r="AG68" s="28"/>
      <c r="AH68" s="28"/>
      <c r="AI68" s="28"/>
    </row>
    <row r="69" spans="1:35" s="3" customFormat="1" ht="25.05" customHeight="1" thickBot="1" x14ac:dyDescent="0.4">
      <c r="A69" s="77" t="e" cm="1">
        <f t="array" ref="A69">(IF($Q$3='بيان ع'!D63,ROW('بيان ع'!63:63)-1,yyyyy))</f>
        <v>#NAME?</v>
      </c>
      <c r="B69" s="78" t="str">
        <f t="shared" si="0"/>
        <v/>
      </c>
      <c r="C69" s="81" t="str">
        <f t="shared" si="1"/>
        <v/>
      </c>
      <c r="D69" s="83" t="str">
        <f t="shared" si="2"/>
        <v/>
      </c>
      <c r="E69" s="90"/>
      <c r="F69" s="94"/>
      <c r="G69" s="173"/>
      <c r="H69" s="90"/>
      <c r="I69" s="94"/>
      <c r="J69" s="180"/>
      <c r="K69" s="94"/>
      <c r="L69" s="94"/>
      <c r="M69" s="183"/>
      <c r="N69" s="90"/>
      <c r="Q69" s="27"/>
      <c r="U69" s="28"/>
      <c r="V69" s="29"/>
      <c r="W69" s="29"/>
      <c r="X69" s="29"/>
      <c r="Y69" s="28"/>
      <c r="AF69" s="28"/>
      <c r="AG69" s="28"/>
      <c r="AH69" s="28"/>
      <c r="AI69" s="28"/>
    </row>
    <row r="70" spans="1:35" s="3" customFormat="1" ht="25.05" customHeight="1" thickBot="1" x14ac:dyDescent="0.4">
      <c r="A70" s="77" t="e" cm="1">
        <f t="array" ref="A70">(IF($Q$3='بيان ع'!D64,ROW('بيان ع'!64:64)-1,yyyyy))</f>
        <v>#NAME?</v>
      </c>
      <c r="B70" s="78" t="str">
        <f t="shared" si="0"/>
        <v/>
      </c>
      <c r="C70" s="81" t="str">
        <f t="shared" si="1"/>
        <v/>
      </c>
      <c r="D70" s="83" t="str">
        <f t="shared" si="2"/>
        <v/>
      </c>
      <c r="E70" s="90"/>
      <c r="F70" s="94"/>
      <c r="G70" s="173"/>
      <c r="H70" s="90"/>
      <c r="I70" s="94"/>
      <c r="J70" s="180"/>
      <c r="K70" s="94"/>
      <c r="L70" s="94"/>
      <c r="M70" s="183"/>
      <c r="N70" s="90"/>
      <c r="Q70" s="27"/>
      <c r="U70" s="28"/>
      <c r="V70" s="29"/>
      <c r="W70" s="29"/>
      <c r="X70" s="29"/>
      <c r="Y70" s="28"/>
      <c r="AF70" s="28"/>
      <c r="AG70" s="28"/>
      <c r="AH70" s="28"/>
      <c r="AI70" s="28"/>
    </row>
    <row r="71" spans="1:35" s="3" customFormat="1" ht="25.05" customHeight="1" thickBot="1" x14ac:dyDescent="0.4">
      <c r="A71" s="77" t="e" cm="1">
        <f t="array" ref="A71">(IF($Q$3='بيان ع'!D65,ROW('بيان ع'!65:65)-1,yyyyy))</f>
        <v>#NAME?</v>
      </c>
      <c r="B71" s="78" t="str">
        <f t="shared" si="0"/>
        <v/>
      </c>
      <c r="C71" s="81" t="str">
        <f t="shared" si="1"/>
        <v/>
      </c>
      <c r="D71" s="83" t="str">
        <f t="shared" si="2"/>
        <v/>
      </c>
      <c r="E71" s="90"/>
      <c r="F71" s="94"/>
      <c r="G71" s="173"/>
      <c r="H71" s="90"/>
      <c r="I71" s="94"/>
      <c r="J71" s="180"/>
      <c r="K71" s="94"/>
      <c r="L71" s="94"/>
      <c r="M71" s="183"/>
      <c r="N71" s="90"/>
      <c r="Q71" s="27"/>
      <c r="U71" s="28"/>
      <c r="V71" s="29"/>
      <c r="W71" s="29"/>
      <c r="X71" s="29"/>
      <c r="Y71" s="28"/>
      <c r="AF71" s="28"/>
      <c r="AG71" s="28"/>
      <c r="AH71" s="28"/>
      <c r="AI71" s="28"/>
    </row>
    <row r="72" spans="1:35" s="3" customFormat="1" ht="25.05" customHeight="1" thickBot="1" x14ac:dyDescent="0.4">
      <c r="A72" s="77" t="e" cm="1">
        <f t="array" ref="A72">(IF($Q$3='بيان ع'!D66,ROW('بيان ع'!66:66)-1,yyyyy))</f>
        <v>#NAME?</v>
      </c>
      <c r="B72" s="78" t="str">
        <f t="shared" ref="B72:B135" si="3">IFERROR(_xlfn.AGGREGATE(15,6,$A$8:$A$1010,ROW(A65)),"")</f>
        <v/>
      </c>
      <c r="C72" s="81" t="str">
        <f t="shared" ref="C72:C77" si="4">IFERROR(VLOOKUP(B72,m,2,0),"")</f>
        <v/>
      </c>
      <c r="D72" s="83" t="str">
        <f t="shared" ref="D72:D77" si="5">IFERROR(VLOOKUP(B72,m,3,0),"")</f>
        <v/>
      </c>
      <c r="E72" s="90"/>
      <c r="F72" s="94"/>
      <c r="G72" s="173"/>
      <c r="H72" s="90"/>
      <c r="I72" s="94"/>
      <c r="J72" s="180"/>
      <c r="K72" s="94"/>
      <c r="L72" s="94"/>
      <c r="M72" s="183"/>
      <c r="N72" s="90"/>
      <c r="Q72" s="27"/>
      <c r="U72" s="28"/>
      <c r="V72" s="29"/>
      <c r="W72" s="29"/>
      <c r="X72" s="29"/>
      <c r="Y72" s="28"/>
      <c r="AF72" s="28"/>
      <c r="AG72" s="28"/>
      <c r="AH72" s="28"/>
      <c r="AI72" s="28"/>
    </row>
    <row r="73" spans="1:35" s="3" customFormat="1" ht="25.05" customHeight="1" thickBot="1" x14ac:dyDescent="0.4">
      <c r="A73" s="77" t="e" cm="1">
        <f t="array" ref="A73">(IF($Q$3='بيان ع'!D67,ROW('بيان ع'!67:67)-1,yyyyy))</f>
        <v>#NAME?</v>
      </c>
      <c r="B73" s="78" t="str">
        <f t="shared" si="3"/>
        <v/>
      </c>
      <c r="C73" s="82" t="str">
        <f t="shared" si="4"/>
        <v/>
      </c>
      <c r="D73" s="83" t="str">
        <f t="shared" si="5"/>
        <v/>
      </c>
      <c r="E73" s="90"/>
      <c r="F73" s="94"/>
      <c r="G73" s="173"/>
      <c r="H73" s="90"/>
      <c r="I73" s="94"/>
      <c r="J73" s="180"/>
      <c r="K73" s="94"/>
      <c r="L73" s="94"/>
      <c r="M73" s="183"/>
      <c r="N73" s="90"/>
      <c r="Q73" s="27"/>
      <c r="U73" s="28"/>
      <c r="V73" s="29"/>
      <c r="W73" s="29"/>
      <c r="X73" s="29"/>
      <c r="Y73" s="28"/>
      <c r="AF73" s="28"/>
      <c r="AG73" s="28"/>
      <c r="AH73" s="28"/>
      <c r="AI73" s="28"/>
    </row>
    <row r="74" spans="1:35" ht="25.05" customHeight="1" thickBot="1" x14ac:dyDescent="0.35">
      <c r="A74" s="55" t="e" cm="1">
        <f t="array" ref="A74">(IF($Q$3='بيان ع'!D68,ROW('بيان ع'!68:68)-1,yyyyy))</f>
        <v>#NAME?</v>
      </c>
      <c r="B74" s="57" t="str">
        <f t="shared" si="3"/>
        <v/>
      </c>
      <c r="C74" s="82" t="str">
        <f t="shared" si="4"/>
        <v/>
      </c>
      <c r="D74" s="83" t="str">
        <f t="shared" si="5"/>
        <v/>
      </c>
      <c r="E74" s="90"/>
      <c r="F74" s="94"/>
      <c r="G74" s="173"/>
      <c r="H74" s="90"/>
      <c r="I74" s="94"/>
      <c r="J74" s="180"/>
      <c r="K74" s="94"/>
      <c r="L74" s="94"/>
      <c r="M74" s="183"/>
      <c r="N74" s="90"/>
    </row>
    <row r="75" spans="1:35" ht="25.05" customHeight="1" thickBot="1" x14ac:dyDescent="0.35">
      <c r="A75" s="55" t="e" cm="1">
        <f t="array" ref="A75">(IF($Q$3='بيان ع'!D69,ROW('بيان ع'!69:69)-1,yyyyy))</f>
        <v>#NAME?</v>
      </c>
      <c r="B75" s="57" t="str">
        <f t="shared" si="3"/>
        <v/>
      </c>
      <c r="C75" s="82" t="str">
        <f t="shared" si="4"/>
        <v/>
      </c>
      <c r="D75" s="83" t="str">
        <f t="shared" si="5"/>
        <v/>
      </c>
      <c r="E75" s="90"/>
      <c r="F75" s="94"/>
      <c r="G75" s="173"/>
      <c r="H75" s="90"/>
      <c r="I75" s="94"/>
      <c r="J75" s="180"/>
      <c r="K75" s="94"/>
      <c r="L75" s="94"/>
      <c r="M75" s="183"/>
      <c r="N75" s="90"/>
    </row>
    <row r="76" spans="1:35" ht="25.05" customHeight="1" thickBot="1" x14ac:dyDescent="0.35">
      <c r="A76" s="55" t="e" cm="1">
        <f t="array" ref="A76">(IF($Q$3='بيان ع'!D70,ROW('بيان ع'!70:70)-1,yyyyy))</f>
        <v>#NAME?</v>
      </c>
      <c r="B76" s="56" t="str">
        <f t="shared" si="3"/>
        <v/>
      </c>
      <c r="C76" s="82" t="str">
        <f t="shared" si="4"/>
        <v/>
      </c>
      <c r="D76" s="83" t="str">
        <f t="shared" si="5"/>
        <v/>
      </c>
      <c r="E76" s="90"/>
      <c r="F76" s="94"/>
      <c r="G76" s="173"/>
      <c r="H76" s="90"/>
      <c r="I76" s="94"/>
      <c r="J76" s="180"/>
      <c r="K76" s="94"/>
      <c r="L76" s="94"/>
      <c r="M76" s="183"/>
      <c r="N76" s="90"/>
    </row>
    <row r="77" spans="1:35" ht="25.05" customHeight="1" thickBot="1" x14ac:dyDescent="0.35">
      <c r="A77" s="55" t="e" cm="1">
        <f t="array" ref="A77">(IF($Q$3='بيان ع'!D71,ROW('بيان ع'!71:71)-1,yyyyy))</f>
        <v>#NAME?</v>
      </c>
      <c r="B77" s="56" t="str">
        <f t="shared" si="3"/>
        <v/>
      </c>
      <c r="C77" s="82" t="str">
        <f t="shared" si="4"/>
        <v/>
      </c>
      <c r="D77" s="83" t="str">
        <f t="shared" si="5"/>
        <v/>
      </c>
      <c r="E77" s="90"/>
      <c r="F77" s="94"/>
      <c r="G77" s="173"/>
      <c r="H77" s="90"/>
      <c r="I77" s="94"/>
      <c r="J77" s="180"/>
      <c r="K77" s="94"/>
      <c r="L77" s="94"/>
      <c r="M77" s="183"/>
      <c r="N77" s="90"/>
    </row>
    <row r="78" spans="1:35" ht="22.8" thickBot="1" x14ac:dyDescent="0.35">
      <c r="A78" s="55" t="e" cm="1">
        <f t="array" ref="A78">(IF($Q$3='بيان ع'!D72,ROW('بيان ع'!72:72)-1,yyyyy))</f>
        <v>#NAME?</v>
      </c>
      <c r="B78" s="56" t="str">
        <f t="shared" si="3"/>
        <v/>
      </c>
      <c r="C78" s="255" t="s">
        <v>20</v>
      </c>
      <c r="D78" s="256"/>
      <c r="E78" s="150"/>
      <c r="F78" s="259" t="s">
        <v>324</v>
      </c>
      <c r="G78" s="259"/>
      <c r="H78" s="259"/>
      <c r="I78" s="150"/>
      <c r="J78" s="150"/>
      <c r="K78" s="150"/>
      <c r="L78" s="259" t="s">
        <v>327</v>
      </c>
      <c r="M78" s="259"/>
      <c r="N78" s="259"/>
    </row>
    <row r="79" spans="1:35" ht="22.8" thickBot="1" x14ac:dyDescent="0.35">
      <c r="A79" s="55" t="e" cm="1">
        <f t="array" ref="A79">(IF($Q$3='بيان ع'!D73,ROW('بيان ع'!73:73)-1,yyyyy))</f>
        <v>#NAME?</v>
      </c>
      <c r="B79" s="56" t="str">
        <f t="shared" si="3"/>
        <v/>
      </c>
      <c r="C79" s="257" t="s">
        <v>352</v>
      </c>
      <c r="D79" s="258"/>
      <c r="F79" s="209">
        <f>'بيان ع'!K5</f>
        <v>0</v>
      </c>
      <c r="G79" s="209"/>
      <c r="H79" s="209"/>
      <c r="I79" s="151"/>
      <c r="J79" s="151"/>
      <c r="K79" s="151"/>
      <c r="L79" s="209">
        <f>'بيان ع'!K6</f>
        <v>0</v>
      </c>
      <c r="M79" s="209"/>
      <c r="N79" s="209"/>
    </row>
    <row r="80" spans="1:35" ht="22.8" thickBot="1" x14ac:dyDescent="0.35">
      <c r="A80" s="55" t="e" cm="1">
        <f t="array" ref="A80">(IF($Q$3='بيان ع'!D74,ROW('بيان ع'!74:74)-1,yyyyy))</f>
        <v>#NAME?</v>
      </c>
      <c r="B80" s="56" t="str">
        <f t="shared" si="3"/>
        <v/>
      </c>
    </row>
    <row r="81" spans="1:31" s="6" customFormat="1" ht="22.8" thickBot="1" x14ac:dyDescent="0.35">
      <c r="A81" s="55" t="e" cm="1">
        <f t="array" ref="A81">(IF($Q$3='بيان ع'!D75,ROW('بيان ع'!75:75)-1,yyyyy))</f>
        <v>#NAME?</v>
      </c>
      <c r="B81" s="56" t="str">
        <f t="shared" si="3"/>
        <v/>
      </c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24"/>
      <c r="R81" s="1"/>
      <c r="S81" s="1"/>
      <c r="T81" s="1"/>
      <c r="V81" s="7"/>
      <c r="W81" s="7"/>
      <c r="X81" s="7"/>
      <c r="Z81" s="1"/>
      <c r="AA81" s="1"/>
      <c r="AB81" s="1"/>
      <c r="AC81" s="1"/>
      <c r="AD81" s="1"/>
      <c r="AE81" s="1"/>
    </row>
    <row r="82" spans="1:31" s="6" customFormat="1" ht="22.8" thickBot="1" x14ac:dyDescent="0.35">
      <c r="A82" s="55" t="e" cm="1">
        <f t="array" ref="A82">(IF($Q$3='بيان ع'!D76,ROW('بيان ع'!76:76)-1,yyyyy))</f>
        <v>#NAME?</v>
      </c>
      <c r="B82" s="56" t="str">
        <f t="shared" si="3"/>
        <v/>
      </c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24"/>
      <c r="R82" s="1"/>
      <c r="S82" s="1"/>
      <c r="T82" s="1"/>
      <c r="V82" s="7"/>
      <c r="W82" s="7"/>
      <c r="X82" s="7"/>
      <c r="Z82" s="1"/>
      <c r="AA82" s="1"/>
      <c r="AB82" s="1"/>
      <c r="AC82" s="1"/>
      <c r="AD82" s="1"/>
      <c r="AE82" s="1"/>
    </row>
    <row r="83" spans="1:31" s="6" customFormat="1" ht="22.8" thickBot="1" x14ac:dyDescent="0.35">
      <c r="A83" s="55" t="e" cm="1">
        <f t="array" ref="A83">(IF($Q$3='بيان ع'!D77,ROW('بيان ع'!77:77)-1,yyyyy))</f>
        <v>#NAME?</v>
      </c>
      <c r="B83" s="56" t="str">
        <f t="shared" si="3"/>
        <v/>
      </c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24"/>
      <c r="R83" s="1"/>
      <c r="S83" s="1"/>
      <c r="T83" s="1"/>
      <c r="V83" s="7"/>
      <c r="W83" s="7"/>
      <c r="X83" s="7"/>
      <c r="Z83" s="1"/>
      <c r="AA83" s="1"/>
      <c r="AB83" s="1"/>
      <c r="AC83" s="1"/>
      <c r="AD83" s="1"/>
      <c r="AE83" s="1"/>
    </row>
    <row r="84" spans="1:31" s="6" customFormat="1" ht="22.8" thickBot="1" x14ac:dyDescent="0.35">
      <c r="A84" s="55" t="e" cm="1">
        <f t="array" ref="A84">(IF($Q$3='بيان ع'!D78,ROW('بيان ع'!78:78)-1,yyyyy))</f>
        <v>#NAME?</v>
      </c>
      <c r="B84" s="56" t="str">
        <f t="shared" si="3"/>
        <v/>
      </c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24"/>
      <c r="R84" s="1"/>
      <c r="S84" s="1"/>
      <c r="T84" s="1"/>
      <c r="V84" s="7"/>
      <c r="W84" s="7"/>
      <c r="X84" s="7"/>
      <c r="Z84" s="1"/>
      <c r="AA84" s="1"/>
      <c r="AB84" s="1"/>
      <c r="AC84" s="1"/>
      <c r="AD84" s="1"/>
      <c r="AE84" s="1"/>
    </row>
    <row r="85" spans="1:31" s="6" customFormat="1" ht="22.8" thickBot="1" x14ac:dyDescent="0.35">
      <c r="A85" s="55" t="e" cm="1">
        <f t="array" ref="A85">(IF($Q$3='بيان ع'!D79,ROW('بيان ع'!79:79)-1,yyyyy))</f>
        <v>#NAME?</v>
      </c>
      <c r="B85" s="56" t="str">
        <f t="shared" si="3"/>
        <v/>
      </c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24"/>
      <c r="R85" s="1"/>
      <c r="S85" s="1"/>
      <c r="T85" s="1"/>
      <c r="V85" s="7"/>
      <c r="W85" s="7"/>
      <c r="X85" s="7"/>
      <c r="Z85" s="1"/>
      <c r="AA85" s="1"/>
      <c r="AB85" s="1"/>
      <c r="AC85" s="1"/>
      <c r="AD85" s="1"/>
      <c r="AE85" s="1"/>
    </row>
    <row r="86" spans="1:31" s="6" customFormat="1" ht="22.8" thickBot="1" x14ac:dyDescent="0.35">
      <c r="A86" s="55" t="e" cm="1">
        <f t="array" ref="A86">(IF($Q$3='بيان ع'!D80,ROW('بيان ع'!80:80)-1,yyyyy))</f>
        <v>#NAME?</v>
      </c>
      <c r="B86" s="56" t="str">
        <f t="shared" si="3"/>
        <v/>
      </c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24"/>
      <c r="R86" s="1"/>
      <c r="S86" s="1"/>
      <c r="T86" s="1"/>
      <c r="V86" s="7"/>
      <c r="W86" s="7"/>
      <c r="X86" s="7"/>
      <c r="Z86" s="1"/>
      <c r="AA86" s="1"/>
      <c r="AB86" s="1"/>
      <c r="AC86" s="1"/>
      <c r="AD86" s="1"/>
      <c r="AE86" s="1"/>
    </row>
    <row r="87" spans="1:31" s="6" customFormat="1" ht="22.8" thickBot="1" x14ac:dyDescent="0.35">
      <c r="A87" s="55" t="e" cm="1">
        <f t="array" ref="A87">(IF($Q$3='بيان ع'!D81,ROW('بيان ع'!81:81)-1,yyyyy))</f>
        <v>#NAME?</v>
      </c>
      <c r="B87" s="56" t="str">
        <f t="shared" si="3"/>
        <v/>
      </c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24"/>
      <c r="R87" s="1"/>
      <c r="S87" s="1"/>
      <c r="T87" s="1"/>
      <c r="V87" s="7"/>
      <c r="W87" s="7"/>
      <c r="X87" s="7"/>
      <c r="Z87" s="1"/>
      <c r="AA87" s="1"/>
      <c r="AB87" s="1"/>
      <c r="AC87" s="1"/>
      <c r="AD87" s="1"/>
      <c r="AE87" s="1"/>
    </row>
    <row r="88" spans="1:31" s="6" customFormat="1" ht="22.8" thickBot="1" x14ac:dyDescent="0.35">
      <c r="A88" s="55" t="e" cm="1">
        <f t="array" ref="A88">(IF($Q$3='بيان ع'!D82,ROW('بيان ع'!82:82)-1,yyyyy))</f>
        <v>#NAME?</v>
      </c>
      <c r="B88" s="56" t="str">
        <f t="shared" si="3"/>
        <v/>
      </c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24"/>
      <c r="R88" s="1"/>
      <c r="S88" s="1"/>
      <c r="T88" s="1"/>
      <c r="V88" s="7"/>
      <c r="W88" s="7"/>
      <c r="X88" s="7"/>
      <c r="Z88" s="1"/>
      <c r="AA88" s="1"/>
      <c r="AB88" s="1"/>
      <c r="AC88" s="1"/>
      <c r="AD88" s="1"/>
      <c r="AE88" s="1"/>
    </row>
    <row r="89" spans="1:31" s="6" customFormat="1" ht="22.8" thickBot="1" x14ac:dyDescent="0.35">
      <c r="A89" s="55" t="e" cm="1">
        <f t="array" ref="A89">(IF($Q$3='بيان ع'!D83,ROW('بيان ع'!83:83)-1,yyyyy))</f>
        <v>#NAME?</v>
      </c>
      <c r="B89" s="56" t="str">
        <f t="shared" si="3"/>
        <v/>
      </c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24"/>
      <c r="R89" s="1"/>
      <c r="S89" s="1"/>
      <c r="T89" s="1"/>
      <c r="V89" s="7"/>
      <c r="W89" s="7"/>
      <c r="X89" s="7"/>
      <c r="Z89" s="1"/>
      <c r="AA89" s="1"/>
      <c r="AB89" s="1"/>
      <c r="AC89" s="1"/>
      <c r="AD89" s="1"/>
      <c r="AE89" s="1"/>
    </row>
    <row r="90" spans="1:31" s="6" customFormat="1" ht="22.8" thickBot="1" x14ac:dyDescent="0.35">
      <c r="A90" s="55" t="e" cm="1">
        <f t="array" ref="A90">(IF($Q$3='بيان ع'!D84,ROW('بيان ع'!84:84)-1,yyyyy))</f>
        <v>#NAME?</v>
      </c>
      <c r="B90" s="56" t="str">
        <f t="shared" si="3"/>
        <v/>
      </c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24"/>
      <c r="R90" s="1"/>
      <c r="S90" s="1"/>
      <c r="T90" s="1"/>
      <c r="V90" s="7"/>
      <c r="W90" s="7"/>
      <c r="X90" s="7"/>
      <c r="Z90" s="1"/>
      <c r="AA90" s="1"/>
      <c r="AB90" s="1"/>
      <c r="AC90" s="1"/>
      <c r="AD90" s="1"/>
      <c r="AE90" s="1"/>
    </row>
    <row r="91" spans="1:31" s="6" customFormat="1" ht="22.8" thickBot="1" x14ac:dyDescent="0.35">
      <c r="A91" s="55" t="e" cm="1">
        <f t="array" ref="A91">(IF($Q$3='بيان ع'!D85,ROW('بيان ع'!85:85)-1,yyyyy))</f>
        <v>#NAME?</v>
      </c>
      <c r="B91" s="56" t="str">
        <f t="shared" si="3"/>
        <v/>
      </c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24"/>
      <c r="R91" s="1"/>
      <c r="S91" s="1"/>
      <c r="T91" s="1"/>
      <c r="V91" s="7"/>
      <c r="W91" s="7"/>
      <c r="X91" s="7"/>
      <c r="Z91" s="1"/>
      <c r="AA91" s="1"/>
      <c r="AB91" s="1"/>
      <c r="AC91" s="1"/>
      <c r="AD91" s="1"/>
      <c r="AE91" s="1"/>
    </row>
    <row r="92" spans="1:31" s="6" customFormat="1" ht="22.8" thickBot="1" x14ac:dyDescent="0.35">
      <c r="A92" s="55" t="e" cm="1">
        <f t="array" ref="A92">(IF($Q$3='بيان ع'!D86,ROW('بيان ع'!86:86)-1,yyyyy))</f>
        <v>#NAME?</v>
      </c>
      <c r="B92" s="56" t="str">
        <f t="shared" si="3"/>
        <v/>
      </c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24"/>
      <c r="R92" s="1"/>
      <c r="S92" s="1"/>
      <c r="T92" s="1"/>
      <c r="V92" s="7"/>
      <c r="W92" s="7"/>
      <c r="X92" s="7"/>
      <c r="Z92" s="1"/>
      <c r="AA92" s="1"/>
      <c r="AB92" s="1"/>
      <c r="AC92" s="1"/>
      <c r="AD92" s="1"/>
      <c r="AE92" s="1"/>
    </row>
    <row r="93" spans="1:31" s="6" customFormat="1" ht="22.8" thickBot="1" x14ac:dyDescent="0.35">
      <c r="A93" s="55" t="e" cm="1">
        <f t="array" ref="A93">(IF($Q$3='بيان ع'!D87,ROW('بيان ع'!87:87)-1,yyyyy))</f>
        <v>#NAME?</v>
      </c>
      <c r="B93" s="56" t="str">
        <f t="shared" si="3"/>
        <v/>
      </c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24"/>
      <c r="R93" s="1"/>
      <c r="S93" s="1"/>
      <c r="T93" s="1"/>
      <c r="V93" s="7"/>
      <c r="W93" s="7"/>
      <c r="X93" s="7"/>
      <c r="Z93" s="1"/>
      <c r="AA93" s="1"/>
      <c r="AB93" s="1"/>
      <c r="AC93" s="1"/>
      <c r="AD93" s="1"/>
      <c r="AE93" s="1"/>
    </row>
    <row r="94" spans="1:31" s="6" customFormat="1" ht="22.8" thickBot="1" x14ac:dyDescent="0.35">
      <c r="A94" s="55" t="e" cm="1">
        <f t="array" ref="A94">(IF($Q$3='بيان ع'!D88,ROW('بيان ع'!88:88)-1,yyyyy))</f>
        <v>#NAME?</v>
      </c>
      <c r="B94" s="56" t="str">
        <f t="shared" si="3"/>
        <v/>
      </c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24"/>
      <c r="R94" s="1"/>
      <c r="S94" s="1"/>
      <c r="T94" s="1"/>
      <c r="V94" s="7"/>
      <c r="W94" s="7"/>
      <c r="X94" s="7"/>
      <c r="Z94" s="1"/>
      <c r="AA94" s="1"/>
      <c r="AB94" s="1"/>
      <c r="AC94" s="1"/>
      <c r="AD94" s="1"/>
      <c r="AE94" s="1"/>
    </row>
    <row r="95" spans="1:31" s="6" customFormat="1" ht="22.8" thickBot="1" x14ac:dyDescent="0.35">
      <c r="A95" s="55" t="e" cm="1">
        <f t="array" ref="A95">(IF($Q$3='بيان ع'!D89,ROW('بيان ع'!89:89)-1,yyyyy))</f>
        <v>#NAME?</v>
      </c>
      <c r="B95" s="56" t="str">
        <f t="shared" si="3"/>
        <v/>
      </c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24"/>
      <c r="R95" s="1"/>
      <c r="S95" s="1"/>
      <c r="T95" s="1"/>
      <c r="V95" s="7"/>
      <c r="W95" s="7"/>
      <c r="X95" s="7"/>
      <c r="Z95" s="1"/>
      <c r="AA95" s="1"/>
      <c r="AB95" s="1"/>
      <c r="AC95" s="1"/>
      <c r="AD95" s="1"/>
      <c r="AE95" s="1"/>
    </row>
    <row r="96" spans="1:31" s="6" customFormat="1" ht="22.8" thickBot="1" x14ac:dyDescent="0.35">
      <c r="A96" s="55" t="e" cm="1">
        <f t="array" ref="A96">(IF($Q$3='بيان ع'!D90,ROW('بيان ع'!90:90)-1,yyyyy))</f>
        <v>#NAME?</v>
      </c>
      <c r="B96" s="56" t="str">
        <f t="shared" si="3"/>
        <v/>
      </c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24"/>
      <c r="R96" s="1"/>
      <c r="S96" s="1"/>
      <c r="T96" s="1"/>
      <c r="V96" s="7"/>
      <c r="W96" s="7"/>
      <c r="X96" s="7"/>
      <c r="Z96" s="1"/>
      <c r="AA96" s="1"/>
      <c r="AB96" s="1"/>
      <c r="AC96" s="1"/>
      <c r="AD96" s="1"/>
      <c r="AE96" s="1"/>
    </row>
    <row r="97" spans="1:31" s="6" customFormat="1" ht="22.8" thickBot="1" x14ac:dyDescent="0.35">
      <c r="A97" s="55" t="e" cm="1">
        <f t="array" ref="A97">(IF($Q$3='بيان ع'!D91,ROW('بيان ع'!91:91)-1,yyyyy))</f>
        <v>#NAME?</v>
      </c>
      <c r="B97" s="56" t="str">
        <f t="shared" si="3"/>
        <v/>
      </c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24"/>
      <c r="R97" s="1"/>
      <c r="S97" s="1"/>
      <c r="T97" s="1"/>
      <c r="V97" s="7"/>
      <c r="W97" s="7"/>
      <c r="X97" s="7"/>
      <c r="Z97" s="1"/>
      <c r="AA97" s="1"/>
      <c r="AB97" s="1"/>
      <c r="AC97" s="1"/>
      <c r="AD97" s="1"/>
      <c r="AE97" s="1"/>
    </row>
    <row r="98" spans="1:31" s="6" customFormat="1" ht="22.8" thickBot="1" x14ac:dyDescent="0.35">
      <c r="A98" s="55" t="e" cm="1">
        <f t="array" ref="A98">(IF($Q$3='بيان ع'!D92,ROW('بيان ع'!92:92)-1,yyyyy))</f>
        <v>#NAME?</v>
      </c>
      <c r="B98" s="56" t="str">
        <f t="shared" si="3"/>
        <v/>
      </c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24"/>
      <c r="R98" s="1"/>
      <c r="S98" s="1"/>
      <c r="T98" s="1"/>
      <c r="V98" s="7"/>
      <c r="W98" s="7"/>
      <c r="X98" s="7"/>
      <c r="Z98" s="1"/>
      <c r="AA98" s="1"/>
      <c r="AB98" s="1"/>
      <c r="AC98" s="1"/>
      <c r="AD98" s="1"/>
      <c r="AE98" s="1"/>
    </row>
    <row r="99" spans="1:31" s="6" customFormat="1" ht="22.8" thickBot="1" x14ac:dyDescent="0.35">
      <c r="A99" s="55" t="e" cm="1">
        <f t="array" ref="A99">(IF($Q$3='بيان ع'!D93,ROW('بيان ع'!93:93)-1,yyyyy))</f>
        <v>#NAME?</v>
      </c>
      <c r="B99" s="56" t="str">
        <f t="shared" si="3"/>
        <v/>
      </c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24"/>
      <c r="R99" s="1"/>
      <c r="S99" s="1"/>
      <c r="T99" s="1"/>
      <c r="V99" s="7"/>
      <c r="W99" s="7"/>
      <c r="X99" s="7"/>
      <c r="Z99" s="1"/>
      <c r="AA99" s="1"/>
      <c r="AB99" s="1"/>
      <c r="AC99" s="1"/>
      <c r="AD99" s="1"/>
      <c r="AE99" s="1"/>
    </row>
    <row r="100" spans="1:31" s="6" customFormat="1" ht="22.8" thickBot="1" x14ac:dyDescent="0.35">
      <c r="A100" s="55" t="e" cm="1">
        <f t="array" ref="A100">(IF($Q$3='بيان ع'!D94,ROW('بيان ع'!94:94)-1,yyyyy))</f>
        <v>#NAME?</v>
      </c>
      <c r="B100" s="56" t="str">
        <f t="shared" si="3"/>
        <v/>
      </c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24"/>
      <c r="R100" s="1"/>
      <c r="S100" s="1"/>
      <c r="T100" s="1"/>
      <c r="V100" s="7"/>
      <c r="W100" s="7"/>
      <c r="X100" s="7"/>
      <c r="Z100" s="1"/>
      <c r="AA100" s="1"/>
      <c r="AB100" s="1"/>
      <c r="AC100" s="1"/>
      <c r="AD100" s="1"/>
      <c r="AE100" s="1"/>
    </row>
    <row r="101" spans="1:31" s="6" customFormat="1" ht="22.8" thickBot="1" x14ac:dyDescent="0.35">
      <c r="A101" s="55" t="e" cm="1">
        <f t="array" ref="A101">(IF($Q$3='بيان ع'!D95,ROW('بيان ع'!95:95)-1,yyyyy))</f>
        <v>#NAME?</v>
      </c>
      <c r="B101" s="56" t="str">
        <f t="shared" si="3"/>
        <v/>
      </c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24"/>
      <c r="R101" s="1"/>
      <c r="S101" s="1"/>
      <c r="T101" s="1"/>
      <c r="V101" s="7"/>
      <c r="W101" s="7"/>
      <c r="X101" s="7"/>
      <c r="Z101" s="1"/>
      <c r="AA101" s="1"/>
      <c r="AB101" s="1"/>
      <c r="AC101" s="1"/>
      <c r="AD101" s="1"/>
      <c r="AE101" s="1"/>
    </row>
    <row r="102" spans="1:31" s="6" customFormat="1" ht="22.8" thickBot="1" x14ac:dyDescent="0.35">
      <c r="A102" s="55" t="e" cm="1">
        <f t="array" ref="A102">(IF($Q$3='بيان ع'!D96,ROW('بيان ع'!96:96)-1,yyyyy))</f>
        <v>#NAME?</v>
      </c>
      <c r="B102" s="56" t="str">
        <f t="shared" si="3"/>
        <v/>
      </c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4"/>
      <c r="R102" s="1"/>
      <c r="S102" s="1"/>
      <c r="T102" s="1"/>
      <c r="V102" s="7"/>
      <c r="W102" s="7"/>
      <c r="X102" s="7"/>
      <c r="Z102" s="1"/>
      <c r="AA102" s="1"/>
      <c r="AB102" s="1"/>
      <c r="AC102" s="1"/>
      <c r="AD102" s="1"/>
      <c r="AE102" s="1"/>
    </row>
    <row r="103" spans="1:31" s="6" customFormat="1" ht="22.8" thickBot="1" x14ac:dyDescent="0.35">
      <c r="A103" s="55" t="e" cm="1">
        <f t="array" ref="A103">(IF($Q$3='بيان ع'!D97,ROW('بيان ع'!97:97)-1,yyyyy))</f>
        <v>#NAME?</v>
      </c>
      <c r="B103" s="56" t="str">
        <f t="shared" si="3"/>
        <v/>
      </c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24"/>
      <c r="R103" s="1"/>
      <c r="S103" s="1"/>
      <c r="T103" s="1"/>
      <c r="V103" s="7"/>
      <c r="W103" s="7"/>
      <c r="X103" s="7"/>
      <c r="Z103" s="1"/>
      <c r="AA103" s="1"/>
      <c r="AB103" s="1"/>
      <c r="AC103" s="1"/>
      <c r="AD103" s="1"/>
      <c r="AE103" s="1"/>
    </row>
    <row r="104" spans="1:31" s="6" customFormat="1" ht="22.8" thickBot="1" x14ac:dyDescent="0.35">
      <c r="A104" s="55" t="e" cm="1">
        <f t="array" ref="A104">(IF($Q$3='بيان ع'!D98,ROW('بيان ع'!98:98)-1,yyyyy))</f>
        <v>#NAME?</v>
      </c>
      <c r="B104" s="56" t="str">
        <f t="shared" si="3"/>
        <v/>
      </c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24"/>
      <c r="R104" s="1"/>
      <c r="S104" s="1"/>
      <c r="T104" s="1"/>
      <c r="V104" s="7"/>
      <c r="W104" s="7"/>
      <c r="X104" s="7"/>
      <c r="Z104" s="1"/>
      <c r="AA104" s="1"/>
      <c r="AB104" s="1"/>
      <c r="AC104" s="1"/>
      <c r="AD104" s="1"/>
      <c r="AE104" s="1"/>
    </row>
    <row r="105" spans="1:31" s="6" customFormat="1" ht="22.8" thickBot="1" x14ac:dyDescent="0.35">
      <c r="A105" s="55" t="e" cm="1">
        <f t="array" ref="A105">(IF($Q$3='بيان ع'!D99,ROW('بيان ع'!99:99)-1,yyyyy))</f>
        <v>#NAME?</v>
      </c>
      <c r="B105" s="56" t="str">
        <f t="shared" si="3"/>
        <v/>
      </c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24"/>
      <c r="R105" s="1"/>
      <c r="S105" s="1"/>
      <c r="T105" s="1"/>
      <c r="V105" s="7"/>
      <c r="W105" s="7"/>
      <c r="X105" s="7"/>
      <c r="Z105" s="1"/>
      <c r="AA105" s="1"/>
      <c r="AB105" s="1"/>
      <c r="AC105" s="1"/>
      <c r="AD105" s="1"/>
      <c r="AE105" s="1"/>
    </row>
    <row r="106" spans="1:31" s="6" customFormat="1" ht="22.8" thickBot="1" x14ac:dyDescent="0.35">
      <c r="A106" s="55" t="e" cm="1">
        <f t="array" ref="A106">(IF($Q$3='بيان ع'!D100,ROW('بيان ع'!100:100)-1,yyyyy))</f>
        <v>#NAME?</v>
      </c>
      <c r="B106" s="56" t="str">
        <f t="shared" si="3"/>
        <v/>
      </c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24"/>
      <c r="R106" s="1"/>
      <c r="S106" s="1"/>
      <c r="T106" s="1"/>
      <c r="V106" s="7"/>
      <c r="W106" s="7"/>
      <c r="X106" s="7"/>
      <c r="Z106" s="1"/>
      <c r="AA106" s="1"/>
      <c r="AB106" s="1"/>
      <c r="AC106" s="1"/>
      <c r="AD106" s="1"/>
      <c r="AE106" s="1"/>
    </row>
    <row r="107" spans="1:31" s="6" customFormat="1" ht="22.8" thickBot="1" x14ac:dyDescent="0.35">
      <c r="A107" s="55" t="e" cm="1">
        <f t="array" ref="A107">(IF($Q$3='بيان ع'!D101,ROW('بيان ع'!101:101)-1,yyyyy))</f>
        <v>#NAME?</v>
      </c>
      <c r="B107" s="56" t="str">
        <f t="shared" si="3"/>
        <v/>
      </c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24"/>
      <c r="R107" s="1"/>
      <c r="S107" s="1"/>
      <c r="T107" s="1"/>
      <c r="V107" s="7"/>
      <c r="W107" s="7"/>
      <c r="X107" s="7"/>
      <c r="Z107" s="1"/>
      <c r="AA107" s="1"/>
      <c r="AB107" s="1"/>
      <c r="AC107" s="1"/>
      <c r="AD107" s="1"/>
      <c r="AE107" s="1"/>
    </row>
    <row r="108" spans="1:31" s="6" customFormat="1" ht="22.8" thickBot="1" x14ac:dyDescent="0.35">
      <c r="A108" s="55" t="e" cm="1">
        <f t="array" ref="A108">(IF($Q$3='بيان ع'!D102,ROW('بيان ع'!102:102)-1,yyyyy))</f>
        <v>#NAME?</v>
      </c>
      <c r="B108" s="56" t="str">
        <f t="shared" si="3"/>
        <v/>
      </c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24"/>
      <c r="R108" s="1"/>
      <c r="S108" s="1"/>
      <c r="T108" s="1"/>
      <c r="V108" s="7"/>
      <c r="W108" s="7"/>
      <c r="X108" s="7"/>
      <c r="Z108" s="1"/>
      <c r="AA108" s="1"/>
      <c r="AB108" s="1"/>
      <c r="AC108" s="1"/>
      <c r="AD108" s="1"/>
      <c r="AE108" s="1"/>
    </row>
    <row r="109" spans="1:31" s="6" customFormat="1" ht="22.8" thickBot="1" x14ac:dyDescent="0.35">
      <c r="A109" s="55" t="e" cm="1">
        <f t="array" ref="A109">(IF($Q$3='بيان ع'!D103,ROW('بيان ع'!103:103)-1,yyyyy))</f>
        <v>#NAME?</v>
      </c>
      <c r="B109" s="56" t="str">
        <f t="shared" si="3"/>
        <v/>
      </c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24"/>
      <c r="R109" s="1"/>
      <c r="S109" s="1"/>
      <c r="T109" s="1"/>
      <c r="V109" s="7"/>
      <c r="W109" s="7"/>
      <c r="X109" s="7"/>
      <c r="Z109" s="1"/>
      <c r="AA109" s="1"/>
      <c r="AB109" s="1"/>
      <c r="AC109" s="1"/>
      <c r="AD109" s="1"/>
      <c r="AE109" s="1"/>
    </row>
    <row r="110" spans="1:31" s="6" customFormat="1" ht="22.8" thickBot="1" x14ac:dyDescent="0.35">
      <c r="A110" s="55" t="e" cm="1">
        <f t="array" ref="A110">(IF($Q$3='بيان ع'!D104,ROW('بيان ع'!104:104)-1,yyyyy))</f>
        <v>#NAME?</v>
      </c>
      <c r="B110" s="56" t="str">
        <f t="shared" si="3"/>
        <v/>
      </c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24"/>
      <c r="R110" s="1"/>
      <c r="S110" s="1"/>
      <c r="T110" s="1"/>
      <c r="V110" s="7"/>
      <c r="W110" s="7"/>
      <c r="X110" s="7"/>
      <c r="Z110" s="1"/>
      <c r="AA110" s="1"/>
      <c r="AB110" s="1"/>
      <c r="AC110" s="1"/>
      <c r="AD110" s="1"/>
      <c r="AE110" s="1"/>
    </row>
    <row r="111" spans="1:31" s="6" customFormat="1" ht="22.8" thickBot="1" x14ac:dyDescent="0.35">
      <c r="A111" s="55" t="e" cm="1">
        <f t="array" ref="A111">(IF($Q$3='بيان ع'!D105,ROW('بيان ع'!105:105)-1,yyyyy))</f>
        <v>#NAME?</v>
      </c>
      <c r="B111" s="56" t="str">
        <f t="shared" si="3"/>
        <v/>
      </c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24"/>
      <c r="R111" s="1"/>
      <c r="S111" s="1"/>
      <c r="T111" s="1"/>
      <c r="V111" s="7"/>
      <c r="W111" s="7"/>
      <c r="X111" s="7"/>
      <c r="Z111" s="1"/>
      <c r="AA111" s="1"/>
      <c r="AB111" s="1"/>
      <c r="AC111" s="1"/>
      <c r="AD111" s="1"/>
      <c r="AE111" s="1"/>
    </row>
    <row r="112" spans="1:31" s="6" customFormat="1" ht="22.8" thickBot="1" x14ac:dyDescent="0.35">
      <c r="A112" s="55" t="e" cm="1">
        <f t="array" ref="A112">(IF($Q$3='بيان ع'!D106,ROW('بيان ع'!106:106)-1,yyyyy))</f>
        <v>#NAME?</v>
      </c>
      <c r="B112" s="56" t="str">
        <f t="shared" si="3"/>
        <v/>
      </c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24"/>
      <c r="R112" s="1"/>
      <c r="S112" s="1"/>
      <c r="T112" s="1"/>
      <c r="V112" s="7"/>
      <c r="W112" s="7"/>
      <c r="X112" s="7"/>
      <c r="Z112" s="1"/>
      <c r="AA112" s="1"/>
      <c r="AB112" s="1"/>
      <c r="AC112" s="1"/>
      <c r="AD112" s="1"/>
      <c r="AE112" s="1"/>
    </row>
    <row r="113" spans="1:31" s="6" customFormat="1" ht="22.8" thickBot="1" x14ac:dyDescent="0.35">
      <c r="A113" s="55" t="e" cm="1">
        <f t="array" ref="A113">(IF($Q$3='بيان ع'!D107,ROW('بيان ع'!107:107)-1,yyyyy))</f>
        <v>#NAME?</v>
      </c>
      <c r="B113" s="56" t="str">
        <f t="shared" si="3"/>
        <v/>
      </c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24"/>
      <c r="R113" s="1"/>
      <c r="S113" s="1"/>
      <c r="T113" s="1"/>
      <c r="V113" s="7"/>
      <c r="W113" s="7"/>
      <c r="X113" s="7"/>
      <c r="Z113" s="1"/>
      <c r="AA113" s="1"/>
      <c r="AB113" s="1"/>
      <c r="AC113" s="1"/>
      <c r="AD113" s="1"/>
      <c r="AE113" s="1"/>
    </row>
    <row r="114" spans="1:31" s="6" customFormat="1" ht="22.8" thickBot="1" x14ac:dyDescent="0.35">
      <c r="A114" s="55" t="e" cm="1">
        <f t="array" ref="A114">(IF($Q$3='بيان ع'!D108,ROW('بيان ع'!108:108)-1,yyyyy))</f>
        <v>#NAME?</v>
      </c>
      <c r="B114" s="56" t="str">
        <f t="shared" si="3"/>
        <v/>
      </c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24"/>
      <c r="R114" s="1"/>
      <c r="S114" s="1"/>
      <c r="T114" s="1"/>
      <c r="V114" s="7"/>
      <c r="W114" s="7"/>
      <c r="X114" s="7"/>
      <c r="Z114" s="1"/>
      <c r="AA114" s="1"/>
      <c r="AB114" s="1"/>
      <c r="AC114" s="1"/>
      <c r="AD114" s="1"/>
      <c r="AE114" s="1"/>
    </row>
    <row r="115" spans="1:31" s="6" customFormat="1" ht="22.8" thickBot="1" x14ac:dyDescent="0.35">
      <c r="A115" s="55" t="e" cm="1">
        <f t="array" ref="A115">(IF($Q$3='بيان ع'!D109,ROW('بيان ع'!109:109)-1,yyyyy))</f>
        <v>#NAME?</v>
      </c>
      <c r="B115" s="56" t="str">
        <f t="shared" si="3"/>
        <v/>
      </c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24"/>
      <c r="R115" s="1"/>
      <c r="S115" s="1"/>
      <c r="T115" s="1"/>
      <c r="V115" s="7"/>
      <c r="W115" s="7"/>
      <c r="X115" s="7"/>
      <c r="Z115" s="1"/>
      <c r="AA115" s="1"/>
      <c r="AB115" s="1"/>
      <c r="AC115" s="1"/>
      <c r="AD115" s="1"/>
      <c r="AE115" s="1"/>
    </row>
    <row r="116" spans="1:31" s="6" customFormat="1" ht="22.8" thickBot="1" x14ac:dyDescent="0.35">
      <c r="A116" s="55" t="e" cm="1">
        <f t="array" ref="A116">(IF($Q$3='بيان ع'!D110,ROW('بيان ع'!110:110)-1,yyyyy))</f>
        <v>#NAME?</v>
      </c>
      <c r="B116" s="56" t="str">
        <f t="shared" si="3"/>
        <v/>
      </c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24"/>
      <c r="R116" s="1"/>
      <c r="S116" s="1"/>
      <c r="T116" s="1"/>
      <c r="V116" s="7"/>
      <c r="W116" s="7"/>
      <c r="X116" s="7"/>
      <c r="Z116" s="1"/>
      <c r="AA116" s="1"/>
      <c r="AB116" s="1"/>
      <c r="AC116" s="1"/>
      <c r="AD116" s="1"/>
      <c r="AE116" s="1"/>
    </row>
    <row r="117" spans="1:31" s="6" customFormat="1" ht="22.8" thickBot="1" x14ac:dyDescent="0.35">
      <c r="A117" s="55" t="e" cm="1">
        <f t="array" ref="A117">(IF($Q$3='بيان ع'!D111,ROW('بيان ع'!111:111)-1,yyyyy))</f>
        <v>#NAME?</v>
      </c>
      <c r="B117" s="56" t="str">
        <f t="shared" si="3"/>
        <v/>
      </c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24"/>
      <c r="R117" s="1"/>
      <c r="S117" s="1"/>
      <c r="T117" s="1"/>
      <c r="V117" s="7"/>
      <c r="W117" s="7"/>
      <c r="X117" s="7"/>
      <c r="Z117" s="1"/>
      <c r="AA117" s="1"/>
      <c r="AB117" s="1"/>
      <c r="AC117" s="1"/>
      <c r="AD117" s="1"/>
      <c r="AE117" s="1"/>
    </row>
    <row r="118" spans="1:31" s="6" customFormat="1" ht="22.8" thickBot="1" x14ac:dyDescent="0.35">
      <c r="A118" s="55" t="e" cm="1">
        <f t="array" ref="A118">(IF($Q$3='بيان ع'!D112,ROW('بيان ع'!112:112)-1,yyyyy))</f>
        <v>#NAME?</v>
      </c>
      <c r="B118" s="56" t="str">
        <f t="shared" si="3"/>
        <v/>
      </c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24"/>
      <c r="R118" s="1"/>
      <c r="S118" s="1"/>
      <c r="T118" s="1"/>
      <c r="V118" s="7"/>
      <c r="W118" s="7"/>
      <c r="X118" s="7"/>
      <c r="Z118" s="1"/>
      <c r="AA118" s="1"/>
      <c r="AB118" s="1"/>
      <c r="AC118" s="1"/>
      <c r="AD118" s="1"/>
      <c r="AE118" s="1"/>
    </row>
    <row r="119" spans="1:31" s="6" customFormat="1" ht="22.8" thickBot="1" x14ac:dyDescent="0.35">
      <c r="A119" s="55" t="e" cm="1">
        <f t="array" ref="A119">(IF($Q$3='بيان ع'!D113,ROW('بيان ع'!113:113)-1,yyyyy))</f>
        <v>#NAME?</v>
      </c>
      <c r="B119" s="56" t="str">
        <f t="shared" si="3"/>
        <v/>
      </c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24"/>
      <c r="R119" s="1"/>
      <c r="S119" s="1"/>
      <c r="T119" s="1"/>
      <c r="V119" s="7"/>
      <c r="W119" s="7"/>
      <c r="X119" s="7"/>
      <c r="Z119" s="1"/>
      <c r="AA119" s="1"/>
      <c r="AB119" s="1"/>
      <c r="AC119" s="1"/>
      <c r="AD119" s="1"/>
      <c r="AE119" s="1"/>
    </row>
    <row r="120" spans="1:31" s="6" customFormat="1" ht="22.8" thickBot="1" x14ac:dyDescent="0.35">
      <c r="A120" s="55" t="e" cm="1">
        <f t="array" ref="A120">(IF($Q$3='بيان ع'!D114,ROW('بيان ع'!114:114)-1,yyyyy))</f>
        <v>#NAME?</v>
      </c>
      <c r="B120" s="56" t="str">
        <f t="shared" si="3"/>
        <v/>
      </c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24"/>
      <c r="R120" s="1"/>
      <c r="S120" s="1"/>
      <c r="T120" s="1"/>
      <c r="V120" s="7"/>
      <c r="W120" s="7"/>
      <c r="X120" s="7"/>
      <c r="Z120" s="1"/>
      <c r="AA120" s="1"/>
      <c r="AB120" s="1"/>
      <c r="AC120" s="1"/>
      <c r="AD120" s="1"/>
      <c r="AE120" s="1"/>
    </row>
    <row r="121" spans="1:31" s="6" customFormat="1" ht="22.8" thickBot="1" x14ac:dyDescent="0.35">
      <c r="A121" s="55" t="e" cm="1">
        <f t="array" ref="A121">(IF($Q$3='بيان ع'!D115,ROW('بيان ع'!115:115)-1,yyyyy))</f>
        <v>#NAME?</v>
      </c>
      <c r="B121" s="56" t="str">
        <f t="shared" si="3"/>
        <v/>
      </c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24"/>
      <c r="R121" s="1"/>
      <c r="S121" s="1"/>
      <c r="T121" s="1"/>
      <c r="V121" s="7"/>
      <c r="W121" s="7"/>
      <c r="X121" s="7"/>
      <c r="Z121" s="1"/>
      <c r="AA121" s="1"/>
      <c r="AB121" s="1"/>
      <c r="AC121" s="1"/>
      <c r="AD121" s="1"/>
      <c r="AE121" s="1"/>
    </row>
    <row r="122" spans="1:31" s="6" customFormat="1" ht="22.8" thickBot="1" x14ac:dyDescent="0.35">
      <c r="A122" s="55" t="e" cm="1">
        <f t="array" ref="A122">(IF($Q$3='بيان ع'!D116,ROW('بيان ع'!116:116)-1,yyyyy))</f>
        <v>#NAME?</v>
      </c>
      <c r="B122" s="56" t="str">
        <f t="shared" si="3"/>
        <v/>
      </c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24"/>
      <c r="R122" s="1"/>
      <c r="S122" s="1"/>
      <c r="T122" s="1"/>
      <c r="V122" s="7"/>
      <c r="W122" s="7"/>
      <c r="X122" s="7"/>
      <c r="Z122" s="1"/>
      <c r="AA122" s="1"/>
      <c r="AB122" s="1"/>
      <c r="AC122" s="1"/>
      <c r="AD122" s="1"/>
      <c r="AE122" s="1"/>
    </row>
    <row r="123" spans="1:31" s="6" customFormat="1" ht="22.8" thickBot="1" x14ac:dyDescent="0.35">
      <c r="A123" s="55" t="e" cm="1">
        <f t="array" ref="A123">(IF($Q$3='بيان ع'!D117,ROW('بيان ع'!117:117)-1,yyyyy))</f>
        <v>#NAME?</v>
      </c>
      <c r="B123" s="56" t="str">
        <f t="shared" si="3"/>
        <v/>
      </c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24"/>
      <c r="R123" s="1"/>
      <c r="S123" s="1"/>
      <c r="T123" s="1"/>
      <c r="V123" s="7"/>
      <c r="W123" s="7"/>
      <c r="X123" s="7"/>
      <c r="Z123" s="1"/>
      <c r="AA123" s="1"/>
      <c r="AB123" s="1"/>
      <c r="AC123" s="1"/>
      <c r="AD123" s="1"/>
      <c r="AE123" s="1"/>
    </row>
    <row r="124" spans="1:31" s="6" customFormat="1" ht="22.8" thickBot="1" x14ac:dyDescent="0.35">
      <c r="A124" s="55" t="e" cm="1">
        <f t="array" ref="A124">(IF($Q$3='بيان ع'!D118,ROW('بيان ع'!118:118)-1,yyyyy))</f>
        <v>#NAME?</v>
      </c>
      <c r="B124" s="56" t="str">
        <f t="shared" si="3"/>
        <v/>
      </c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24"/>
      <c r="R124" s="1"/>
      <c r="S124" s="1"/>
      <c r="T124" s="1"/>
      <c r="V124" s="7"/>
      <c r="W124" s="7"/>
      <c r="X124" s="7"/>
      <c r="Z124" s="1"/>
      <c r="AA124" s="1"/>
      <c r="AB124" s="1"/>
      <c r="AC124" s="1"/>
      <c r="AD124" s="1"/>
      <c r="AE124" s="1"/>
    </row>
    <row r="125" spans="1:31" s="6" customFormat="1" ht="22.8" thickBot="1" x14ac:dyDescent="0.35">
      <c r="A125" s="55" t="e" cm="1">
        <f t="array" ref="A125">(IF($Q$3='بيان ع'!D119,ROW('بيان ع'!119:119)-1,yyyyy))</f>
        <v>#NAME?</v>
      </c>
      <c r="B125" s="56" t="str">
        <f t="shared" si="3"/>
        <v/>
      </c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24"/>
      <c r="R125" s="1"/>
      <c r="S125" s="1"/>
      <c r="T125" s="1"/>
      <c r="V125" s="7"/>
      <c r="W125" s="7"/>
      <c r="X125" s="7"/>
      <c r="Z125" s="1"/>
      <c r="AA125" s="1"/>
      <c r="AB125" s="1"/>
      <c r="AC125" s="1"/>
      <c r="AD125" s="1"/>
      <c r="AE125" s="1"/>
    </row>
    <row r="126" spans="1:31" s="6" customFormat="1" ht="22.8" thickBot="1" x14ac:dyDescent="0.35">
      <c r="A126" s="55" t="e" cm="1">
        <f t="array" ref="A126">(IF($Q$3='بيان ع'!D120,ROW('بيان ع'!120:120)-1,yyyyy))</f>
        <v>#NAME?</v>
      </c>
      <c r="B126" s="56" t="str">
        <f t="shared" si="3"/>
        <v/>
      </c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24"/>
      <c r="R126" s="1"/>
      <c r="S126" s="1"/>
      <c r="T126" s="1"/>
      <c r="V126" s="7"/>
      <c r="W126" s="7"/>
      <c r="X126" s="7"/>
      <c r="Z126" s="1"/>
      <c r="AA126" s="1"/>
      <c r="AB126" s="1"/>
      <c r="AC126" s="1"/>
      <c r="AD126" s="1"/>
      <c r="AE126" s="1"/>
    </row>
    <row r="127" spans="1:31" s="6" customFormat="1" ht="22.8" thickBot="1" x14ac:dyDescent="0.35">
      <c r="A127" s="55" t="e" cm="1">
        <f t="array" ref="A127">(IF($Q$3='بيان ع'!D121,ROW('بيان ع'!121:121)-1,yyyyy))</f>
        <v>#NAME?</v>
      </c>
      <c r="B127" s="56" t="str">
        <f t="shared" si="3"/>
        <v/>
      </c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24"/>
      <c r="R127" s="1"/>
      <c r="S127" s="1"/>
      <c r="T127" s="1"/>
      <c r="V127" s="7"/>
      <c r="W127" s="7"/>
      <c r="X127" s="7"/>
      <c r="Z127" s="1"/>
      <c r="AA127" s="1"/>
      <c r="AB127" s="1"/>
      <c r="AC127" s="1"/>
      <c r="AD127" s="1"/>
      <c r="AE127" s="1"/>
    </row>
    <row r="128" spans="1:31" s="6" customFormat="1" ht="22.8" thickBot="1" x14ac:dyDescent="0.35">
      <c r="A128" s="55" t="e" cm="1">
        <f t="array" ref="A128">(IF($Q$3='بيان ع'!D122,ROW('بيان ع'!122:122)-1,yyyyy))</f>
        <v>#NAME?</v>
      </c>
      <c r="B128" s="56" t="str">
        <f t="shared" si="3"/>
        <v/>
      </c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24"/>
      <c r="R128" s="1"/>
      <c r="S128" s="1"/>
      <c r="T128" s="1"/>
      <c r="V128" s="7"/>
      <c r="W128" s="7"/>
      <c r="X128" s="7"/>
      <c r="Z128" s="1"/>
      <c r="AA128" s="1"/>
      <c r="AB128" s="1"/>
      <c r="AC128" s="1"/>
      <c r="AD128" s="1"/>
      <c r="AE128" s="1"/>
    </row>
    <row r="129" spans="1:31" s="6" customFormat="1" ht="22.8" thickBot="1" x14ac:dyDescent="0.35">
      <c r="A129" s="55" t="e" cm="1">
        <f t="array" ref="A129">(IF($Q$3='بيان ع'!D123,ROW('بيان ع'!123:123)-1,yyyyy))</f>
        <v>#NAME?</v>
      </c>
      <c r="B129" s="56" t="str">
        <f t="shared" si="3"/>
        <v/>
      </c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24"/>
      <c r="R129" s="1"/>
      <c r="S129" s="1"/>
      <c r="T129" s="1"/>
      <c r="V129" s="7"/>
      <c r="W129" s="7"/>
      <c r="X129" s="7"/>
      <c r="Z129" s="1"/>
      <c r="AA129" s="1"/>
      <c r="AB129" s="1"/>
      <c r="AC129" s="1"/>
      <c r="AD129" s="1"/>
      <c r="AE129" s="1"/>
    </row>
    <row r="130" spans="1:31" s="6" customFormat="1" ht="22.8" thickBot="1" x14ac:dyDescent="0.35">
      <c r="A130" s="55" t="e" cm="1">
        <f t="array" ref="A130">(IF($Q$3='بيان ع'!D124,ROW('بيان ع'!124:124)-1,yyyyy))</f>
        <v>#NAME?</v>
      </c>
      <c r="B130" s="56" t="str">
        <f t="shared" si="3"/>
        <v/>
      </c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24"/>
      <c r="R130" s="1"/>
      <c r="S130" s="1"/>
      <c r="T130" s="1"/>
      <c r="V130" s="7"/>
      <c r="W130" s="7"/>
      <c r="X130" s="7"/>
      <c r="Z130" s="1"/>
      <c r="AA130" s="1"/>
      <c r="AB130" s="1"/>
      <c r="AC130" s="1"/>
      <c r="AD130" s="1"/>
      <c r="AE130" s="1"/>
    </row>
    <row r="131" spans="1:31" s="6" customFormat="1" ht="22.8" thickBot="1" x14ac:dyDescent="0.35">
      <c r="A131" s="55" t="e" cm="1">
        <f t="array" ref="A131">(IF($Q$3='بيان ع'!D125,ROW('بيان ع'!125:125)-1,yyyyy))</f>
        <v>#NAME?</v>
      </c>
      <c r="B131" s="56" t="str">
        <f t="shared" si="3"/>
        <v/>
      </c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4"/>
      <c r="R131" s="1"/>
      <c r="S131" s="1"/>
      <c r="T131" s="1"/>
      <c r="V131" s="7"/>
      <c r="W131" s="7"/>
      <c r="X131" s="7"/>
      <c r="Z131" s="1"/>
      <c r="AA131" s="1"/>
      <c r="AB131" s="1"/>
      <c r="AC131" s="1"/>
      <c r="AD131" s="1"/>
      <c r="AE131" s="1"/>
    </row>
    <row r="132" spans="1:31" s="6" customFormat="1" ht="22.8" thickBot="1" x14ac:dyDescent="0.35">
      <c r="A132" s="55" t="e" cm="1">
        <f t="array" ref="A132">(IF($Q$3='بيان ع'!D126,ROW('بيان ع'!126:126)-1,yyyyy))</f>
        <v>#NAME?</v>
      </c>
      <c r="B132" s="56" t="str">
        <f t="shared" si="3"/>
        <v/>
      </c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24"/>
      <c r="R132" s="1"/>
      <c r="S132" s="1"/>
      <c r="T132" s="1"/>
      <c r="V132" s="7"/>
      <c r="W132" s="7"/>
      <c r="X132" s="7"/>
      <c r="Z132" s="1"/>
      <c r="AA132" s="1"/>
      <c r="AB132" s="1"/>
      <c r="AC132" s="1"/>
      <c r="AD132" s="1"/>
      <c r="AE132" s="1"/>
    </row>
    <row r="133" spans="1:31" s="6" customFormat="1" ht="22.8" thickBot="1" x14ac:dyDescent="0.35">
      <c r="A133" s="55" t="e" cm="1">
        <f t="array" ref="A133">(IF($Q$3='بيان ع'!D127,ROW('بيان ع'!127:127)-1,yyyyy))</f>
        <v>#NAME?</v>
      </c>
      <c r="B133" s="56" t="str">
        <f t="shared" si="3"/>
        <v/>
      </c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24"/>
      <c r="R133" s="1"/>
      <c r="S133" s="1"/>
      <c r="T133" s="1"/>
      <c r="V133" s="7"/>
      <c r="W133" s="7"/>
      <c r="X133" s="7"/>
      <c r="Z133" s="1"/>
      <c r="AA133" s="1"/>
      <c r="AB133" s="1"/>
      <c r="AC133" s="1"/>
      <c r="AD133" s="1"/>
      <c r="AE133" s="1"/>
    </row>
    <row r="134" spans="1:31" s="6" customFormat="1" ht="22.8" thickBot="1" x14ac:dyDescent="0.35">
      <c r="A134" s="55" t="e" cm="1">
        <f t="array" ref="A134">(IF($Q$3='بيان ع'!D128,ROW('بيان ع'!128:128)-1,yyyyy))</f>
        <v>#NAME?</v>
      </c>
      <c r="B134" s="56" t="str">
        <f t="shared" si="3"/>
        <v/>
      </c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24"/>
      <c r="R134" s="1"/>
      <c r="S134" s="1"/>
      <c r="T134" s="1"/>
      <c r="V134" s="7"/>
      <c r="W134" s="7"/>
      <c r="X134" s="7"/>
      <c r="Z134" s="1"/>
      <c r="AA134" s="1"/>
      <c r="AB134" s="1"/>
      <c r="AC134" s="1"/>
      <c r="AD134" s="1"/>
      <c r="AE134" s="1"/>
    </row>
    <row r="135" spans="1:31" s="6" customFormat="1" ht="22.8" thickBot="1" x14ac:dyDescent="0.35">
      <c r="A135" s="55" t="e" cm="1">
        <f t="array" ref="A135">(IF($Q$3='بيان ع'!D129,ROW('بيان ع'!129:129)-1,yyyyy))</f>
        <v>#NAME?</v>
      </c>
      <c r="B135" s="56" t="str">
        <f t="shared" si="3"/>
        <v/>
      </c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24"/>
      <c r="R135" s="1"/>
      <c r="S135" s="1"/>
      <c r="T135" s="1"/>
      <c r="V135" s="7"/>
      <c r="W135" s="7"/>
      <c r="X135" s="7"/>
      <c r="Z135" s="1"/>
      <c r="AA135" s="1"/>
      <c r="AB135" s="1"/>
      <c r="AC135" s="1"/>
      <c r="AD135" s="1"/>
      <c r="AE135" s="1"/>
    </row>
    <row r="136" spans="1:31" s="6" customFormat="1" ht="22.8" thickBot="1" x14ac:dyDescent="0.35">
      <c r="A136" s="55" t="e" cm="1">
        <f t="array" ref="A136">(IF($Q$3='بيان ع'!D130,ROW('بيان ع'!130:130)-1,yyyyy))</f>
        <v>#NAME?</v>
      </c>
      <c r="B136" s="56" t="str">
        <f t="shared" ref="B136:B199" si="6">IFERROR(_xlfn.AGGREGATE(15,6,$A$8:$A$1010,ROW(A129)),"")</f>
        <v/>
      </c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24"/>
      <c r="R136" s="1"/>
      <c r="S136" s="1"/>
      <c r="T136" s="1"/>
      <c r="V136" s="7"/>
      <c r="W136" s="7"/>
      <c r="X136" s="7"/>
      <c r="Z136" s="1"/>
      <c r="AA136" s="1"/>
      <c r="AB136" s="1"/>
      <c r="AC136" s="1"/>
      <c r="AD136" s="1"/>
      <c r="AE136" s="1"/>
    </row>
    <row r="137" spans="1:31" s="6" customFormat="1" ht="22.8" thickBot="1" x14ac:dyDescent="0.35">
      <c r="A137" s="55" t="e" cm="1">
        <f t="array" ref="A137">(IF($Q$3='بيان ع'!D131,ROW('بيان ع'!131:131)-1,yyyyy))</f>
        <v>#NAME?</v>
      </c>
      <c r="B137" s="56" t="str">
        <f t="shared" si="6"/>
        <v/>
      </c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24"/>
      <c r="R137" s="1"/>
      <c r="S137" s="1"/>
      <c r="T137" s="1"/>
      <c r="V137" s="7"/>
      <c r="W137" s="7"/>
      <c r="X137" s="7"/>
      <c r="Z137" s="1"/>
      <c r="AA137" s="1"/>
      <c r="AB137" s="1"/>
      <c r="AC137" s="1"/>
      <c r="AD137" s="1"/>
      <c r="AE137" s="1"/>
    </row>
    <row r="138" spans="1:31" s="6" customFormat="1" ht="22.8" thickBot="1" x14ac:dyDescent="0.35">
      <c r="A138" s="55" t="e" cm="1">
        <f t="array" ref="A138">(IF($Q$3='بيان ع'!D132,ROW('بيان ع'!132:132)-1,yyyyy))</f>
        <v>#NAME?</v>
      </c>
      <c r="B138" s="56" t="str">
        <f t="shared" si="6"/>
        <v/>
      </c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24"/>
      <c r="R138" s="1"/>
      <c r="S138" s="1"/>
      <c r="T138" s="1"/>
      <c r="V138" s="7"/>
      <c r="W138" s="7"/>
      <c r="X138" s="7"/>
      <c r="Z138" s="1"/>
      <c r="AA138" s="1"/>
      <c r="AB138" s="1"/>
      <c r="AC138" s="1"/>
      <c r="AD138" s="1"/>
      <c r="AE138" s="1"/>
    </row>
    <row r="139" spans="1:31" s="6" customFormat="1" ht="22.8" thickBot="1" x14ac:dyDescent="0.35">
      <c r="A139" s="55" t="e" cm="1">
        <f t="array" ref="A139">(IF($Q$3='بيان ع'!D133,ROW('بيان ع'!133:133)-1,yyyyy))</f>
        <v>#NAME?</v>
      </c>
      <c r="B139" s="56" t="str">
        <f t="shared" si="6"/>
        <v/>
      </c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24"/>
      <c r="R139" s="1"/>
      <c r="S139" s="1"/>
      <c r="T139" s="1"/>
      <c r="V139" s="7"/>
      <c r="W139" s="7"/>
      <c r="X139" s="7"/>
      <c r="Z139" s="1"/>
      <c r="AA139" s="1"/>
      <c r="AB139" s="1"/>
      <c r="AC139" s="1"/>
      <c r="AD139" s="1"/>
      <c r="AE139" s="1"/>
    </row>
    <row r="140" spans="1:31" s="6" customFormat="1" ht="22.8" thickBot="1" x14ac:dyDescent="0.35">
      <c r="A140" s="55" t="e" cm="1">
        <f t="array" ref="A140">(IF($Q$3='بيان ع'!D134,ROW('بيان ع'!134:134)-1,yyyyy))</f>
        <v>#NAME?</v>
      </c>
      <c r="B140" s="56" t="str">
        <f t="shared" si="6"/>
        <v/>
      </c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24"/>
      <c r="R140" s="1"/>
      <c r="S140" s="1"/>
      <c r="T140" s="1"/>
      <c r="V140" s="7"/>
      <c r="W140" s="7"/>
      <c r="X140" s="7"/>
      <c r="Z140" s="1"/>
      <c r="AA140" s="1"/>
      <c r="AB140" s="1"/>
      <c r="AC140" s="1"/>
      <c r="AD140" s="1"/>
      <c r="AE140" s="1"/>
    </row>
    <row r="141" spans="1:31" s="6" customFormat="1" ht="22.8" thickBot="1" x14ac:dyDescent="0.35">
      <c r="A141" s="55" t="e" cm="1">
        <f t="array" ref="A141">(IF($Q$3='بيان ع'!D135,ROW('بيان ع'!135:135)-1,yyyyy))</f>
        <v>#NAME?</v>
      </c>
      <c r="B141" s="56" t="str">
        <f t="shared" si="6"/>
        <v/>
      </c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24"/>
      <c r="R141" s="1"/>
      <c r="S141" s="1"/>
      <c r="T141" s="1"/>
      <c r="V141" s="7"/>
      <c r="W141" s="7"/>
      <c r="X141" s="7"/>
      <c r="Z141" s="1"/>
      <c r="AA141" s="1"/>
      <c r="AB141" s="1"/>
      <c r="AC141" s="1"/>
      <c r="AD141" s="1"/>
      <c r="AE141" s="1"/>
    </row>
    <row r="142" spans="1:31" s="6" customFormat="1" ht="22.8" thickBot="1" x14ac:dyDescent="0.35">
      <c r="A142" s="55" t="e" cm="1">
        <f t="array" ref="A142">(IF($Q$3='بيان ع'!D136,ROW('بيان ع'!136:136)-1,yyyyy))</f>
        <v>#NAME?</v>
      </c>
      <c r="B142" s="56" t="str">
        <f t="shared" si="6"/>
        <v/>
      </c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24"/>
      <c r="R142" s="1"/>
      <c r="S142" s="1"/>
      <c r="T142" s="1"/>
      <c r="V142" s="7"/>
      <c r="W142" s="7"/>
      <c r="X142" s="7"/>
      <c r="Z142" s="1"/>
      <c r="AA142" s="1"/>
      <c r="AB142" s="1"/>
      <c r="AC142" s="1"/>
      <c r="AD142" s="1"/>
      <c r="AE142" s="1"/>
    </row>
    <row r="143" spans="1:31" s="6" customFormat="1" ht="22.8" thickBot="1" x14ac:dyDescent="0.35">
      <c r="A143" s="55" t="e" cm="1">
        <f t="array" ref="A143">(IF($Q$3='بيان ع'!D137,ROW('بيان ع'!137:137)-1,yyyyy))</f>
        <v>#NAME?</v>
      </c>
      <c r="B143" s="56" t="str">
        <f t="shared" si="6"/>
        <v/>
      </c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24"/>
      <c r="R143" s="1"/>
      <c r="S143" s="1"/>
      <c r="T143" s="1"/>
      <c r="V143" s="7"/>
      <c r="W143" s="7"/>
      <c r="X143" s="7"/>
      <c r="Z143" s="1"/>
      <c r="AA143" s="1"/>
      <c r="AB143" s="1"/>
      <c r="AC143" s="1"/>
      <c r="AD143" s="1"/>
      <c r="AE143" s="1"/>
    </row>
    <row r="144" spans="1:31" s="6" customFormat="1" ht="22.8" thickBot="1" x14ac:dyDescent="0.35">
      <c r="A144" s="55" t="e" cm="1">
        <f t="array" ref="A144">(IF($Q$3='بيان ع'!D138,ROW('بيان ع'!138:138)-1,yyyyy))</f>
        <v>#NAME?</v>
      </c>
      <c r="B144" s="56" t="str">
        <f t="shared" si="6"/>
        <v/>
      </c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24"/>
      <c r="R144" s="1"/>
      <c r="S144" s="1"/>
      <c r="T144" s="1"/>
      <c r="V144" s="7"/>
      <c r="W144" s="7"/>
      <c r="X144" s="7"/>
      <c r="Z144" s="1"/>
      <c r="AA144" s="1"/>
      <c r="AB144" s="1"/>
      <c r="AC144" s="1"/>
      <c r="AD144" s="1"/>
      <c r="AE144" s="1"/>
    </row>
    <row r="145" spans="1:31" s="6" customFormat="1" ht="22.8" thickBot="1" x14ac:dyDescent="0.35">
      <c r="A145" s="55" t="e" cm="1">
        <f t="array" ref="A145">(IF($Q$3='بيان ع'!D139,ROW('بيان ع'!139:139)-1,yyyyy))</f>
        <v>#NAME?</v>
      </c>
      <c r="B145" s="56" t="str">
        <f t="shared" si="6"/>
        <v/>
      </c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24"/>
      <c r="R145" s="1"/>
      <c r="S145" s="1"/>
      <c r="T145" s="1"/>
      <c r="V145" s="7"/>
      <c r="W145" s="7"/>
      <c r="X145" s="7"/>
      <c r="Z145" s="1"/>
      <c r="AA145" s="1"/>
      <c r="AB145" s="1"/>
      <c r="AC145" s="1"/>
      <c r="AD145" s="1"/>
      <c r="AE145" s="1"/>
    </row>
    <row r="146" spans="1:31" s="6" customFormat="1" ht="22.8" thickBot="1" x14ac:dyDescent="0.35">
      <c r="A146" s="55" t="e" cm="1">
        <f t="array" ref="A146">(IF($Q$3='بيان ع'!D140,ROW('بيان ع'!140:140)-1,yyyyy))</f>
        <v>#NAME?</v>
      </c>
      <c r="B146" s="56" t="str">
        <f t="shared" si="6"/>
        <v/>
      </c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24"/>
      <c r="R146" s="1"/>
      <c r="S146" s="1"/>
      <c r="T146" s="1"/>
      <c r="V146" s="7"/>
      <c r="W146" s="7"/>
      <c r="X146" s="7"/>
      <c r="Z146" s="1"/>
      <c r="AA146" s="1"/>
      <c r="AB146" s="1"/>
      <c r="AC146" s="1"/>
      <c r="AD146" s="1"/>
      <c r="AE146" s="1"/>
    </row>
    <row r="147" spans="1:31" s="6" customFormat="1" ht="22.8" thickBot="1" x14ac:dyDescent="0.35">
      <c r="A147" s="55" t="e" cm="1">
        <f t="array" ref="A147">(IF($Q$3='بيان ع'!D141,ROW('بيان ع'!141:141)-1,yyyyy))</f>
        <v>#NAME?</v>
      </c>
      <c r="B147" s="56" t="str">
        <f t="shared" si="6"/>
        <v/>
      </c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24"/>
      <c r="R147" s="1"/>
      <c r="S147" s="1"/>
      <c r="T147" s="1"/>
      <c r="V147" s="7"/>
      <c r="W147" s="7"/>
      <c r="X147" s="7"/>
      <c r="Z147" s="1"/>
      <c r="AA147" s="1"/>
      <c r="AB147" s="1"/>
      <c r="AC147" s="1"/>
      <c r="AD147" s="1"/>
      <c r="AE147" s="1"/>
    </row>
    <row r="148" spans="1:31" s="6" customFormat="1" ht="22.8" thickBot="1" x14ac:dyDescent="0.35">
      <c r="A148" s="55" t="e" cm="1">
        <f t="array" ref="A148">(IF($Q$3='بيان ع'!D142,ROW('بيان ع'!142:142)-1,yyyyy))</f>
        <v>#NAME?</v>
      </c>
      <c r="B148" s="56" t="str">
        <f t="shared" si="6"/>
        <v/>
      </c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24"/>
      <c r="R148" s="1"/>
      <c r="S148" s="1"/>
      <c r="T148" s="1"/>
      <c r="V148" s="7"/>
      <c r="W148" s="7"/>
      <c r="X148" s="7"/>
      <c r="Z148" s="1"/>
      <c r="AA148" s="1"/>
      <c r="AB148" s="1"/>
      <c r="AC148" s="1"/>
      <c r="AD148" s="1"/>
      <c r="AE148" s="1"/>
    </row>
    <row r="149" spans="1:31" s="6" customFormat="1" ht="22.8" thickBot="1" x14ac:dyDescent="0.35">
      <c r="A149" s="55" t="e" cm="1">
        <f t="array" ref="A149">(IF($Q$3='بيان ع'!D143,ROW('بيان ع'!143:143)-1,yyyyy))</f>
        <v>#NAME?</v>
      </c>
      <c r="B149" s="56" t="str">
        <f t="shared" si="6"/>
        <v/>
      </c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24"/>
      <c r="R149" s="1"/>
      <c r="S149" s="1"/>
      <c r="T149" s="1"/>
      <c r="V149" s="7"/>
      <c r="W149" s="7"/>
      <c r="X149" s="7"/>
      <c r="Z149" s="1"/>
      <c r="AA149" s="1"/>
      <c r="AB149" s="1"/>
      <c r="AC149" s="1"/>
      <c r="AD149" s="1"/>
      <c r="AE149" s="1"/>
    </row>
    <row r="150" spans="1:31" s="6" customFormat="1" ht="22.8" thickBot="1" x14ac:dyDescent="0.35">
      <c r="A150" s="55" t="e" cm="1">
        <f t="array" ref="A150">(IF($Q$3='بيان ع'!D144,ROW('بيان ع'!144:144)-1,yyyyy))</f>
        <v>#NAME?</v>
      </c>
      <c r="B150" s="56" t="str">
        <f t="shared" si="6"/>
        <v/>
      </c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24"/>
      <c r="R150" s="1"/>
      <c r="S150" s="1"/>
      <c r="T150" s="1"/>
      <c r="V150" s="7"/>
      <c r="W150" s="7"/>
      <c r="X150" s="7"/>
      <c r="Z150" s="1"/>
      <c r="AA150" s="1"/>
      <c r="AB150" s="1"/>
      <c r="AC150" s="1"/>
      <c r="AD150" s="1"/>
      <c r="AE150" s="1"/>
    </row>
    <row r="151" spans="1:31" s="6" customFormat="1" ht="22.8" thickBot="1" x14ac:dyDescent="0.35">
      <c r="A151" s="55" t="e" cm="1">
        <f t="array" ref="A151">(IF($Q$3='بيان ع'!D145,ROW('بيان ع'!145:145)-1,yyyyy))</f>
        <v>#NAME?</v>
      </c>
      <c r="B151" s="56" t="str">
        <f t="shared" si="6"/>
        <v/>
      </c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24"/>
      <c r="R151" s="1"/>
      <c r="S151" s="1"/>
      <c r="T151" s="1"/>
      <c r="V151" s="7"/>
      <c r="W151" s="7"/>
      <c r="X151" s="7"/>
      <c r="Z151" s="1"/>
      <c r="AA151" s="1"/>
      <c r="AB151" s="1"/>
      <c r="AC151" s="1"/>
      <c r="AD151" s="1"/>
      <c r="AE151" s="1"/>
    </row>
    <row r="152" spans="1:31" s="6" customFormat="1" ht="22.8" thickBot="1" x14ac:dyDescent="0.35">
      <c r="A152" s="55" t="e" cm="1">
        <f t="array" ref="A152">(IF($Q$3='بيان ع'!D146,ROW('بيان ع'!146:146)-1,yyyyy))</f>
        <v>#NAME?</v>
      </c>
      <c r="B152" s="56" t="str">
        <f t="shared" si="6"/>
        <v/>
      </c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24"/>
      <c r="R152" s="1"/>
      <c r="S152" s="1"/>
      <c r="T152" s="1"/>
      <c r="V152" s="7"/>
      <c r="W152" s="7"/>
      <c r="X152" s="7"/>
      <c r="Z152" s="1"/>
      <c r="AA152" s="1"/>
      <c r="AB152" s="1"/>
      <c r="AC152" s="1"/>
      <c r="AD152" s="1"/>
      <c r="AE152" s="1"/>
    </row>
    <row r="153" spans="1:31" s="6" customFormat="1" ht="22.8" thickBot="1" x14ac:dyDescent="0.35">
      <c r="A153" s="55" t="e" cm="1">
        <f t="array" ref="A153">(IF($Q$3='بيان ع'!D147,ROW('بيان ع'!147:147)-1,yyyyy))</f>
        <v>#NAME?</v>
      </c>
      <c r="B153" s="56" t="str">
        <f t="shared" si="6"/>
        <v/>
      </c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24"/>
      <c r="R153" s="1"/>
      <c r="S153" s="1"/>
      <c r="T153" s="1"/>
      <c r="V153" s="7"/>
      <c r="W153" s="7"/>
      <c r="X153" s="7"/>
      <c r="Z153" s="1"/>
      <c r="AA153" s="1"/>
      <c r="AB153" s="1"/>
      <c r="AC153" s="1"/>
      <c r="AD153" s="1"/>
      <c r="AE153" s="1"/>
    </row>
    <row r="154" spans="1:31" s="6" customFormat="1" ht="22.8" thickBot="1" x14ac:dyDescent="0.35">
      <c r="A154" s="55" t="e" cm="1">
        <f t="array" ref="A154">(IF($Q$3='بيان ع'!D148,ROW('بيان ع'!148:148)-1,yyyyy))</f>
        <v>#NAME?</v>
      </c>
      <c r="B154" s="56" t="str">
        <f t="shared" si="6"/>
        <v/>
      </c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24"/>
      <c r="R154" s="1"/>
      <c r="S154" s="1"/>
      <c r="T154" s="1"/>
      <c r="V154" s="7"/>
      <c r="W154" s="7"/>
      <c r="X154" s="7"/>
      <c r="Z154" s="1"/>
      <c r="AA154" s="1"/>
      <c r="AB154" s="1"/>
      <c r="AC154" s="1"/>
      <c r="AD154" s="1"/>
      <c r="AE154" s="1"/>
    </row>
    <row r="155" spans="1:31" s="6" customFormat="1" ht="22.8" thickBot="1" x14ac:dyDescent="0.35">
      <c r="A155" s="55" t="e" cm="1">
        <f t="array" ref="A155">(IF($Q$3='بيان ع'!D149,ROW('بيان ع'!149:149)-1,yyyyy))</f>
        <v>#NAME?</v>
      </c>
      <c r="B155" s="56" t="str">
        <f t="shared" si="6"/>
        <v/>
      </c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24"/>
      <c r="R155" s="1"/>
      <c r="S155" s="1"/>
      <c r="T155" s="1"/>
      <c r="V155" s="7"/>
      <c r="W155" s="7"/>
      <c r="X155" s="7"/>
      <c r="Z155" s="1"/>
      <c r="AA155" s="1"/>
      <c r="AB155" s="1"/>
      <c r="AC155" s="1"/>
      <c r="AD155" s="1"/>
      <c r="AE155" s="1"/>
    </row>
    <row r="156" spans="1:31" s="6" customFormat="1" ht="22.8" thickBot="1" x14ac:dyDescent="0.35">
      <c r="A156" s="55" t="e" cm="1">
        <f t="array" ref="A156">(IF($Q$3='بيان ع'!D150,ROW('بيان ع'!150:150)-1,yyyyy))</f>
        <v>#NAME?</v>
      </c>
      <c r="B156" s="56" t="str">
        <f t="shared" si="6"/>
        <v/>
      </c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24"/>
      <c r="R156" s="1"/>
      <c r="S156" s="1"/>
      <c r="T156" s="1"/>
      <c r="V156" s="7"/>
      <c r="W156" s="7"/>
      <c r="X156" s="7"/>
      <c r="Z156" s="1"/>
      <c r="AA156" s="1"/>
      <c r="AB156" s="1"/>
      <c r="AC156" s="1"/>
      <c r="AD156" s="1"/>
      <c r="AE156" s="1"/>
    </row>
    <row r="157" spans="1:31" s="6" customFormat="1" ht="22.8" thickBot="1" x14ac:dyDescent="0.35">
      <c r="A157" s="55" t="e" cm="1">
        <f t="array" ref="A157">(IF($Q$3='بيان ع'!D151,ROW('بيان ع'!151:151)-1,yyyyy))</f>
        <v>#NAME?</v>
      </c>
      <c r="B157" s="56" t="str">
        <f t="shared" si="6"/>
        <v/>
      </c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24"/>
      <c r="R157" s="1"/>
      <c r="S157" s="1"/>
      <c r="T157" s="1"/>
      <c r="V157" s="7"/>
      <c r="W157" s="7"/>
      <c r="X157" s="7"/>
      <c r="Z157" s="1"/>
      <c r="AA157" s="1"/>
      <c r="AB157" s="1"/>
      <c r="AC157" s="1"/>
      <c r="AD157" s="1"/>
      <c r="AE157" s="1"/>
    </row>
    <row r="158" spans="1:31" s="6" customFormat="1" ht="22.8" thickBot="1" x14ac:dyDescent="0.35">
      <c r="A158" s="55" t="e" cm="1">
        <f t="array" ref="A158">(IF($Q$3='بيان ع'!D152,ROW('بيان ع'!152:152)-1,yyyyy))</f>
        <v>#NAME?</v>
      </c>
      <c r="B158" s="56" t="str">
        <f t="shared" si="6"/>
        <v/>
      </c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24"/>
      <c r="R158" s="1"/>
      <c r="S158" s="1"/>
      <c r="T158" s="1"/>
      <c r="V158" s="7"/>
      <c r="W158" s="7"/>
      <c r="X158" s="7"/>
      <c r="Z158" s="1"/>
      <c r="AA158" s="1"/>
      <c r="AB158" s="1"/>
      <c r="AC158" s="1"/>
      <c r="AD158" s="1"/>
      <c r="AE158" s="1"/>
    </row>
    <row r="159" spans="1:31" s="6" customFormat="1" ht="22.8" thickBot="1" x14ac:dyDescent="0.35">
      <c r="A159" s="55" t="e" cm="1">
        <f t="array" ref="A159">(IF($Q$3='بيان ع'!D153,ROW('بيان ع'!153:153)-1,yyyyy))</f>
        <v>#NAME?</v>
      </c>
      <c r="B159" s="56" t="str">
        <f t="shared" si="6"/>
        <v/>
      </c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24"/>
      <c r="R159" s="1"/>
      <c r="S159" s="1"/>
      <c r="T159" s="1"/>
      <c r="V159" s="7"/>
      <c r="W159" s="7"/>
      <c r="X159" s="7"/>
      <c r="Z159" s="1"/>
      <c r="AA159" s="1"/>
      <c r="AB159" s="1"/>
      <c r="AC159" s="1"/>
      <c r="AD159" s="1"/>
      <c r="AE159" s="1"/>
    </row>
    <row r="160" spans="1:31" s="6" customFormat="1" ht="22.8" thickBot="1" x14ac:dyDescent="0.35">
      <c r="A160" s="55" t="e" cm="1">
        <f t="array" ref="A160">(IF($Q$3='بيان ع'!D154,ROW('بيان ع'!154:154)-1,yyyyy))</f>
        <v>#NAME?</v>
      </c>
      <c r="B160" s="56" t="str">
        <f t="shared" si="6"/>
        <v/>
      </c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24"/>
      <c r="R160" s="1"/>
      <c r="S160" s="1"/>
      <c r="T160" s="1"/>
      <c r="V160" s="7"/>
      <c r="W160" s="7"/>
      <c r="X160" s="7"/>
      <c r="Z160" s="1"/>
      <c r="AA160" s="1"/>
      <c r="AB160" s="1"/>
      <c r="AC160" s="1"/>
      <c r="AD160" s="1"/>
      <c r="AE160" s="1"/>
    </row>
    <row r="161" spans="1:31" s="6" customFormat="1" ht="22.8" thickBot="1" x14ac:dyDescent="0.35">
      <c r="A161" s="55" t="e" cm="1">
        <f t="array" ref="A161">(IF($Q$3='بيان ع'!D155,ROW('بيان ع'!155:155)-1,yyyyy))</f>
        <v>#NAME?</v>
      </c>
      <c r="B161" s="56" t="str">
        <f t="shared" si="6"/>
        <v/>
      </c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24"/>
      <c r="R161" s="1"/>
      <c r="S161" s="1"/>
      <c r="T161" s="1"/>
      <c r="V161" s="7"/>
      <c r="W161" s="7"/>
      <c r="X161" s="7"/>
      <c r="Z161" s="1"/>
      <c r="AA161" s="1"/>
      <c r="AB161" s="1"/>
      <c r="AC161" s="1"/>
      <c r="AD161" s="1"/>
      <c r="AE161" s="1"/>
    </row>
    <row r="162" spans="1:31" s="6" customFormat="1" ht="22.8" thickBot="1" x14ac:dyDescent="0.35">
      <c r="A162" s="55" t="e" cm="1">
        <f t="array" ref="A162">(IF($Q$3='بيان ع'!D156,ROW('بيان ع'!156:156)-1,yyyyy))</f>
        <v>#NAME?</v>
      </c>
      <c r="B162" s="56" t="str">
        <f t="shared" si="6"/>
        <v/>
      </c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24"/>
      <c r="R162" s="1"/>
      <c r="S162" s="1"/>
      <c r="T162" s="1"/>
      <c r="V162" s="7"/>
      <c r="W162" s="7"/>
      <c r="X162" s="7"/>
      <c r="Z162" s="1"/>
      <c r="AA162" s="1"/>
      <c r="AB162" s="1"/>
      <c r="AC162" s="1"/>
      <c r="AD162" s="1"/>
      <c r="AE162" s="1"/>
    </row>
    <row r="163" spans="1:31" s="6" customFormat="1" ht="22.8" thickBot="1" x14ac:dyDescent="0.35">
      <c r="A163" s="55" t="e" cm="1">
        <f t="array" ref="A163">(IF($Q$3='بيان ع'!D157,ROW('بيان ع'!157:157)-1,yyyyy))</f>
        <v>#NAME?</v>
      </c>
      <c r="B163" s="56" t="str">
        <f t="shared" si="6"/>
        <v/>
      </c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24"/>
      <c r="R163" s="1"/>
      <c r="S163" s="1"/>
      <c r="T163" s="1"/>
      <c r="V163" s="7"/>
      <c r="W163" s="7"/>
      <c r="X163" s="7"/>
      <c r="Z163" s="1"/>
      <c r="AA163" s="1"/>
      <c r="AB163" s="1"/>
      <c r="AC163" s="1"/>
      <c r="AD163" s="1"/>
      <c r="AE163" s="1"/>
    </row>
    <row r="164" spans="1:31" s="6" customFormat="1" ht="22.8" thickBot="1" x14ac:dyDescent="0.35">
      <c r="A164" s="55" t="e" cm="1">
        <f t="array" ref="A164">(IF($Q$3='بيان ع'!D158,ROW('بيان ع'!158:158)-1,yyyyy))</f>
        <v>#NAME?</v>
      </c>
      <c r="B164" s="56" t="str">
        <f t="shared" si="6"/>
        <v/>
      </c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24"/>
      <c r="R164" s="1"/>
      <c r="S164" s="1"/>
      <c r="T164" s="1"/>
      <c r="V164" s="7"/>
      <c r="W164" s="7"/>
      <c r="X164" s="7"/>
      <c r="Z164" s="1"/>
      <c r="AA164" s="1"/>
      <c r="AB164" s="1"/>
      <c r="AC164" s="1"/>
      <c r="AD164" s="1"/>
      <c r="AE164" s="1"/>
    </row>
    <row r="165" spans="1:31" s="6" customFormat="1" ht="22.8" thickBot="1" x14ac:dyDescent="0.35">
      <c r="A165" s="55" t="e" cm="1">
        <f t="array" ref="A165">(IF($Q$3='بيان ع'!D159,ROW('بيان ع'!159:159)-1,yyyyy))</f>
        <v>#NAME?</v>
      </c>
      <c r="B165" s="56" t="str">
        <f t="shared" si="6"/>
        <v/>
      </c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24"/>
      <c r="R165" s="1"/>
      <c r="S165" s="1"/>
      <c r="T165" s="1"/>
      <c r="V165" s="7"/>
      <c r="W165" s="7"/>
      <c r="X165" s="7"/>
      <c r="Z165" s="1"/>
      <c r="AA165" s="1"/>
      <c r="AB165" s="1"/>
      <c r="AC165" s="1"/>
      <c r="AD165" s="1"/>
      <c r="AE165" s="1"/>
    </row>
    <row r="166" spans="1:31" s="6" customFormat="1" ht="22.8" thickBot="1" x14ac:dyDescent="0.35">
      <c r="A166" s="55" t="e" cm="1">
        <f t="array" ref="A166">(IF($Q$3='بيان ع'!D160,ROW('بيان ع'!160:160)-1,yyyyy))</f>
        <v>#NAME?</v>
      </c>
      <c r="B166" s="56" t="str">
        <f t="shared" si="6"/>
        <v/>
      </c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24"/>
      <c r="R166" s="1"/>
      <c r="S166" s="1"/>
      <c r="T166" s="1"/>
      <c r="V166" s="7"/>
      <c r="W166" s="7"/>
      <c r="X166" s="7"/>
      <c r="Z166" s="1"/>
      <c r="AA166" s="1"/>
      <c r="AB166" s="1"/>
      <c r="AC166" s="1"/>
      <c r="AD166" s="1"/>
      <c r="AE166" s="1"/>
    </row>
    <row r="167" spans="1:31" s="6" customFormat="1" ht="22.8" thickBot="1" x14ac:dyDescent="0.35">
      <c r="A167" s="55" t="e" cm="1">
        <f t="array" ref="A167">(IF($Q$3='بيان ع'!D161,ROW('بيان ع'!161:161)-1,yyyyy))</f>
        <v>#NAME?</v>
      </c>
      <c r="B167" s="56" t="str">
        <f t="shared" si="6"/>
        <v/>
      </c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24"/>
      <c r="R167" s="1"/>
      <c r="S167" s="1"/>
      <c r="T167" s="1"/>
      <c r="V167" s="7"/>
      <c r="W167" s="7"/>
      <c r="X167" s="7"/>
      <c r="Z167" s="1"/>
      <c r="AA167" s="1"/>
      <c r="AB167" s="1"/>
      <c r="AC167" s="1"/>
      <c r="AD167" s="1"/>
      <c r="AE167" s="1"/>
    </row>
    <row r="168" spans="1:31" s="6" customFormat="1" ht="22.8" thickBot="1" x14ac:dyDescent="0.35">
      <c r="A168" s="55" t="e" cm="1">
        <f t="array" ref="A168">(IF($Q$3='بيان ع'!D162,ROW('بيان ع'!162:162)-1,yyyyy))</f>
        <v>#NAME?</v>
      </c>
      <c r="B168" s="56" t="str">
        <f t="shared" si="6"/>
        <v/>
      </c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24"/>
      <c r="R168" s="1"/>
      <c r="S168" s="1"/>
      <c r="T168" s="1"/>
      <c r="V168" s="7"/>
      <c r="W168" s="7"/>
      <c r="X168" s="7"/>
      <c r="Z168" s="1"/>
      <c r="AA168" s="1"/>
      <c r="AB168" s="1"/>
      <c r="AC168" s="1"/>
      <c r="AD168" s="1"/>
      <c r="AE168" s="1"/>
    </row>
    <row r="169" spans="1:31" s="6" customFormat="1" ht="22.8" thickBot="1" x14ac:dyDescent="0.35">
      <c r="A169" s="55" t="e" cm="1">
        <f t="array" ref="A169">(IF($Q$3='بيان ع'!D163,ROW('بيان ع'!163:163)-1,yyyyy))</f>
        <v>#NAME?</v>
      </c>
      <c r="B169" s="56" t="str">
        <f t="shared" si="6"/>
        <v/>
      </c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24"/>
      <c r="R169" s="1"/>
      <c r="S169" s="1"/>
      <c r="T169" s="1"/>
      <c r="V169" s="7"/>
      <c r="W169" s="7"/>
      <c r="X169" s="7"/>
      <c r="Z169" s="1"/>
      <c r="AA169" s="1"/>
      <c r="AB169" s="1"/>
      <c r="AC169" s="1"/>
      <c r="AD169" s="1"/>
      <c r="AE169" s="1"/>
    </row>
    <row r="170" spans="1:31" s="6" customFormat="1" ht="22.8" thickBot="1" x14ac:dyDescent="0.35">
      <c r="A170" s="55" t="e" cm="1">
        <f t="array" ref="A170">(IF($Q$3='بيان ع'!D164,ROW('بيان ع'!164:164)-1,yyyyy))</f>
        <v>#NAME?</v>
      </c>
      <c r="B170" s="56" t="str">
        <f t="shared" si="6"/>
        <v/>
      </c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24"/>
      <c r="R170" s="1"/>
      <c r="S170" s="1"/>
      <c r="T170" s="1"/>
      <c r="V170" s="7"/>
      <c r="W170" s="7"/>
      <c r="X170" s="7"/>
      <c r="Z170" s="1"/>
      <c r="AA170" s="1"/>
      <c r="AB170" s="1"/>
      <c r="AC170" s="1"/>
      <c r="AD170" s="1"/>
      <c r="AE170" s="1"/>
    </row>
    <row r="171" spans="1:31" s="6" customFormat="1" ht="22.8" thickBot="1" x14ac:dyDescent="0.35">
      <c r="A171" s="55" t="e" cm="1">
        <f t="array" ref="A171">(IF($Q$3='بيان ع'!D165,ROW('بيان ع'!165:165)-1,yyyyy))</f>
        <v>#NAME?</v>
      </c>
      <c r="B171" s="56" t="str">
        <f t="shared" si="6"/>
        <v/>
      </c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24"/>
      <c r="R171" s="1"/>
      <c r="S171" s="1"/>
      <c r="T171" s="1"/>
      <c r="V171" s="7"/>
      <c r="W171" s="7"/>
      <c r="X171" s="7"/>
      <c r="Z171" s="1"/>
      <c r="AA171" s="1"/>
      <c r="AB171" s="1"/>
      <c r="AC171" s="1"/>
      <c r="AD171" s="1"/>
      <c r="AE171" s="1"/>
    </row>
    <row r="172" spans="1:31" s="6" customFormat="1" ht="22.8" thickBot="1" x14ac:dyDescent="0.35">
      <c r="A172" s="55" t="e" cm="1">
        <f t="array" ref="A172">(IF($Q$3='بيان ع'!D166,ROW('بيان ع'!166:166)-1,yyyyy))</f>
        <v>#NAME?</v>
      </c>
      <c r="B172" s="56" t="str">
        <f t="shared" si="6"/>
        <v/>
      </c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24"/>
      <c r="R172" s="1"/>
      <c r="S172" s="1"/>
      <c r="T172" s="1"/>
      <c r="V172" s="7"/>
      <c r="W172" s="7"/>
      <c r="X172" s="7"/>
      <c r="Z172" s="1"/>
      <c r="AA172" s="1"/>
      <c r="AB172" s="1"/>
      <c r="AC172" s="1"/>
      <c r="AD172" s="1"/>
      <c r="AE172" s="1"/>
    </row>
    <row r="173" spans="1:31" s="6" customFormat="1" ht="22.8" thickBot="1" x14ac:dyDescent="0.35">
      <c r="A173" s="55" t="e" cm="1">
        <f t="array" ref="A173">(IF($Q$3='بيان ع'!D167,ROW('بيان ع'!167:167)-1,yyyyy))</f>
        <v>#NAME?</v>
      </c>
      <c r="B173" s="56" t="str">
        <f t="shared" si="6"/>
        <v/>
      </c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24"/>
      <c r="R173" s="1"/>
      <c r="S173" s="1"/>
      <c r="T173" s="1"/>
      <c r="V173" s="7"/>
      <c r="W173" s="7"/>
      <c r="X173" s="7"/>
      <c r="Z173" s="1"/>
      <c r="AA173" s="1"/>
      <c r="AB173" s="1"/>
      <c r="AC173" s="1"/>
      <c r="AD173" s="1"/>
      <c r="AE173" s="1"/>
    </row>
    <row r="174" spans="1:31" s="6" customFormat="1" ht="22.8" thickBot="1" x14ac:dyDescent="0.35">
      <c r="A174" s="55" t="e" cm="1">
        <f t="array" ref="A174">(IF($Q$3='بيان ع'!D168,ROW('بيان ع'!168:168)-1,yyyyy))</f>
        <v>#NAME?</v>
      </c>
      <c r="B174" s="56" t="str">
        <f t="shared" si="6"/>
        <v/>
      </c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24"/>
      <c r="R174" s="1"/>
      <c r="S174" s="1"/>
      <c r="T174" s="1"/>
      <c r="V174" s="7"/>
      <c r="W174" s="7"/>
      <c r="X174" s="7"/>
      <c r="Z174" s="1"/>
      <c r="AA174" s="1"/>
      <c r="AB174" s="1"/>
      <c r="AC174" s="1"/>
      <c r="AD174" s="1"/>
      <c r="AE174" s="1"/>
    </row>
    <row r="175" spans="1:31" s="6" customFormat="1" ht="22.8" thickBot="1" x14ac:dyDescent="0.35">
      <c r="A175" s="55" t="e" cm="1">
        <f t="array" ref="A175">(IF($Q$3='بيان ع'!D169,ROW('بيان ع'!169:169)-1,yyyyy))</f>
        <v>#NAME?</v>
      </c>
      <c r="B175" s="56" t="str">
        <f t="shared" si="6"/>
        <v/>
      </c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24"/>
      <c r="R175" s="1"/>
      <c r="S175" s="1"/>
      <c r="T175" s="1"/>
      <c r="V175" s="7"/>
      <c r="W175" s="7"/>
      <c r="X175" s="7"/>
      <c r="Z175" s="1"/>
      <c r="AA175" s="1"/>
      <c r="AB175" s="1"/>
      <c r="AC175" s="1"/>
      <c r="AD175" s="1"/>
      <c r="AE175" s="1"/>
    </row>
    <row r="176" spans="1:31" s="6" customFormat="1" ht="22.8" thickBot="1" x14ac:dyDescent="0.35">
      <c r="A176" s="55" t="e" cm="1">
        <f t="array" ref="A176">(IF($Q$3='بيان ع'!D170,ROW('بيان ع'!170:170)-1,yyyyy))</f>
        <v>#NAME?</v>
      </c>
      <c r="B176" s="56" t="str">
        <f t="shared" si="6"/>
        <v/>
      </c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24"/>
      <c r="R176" s="1"/>
      <c r="S176" s="1"/>
      <c r="T176" s="1"/>
      <c r="V176" s="7"/>
      <c r="W176" s="7"/>
      <c r="X176" s="7"/>
      <c r="Z176" s="1"/>
      <c r="AA176" s="1"/>
      <c r="AB176" s="1"/>
      <c r="AC176" s="1"/>
      <c r="AD176" s="1"/>
      <c r="AE176" s="1"/>
    </row>
    <row r="177" spans="1:31" s="6" customFormat="1" ht="22.8" thickBot="1" x14ac:dyDescent="0.35">
      <c r="A177" s="55" t="e" cm="1">
        <f t="array" ref="A177">(IF($Q$3='بيان ع'!D171,ROW('بيان ع'!171:171)-1,yyyyy))</f>
        <v>#NAME?</v>
      </c>
      <c r="B177" s="56" t="str">
        <f t="shared" si="6"/>
        <v/>
      </c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24"/>
      <c r="R177" s="1"/>
      <c r="S177" s="1"/>
      <c r="T177" s="1"/>
      <c r="V177" s="7"/>
      <c r="W177" s="7"/>
      <c r="X177" s="7"/>
      <c r="Z177" s="1"/>
      <c r="AA177" s="1"/>
      <c r="AB177" s="1"/>
      <c r="AC177" s="1"/>
      <c r="AD177" s="1"/>
      <c r="AE177" s="1"/>
    </row>
    <row r="178" spans="1:31" s="6" customFormat="1" ht="22.8" thickBot="1" x14ac:dyDescent="0.35">
      <c r="A178" s="55" t="e" cm="1">
        <f t="array" ref="A178">(IF($Q$3='بيان ع'!D172,ROW('بيان ع'!172:172)-1,yyyyy))</f>
        <v>#NAME?</v>
      </c>
      <c r="B178" s="56" t="str">
        <f t="shared" si="6"/>
        <v/>
      </c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24"/>
      <c r="R178" s="1"/>
      <c r="S178" s="1"/>
      <c r="T178" s="1"/>
      <c r="V178" s="7"/>
      <c r="W178" s="7"/>
      <c r="X178" s="7"/>
      <c r="Z178" s="1"/>
      <c r="AA178" s="1"/>
      <c r="AB178" s="1"/>
      <c r="AC178" s="1"/>
      <c r="AD178" s="1"/>
      <c r="AE178" s="1"/>
    </row>
    <row r="179" spans="1:31" s="6" customFormat="1" ht="22.8" thickBot="1" x14ac:dyDescent="0.35">
      <c r="A179" s="55" t="e" cm="1">
        <f t="array" ref="A179">(IF($Q$3='بيان ع'!D173,ROW('بيان ع'!173:173)-1,yyyyy))</f>
        <v>#NAME?</v>
      </c>
      <c r="B179" s="56" t="str">
        <f t="shared" si="6"/>
        <v/>
      </c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24"/>
      <c r="R179" s="1"/>
      <c r="S179" s="1"/>
      <c r="T179" s="1"/>
      <c r="V179" s="7"/>
      <c r="W179" s="7"/>
      <c r="X179" s="7"/>
      <c r="Z179" s="1"/>
      <c r="AA179" s="1"/>
      <c r="AB179" s="1"/>
      <c r="AC179" s="1"/>
      <c r="AD179" s="1"/>
      <c r="AE179" s="1"/>
    </row>
    <row r="180" spans="1:31" s="6" customFormat="1" ht="22.8" thickBot="1" x14ac:dyDescent="0.35">
      <c r="A180" s="55" t="e" cm="1">
        <f t="array" ref="A180">(IF($Q$3='بيان ع'!D174,ROW('بيان ع'!174:174)-1,yyyyy))</f>
        <v>#NAME?</v>
      </c>
      <c r="B180" s="56" t="str">
        <f t="shared" si="6"/>
        <v/>
      </c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24"/>
      <c r="R180" s="1"/>
      <c r="S180" s="1"/>
      <c r="T180" s="1"/>
      <c r="V180" s="7"/>
      <c r="W180" s="7"/>
      <c r="X180" s="7"/>
      <c r="Z180" s="1"/>
      <c r="AA180" s="1"/>
      <c r="AB180" s="1"/>
      <c r="AC180" s="1"/>
      <c r="AD180" s="1"/>
      <c r="AE180" s="1"/>
    </row>
    <row r="181" spans="1:31" s="6" customFormat="1" ht="22.8" thickBot="1" x14ac:dyDescent="0.35">
      <c r="A181" s="55" t="e" cm="1">
        <f t="array" ref="A181">(IF($Q$3='بيان ع'!D175,ROW('بيان ع'!175:175)-1,yyyyy))</f>
        <v>#NAME?</v>
      </c>
      <c r="B181" s="56" t="str">
        <f t="shared" si="6"/>
        <v/>
      </c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24"/>
      <c r="R181" s="1"/>
      <c r="S181" s="1"/>
      <c r="T181" s="1"/>
      <c r="V181" s="7"/>
      <c r="W181" s="7"/>
      <c r="X181" s="7"/>
      <c r="Z181" s="1"/>
      <c r="AA181" s="1"/>
      <c r="AB181" s="1"/>
      <c r="AC181" s="1"/>
      <c r="AD181" s="1"/>
      <c r="AE181" s="1"/>
    </row>
    <row r="182" spans="1:31" s="6" customFormat="1" ht="22.8" thickBot="1" x14ac:dyDescent="0.35">
      <c r="A182" s="55" t="e" cm="1">
        <f t="array" ref="A182">(IF($Q$3='بيان ع'!D176,ROW('بيان ع'!176:176)-1,yyyyy))</f>
        <v>#NAME?</v>
      </c>
      <c r="B182" s="56" t="str">
        <f t="shared" si="6"/>
        <v/>
      </c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24"/>
      <c r="R182" s="1"/>
      <c r="S182" s="1"/>
      <c r="T182" s="1"/>
      <c r="V182" s="7"/>
      <c r="W182" s="7"/>
      <c r="X182" s="7"/>
      <c r="Z182" s="1"/>
      <c r="AA182" s="1"/>
      <c r="AB182" s="1"/>
      <c r="AC182" s="1"/>
      <c r="AD182" s="1"/>
      <c r="AE182" s="1"/>
    </row>
    <row r="183" spans="1:31" s="6" customFormat="1" ht="22.8" thickBot="1" x14ac:dyDescent="0.35">
      <c r="A183" s="55" t="e" cm="1">
        <f t="array" ref="A183">(IF($Q$3='بيان ع'!D177,ROW('بيان ع'!177:177)-1,yyyyy))</f>
        <v>#NAME?</v>
      </c>
      <c r="B183" s="56" t="str">
        <f t="shared" si="6"/>
        <v/>
      </c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24"/>
      <c r="R183" s="1"/>
      <c r="S183" s="1"/>
      <c r="T183" s="1"/>
      <c r="V183" s="7"/>
      <c r="W183" s="7"/>
      <c r="X183" s="7"/>
      <c r="Z183" s="1"/>
      <c r="AA183" s="1"/>
      <c r="AB183" s="1"/>
      <c r="AC183" s="1"/>
      <c r="AD183" s="1"/>
      <c r="AE183" s="1"/>
    </row>
    <row r="184" spans="1:31" s="6" customFormat="1" ht="22.8" thickBot="1" x14ac:dyDescent="0.35">
      <c r="A184" s="55" t="e" cm="1">
        <f t="array" ref="A184">(IF($Q$3='بيان ع'!D178,ROW('بيان ع'!178:178)-1,yyyyy))</f>
        <v>#NAME?</v>
      </c>
      <c r="B184" s="56" t="str">
        <f t="shared" si="6"/>
        <v/>
      </c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24"/>
      <c r="R184" s="1"/>
      <c r="S184" s="1"/>
      <c r="T184" s="1"/>
      <c r="V184" s="7"/>
      <c r="W184" s="7"/>
      <c r="X184" s="7"/>
      <c r="Z184" s="1"/>
      <c r="AA184" s="1"/>
      <c r="AB184" s="1"/>
      <c r="AC184" s="1"/>
      <c r="AD184" s="1"/>
      <c r="AE184" s="1"/>
    </row>
    <row r="185" spans="1:31" s="6" customFormat="1" ht="22.8" thickBot="1" x14ac:dyDescent="0.35">
      <c r="A185" s="55" t="e" cm="1">
        <f t="array" ref="A185">(IF($Q$3='بيان ع'!D179,ROW('بيان ع'!179:179)-1,yyyyy))</f>
        <v>#NAME?</v>
      </c>
      <c r="B185" s="56" t="str">
        <f t="shared" si="6"/>
        <v/>
      </c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24"/>
      <c r="R185" s="1"/>
      <c r="S185" s="1"/>
      <c r="T185" s="1"/>
      <c r="V185" s="7"/>
      <c r="W185" s="7"/>
      <c r="X185" s="7"/>
      <c r="Z185" s="1"/>
      <c r="AA185" s="1"/>
      <c r="AB185" s="1"/>
      <c r="AC185" s="1"/>
      <c r="AD185" s="1"/>
      <c r="AE185" s="1"/>
    </row>
    <row r="186" spans="1:31" s="6" customFormat="1" ht="22.8" thickBot="1" x14ac:dyDescent="0.35">
      <c r="A186" s="55" t="e" cm="1">
        <f t="array" ref="A186">(IF($Q$3='بيان ع'!D180,ROW('بيان ع'!180:180)-1,yyyyy))</f>
        <v>#NAME?</v>
      </c>
      <c r="B186" s="56" t="str">
        <f t="shared" si="6"/>
        <v/>
      </c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24"/>
      <c r="R186" s="1"/>
      <c r="S186" s="1"/>
      <c r="T186" s="1"/>
      <c r="V186" s="7"/>
      <c r="W186" s="7"/>
      <c r="X186" s="7"/>
      <c r="Z186" s="1"/>
      <c r="AA186" s="1"/>
      <c r="AB186" s="1"/>
      <c r="AC186" s="1"/>
      <c r="AD186" s="1"/>
      <c r="AE186" s="1"/>
    </row>
    <row r="187" spans="1:31" s="6" customFormat="1" ht="22.8" thickBot="1" x14ac:dyDescent="0.35">
      <c r="A187" s="55" t="e" cm="1">
        <f t="array" ref="A187">(IF($Q$3='بيان ع'!D181,ROW('بيان ع'!181:181)-1,yyyyy))</f>
        <v>#NAME?</v>
      </c>
      <c r="B187" s="56" t="str">
        <f t="shared" si="6"/>
        <v/>
      </c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24"/>
      <c r="R187" s="1"/>
      <c r="S187" s="1"/>
      <c r="T187" s="1"/>
      <c r="V187" s="7"/>
      <c r="W187" s="7"/>
      <c r="X187" s="7"/>
      <c r="Z187" s="1"/>
      <c r="AA187" s="1"/>
      <c r="AB187" s="1"/>
      <c r="AC187" s="1"/>
      <c r="AD187" s="1"/>
      <c r="AE187" s="1"/>
    </row>
    <row r="188" spans="1:31" s="6" customFormat="1" ht="22.8" thickBot="1" x14ac:dyDescent="0.35">
      <c r="A188" s="55" t="e" cm="1">
        <f t="array" ref="A188">(IF($Q$3='بيان ع'!D182,ROW('بيان ع'!182:182)-1,yyyyy))</f>
        <v>#NAME?</v>
      </c>
      <c r="B188" s="56" t="str">
        <f t="shared" si="6"/>
        <v/>
      </c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24"/>
      <c r="R188" s="1"/>
      <c r="S188" s="1"/>
      <c r="T188" s="1"/>
      <c r="V188" s="7"/>
      <c r="W188" s="7"/>
      <c r="X188" s="7"/>
      <c r="Z188" s="1"/>
      <c r="AA188" s="1"/>
      <c r="AB188" s="1"/>
      <c r="AC188" s="1"/>
      <c r="AD188" s="1"/>
      <c r="AE188" s="1"/>
    </row>
    <row r="189" spans="1:31" s="6" customFormat="1" ht="22.8" thickBot="1" x14ac:dyDescent="0.35">
      <c r="A189" s="55" t="e" cm="1">
        <f t="array" ref="A189">(IF($Q$3='بيان ع'!D183,ROW('بيان ع'!183:183)-1,yyyyy))</f>
        <v>#NAME?</v>
      </c>
      <c r="B189" s="56" t="str">
        <f t="shared" si="6"/>
        <v/>
      </c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24"/>
      <c r="R189" s="1"/>
      <c r="S189" s="1"/>
      <c r="T189" s="1"/>
      <c r="V189" s="7"/>
      <c r="W189" s="7"/>
      <c r="X189" s="7"/>
      <c r="Z189" s="1"/>
      <c r="AA189" s="1"/>
      <c r="AB189" s="1"/>
      <c r="AC189" s="1"/>
      <c r="AD189" s="1"/>
      <c r="AE189" s="1"/>
    </row>
    <row r="190" spans="1:31" s="6" customFormat="1" ht="22.8" thickBot="1" x14ac:dyDescent="0.35">
      <c r="A190" s="55" t="e" cm="1">
        <f t="array" ref="A190">(IF($Q$3='بيان ع'!D184,ROW('بيان ع'!184:184)-1,yyyyy))</f>
        <v>#NAME?</v>
      </c>
      <c r="B190" s="56" t="str">
        <f t="shared" si="6"/>
        <v/>
      </c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24"/>
      <c r="R190" s="1"/>
      <c r="S190" s="1"/>
      <c r="T190" s="1"/>
      <c r="V190" s="7"/>
      <c r="W190" s="7"/>
      <c r="X190" s="7"/>
      <c r="Z190" s="1"/>
      <c r="AA190" s="1"/>
      <c r="AB190" s="1"/>
      <c r="AC190" s="1"/>
      <c r="AD190" s="1"/>
      <c r="AE190" s="1"/>
    </row>
    <row r="191" spans="1:31" s="6" customFormat="1" ht="22.8" thickBot="1" x14ac:dyDescent="0.35">
      <c r="A191" s="55" t="e" cm="1">
        <f t="array" ref="A191">(IF($Q$3='بيان ع'!D185,ROW('بيان ع'!185:185)-1,yyyyy))</f>
        <v>#NAME?</v>
      </c>
      <c r="B191" s="56" t="str">
        <f t="shared" si="6"/>
        <v/>
      </c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24"/>
      <c r="R191" s="1"/>
      <c r="S191" s="1"/>
      <c r="T191" s="1"/>
      <c r="V191" s="7"/>
      <c r="W191" s="7"/>
      <c r="X191" s="7"/>
      <c r="Z191" s="1"/>
      <c r="AA191" s="1"/>
      <c r="AB191" s="1"/>
      <c r="AC191" s="1"/>
      <c r="AD191" s="1"/>
      <c r="AE191" s="1"/>
    </row>
    <row r="192" spans="1:31" s="6" customFormat="1" ht="22.8" thickBot="1" x14ac:dyDescent="0.35">
      <c r="A192" s="55" t="e" cm="1">
        <f t="array" ref="A192">(IF($Q$3='بيان ع'!D186,ROW('بيان ع'!186:186)-1,yyyyy))</f>
        <v>#NAME?</v>
      </c>
      <c r="B192" s="56" t="str">
        <f t="shared" si="6"/>
        <v/>
      </c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24"/>
      <c r="R192" s="1"/>
      <c r="S192" s="1"/>
      <c r="T192" s="1"/>
      <c r="V192" s="7"/>
      <c r="W192" s="7"/>
      <c r="X192" s="7"/>
      <c r="Z192" s="1"/>
      <c r="AA192" s="1"/>
      <c r="AB192" s="1"/>
      <c r="AC192" s="1"/>
      <c r="AD192" s="1"/>
      <c r="AE192" s="1"/>
    </row>
    <row r="193" spans="1:31" s="6" customFormat="1" ht="22.8" thickBot="1" x14ac:dyDescent="0.35">
      <c r="A193" s="55" t="e" cm="1">
        <f t="array" ref="A193">(IF($Q$3='بيان ع'!D187,ROW('بيان ع'!187:187)-1,yyyyy))</f>
        <v>#NAME?</v>
      </c>
      <c r="B193" s="56" t="str">
        <f t="shared" si="6"/>
        <v/>
      </c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24"/>
      <c r="R193" s="1"/>
      <c r="S193" s="1"/>
      <c r="T193" s="1"/>
      <c r="V193" s="7"/>
      <c r="W193" s="7"/>
      <c r="X193" s="7"/>
      <c r="Z193" s="1"/>
      <c r="AA193" s="1"/>
      <c r="AB193" s="1"/>
      <c r="AC193" s="1"/>
      <c r="AD193" s="1"/>
      <c r="AE193" s="1"/>
    </row>
    <row r="194" spans="1:31" s="6" customFormat="1" ht="22.8" thickBot="1" x14ac:dyDescent="0.35">
      <c r="A194" s="55" t="e" cm="1">
        <f t="array" ref="A194">(IF($Q$3='بيان ع'!D188,ROW('بيان ع'!188:188)-1,yyyyy))</f>
        <v>#NAME?</v>
      </c>
      <c r="B194" s="56" t="str">
        <f t="shared" si="6"/>
        <v/>
      </c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24"/>
      <c r="R194" s="1"/>
      <c r="S194" s="1"/>
      <c r="T194" s="1"/>
      <c r="V194" s="7"/>
      <c r="W194" s="7"/>
      <c r="X194" s="7"/>
      <c r="Z194" s="1"/>
      <c r="AA194" s="1"/>
      <c r="AB194" s="1"/>
      <c r="AC194" s="1"/>
      <c r="AD194" s="1"/>
      <c r="AE194" s="1"/>
    </row>
    <row r="195" spans="1:31" s="6" customFormat="1" ht="22.8" thickBot="1" x14ac:dyDescent="0.35">
      <c r="A195" s="55" t="e" cm="1">
        <f t="array" ref="A195">(IF($Q$3='بيان ع'!D189,ROW('بيان ع'!189:189)-1,yyyyy))</f>
        <v>#NAME?</v>
      </c>
      <c r="B195" s="56" t="str">
        <f t="shared" si="6"/>
        <v/>
      </c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24"/>
      <c r="R195" s="1"/>
      <c r="S195" s="1"/>
      <c r="T195" s="1"/>
      <c r="V195" s="7"/>
      <c r="W195" s="7"/>
      <c r="X195" s="7"/>
      <c r="Z195" s="1"/>
      <c r="AA195" s="1"/>
      <c r="AB195" s="1"/>
      <c r="AC195" s="1"/>
      <c r="AD195" s="1"/>
      <c r="AE195" s="1"/>
    </row>
    <row r="196" spans="1:31" s="6" customFormat="1" ht="22.8" thickBot="1" x14ac:dyDescent="0.35">
      <c r="A196" s="55" t="e" cm="1">
        <f t="array" ref="A196">(IF($Q$3='بيان ع'!D190,ROW('بيان ع'!190:190)-1,yyyyy))</f>
        <v>#NAME?</v>
      </c>
      <c r="B196" s="56" t="str">
        <f t="shared" si="6"/>
        <v/>
      </c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24"/>
      <c r="R196" s="1"/>
      <c r="S196" s="1"/>
      <c r="T196" s="1"/>
      <c r="V196" s="7"/>
      <c r="W196" s="7"/>
      <c r="X196" s="7"/>
      <c r="Z196" s="1"/>
      <c r="AA196" s="1"/>
      <c r="AB196" s="1"/>
      <c r="AC196" s="1"/>
      <c r="AD196" s="1"/>
      <c r="AE196" s="1"/>
    </row>
    <row r="197" spans="1:31" s="6" customFormat="1" ht="22.8" thickBot="1" x14ac:dyDescent="0.35">
      <c r="A197" s="55" t="e" cm="1">
        <f t="array" ref="A197">(IF($Q$3='بيان ع'!D191,ROW('بيان ع'!191:191)-1,yyyyy))</f>
        <v>#NAME?</v>
      </c>
      <c r="B197" s="56" t="str">
        <f t="shared" si="6"/>
        <v/>
      </c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24"/>
      <c r="R197" s="1"/>
      <c r="S197" s="1"/>
      <c r="T197" s="1"/>
      <c r="V197" s="7"/>
      <c r="W197" s="7"/>
      <c r="X197" s="7"/>
      <c r="Z197" s="1"/>
      <c r="AA197" s="1"/>
      <c r="AB197" s="1"/>
      <c r="AC197" s="1"/>
      <c r="AD197" s="1"/>
      <c r="AE197" s="1"/>
    </row>
    <row r="198" spans="1:31" s="6" customFormat="1" ht="22.8" thickBot="1" x14ac:dyDescent="0.35">
      <c r="A198" s="55" t="e" cm="1">
        <f t="array" ref="A198">(IF($Q$3='بيان ع'!D192,ROW('بيان ع'!192:192)-1,yyyyy))</f>
        <v>#NAME?</v>
      </c>
      <c r="B198" s="56" t="str">
        <f t="shared" si="6"/>
        <v/>
      </c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24"/>
      <c r="R198" s="1"/>
      <c r="S198" s="1"/>
      <c r="T198" s="1"/>
      <c r="V198" s="7"/>
      <c r="W198" s="7"/>
      <c r="X198" s="7"/>
      <c r="Z198" s="1"/>
      <c r="AA198" s="1"/>
      <c r="AB198" s="1"/>
      <c r="AC198" s="1"/>
      <c r="AD198" s="1"/>
      <c r="AE198" s="1"/>
    </row>
    <row r="199" spans="1:31" s="6" customFormat="1" ht="22.8" thickBot="1" x14ac:dyDescent="0.35">
      <c r="A199" s="55" t="e" cm="1">
        <f t="array" ref="A199">(IF($Q$3='بيان ع'!D193,ROW('بيان ع'!193:193)-1,yyyyy))</f>
        <v>#NAME?</v>
      </c>
      <c r="B199" s="56" t="str">
        <f t="shared" si="6"/>
        <v/>
      </c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24"/>
      <c r="R199" s="1"/>
      <c r="S199" s="1"/>
      <c r="T199" s="1"/>
      <c r="V199" s="7"/>
      <c r="W199" s="7"/>
      <c r="X199" s="7"/>
      <c r="Z199" s="1"/>
      <c r="AA199" s="1"/>
      <c r="AB199" s="1"/>
      <c r="AC199" s="1"/>
      <c r="AD199" s="1"/>
      <c r="AE199" s="1"/>
    </row>
    <row r="200" spans="1:31" s="6" customFormat="1" ht="22.8" thickBot="1" x14ac:dyDescent="0.35">
      <c r="A200" s="55" t="e" cm="1">
        <f t="array" ref="A200">(IF($Q$3='بيان ع'!D194,ROW('بيان ع'!194:194)-1,yyyyy))</f>
        <v>#NAME?</v>
      </c>
      <c r="B200" s="56" t="str">
        <f t="shared" ref="B200:B263" si="7">IFERROR(_xlfn.AGGREGATE(15,6,$A$8:$A$1010,ROW(A193)),"")</f>
        <v/>
      </c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24"/>
      <c r="R200" s="1"/>
      <c r="S200" s="1"/>
      <c r="T200" s="1"/>
      <c r="V200" s="7"/>
      <c r="W200" s="7"/>
      <c r="X200" s="7"/>
      <c r="Z200" s="1"/>
      <c r="AA200" s="1"/>
      <c r="AB200" s="1"/>
      <c r="AC200" s="1"/>
      <c r="AD200" s="1"/>
      <c r="AE200" s="1"/>
    </row>
    <row r="201" spans="1:31" s="6" customFormat="1" ht="22.8" thickBot="1" x14ac:dyDescent="0.35">
      <c r="A201" s="55" t="e" cm="1">
        <f t="array" ref="A201">(IF($Q$3='بيان ع'!D195,ROW('بيان ع'!195:195)-1,yyyyy))</f>
        <v>#NAME?</v>
      </c>
      <c r="B201" s="56" t="str">
        <f t="shared" si="7"/>
        <v/>
      </c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24"/>
      <c r="R201" s="1"/>
      <c r="S201" s="1"/>
      <c r="T201" s="1"/>
      <c r="V201" s="7"/>
      <c r="W201" s="7"/>
      <c r="X201" s="7"/>
      <c r="Z201" s="1"/>
      <c r="AA201" s="1"/>
      <c r="AB201" s="1"/>
      <c r="AC201" s="1"/>
      <c r="AD201" s="1"/>
      <c r="AE201" s="1"/>
    </row>
    <row r="202" spans="1:31" s="6" customFormat="1" ht="22.8" thickBot="1" x14ac:dyDescent="0.35">
      <c r="A202" s="55" t="e" cm="1">
        <f t="array" ref="A202">(IF($Q$3='بيان ع'!D196,ROW('بيان ع'!196:196)-1,yyyyy))</f>
        <v>#NAME?</v>
      </c>
      <c r="B202" s="56" t="str">
        <f t="shared" si="7"/>
        <v/>
      </c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24"/>
      <c r="R202" s="1"/>
      <c r="S202" s="1"/>
      <c r="T202" s="1"/>
      <c r="V202" s="7"/>
      <c r="W202" s="7"/>
      <c r="X202" s="7"/>
      <c r="Z202" s="1"/>
      <c r="AA202" s="1"/>
      <c r="AB202" s="1"/>
      <c r="AC202" s="1"/>
      <c r="AD202" s="1"/>
      <c r="AE202" s="1"/>
    </row>
    <row r="203" spans="1:31" s="6" customFormat="1" ht="22.8" thickBot="1" x14ac:dyDescent="0.35">
      <c r="A203" s="55" t="e" cm="1">
        <f t="array" ref="A203">(IF($Q$3='بيان ع'!D197,ROW('بيان ع'!197:197)-1,yyyyy))</f>
        <v>#NAME?</v>
      </c>
      <c r="B203" s="56" t="str">
        <f t="shared" si="7"/>
        <v/>
      </c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24"/>
      <c r="R203" s="1"/>
      <c r="S203" s="1"/>
      <c r="T203" s="1"/>
      <c r="V203" s="7"/>
      <c r="W203" s="7"/>
      <c r="X203" s="7"/>
      <c r="Z203" s="1"/>
      <c r="AA203" s="1"/>
      <c r="AB203" s="1"/>
      <c r="AC203" s="1"/>
      <c r="AD203" s="1"/>
      <c r="AE203" s="1"/>
    </row>
    <row r="204" spans="1:31" s="6" customFormat="1" ht="22.8" thickBot="1" x14ac:dyDescent="0.35">
      <c r="A204" s="55" t="e" cm="1">
        <f t="array" ref="A204">(IF($Q$3='بيان ع'!D198,ROW('بيان ع'!198:198)-1,yyyyy))</f>
        <v>#NAME?</v>
      </c>
      <c r="B204" s="56" t="str">
        <f t="shared" si="7"/>
        <v/>
      </c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24"/>
      <c r="R204" s="1"/>
      <c r="S204" s="1"/>
      <c r="T204" s="1"/>
      <c r="V204" s="7"/>
      <c r="W204" s="7"/>
      <c r="X204" s="7"/>
      <c r="Z204" s="1"/>
      <c r="AA204" s="1"/>
      <c r="AB204" s="1"/>
      <c r="AC204" s="1"/>
      <c r="AD204" s="1"/>
      <c r="AE204" s="1"/>
    </row>
    <row r="205" spans="1:31" s="6" customFormat="1" ht="22.8" thickBot="1" x14ac:dyDescent="0.35">
      <c r="A205" s="55" t="e" cm="1">
        <f t="array" ref="A205">(IF($Q$3='بيان ع'!D199,ROW('بيان ع'!199:199)-1,yyyyy))</f>
        <v>#NAME?</v>
      </c>
      <c r="B205" s="56" t="str">
        <f t="shared" si="7"/>
        <v/>
      </c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24"/>
      <c r="R205" s="1"/>
      <c r="S205" s="1"/>
      <c r="T205" s="1"/>
      <c r="V205" s="7"/>
      <c r="W205" s="7"/>
      <c r="X205" s="7"/>
      <c r="Z205" s="1"/>
      <c r="AA205" s="1"/>
      <c r="AB205" s="1"/>
      <c r="AC205" s="1"/>
      <c r="AD205" s="1"/>
      <c r="AE205" s="1"/>
    </row>
    <row r="206" spans="1:31" s="6" customFormat="1" ht="22.8" thickBot="1" x14ac:dyDescent="0.35">
      <c r="A206" s="55" t="e" cm="1">
        <f t="array" ref="A206">(IF($Q$3='بيان ع'!D200,ROW('بيان ع'!200:200)-1,yyyyy))</f>
        <v>#NAME?</v>
      </c>
      <c r="B206" s="56" t="str">
        <f t="shared" si="7"/>
        <v/>
      </c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24"/>
      <c r="R206" s="1"/>
      <c r="S206" s="1"/>
      <c r="T206" s="1"/>
      <c r="V206" s="7"/>
      <c r="W206" s="7"/>
      <c r="X206" s="7"/>
      <c r="Z206" s="1"/>
      <c r="AA206" s="1"/>
      <c r="AB206" s="1"/>
      <c r="AC206" s="1"/>
      <c r="AD206" s="1"/>
      <c r="AE206" s="1"/>
    </row>
    <row r="207" spans="1:31" s="6" customFormat="1" ht="22.8" thickBot="1" x14ac:dyDescent="0.35">
      <c r="A207" s="55" t="e" cm="1">
        <f t="array" ref="A207">(IF($Q$3='بيان ع'!D201,ROW('بيان ع'!201:201)-1,yyyyy))</f>
        <v>#NAME?</v>
      </c>
      <c r="B207" s="56" t="str">
        <f t="shared" si="7"/>
        <v/>
      </c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24"/>
      <c r="R207" s="1"/>
      <c r="S207" s="1"/>
      <c r="T207" s="1"/>
      <c r="V207" s="7"/>
      <c r="W207" s="7"/>
      <c r="X207" s="7"/>
      <c r="Z207" s="1"/>
      <c r="AA207" s="1"/>
      <c r="AB207" s="1"/>
      <c r="AC207" s="1"/>
      <c r="AD207" s="1"/>
      <c r="AE207" s="1"/>
    </row>
    <row r="208" spans="1:31" s="6" customFormat="1" ht="22.8" thickBot="1" x14ac:dyDescent="0.35">
      <c r="A208" s="55" t="e" cm="1">
        <f t="array" ref="A208">(IF($Q$3='بيان ع'!D202,ROW('بيان ع'!202:202)-1,yyyyy))</f>
        <v>#NAME?</v>
      </c>
      <c r="B208" s="56" t="str">
        <f t="shared" si="7"/>
        <v/>
      </c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24"/>
      <c r="R208" s="1"/>
      <c r="S208" s="1"/>
      <c r="T208" s="1"/>
      <c r="V208" s="7"/>
      <c r="W208" s="7"/>
      <c r="X208" s="7"/>
      <c r="Z208" s="1"/>
      <c r="AA208" s="1"/>
      <c r="AB208" s="1"/>
      <c r="AC208" s="1"/>
      <c r="AD208" s="1"/>
      <c r="AE208" s="1"/>
    </row>
    <row r="209" spans="1:31" s="6" customFormat="1" ht="22.8" thickBot="1" x14ac:dyDescent="0.35">
      <c r="A209" s="55" t="e" cm="1">
        <f t="array" ref="A209">(IF($Q$3='بيان ع'!D203,ROW('بيان ع'!203:203)-1,yyyyy))</f>
        <v>#NAME?</v>
      </c>
      <c r="B209" s="56" t="str">
        <f t="shared" si="7"/>
        <v/>
      </c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24"/>
      <c r="R209" s="1"/>
      <c r="S209" s="1"/>
      <c r="T209" s="1"/>
      <c r="V209" s="7"/>
      <c r="W209" s="7"/>
      <c r="X209" s="7"/>
      <c r="Z209" s="1"/>
      <c r="AA209" s="1"/>
      <c r="AB209" s="1"/>
      <c r="AC209" s="1"/>
      <c r="AD209" s="1"/>
      <c r="AE209" s="1"/>
    </row>
    <row r="210" spans="1:31" s="6" customFormat="1" ht="22.8" thickBot="1" x14ac:dyDescent="0.35">
      <c r="A210" s="55" t="e" cm="1">
        <f t="array" ref="A210">(IF($Q$3='بيان ع'!D204,ROW('بيان ع'!204:204)-1,yyyyy))</f>
        <v>#NAME?</v>
      </c>
      <c r="B210" s="56" t="str">
        <f t="shared" si="7"/>
        <v/>
      </c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24"/>
      <c r="R210" s="1"/>
      <c r="S210" s="1"/>
      <c r="T210" s="1"/>
      <c r="V210" s="7"/>
      <c r="W210" s="7"/>
      <c r="X210" s="7"/>
      <c r="Z210" s="1"/>
      <c r="AA210" s="1"/>
      <c r="AB210" s="1"/>
      <c r="AC210" s="1"/>
      <c r="AD210" s="1"/>
      <c r="AE210" s="1"/>
    </row>
    <row r="211" spans="1:31" s="6" customFormat="1" ht="22.8" thickBot="1" x14ac:dyDescent="0.35">
      <c r="A211" s="55" t="e" cm="1">
        <f t="array" ref="A211">(IF($Q$3='بيان ع'!D205,ROW('بيان ع'!205:205)-1,yyyyy))</f>
        <v>#NAME?</v>
      </c>
      <c r="B211" s="56" t="str">
        <f t="shared" si="7"/>
        <v/>
      </c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24"/>
      <c r="R211" s="1"/>
      <c r="S211" s="1"/>
      <c r="T211" s="1"/>
      <c r="V211" s="7"/>
      <c r="W211" s="7"/>
      <c r="X211" s="7"/>
      <c r="Z211" s="1"/>
      <c r="AA211" s="1"/>
      <c r="AB211" s="1"/>
      <c r="AC211" s="1"/>
      <c r="AD211" s="1"/>
      <c r="AE211" s="1"/>
    </row>
    <row r="212" spans="1:31" s="6" customFormat="1" ht="22.8" thickBot="1" x14ac:dyDescent="0.35">
      <c r="A212" s="55" t="e" cm="1">
        <f t="array" ref="A212">(IF($Q$3='بيان ع'!D206,ROW('بيان ع'!206:206)-1,yyyyy))</f>
        <v>#NAME?</v>
      </c>
      <c r="B212" s="56" t="str">
        <f t="shared" si="7"/>
        <v/>
      </c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24"/>
      <c r="R212" s="1"/>
      <c r="S212" s="1"/>
      <c r="T212" s="1"/>
      <c r="V212" s="7"/>
      <c r="W212" s="7"/>
      <c r="X212" s="7"/>
      <c r="Z212" s="1"/>
      <c r="AA212" s="1"/>
      <c r="AB212" s="1"/>
      <c r="AC212" s="1"/>
      <c r="AD212" s="1"/>
      <c r="AE212" s="1"/>
    </row>
    <row r="213" spans="1:31" s="6" customFormat="1" ht="22.8" thickBot="1" x14ac:dyDescent="0.35">
      <c r="A213" s="55" t="e" cm="1">
        <f t="array" ref="A213">(IF($Q$3='بيان ع'!D207,ROW('بيان ع'!207:207)-1,yyyyy))</f>
        <v>#NAME?</v>
      </c>
      <c r="B213" s="56" t="str">
        <f t="shared" si="7"/>
        <v/>
      </c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24"/>
      <c r="R213" s="1"/>
      <c r="S213" s="1"/>
      <c r="T213" s="1"/>
      <c r="V213" s="7"/>
      <c r="W213" s="7"/>
      <c r="X213" s="7"/>
      <c r="Z213" s="1"/>
      <c r="AA213" s="1"/>
      <c r="AB213" s="1"/>
      <c r="AC213" s="1"/>
      <c r="AD213" s="1"/>
      <c r="AE213" s="1"/>
    </row>
    <row r="214" spans="1:31" s="6" customFormat="1" ht="22.8" thickBot="1" x14ac:dyDescent="0.35">
      <c r="A214" s="55" t="e" cm="1">
        <f t="array" ref="A214">(IF($Q$3='بيان ع'!D208,ROW('بيان ع'!208:208)-1,yyyyy))</f>
        <v>#NAME?</v>
      </c>
      <c r="B214" s="56" t="str">
        <f t="shared" si="7"/>
        <v/>
      </c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24"/>
      <c r="R214" s="1"/>
      <c r="S214" s="1"/>
      <c r="T214" s="1"/>
      <c r="V214" s="7"/>
      <c r="W214" s="7"/>
      <c r="X214" s="7"/>
      <c r="Z214" s="1"/>
      <c r="AA214" s="1"/>
      <c r="AB214" s="1"/>
      <c r="AC214" s="1"/>
      <c r="AD214" s="1"/>
      <c r="AE214" s="1"/>
    </row>
    <row r="215" spans="1:31" s="6" customFormat="1" ht="22.8" thickBot="1" x14ac:dyDescent="0.35">
      <c r="A215" s="55" t="e" cm="1">
        <f t="array" ref="A215">(IF($Q$3='بيان ع'!D209,ROW('بيان ع'!209:209)-1,yyyyy))</f>
        <v>#NAME?</v>
      </c>
      <c r="B215" s="56" t="str">
        <f t="shared" si="7"/>
        <v/>
      </c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24"/>
      <c r="R215" s="1"/>
      <c r="S215" s="1"/>
      <c r="T215" s="1"/>
      <c r="V215" s="7"/>
      <c r="W215" s="7"/>
      <c r="X215" s="7"/>
      <c r="Z215" s="1"/>
      <c r="AA215" s="1"/>
      <c r="AB215" s="1"/>
      <c r="AC215" s="1"/>
      <c r="AD215" s="1"/>
      <c r="AE215" s="1"/>
    </row>
    <row r="216" spans="1:31" s="6" customFormat="1" ht="22.8" thickBot="1" x14ac:dyDescent="0.35">
      <c r="A216" s="55" t="e" cm="1">
        <f t="array" ref="A216">(IF($Q$3='بيان ع'!D210,ROW('بيان ع'!210:210)-1,yyyyy))</f>
        <v>#NAME?</v>
      </c>
      <c r="B216" s="56" t="str">
        <f t="shared" si="7"/>
        <v/>
      </c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24"/>
      <c r="R216" s="1"/>
      <c r="S216" s="1"/>
      <c r="T216" s="1"/>
      <c r="V216" s="7"/>
      <c r="W216" s="7"/>
      <c r="X216" s="7"/>
      <c r="Z216" s="1"/>
      <c r="AA216" s="1"/>
      <c r="AB216" s="1"/>
      <c r="AC216" s="1"/>
      <c r="AD216" s="1"/>
      <c r="AE216" s="1"/>
    </row>
    <row r="217" spans="1:31" s="6" customFormat="1" ht="22.8" thickBot="1" x14ac:dyDescent="0.35">
      <c r="A217" s="55" t="e" cm="1">
        <f t="array" ref="A217">(IF($Q$3='بيان ع'!D211,ROW('بيان ع'!211:211)-1,yyyyy))</f>
        <v>#NAME?</v>
      </c>
      <c r="B217" s="56" t="str">
        <f t="shared" si="7"/>
        <v/>
      </c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24"/>
      <c r="R217" s="1"/>
      <c r="S217" s="1"/>
      <c r="T217" s="1"/>
      <c r="V217" s="7"/>
      <c r="W217" s="7"/>
      <c r="X217" s="7"/>
      <c r="Z217" s="1"/>
      <c r="AA217" s="1"/>
      <c r="AB217" s="1"/>
      <c r="AC217" s="1"/>
      <c r="AD217" s="1"/>
      <c r="AE217" s="1"/>
    </row>
    <row r="218" spans="1:31" s="6" customFormat="1" ht="22.8" thickBot="1" x14ac:dyDescent="0.35">
      <c r="A218" s="55" t="e" cm="1">
        <f t="array" ref="A218">(IF($Q$3='بيان ع'!D212,ROW('بيان ع'!212:212)-1,yyyyy))</f>
        <v>#NAME?</v>
      </c>
      <c r="B218" s="56" t="str">
        <f t="shared" si="7"/>
        <v/>
      </c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24"/>
      <c r="R218" s="1"/>
      <c r="S218" s="1"/>
      <c r="T218" s="1"/>
      <c r="V218" s="7"/>
      <c r="W218" s="7"/>
      <c r="X218" s="7"/>
      <c r="Z218" s="1"/>
      <c r="AA218" s="1"/>
      <c r="AB218" s="1"/>
      <c r="AC218" s="1"/>
      <c r="AD218" s="1"/>
      <c r="AE218" s="1"/>
    </row>
    <row r="219" spans="1:31" s="6" customFormat="1" ht="22.8" thickBot="1" x14ac:dyDescent="0.35">
      <c r="A219" s="55" t="e" cm="1">
        <f t="array" ref="A219">(IF($Q$3='بيان ع'!D213,ROW('بيان ع'!213:213)-1,yyyyy))</f>
        <v>#NAME?</v>
      </c>
      <c r="B219" s="56" t="str">
        <f t="shared" si="7"/>
        <v/>
      </c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24"/>
      <c r="R219" s="1"/>
      <c r="S219" s="1"/>
      <c r="T219" s="1"/>
      <c r="V219" s="7"/>
      <c r="W219" s="7"/>
      <c r="X219" s="7"/>
      <c r="Z219" s="1"/>
      <c r="AA219" s="1"/>
      <c r="AB219" s="1"/>
      <c r="AC219" s="1"/>
      <c r="AD219" s="1"/>
      <c r="AE219" s="1"/>
    </row>
    <row r="220" spans="1:31" s="6" customFormat="1" ht="22.8" thickBot="1" x14ac:dyDescent="0.35">
      <c r="A220" s="55" t="e" cm="1">
        <f t="array" ref="A220">(IF($Q$3='بيان ع'!D214,ROW('بيان ع'!214:214)-1,yyyyy))</f>
        <v>#NAME?</v>
      </c>
      <c r="B220" s="56" t="str">
        <f t="shared" si="7"/>
        <v/>
      </c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24"/>
      <c r="R220" s="1"/>
      <c r="S220" s="1"/>
      <c r="T220" s="1"/>
      <c r="V220" s="7"/>
      <c r="W220" s="7"/>
      <c r="X220" s="7"/>
      <c r="Z220" s="1"/>
      <c r="AA220" s="1"/>
      <c r="AB220" s="1"/>
      <c r="AC220" s="1"/>
      <c r="AD220" s="1"/>
      <c r="AE220" s="1"/>
    </row>
    <row r="221" spans="1:31" s="6" customFormat="1" ht="22.8" thickBot="1" x14ac:dyDescent="0.35">
      <c r="A221" s="55" t="e" cm="1">
        <f t="array" ref="A221">(IF($Q$3='بيان ع'!D215,ROW('بيان ع'!215:215)-1,yyyyy))</f>
        <v>#NAME?</v>
      </c>
      <c r="B221" s="56" t="str">
        <f t="shared" si="7"/>
        <v/>
      </c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24"/>
      <c r="R221" s="1"/>
      <c r="S221" s="1"/>
      <c r="T221" s="1"/>
      <c r="V221" s="7"/>
      <c r="W221" s="7"/>
      <c r="X221" s="7"/>
      <c r="Z221" s="1"/>
      <c r="AA221" s="1"/>
      <c r="AB221" s="1"/>
      <c r="AC221" s="1"/>
      <c r="AD221" s="1"/>
      <c r="AE221" s="1"/>
    </row>
    <row r="222" spans="1:31" s="6" customFormat="1" ht="22.8" thickBot="1" x14ac:dyDescent="0.35">
      <c r="A222" s="55" t="e" cm="1">
        <f t="array" ref="A222">(IF($Q$3='بيان ع'!D216,ROW('بيان ع'!216:216)-1,yyyyy))</f>
        <v>#NAME?</v>
      </c>
      <c r="B222" s="56" t="str">
        <f t="shared" si="7"/>
        <v/>
      </c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24"/>
      <c r="R222" s="1"/>
      <c r="S222" s="1"/>
      <c r="T222" s="1"/>
      <c r="V222" s="7"/>
      <c r="W222" s="7"/>
      <c r="X222" s="7"/>
      <c r="Z222" s="1"/>
      <c r="AA222" s="1"/>
      <c r="AB222" s="1"/>
      <c r="AC222" s="1"/>
      <c r="AD222" s="1"/>
      <c r="AE222" s="1"/>
    </row>
    <row r="223" spans="1:31" s="6" customFormat="1" ht="22.8" thickBot="1" x14ac:dyDescent="0.35">
      <c r="A223" s="55" t="e" cm="1">
        <f t="array" ref="A223">(IF($Q$3='بيان ع'!D217,ROW('بيان ع'!217:217)-1,yyyyy))</f>
        <v>#NAME?</v>
      </c>
      <c r="B223" s="56" t="str">
        <f t="shared" si="7"/>
        <v/>
      </c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24"/>
      <c r="R223" s="1"/>
      <c r="S223" s="1"/>
      <c r="T223" s="1"/>
      <c r="V223" s="7"/>
      <c r="W223" s="7"/>
      <c r="X223" s="7"/>
      <c r="Z223" s="1"/>
      <c r="AA223" s="1"/>
      <c r="AB223" s="1"/>
      <c r="AC223" s="1"/>
      <c r="AD223" s="1"/>
      <c r="AE223" s="1"/>
    </row>
    <row r="224" spans="1:31" s="6" customFormat="1" ht="22.8" thickBot="1" x14ac:dyDescent="0.35">
      <c r="A224" s="55" t="e" cm="1">
        <f t="array" ref="A224">(IF($Q$3='بيان ع'!D218,ROW('بيان ع'!218:218)-1,yyyyy))</f>
        <v>#NAME?</v>
      </c>
      <c r="B224" s="56" t="str">
        <f t="shared" si="7"/>
        <v/>
      </c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24"/>
      <c r="R224" s="1"/>
      <c r="S224" s="1"/>
      <c r="T224" s="1"/>
      <c r="V224" s="7"/>
      <c r="W224" s="7"/>
      <c r="X224" s="7"/>
      <c r="Z224" s="1"/>
      <c r="AA224" s="1"/>
      <c r="AB224" s="1"/>
      <c r="AC224" s="1"/>
      <c r="AD224" s="1"/>
      <c r="AE224" s="1"/>
    </row>
    <row r="225" spans="1:31" s="6" customFormat="1" ht="22.8" thickBot="1" x14ac:dyDescent="0.35">
      <c r="A225" s="55" t="e" cm="1">
        <f t="array" ref="A225">(IF($Q$3='بيان ع'!D219,ROW('بيان ع'!219:219)-1,yyyyy))</f>
        <v>#NAME?</v>
      </c>
      <c r="B225" s="56" t="str">
        <f t="shared" si="7"/>
        <v/>
      </c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24"/>
      <c r="R225" s="1"/>
      <c r="S225" s="1"/>
      <c r="T225" s="1"/>
      <c r="V225" s="7"/>
      <c r="W225" s="7"/>
      <c r="X225" s="7"/>
      <c r="Z225" s="1"/>
      <c r="AA225" s="1"/>
      <c r="AB225" s="1"/>
      <c r="AC225" s="1"/>
      <c r="AD225" s="1"/>
      <c r="AE225" s="1"/>
    </row>
    <row r="226" spans="1:31" s="6" customFormat="1" ht="22.8" thickBot="1" x14ac:dyDescent="0.35">
      <c r="A226" s="55" t="e" cm="1">
        <f t="array" ref="A226">(IF($Q$3='بيان ع'!D220,ROW('بيان ع'!220:220)-1,yyyyy))</f>
        <v>#NAME?</v>
      </c>
      <c r="B226" s="56" t="str">
        <f t="shared" si="7"/>
        <v/>
      </c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24"/>
      <c r="R226" s="1"/>
      <c r="S226" s="1"/>
      <c r="T226" s="1"/>
      <c r="V226" s="7"/>
      <c r="W226" s="7"/>
      <c r="X226" s="7"/>
      <c r="Z226" s="1"/>
      <c r="AA226" s="1"/>
      <c r="AB226" s="1"/>
      <c r="AC226" s="1"/>
      <c r="AD226" s="1"/>
      <c r="AE226" s="1"/>
    </row>
    <row r="227" spans="1:31" s="6" customFormat="1" ht="22.8" thickBot="1" x14ac:dyDescent="0.35">
      <c r="A227" s="55" t="e" cm="1">
        <f t="array" ref="A227">(IF($Q$3='بيان ع'!D221,ROW('بيان ع'!221:221)-1,yyyyy))</f>
        <v>#NAME?</v>
      </c>
      <c r="B227" s="56" t="str">
        <f t="shared" si="7"/>
        <v/>
      </c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24"/>
      <c r="R227" s="1"/>
      <c r="S227" s="1"/>
      <c r="T227" s="1"/>
      <c r="V227" s="7"/>
      <c r="W227" s="7"/>
      <c r="X227" s="7"/>
      <c r="Z227" s="1"/>
      <c r="AA227" s="1"/>
      <c r="AB227" s="1"/>
      <c r="AC227" s="1"/>
      <c r="AD227" s="1"/>
      <c r="AE227" s="1"/>
    </row>
    <row r="228" spans="1:31" s="6" customFormat="1" ht="22.8" thickBot="1" x14ac:dyDescent="0.35">
      <c r="A228" s="55" t="e" cm="1">
        <f t="array" ref="A228">(IF($Q$3='بيان ع'!D222,ROW('بيان ع'!222:222)-1,yyyyy))</f>
        <v>#NAME?</v>
      </c>
      <c r="B228" s="56" t="str">
        <f t="shared" si="7"/>
        <v/>
      </c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24"/>
      <c r="R228" s="1"/>
      <c r="S228" s="1"/>
      <c r="T228" s="1"/>
      <c r="V228" s="7"/>
      <c r="W228" s="7"/>
      <c r="X228" s="7"/>
      <c r="Z228" s="1"/>
      <c r="AA228" s="1"/>
      <c r="AB228" s="1"/>
      <c r="AC228" s="1"/>
      <c r="AD228" s="1"/>
      <c r="AE228" s="1"/>
    </row>
    <row r="229" spans="1:31" s="6" customFormat="1" ht="22.8" thickBot="1" x14ac:dyDescent="0.35">
      <c r="A229" s="55" t="e" cm="1">
        <f t="array" ref="A229">(IF($Q$3='بيان ع'!D223,ROW('بيان ع'!223:223)-1,yyyyy))</f>
        <v>#NAME?</v>
      </c>
      <c r="B229" s="56" t="str">
        <f t="shared" si="7"/>
        <v/>
      </c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24"/>
      <c r="R229" s="1"/>
      <c r="S229" s="1"/>
      <c r="T229" s="1"/>
      <c r="V229" s="7"/>
      <c r="W229" s="7"/>
      <c r="X229" s="7"/>
      <c r="Z229" s="1"/>
      <c r="AA229" s="1"/>
      <c r="AB229" s="1"/>
      <c r="AC229" s="1"/>
      <c r="AD229" s="1"/>
      <c r="AE229" s="1"/>
    </row>
    <row r="230" spans="1:31" s="6" customFormat="1" ht="22.8" thickBot="1" x14ac:dyDescent="0.35">
      <c r="A230" s="55" t="e" cm="1">
        <f t="array" ref="A230">(IF($Q$3='بيان ع'!D224,ROW('بيان ع'!224:224)-1,yyyyy))</f>
        <v>#NAME?</v>
      </c>
      <c r="B230" s="56" t="str">
        <f t="shared" si="7"/>
        <v/>
      </c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24"/>
      <c r="R230" s="1"/>
      <c r="S230" s="1"/>
      <c r="T230" s="1"/>
      <c r="V230" s="7"/>
      <c r="W230" s="7"/>
      <c r="X230" s="7"/>
      <c r="Z230" s="1"/>
      <c r="AA230" s="1"/>
      <c r="AB230" s="1"/>
      <c r="AC230" s="1"/>
      <c r="AD230" s="1"/>
      <c r="AE230" s="1"/>
    </row>
    <row r="231" spans="1:31" s="6" customFormat="1" ht="22.8" thickBot="1" x14ac:dyDescent="0.35">
      <c r="A231" s="55" t="e" cm="1">
        <f t="array" ref="A231">(IF($Q$3='بيان ع'!D225,ROW('بيان ع'!225:225)-1,yyyyy))</f>
        <v>#NAME?</v>
      </c>
      <c r="B231" s="56" t="str">
        <f t="shared" si="7"/>
        <v/>
      </c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24"/>
      <c r="R231" s="1"/>
      <c r="S231" s="1"/>
      <c r="T231" s="1"/>
      <c r="V231" s="7"/>
      <c r="W231" s="7"/>
      <c r="X231" s="7"/>
      <c r="Z231" s="1"/>
      <c r="AA231" s="1"/>
      <c r="AB231" s="1"/>
      <c r="AC231" s="1"/>
      <c r="AD231" s="1"/>
      <c r="AE231" s="1"/>
    </row>
    <row r="232" spans="1:31" s="6" customFormat="1" ht="22.8" thickBot="1" x14ac:dyDescent="0.35">
      <c r="A232" s="55" t="e" cm="1">
        <f t="array" ref="A232">(IF($Q$3='بيان ع'!D226,ROW('بيان ع'!226:226)-1,yyyyy))</f>
        <v>#NAME?</v>
      </c>
      <c r="B232" s="56" t="str">
        <f t="shared" si="7"/>
        <v/>
      </c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24"/>
      <c r="R232" s="1"/>
      <c r="S232" s="1"/>
      <c r="T232" s="1"/>
      <c r="V232" s="7"/>
      <c r="W232" s="7"/>
      <c r="X232" s="7"/>
      <c r="Z232" s="1"/>
      <c r="AA232" s="1"/>
      <c r="AB232" s="1"/>
      <c r="AC232" s="1"/>
      <c r="AD232" s="1"/>
      <c r="AE232" s="1"/>
    </row>
    <row r="233" spans="1:31" s="6" customFormat="1" ht="22.8" thickBot="1" x14ac:dyDescent="0.35">
      <c r="A233" s="55" t="e" cm="1">
        <f t="array" ref="A233">(IF($Q$3='بيان ع'!D227,ROW('بيان ع'!227:227)-1,yyyyy))</f>
        <v>#NAME?</v>
      </c>
      <c r="B233" s="56" t="str">
        <f t="shared" si="7"/>
        <v/>
      </c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24"/>
      <c r="R233" s="1"/>
      <c r="S233" s="1"/>
      <c r="T233" s="1"/>
      <c r="V233" s="7"/>
      <c r="W233" s="7"/>
      <c r="X233" s="7"/>
      <c r="Z233" s="1"/>
      <c r="AA233" s="1"/>
      <c r="AB233" s="1"/>
      <c r="AC233" s="1"/>
      <c r="AD233" s="1"/>
      <c r="AE233" s="1"/>
    </row>
    <row r="234" spans="1:31" s="6" customFormat="1" ht="22.8" thickBot="1" x14ac:dyDescent="0.35">
      <c r="A234" s="55" t="e" cm="1">
        <f t="array" ref="A234">(IF($Q$3='بيان ع'!D228,ROW('بيان ع'!228:228)-1,yyyyy))</f>
        <v>#NAME?</v>
      </c>
      <c r="B234" s="56" t="str">
        <f t="shared" si="7"/>
        <v/>
      </c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24"/>
      <c r="R234" s="1"/>
      <c r="S234" s="1"/>
      <c r="T234" s="1"/>
      <c r="V234" s="7"/>
      <c r="W234" s="7"/>
      <c r="X234" s="7"/>
      <c r="Z234" s="1"/>
      <c r="AA234" s="1"/>
      <c r="AB234" s="1"/>
      <c r="AC234" s="1"/>
      <c r="AD234" s="1"/>
      <c r="AE234" s="1"/>
    </row>
    <row r="235" spans="1:31" s="6" customFormat="1" ht="22.8" thickBot="1" x14ac:dyDescent="0.35">
      <c r="A235" s="55" t="e" cm="1">
        <f t="array" ref="A235">(IF($Q$3='بيان ع'!D229,ROW('بيان ع'!229:229)-1,yyyyy))</f>
        <v>#NAME?</v>
      </c>
      <c r="B235" s="56" t="str">
        <f t="shared" si="7"/>
        <v/>
      </c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24"/>
      <c r="R235" s="1"/>
      <c r="S235" s="1"/>
      <c r="T235" s="1"/>
      <c r="V235" s="7"/>
      <c r="W235" s="7"/>
      <c r="X235" s="7"/>
      <c r="Z235" s="1"/>
      <c r="AA235" s="1"/>
      <c r="AB235" s="1"/>
      <c r="AC235" s="1"/>
      <c r="AD235" s="1"/>
      <c r="AE235" s="1"/>
    </row>
    <row r="236" spans="1:31" s="6" customFormat="1" ht="22.8" thickBot="1" x14ac:dyDescent="0.35">
      <c r="A236" s="55" t="e" cm="1">
        <f t="array" ref="A236">(IF($Q$3='بيان ع'!D230,ROW('بيان ع'!230:230)-1,yyyyy))</f>
        <v>#NAME?</v>
      </c>
      <c r="B236" s="56" t="str">
        <f t="shared" si="7"/>
        <v/>
      </c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24"/>
      <c r="R236" s="1"/>
      <c r="S236" s="1"/>
      <c r="T236" s="1"/>
      <c r="V236" s="7"/>
      <c r="W236" s="7"/>
      <c r="X236" s="7"/>
      <c r="Z236" s="1"/>
      <c r="AA236" s="1"/>
      <c r="AB236" s="1"/>
      <c r="AC236" s="1"/>
      <c r="AD236" s="1"/>
      <c r="AE236" s="1"/>
    </row>
    <row r="237" spans="1:31" s="6" customFormat="1" ht="22.8" thickBot="1" x14ac:dyDescent="0.35">
      <c r="A237" s="55" t="e" cm="1">
        <f t="array" ref="A237">(IF($Q$3='بيان ع'!D231,ROW('بيان ع'!231:231)-1,yyyyy))</f>
        <v>#NAME?</v>
      </c>
      <c r="B237" s="56" t="str">
        <f t="shared" si="7"/>
        <v/>
      </c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24"/>
      <c r="R237" s="1"/>
      <c r="S237" s="1"/>
      <c r="T237" s="1"/>
      <c r="V237" s="7"/>
      <c r="W237" s="7"/>
      <c r="X237" s="7"/>
      <c r="Z237" s="1"/>
      <c r="AA237" s="1"/>
      <c r="AB237" s="1"/>
      <c r="AC237" s="1"/>
      <c r="AD237" s="1"/>
      <c r="AE237" s="1"/>
    </row>
    <row r="238" spans="1:31" s="6" customFormat="1" ht="22.8" thickBot="1" x14ac:dyDescent="0.35">
      <c r="A238" s="55" t="e" cm="1">
        <f t="array" ref="A238">(IF($Q$3='بيان ع'!D232,ROW('بيان ع'!232:232)-1,yyyyy))</f>
        <v>#NAME?</v>
      </c>
      <c r="B238" s="56" t="str">
        <f t="shared" si="7"/>
        <v/>
      </c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24"/>
      <c r="R238" s="1"/>
      <c r="S238" s="1"/>
      <c r="T238" s="1"/>
      <c r="V238" s="7"/>
      <c r="W238" s="7"/>
      <c r="X238" s="7"/>
      <c r="Z238" s="1"/>
      <c r="AA238" s="1"/>
      <c r="AB238" s="1"/>
      <c r="AC238" s="1"/>
      <c r="AD238" s="1"/>
      <c r="AE238" s="1"/>
    </row>
    <row r="239" spans="1:31" s="6" customFormat="1" ht="22.8" thickBot="1" x14ac:dyDescent="0.35">
      <c r="A239" s="55" t="e" cm="1">
        <f t="array" ref="A239">(IF($Q$3='بيان ع'!D233,ROW('بيان ع'!233:233)-1,yyyyy))</f>
        <v>#NAME?</v>
      </c>
      <c r="B239" s="56" t="str">
        <f t="shared" si="7"/>
        <v/>
      </c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24"/>
      <c r="R239" s="1"/>
      <c r="S239" s="1"/>
      <c r="T239" s="1"/>
      <c r="V239" s="7"/>
      <c r="W239" s="7"/>
      <c r="X239" s="7"/>
      <c r="Z239" s="1"/>
      <c r="AA239" s="1"/>
      <c r="AB239" s="1"/>
      <c r="AC239" s="1"/>
      <c r="AD239" s="1"/>
      <c r="AE239" s="1"/>
    </row>
    <row r="240" spans="1:31" s="6" customFormat="1" ht="22.8" thickBot="1" x14ac:dyDescent="0.35">
      <c r="A240" s="55" t="e" cm="1">
        <f t="array" ref="A240">(IF($Q$3='بيان ع'!D234,ROW('بيان ع'!234:234)-1,yyyyy))</f>
        <v>#NAME?</v>
      </c>
      <c r="B240" s="56" t="str">
        <f t="shared" si="7"/>
        <v/>
      </c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24"/>
      <c r="R240" s="1"/>
      <c r="S240" s="1"/>
      <c r="T240" s="1"/>
      <c r="V240" s="7"/>
      <c r="W240" s="7"/>
      <c r="X240" s="7"/>
      <c r="Z240" s="1"/>
      <c r="AA240" s="1"/>
      <c r="AB240" s="1"/>
      <c r="AC240" s="1"/>
      <c r="AD240" s="1"/>
      <c r="AE240" s="1"/>
    </row>
    <row r="241" spans="1:31" s="6" customFormat="1" ht="22.8" thickBot="1" x14ac:dyDescent="0.35">
      <c r="A241" s="55" t="e" cm="1">
        <f t="array" ref="A241">(IF($Q$3='بيان ع'!D235,ROW('بيان ع'!235:235)-1,yyyyy))</f>
        <v>#NAME?</v>
      </c>
      <c r="B241" s="56" t="str">
        <f t="shared" si="7"/>
        <v/>
      </c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24"/>
      <c r="R241" s="1"/>
      <c r="S241" s="1"/>
      <c r="T241" s="1"/>
      <c r="V241" s="7"/>
      <c r="W241" s="7"/>
      <c r="X241" s="7"/>
      <c r="Z241" s="1"/>
      <c r="AA241" s="1"/>
      <c r="AB241" s="1"/>
      <c r="AC241" s="1"/>
      <c r="AD241" s="1"/>
      <c r="AE241" s="1"/>
    </row>
    <row r="242" spans="1:31" s="6" customFormat="1" ht="22.8" thickBot="1" x14ac:dyDescent="0.35">
      <c r="A242" s="55" t="e" cm="1">
        <f t="array" ref="A242">(IF($Q$3='بيان ع'!D236,ROW('بيان ع'!236:236)-1,yyyyy))</f>
        <v>#NAME?</v>
      </c>
      <c r="B242" s="56" t="str">
        <f t="shared" si="7"/>
        <v/>
      </c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24"/>
      <c r="R242" s="1"/>
      <c r="S242" s="1"/>
      <c r="T242" s="1"/>
      <c r="V242" s="7"/>
      <c r="W242" s="7"/>
      <c r="X242" s="7"/>
      <c r="Z242" s="1"/>
      <c r="AA242" s="1"/>
      <c r="AB242" s="1"/>
      <c r="AC242" s="1"/>
      <c r="AD242" s="1"/>
      <c r="AE242" s="1"/>
    </row>
    <row r="243" spans="1:31" s="6" customFormat="1" ht="22.8" thickBot="1" x14ac:dyDescent="0.35">
      <c r="A243" s="55" t="e" cm="1">
        <f t="array" ref="A243">(IF($Q$3='بيان ع'!D237,ROW('بيان ع'!237:237)-1,yyyyy))</f>
        <v>#NAME?</v>
      </c>
      <c r="B243" s="56" t="str">
        <f t="shared" si="7"/>
        <v/>
      </c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24"/>
      <c r="R243" s="1"/>
      <c r="S243" s="1"/>
      <c r="T243" s="1"/>
      <c r="V243" s="7"/>
      <c r="W243" s="7"/>
      <c r="X243" s="7"/>
      <c r="Z243" s="1"/>
      <c r="AA243" s="1"/>
      <c r="AB243" s="1"/>
      <c r="AC243" s="1"/>
      <c r="AD243" s="1"/>
      <c r="AE243" s="1"/>
    </row>
    <row r="244" spans="1:31" s="6" customFormat="1" ht="22.8" thickBot="1" x14ac:dyDescent="0.35">
      <c r="A244" s="55" t="e" cm="1">
        <f t="array" ref="A244">(IF($Q$3='بيان ع'!D238,ROW('بيان ع'!238:238)-1,yyyyy))</f>
        <v>#NAME?</v>
      </c>
      <c r="B244" s="56" t="str">
        <f t="shared" si="7"/>
        <v/>
      </c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24"/>
      <c r="R244" s="1"/>
      <c r="S244" s="1"/>
      <c r="T244" s="1"/>
      <c r="V244" s="7"/>
      <c r="W244" s="7"/>
      <c r="X244" s="7"/>
      <c r="Z244" s="1"/>
      <c r="AA244" s="1"/>
      <c r="AB244" s="1"/>
      <c r="AC244" s="1"/>
      <c r="AD244" s="1"/>
      <c r="AE244" s="1"/>
    </row>
    <row r="245" spans="1:31" s="6" customFormat="1" ht="22.8" thickBot="1" x14ac:dyDescent="0.35">
      <c r="A245" s="55" t="e" cm="1">
        <f t="array" ref="A245">(IF($Q$3='بيان ع'!D239,ROW('بيان ع'!239:239)-1,yyyyy))</f>
        <v>#NAME?</v>
      </c>
      <c r="B245" s="56" t="str">
        <f t="shared" si="7"/>
        <v/>
      </c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24"/>
      <c r="R245" s="1"/>
      <c r="S245" s="1"/>
      <c r="T245" s="1"/>
      <c r="V245" s="7"/>
      <c r="W245" s="7"/>
      <c r="X245" s="7"/>
      <c r="Z245" s="1"/>
      <c r="AA245" s="1"/>
      <c r="AB245" s="1"/>
      <c r="AC245" s="1"/>
      <c r="AD245" s="1"/>
      <c r="AE245" s="1"/>
    </row>
    <row r="246" spans="1:31" s="6" customFormat="1" ht="22.8" thickBot="1" x14ac:dyDescent="0.35">
      <c r="A246" s="55" t="e" cm="1">
        <f t="array" ref="A246">(IF($Q$3='بيان ع'!D240,ROW('بيان ع'!240:240)-1,yyyyy))</f>
        <v>#NAME?</v>
      </c>
      <c r="B246" s="56" t="str">
        <f t="shared" si="7"/>
        <v/>
      </c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24"/>
      <c r="R246" s="1"/>
      <c r="S246" s="1"/>
      <c r="T246" s="1"/>
      <c r="V246" s="7"/>
      <c r="W246" s="7"/>
      <c r="X246" s="7"/>
      <c r="Z246" s="1"/>
      <c r="AA246" s="1"/>
      <c r="AB246" s="1"/>
      <c r="AC246" s="1"/>
      <c r="AD246" s="1"/>
      <c r="AE246" s="1"/>
    </row>
    <row r="247" spans="1:31" s="6" customFormat="1" ht="22.8" thickBot="1" x14ac:dyDescent="0.35">
      <c r="A247" s="55" t="e" cm="1">
        <f t="array" ref="A247">(IF($Q$3='بيان ع'!D241,ROW('بيان ع'!241:241)-1,yyyyy))</f>
        <v>#NAME?</v>
      </c>
      <c r="B247" s="56" t="str">
        <f t="shared" si="7"/>
        <v/>
      </c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24"/>
      <c r="R247" s="1"/>
      <c r="S247" s="1"/>
      <c r="T247" s="1"/>
      <c r="V247" s="7"/>
      <c r="W247" s="7"/>
      <c r="X247" s="7"/>
      <c r="Z247" s="1"/>
      <c r="AA247" s="1"/>
      <c r="AB247" s="1"/>
      <c r="AC247" s="1"/>
      <c r="AD247" s="1"/>
      <c r="AE247" s="1"/>
    </row>
    <row r="248" spans="1:31" s="6" customFormat="1" ht="22.8" thickBot="1" x14ac:dyDescent="0.35">
      <c r="A248" s="55" t="e" cm="1">
        <f t="array" ref="A248">(IF($Q$3='بيان ع'!D242,ROW('بيان ع'!242:242)-1,yyyyy))</f>
        <v>#NAME?</v>
      </c>
      <c r="B248" s="56" t="str">
        <f t="shared" si="7"/>
        <v/>
      </c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24"/>
      <c r="R248" s="1"/>
      <c r="S248" s="1"/>
      <c r="T248" s="1"/>
      <c r="V248" s="7"/>
      <c r="W248" s="7"/>
      <c r="X248" s="7"/>
      <c r="Z248" s="1"/>
      <c r="AA248" s="1"/>
      <c r="AB248" s="1"/>
      <c r="AC248" s="1"/>
      <c r="AD248" s="1"/>
      <c r="AE248" s="1"/>
    </row>
    <row r="249" spans="1:31" s="6" customFormat="1" ht="22.8" thickBot="1" x14ac:dyDescent="0.35">
      <c r="A249" s="55" t="e" cm="1">
        <f t="array" ref="A249">(IF($Q$3='بيان ع'!D243,ROW('بيان ع'!243:243)-1,yyyyy))</f>
        <v>#NAME?</v>
      </c>
      <c r="B249" s="56" t="str">
        <f t="shared" si="7"/>
        <v/>
      </c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24"/>
      <c r="R249" s="1"/>
      <c r="S249" s="1"/>
      <c r="T249" s="1"/>
      <c r="V249" s="7"/>
      <c r="W249" s="7"/>
      <c r="X249" s="7"/>
      <c r="Z249" s="1"/>
      <c r="AA249" s="1"/>
      <c r="AB249" s="1"/>
      <c r="AC249" s="1"/>
      <c r="AD249" s="1"/>
      <c r="AE249" s="1"/>
    </row>
    <row r="250" spans="1:31" s="6" customFormat="1" ht="22.8" thickBot="1" x14ac:dyDescent="0.35">
      <c r="A250" s="55" t="e" cm="1">
        <f t="array" ref="A250">(IF($Q$3='بيان ع'!D244,ROW('بيان ع'!244:244)-1,yyyyy))</f>
        <v>#NAME?</v>
      </c>
      <c r="B250" s="56" t="str">
        <f t="shared" si="7"/>
        <v/>
      </c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24"/>
      <c r="R250" s="1"/>
      <c r="S250" s="1"/>
      <c r="T250" s="1"/>
      <c r="V250" s="7"/>
      <c r="W250" s="7"/>
      <c r="X250" s="7"/>
      <c r="Z250" s="1"/>
      <c r="AA250" s="1"/>
      <c r="AB250" s="1"/>
      <c r="AC250" s="1"/>
      <c r="AD250" s="1"/>
      <c r="AE250" s="1"/>
    </row>
    <row r="251" spans="1:31" s="6" customFormat="1" ht="22.8" thickBot="1" x14ac:dyDescent="0.35">
      <c r="A251" s="55" t="e" cm="1">
        <f t="array" ref="A251">(IF($Q$3='بيان ع'!D245,ROW('بيان ع'!245:245)-1,yyyyy))</f>
        <v>#NAME?</v>
      </c>
      <c r="B251" s="56" t="str">
        <f t="shared" si="7"/>
        <v/>
      </c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24"/>
      <c r="R251" s="1"/>
      <c r="S251" s="1"/>
      <c r="T251" s="1"/>
      <c r="V251" s="7"/>
      <c r="W251" s="7"/>
      <c r="X251" s="7"/>
      <c r="Z251" s="1"/>
      <c r="AA251" s="1"/>
      <c r="AB251" s="1"/>
      <c r="AC251" s="1"/>
      <c r="AD251" s="1"/>
      <c r="AE251" s="1"/>
    </row>
    <row r="252" spans="1:31" s="6" customFormat="1" ht="22.8" thickBot="1" x14ac:dyDescent="0.35">
      <c r="A252" s="55" t="e" cm="1">
        <f t="array" ref="A252">(IF($Q$3='بيان ع'!D246,ROW('بيان ع'!246:246)-1,yyyyy))</f>
        <v>#NAME?</v>
      </c>
      <c r="B252" s="56" t="str">
        <f t="shared" si="7"/>
        <v/>
      </c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24"/>
      <c r="R252" s="1"/>
      <c r="S252" s="1"/>
      <c r="T252" s="1"/>
      <c r="V252" s="7"/>
      <c r="W252" s="7"/>
      <c r="X252" s="7"/>
      <c r="Z252" s="1"/>
      <c r="AA252" s="1"/>
      <c r="AB252" s="1"/>
      <c r="AC252" s="1"/>
      <c r="AD252" s="1"/>
      <c r="AE252" s="1"/>
    </row>
    <row r="253" spans="1:31" s="6" customFormat="1" ht="22.8" thickBot="1" x14ac:dyDescent="0.35">
      <c r="A253" s="55" t="e" cm="1">
        <f t="array" ref="A253">(IF($Q$3='بيان ع'!D247,ROW('بيان ع'!247:247)-1,yyyyy))</f>
        <v>#NAME?</v>
      </c>
      <c r="B253" s="56" t="str">
        <f t="shared" si="7"/>
        <v/>
      </c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24"/>
      <c r="R253" s="1"/>
      <c r="S253" s="1"/>
      <c r="T253" s="1"/>
      <c r="V253" s="7"/>
      <c r="W253" s="7"/>
      <c r="X253" s="7"/>
      <c r="Z253" s="1"/>
      <c r="AA253" s="1"/>
      <c r="AB253" s="1"/>
      <c r="AC253" s="1"/>
      <c r="AD253" s="1"/>
      <c r="AE253" s="1"/>
    </row>
    <row r="254" spans="1:31" s="6" customFormat="1" ht="22.8" thickBot="1" x14ac:dyDescent="0.35">
      <c r="A254" s="55" t="e" cm="1">
        <f t="array" ref="A254">(IF($Q$3='بيان ع'!D248,ROW('بيان ع'!248:248)-1,yyyyy))</f>
        <v>#NAME?</v>
      </c>
      <c r="B254" s="56" t="str">
        <f t="shared" si="7"/>
        <v/>
      </c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24"/>
      <c r="R254" s="1"/>
      <c r="S254" s="1"/>
      <c r="T254" s="1"/>
      <c r="V254" s="7"/>
      <c r="W254" s="7"/>
      <c r="X254" s="7"/>
      <c r="Z254" s="1"/>
      <c r="AA254" s="1"/>
      <c r="AB254" s="1"/>
      <c r="AC254" s="1"/>
      <c r="AD254" s="1"/>
      <c r="AE254" s="1"/>
    </row>
    <row r="255" spans="1:31" s="6" customFormat="1" ht="22.8" thickBot="1" x14ac:dyDescent="0.35">
      <c r="A255" s="55" t="e" cm="1">
        <f t="array" ref="A255">(IF($Q$3='بيان ع'!D249,ROW('بيان ع'!249:249)-1,yyyyy))</f>
        <v>#NAME?</v>
      </c>
      <c r="B255" s="56" t="str">
        <f t="shared" si="7"/>
        <v/>
      </c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24"/>
      <c r="R255" s="1"/>
      <c r="S255" s="1"/>
      <c r="T255" s="1"/>
      <c r="V255" s="7"/>
      <c r="W255" s="7"/>
      <c r="X255" s="7"/>
      <c r="Z255" s="1"/>
      <c r="AA255" s="1"/>
      <c r="AB255" s="1"/>
      <c r="AC255" s="1"/>
      <c r="AD255" s="1"/>
      <c r="AE255" s="1"/>
    </row>
    <row r="256" spans="1:31" s="6" customFormat="1" ht="22.8" thickBot="1" x14ac:dyDescent="0.35">
      <c r="A256" s="55" t="e" cm="1">
        <f t="array" ref="A256">(IF($Q$3='بيان ع'!D250,ROW('بيان ع'!250:250)-1,yyyyy))</f>
        <v>#NAME?</v>
      </c>
      <c r="B256" s="56" t="str">
        <f t="shared" si="7"/>
        <v/>
      </c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24"/>
      <c r="R256" s="1"/>
      <c r="S256" s="1"/>
      <c r="T256" s="1"/>
      <c r="V256" s="7"/>
      <c r="W256" s="7"/>
      <c r="X256" s="7"/>
      <c r="Z256" s="1"/>
      <c r="AA256" s="1"/>
      <c r="AB256" s="1"/>
      <c r="AC256" s="1"/>
      <c r="AD256" s="1"/>
      <c r="AE256" s="1"/>
    </row>
    <row r="257" spans="1:31" s="6" customFormat="1" ht="22.8" thickBot="1" x14ac:dyDescent="0.35">
      <c r="A257" s="55" t="e" cm="1">
        <f t="array" ref="A257">(IF($Q$3='بيان ع'!D251,ROW('بيان ع'!251:251)-1,yyyyy))</f>
        <v>#NAME?</v>
      </c>
      <c r="B257" s="56" t="str">
        <f t="shared" si="7"/>
        <v/>
      </c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24"/>
      <c r="R257" s="1"/>
      <c r="S257" s="1"/>
      <c r="T257" s="1"/>
      <c r="V257" s="7"/>
      <c r="W257" s="7"/>
      <c r="X257" s="7"/>
      <c r="Z257" s="1"/>
      <c r="AA257" s="1"/>
      <c r="AB257" s="1"/>
      <c r="AC257" s="1"/>
      <c r="AD257" s="1"/>
      <c r="AE257" s="1"/>
    </row>
    <row r="258" spans="1:31" s="6" customFormat="1" ht="22.8" thickBot="1" x14ac:dyDescent="0.35">
      <c r="A258" s="55" t="e" cm="1">
        <f t="array" ref="A258">(IF($Q$3='بيان ع'!D252,ROW('بيان ع'!252:252)-1,yyyyy))</f>
        <v>#NAME?</v>
      </c>
      <c r="B258" s="56" t="str">
        <f t="shared" si="7"/>
        <v/>
      </c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24"/>
      <c r="R258" s="1"/>
      <c r="S258" s="1"/>
      <c r="T258" s="1"/>
      <c r="V258" s="7"/>
      <c r="W258" s="7"/>
      <c r="X258" s="7"/>
      <c r="Z258" s="1"/>
      <c r="AA258" s="1"/>
      <c r="AB258" s="1"/>
      <c r="AC258" s="1"/>
      <c r="AD258" s="1"/>
      <c r="AE258" s="1"/>
    </row>
    <row r="259" spans="1:31" s="6" customFormat="1" ht="22.8" thickBot="1" x14ac:dyDescent="0.35">
      <c r="A259" s="55" t="e" cm="1">
        <f t="array" ref="A259">(IF($Q$3='بيان ع'!D253,ROW('بيان ع'!253:253)-1,yyyyy))</f>
        <v>#NAME?</v>
      </c>
      <c r="B259" s="56" t="str">
        <f t="shared" si="7"/>
        <v/>
      </c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24"/>
      <c r="R259" s="1"/>
      <c r="S259" s="1"/>
      <c r="T259" s="1"/>
      <c r="V259" s="7"/>
      <c r="W259" s="7"/>
      <c r="X259" s="7"/>
      <c r="Z259" s="1"/>
      <c r="AA259" s="1"/>
      <c r="AB259" s="1"/>
      <c r="AC259" s="1"/>
      <c r="AD259" s="1"/>
      <c r="AE259" s="1"/>
    </row>
    <row r="260" spans="1:31" s="6" customFormat="1" ht="22.8" thickBot="1" x14ac:dyDescent="0.35">
      <c r="A260" s="55" t="e" cm="1">
        <f t="array" ref="A260">(IF($Q$3='بيان ع'!D254,ROW('بيان ع'!254:254)-1,yyyyy))</f>
        <v>#NAME?</v>
      </c>
      <c r="B260" s="56" t="str">
        <f t="shared" si="7"/>
        <v/>
      </c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24"/>
      <c r="R260" s="1"/>
      <c r="S260" s="1"/>
      <c r="T260" s="1"/>
      <c r="V260" s="7"/>
      <c r="W260" s="7"/>
      <c r="X260" s="7"/>
      <c r="Z260" s="1"/>
      <c r="AA260" s="1"/>
      <c r="AB260" s="1"/>
      <c r="AC260" s="1"/>
      <c r="AD260" s="1"/>
      <c r="AE260" s="1"/>
    </row>
    <row r="261" spans="1:31" s="6" customFormat="1" ht="22.8" thickBot="1" x14ac:dyDescent="0.35">
      <c r="A261" s="55" t="e" cm="1">
        <f t="array" ref="A261">(IF($Q$3='بيان ع'!D255,ROW('بيان ع'!255:255)-1,yyyyy))</f>
        <v>#NAME?</v>
      </c>
      <c r="B261" s="56" t="str">
        <f t="shared" si="7"/>
        <v/>
      </c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24"/>
      <c r="R261" s="1"/>
      <c r="S261" s="1"/>
      <c r="T261" s="1"/>
      <c r="V261" s="7"/>
      <c r="W261" s="7"/>
      <c r="X261" s="7"/>
      <c r="Z261" s="1"/>
      <c r="AA261" s="1"/>
      <c r="AB261" s="1"/>
      <c r="AC261" s="1"/>
      <c r="AD261" s="1"/>
      <c r="AE261" s="1"/>
    </row>
    <row r="262" spans="1:31" s="6" customFormat="1" ht="22.8" thickBot="1" x14ac:dyDescent="0.35">
      <c r="A262" s="55" t="e" cm="1">
        <f t="array" ref="A262">(IF($Q$3='بيان ع'!D256,ROW('بيان ع'!256:256)-1,yyyyy))</f>
        <v>#NAME?</v>
      </c>
      <c r="B262" s="56" t="str">
        <f t="shared" si="7"/>
        <v/>
      </c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24"/>
      <c r="R262" s="1"/>
      <c r="S262" s="1"/>
      <c r="T262" s="1"/>
      <c r="V262" s="7"/>
      <c r="W262" s="7"/>
      <c r="X262" s="7"/>
      <c r="Z262" s="1"/>
      <c r="AA262" s="1"/>
      <c r="AB262" s="1"/>
      <c r="AC262" s="1"/>
      <c r="AD262" s="1"/>
      <c r="AE262" s="1"/>
    </row>
    <row r="263" spans="1:31" s="6" customFormat="1" ht="22.8" thickBot="1" x14ac:dyDescent="0.35">
      <c r="A263" s="55" t="e" cm="1">
        <f t="array" ref="A263">(IF($Q$3='بيان ع'!D257,ROW('بيان ع'!257:257)-1,yyyyy))</f>
        <v>#NAME?</v>
      </c>
      <c r="B263" s="56" t="str">
        <f t="shared" si="7"/>
        <v/>
      </c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24"/>
      <c r="R263" s="1"/>
      <c r="S263" s="1"/>
      <c r="T263" s="1"/>
      <c r="V263" s="7"/>
      <c r="W263" s="7"/>
      <c r="X263" s="7"/>
      <c r="Z263" s="1"/>
      <c r="AA263" s="1"/>
      <c r="AB263" s="1"/>
      <c r="AC263" s="1"/>
      <c r="AD263" s="1"/>
      <c r="AE263" s="1"/>
    </row>
    <row r="264" spans="1:31" s="6" customFormat="1" ht="22.8" thickBot="1" x14ac:dyDescent="0.35">
      <c r="A264" s="55" t="e" cm="1">
        <f t="array" ref="A264">(IF($Q$3='بيان ع'!D258,ROW('بيان ع'!258:258)-1,yyyyy))</f>
        <v>#NAME?</v>
      </c>
      <c r="B264" s="56" t="str">
        <f t="shared" ref="B264:B327" si="8">IFERROR(_xlfn.AGGREGATE(15,6,$A$8:$A$1010,ROW(A257)),"")</f>
        <v/>
      </c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24"/>
      <c r="R264" s="1"/>
      <c r="S264" s="1"/>
      <c r="T264" s="1"/>
      <c r="V264" s="7"/>
      <c r="W264" s="7"/>
      <c r="X264" s="7"/>
      <c r="Z264" s="1"/>
      <c r="AA264" s="1"/>
      <c r="AB264" s="1"/>
      <c r="AC264" s="1"/>
      <c r="AD264" s="1"/>
      <c r="AE264" s="1"/>
    </row>
    <row r="265" spans="1:31" s="6" customFormat="1" ht="22.8" thickBot="1" x14ac:dyDescent="0.35">
      <c r="A265" s="55" t="e" cm="1">
        <f t="array" ref="A265">(IF($Q$3='بيان ع'!D259,ROW('بيان ع'!259:259)-1,yyyyy))</f>
        <v>#NAME?</v>
      </c>
      <c r="B265" s="56" t="str">
        <f t="shared" si="8"/>
        <v/>
      </c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24"/>
      <c r="R265" s="1"/>
      <c r="S265" s="1"/>
      <c r="T265" s="1"/>
      <c r="V265" s="7"/>
      <c r="W265" s="7"/>
      <c r="X265" s="7"/>
      <c r="Z265" s="1"/>
      <c r="AA265" s="1"/>
      <c r="AB265" s="1"/>
      <c r="AC265" s="1"/>
      <c r="AD265" s="1"/>
      <c r="AE265" s="1"/>
    </row>
    <row r="266" spans="1:31" s="6" customFormat="1" ht="22.8" thickBot="1" x14ac:dyDescent="0.35">
      <c r="A266" s="55" t="e" cm="1">
        <f t="array" ref="A266">(IF($Q$3='بيان ع'!D260,ROW('بيان ع'!260:260)-1,yyyyy))</f>
        <v>#NAME?</v>
      </c>
      <c r="B266" s="56" t="str">
        <f t="shared" si="8"/>
        <v/>
      </c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24"/>
      <c r="R266" s="1"/>
      <c r="S266" s="1"/>
      <c r="T266" s="1"/>
      <c r="V266" s="7"/>
      <c r="W266" s="7"/>
      <c r="X266" s="7"/>
      <c r="Z266" s="1"/>
      <c r="AA266" s="1"/>
      <c r="AB266" s="1"/>
      <c r="AC266" s="1"/>
      <c r="AD266" s="1"/>
      <c r="AE266" s="1"/>
    </row>
    <row r="267" spans="1:31" s="6" customFormat="1" ht="22.8" thickBot="1" x14ac:dyDescent="0.35">
      <c r="A267" s="55" t="e" cm="1">
        <f t="array" ref="A267">(IF($Q$3='بيان ع'!D261,ROW('بيان ع'!261:261)-1,yyyyy))</f>
        <v>#NAME?</v>
      </c>
      <c r="B267" s="56" t="str">
        <f t="shared" si="8"/>
        <v/>
      </c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24"/>
      <c r="R267" s="1"/>
      <c r="S267" s="1"/>
      <c r="T267" s="1"/>
      <c r="V267" s="7"/>
      <c r="W267" s="7"/>
      <c r="X267" s="7"/>
      <c r="Z267" s="1"/>
      <c r="AA267" s="1"/>
      <c r="AB267" s="1"/>
      <c r="AC267" s="1"/>
      <c r="AD267" s="1"/>
      <c r="AE267" s="1"/>
    </row>
    <row r="268" spans="1:31" s="6" customFormat="1" ht="22.8" thickBot="1" x14ac:dyDescent="0.35">
      <c r="A268" s="55" t="e" cm="1">
        <f t="array" ref="A268">(IF($Q$3='بيان ع'!D262,ROW('بيان ع'!262:262)-1,yyyyy))</f>
        <v>#NAME?</v>
      </c>
      <c r="B268" s="56" t="str">
        <f t="shared" si="8"/>
        <v/>
      </c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24"/>
      <c r="R268" s="1"/>
      <c r="S268" s="1"/>
      <c r="T268" s="1"/>
      <c r="V268" s="7"/>
      <c r="W268" s="7"/>
      <c r="X268" s="7"/>
      <c r="Z268" s="1"/>
      <c r="AA268" s="1"/>
      <c r="AB268" s="1"/>
      <c r="AC268" s="1"/>
      <c r="AD268" s="1"/>
      <c r="AE268" s="1"/>
    </row>
    <row r="269" spans="1:31" s="6" customFormat="1" ht="22.8" thickBot="1" x14ac:dyDescent="0.35">
      <c r="A269" s="55" t="e" cm="1">
        <f t="array" ref="A269">(IF($Q$3='بيان ع'!D263,ROW('بيان ع'!263:263)-1,yyyyy))</f>
        <v>#NAME?</v>
      </c>
      <c r="B269" s="56" t="str">
        <f t="shared" si="8"/>
        <v/>
      </c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24"/>
      <c r="R269" s="1"/>
      <c r="S269" s="1"/>
      <c r="T269" s="1"/>
      <c r="V269" s="7"/>
      <c r="W269" s="7"/>
      <c r="X269" s="7"/>
      <c r="Z269" s="1"/>
      <c r="AA269" s="1"/>
      <c r="AB269" s="1"/>
      <c r="AC269" s="1"/>
      <c r="AD269" s="1"/>
      <c r="AE269" s="1"/>
    </row>
    <row r="270" spans="1:31" s="6" customFormat="1" ht="22.8" thickBot="1" x14ac:dyDescent="0.35">
      <c r="A270" s="55" t="e" cm="1">
        <f t="array" ref="A270">(IF($Q$3='بيان ع'!D264,ROW('بيان ع'!264:264)-1,yyyyy))</f>
        <v>#NAME?</v>
      </c>
      <c r="B270" s="56" t="str">
        <f t="shared" si="8"/>
        <v/>
      </c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24"/>
      <c r="R270" s="1"/>
      <c r="S270" s="1"/>
      <c r="T270" s="1"/>
      <c r="V270" s="7"/>
      <c r="W270" s="7"/>
      <c r="X270" s="7"/>
      <c r="Z270" s="1"/>
      <c r="AA270" s="1"/>
      <c r="AB270" s="1"/>
      <c r="AC270" s="1"/>
      <c r="AD270" s="1"/>
      <c r="AE270" s="1"/>
    </row>
    <row r="271" spans="1:31" s="6" customFormat="1" ht="22.8" thickBot="1" x14ac:dyDescent="0.35">
      <c r="A271" s="55" t="e" cm="1">
        <f t="array" ref="A271">(IF($Q$3='بيان ع'!D265,ROW('بيان ع'!265:265)-1,yyyyy))</f>
        <v>#NAME?</v>
      </c>
      <c r="B271" s="56" t="str">
        <f t="shared" si="8"/>
        <v/>
      </c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24"/>
      <c r="R271" s="1"/>
      <c r="S271" s="1"/>
      <c r="T271" s="1"/>
      <c r="V271" s="7"/>
      <c r="W271" s="7"/>
      <c r="X271" s="7"/>
      <c r="Z271" s="1"/>
      <c r="AA271" s="1"/>
      <c r="AB271" s="1"/>
      <c r="AC271" s="1"/>
      <c r="AD271" s="1"/>
      <c r="AE271" s="1"/>
    </row>
    <row r="272" spans="1:31" s="6" customFormat="1" ht="22.8" thickBot="1" x14ac:dyDescent="0.35">
      <c r="A272" s="55" t="e" cm="1">
        <f t="array" ref="A272">(IF($Q$3='بيان ع'!D266,ROW('بيان ع'!266:266)-1,yyyyy))</f>
        <v>#NAME?</v>
      </c>
      <c r="B272" s="56" t="str">
        <f t="shared" si="8"/>
        <v/>
      </c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24"/>
      <c r="R272" s="1"/>
      <c r="S272" s="1"/>
      <c r="T272" s="1"/>
      <c r="V272" s="7"/>
      <c r="W272" s="7"/>
      <c r="X272" s="7"/>
      <c r="Z272" s="1"/>
      <c r="AA272" s="1"/>
      <c r="AB272" s="1"/>
      <c r="AC272" s="1"/>
      <c r="AD272" s="1"/>
      <c r="AE272" s="1"/>
    </row>
    <row r="273" spans="1:31" s="6" customFormat="1" ht="22.8" thickBot="1" x14ac:dyDescent="0.35">
      <c r="A273" s="55" t="e" cm="1">
        <f t="array" ref="A273">(IF($Q$3='بيان ع'!D267,ROW('بيان ع'!267:267)-1,yyyyy))</f>
        <v>#NAME?</v>
      </c>
      <c r="B273" s="56" t="str">
        <f t="shared" si="8"/>
        <v/>
      </c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24"/>
      <c r="R273" s="1"/>
      <c r="S273" s="1"/>
      <c r="T273" s="1"/>
      <c r="V273" s="7"/>
      <c r="W273" s="7"/>
      <c r="X273" s="7"/>
      <c r="Z273" s="1"/>
      <c r="AA273" s="1"/>
      <c r="AB273" s="1"/>
      <c r="AC273" s="1"/>
      <c r="AD273" s="1"/>
      <c r="AE273" s="1"/>
    </row>
    <row r="274" spans="1:31" s="6" customFormat="1" ht="22.8" thickBot="1" x14ac:dyDescent="0.35">
      <c r="A274" s="55" t="e" cm="1">
        <f t="array" ref="A274">(IF($Q$3='بيان ع'!D268,ROW('بيان ع'!268:268)-1,yyyyy))</f>
        <v>#NAME?</v>
      </c>
      <c r="B274" s="56" t="str">
        <f t="shared" si="8"/>
        <v/>
      </c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24"/>
      <c r="R274" s="1"/>
      <c r="S274" s="1"/>
      <c r="T274" s="1"/>
      <c r="V274" s="7"/>
      <c r="W274" s="7"/>
      <c r="X274" s="7"/>
      <c r="Z274" s="1"/>
      <c r="AA274" s="1"/>
      <c r="AB274" s="1"/>
      <c r="AC274" s="1"/>
      <c r="AD274" s="1"/>
      <c r="AE274" s="1"/>
    </row>
    <row r="275" spans="1:31" s="6" customFormat="1" ht="22.8" thickBot="1" x14ac:dyDescent="0.35">
      <c r="A275" s="55" t="e" cm="1">
        <f t="array" ref="A275">(IF($Q$3='بيان ع'!D269,ROW('بيان ع'!269:269)-1,yyyyy))</f>
        <v>#NAME?</v>
      </c>
      <c r="B275" s="56" t="str">
        <f t="shared" si="8"/>
        <v/>
      </c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24"/>
      <c r="R275" s="1"/>
      <c r="S275" s="1"/>
      <c r="T275" s="1"/>
      <c r="V275" s="7"/>
      <c r="W275" s="7"/>
      <c r="X275" s="7"/>
      <c r="Z275" s="1"/>
      <c r="AA275" s="1"/>
      <c r="AB275" s="1"/>
      <c r="AC275" s="1"/>
      <c r="AD275" s="1"/>
      <c r="AE275" s="1"/>
    </row>
    <row r="276" spans="1:31" s="6" customFormat="1" ht="22.8" thickBot="1" x14ac:dyDescent="0.35">
      <c r="A276" s="55" t="e" cm="1">
        <f t="array" ref="A276">(IF($Q$3='بيان ع'!D270,ROW('بيان ع'!270:270)-1,yyyyy))</f>
        <v>#NAME?</v>
      </c>
      <c r="B276" s="56" t="str">
        <f t="shared" si="8"/>
        <v/>
      </c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24"/>
      <c r="R276" s="1"/>
      <c r="S276" s="1"/>
      <c r="T276" s="1"/>
      <c r="V276" s="7"/>
      <c r="W276" s="7"/>
      <c r="X276" s="7"/>
      <c r="Z276" s="1"/>
      <c r="AA276" s="1"/>
      <c r="AB276" s="1"/>
      <c r="AC276" s="1"/>
      <c r="AD276" s="1"/>
      <c r="AE276" s="1"/>
    </row>
    <row r="277" spans="1:31" s="6" customFormat="1" ht="22.8" thickBot="1" x14ac:dyDescent="0.35">
      <c r="A277" s="55" t="e" cm="1">
        <f t="array" ref="A277">(IF($Q$3='بيان ع'!D271,ROW('بيان ع'!271:271)-1,yyyyy))</f>
        <v>#NAME?</v>
      </c>
      <c r="B277" s="56" t="str">
        <f t="shared" si="8"/>
        <v/>
      </c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24"/>
      <c r="R277" s="1"/>
      <c r="S277" s="1"/>
      <c r="T277" s="1"/>
      <c r="V277" s="7"/>
      <c r="W277" s="7"/>
      <c r="X277" s="7"/>
      <c r="Z277" s="1"/>
      <c r="AA277" s="1"/>
      <c r="AB277" s="1"/>
      <c r="AC277" s="1"/>
      <c r="AD277" s="1"/>
      <c r="AE277" s="1"/>
    </row>
    <row r="278" spans="1:31" s="6" customFormat="1" ht="22.8" thickBot="1" x14ac:dyDescent="0.35">
      <c r="A278" s="55" t="e" cm="1">
        <f t="array" ref="A278">(IF($Q$3='بيان ع'!D272,ROW('بيان ع'!272:272)-1,yyyyy))</f>
        <v>#NAME?</v>
      </c>
      <c r="B278" s="56" t="str">
        <f t="shared" si="8"/>
        <v/>
      </c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24"/>
      <c r="R278" s="1"/>
      <c r="S278" s="1"/>
      <c r="T278" s="1"/>
      <c r="V278" s="7"/>
      <c r="W278" s="7"/>
      <c r="X278" s="7"/>
      <c r="Z278" s="1"/>
      <c r="AA278" s="1"/>
      <c r="AB278" s="1"/>
      <c r="AC278" s="1"/>
      <c r="AD278" s="1"/>
      <c r="AE278" s="1"/>
    </row>
    <row r="279" spans="1:31" s="6" customFormat="1" ht="22.8" thickBot="1" x14ac:dyDescent="0.35">
      <c r="A279" s="55" t="e" cm="1">
        <f t="array" ref="A279">(IF($Q$3='بيان ع'!D273,ROW('بيان ع'!273:273)-1,yyyyy))</f>
        <v>#NAME?</v>
      </c>
      <c r="B279" s="56" t="str">
        <f t="shared" si="8"/>
        <v/>
      </c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24"/>
      <c r="R279" s="1"/>
      <c r="S279" s="1"/>
      <c r="T279" s="1"/>
      <c r="V279" s="7"/>
      <c r="W279" s="7"/>
      <c r="X279" s="7"/>
      <c r="Z279" s="1"/>
      <c r="AA279" s="1"/>
      <c r="AB279" s="1"/>
      <c r="AC279" s="1"/>
      <c r="AD279" s="1"/>
      <c r="AE279" s="1"/>
    </row>
    <row r="280" spans="1:31" s="6" customFormat="1" ht="22.8" thickBot="1" x14ac:dyDescent="0.35">
      <c r="A280" s="55" t="e" cm="1">
        <f t="array" ref="A280">(IF($Q$3='بيان ع'!D274,ROW('بيان ع'!274:274)-1,yyyyy))</f>
        <v>#NAME?</v>
      </c>
      <c r="B280" s="56" t="str">
        <f t="shared" si="8"/>
        <v/>
      </c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24"/>
      <c r="R280" s="1"/>
      <c r="S280" s="1"/>
      <c r="T280" s="1"/>
      <c r="V280" s="7"/>
      <c r="W280" s="7"/>
      <c r="X280" s="7"/>
      <c r="Z280" s="1"/>
      <c r="AA280" s="1"/>
      <c r="AB280" s="1"/>
      <c r="AC280" s="1"/>
      <c r="AD280" s="1"/>
      <c r="AE280" s="1"/>
    </row>
    <row r="281" spans="1:31" s="6" customFormat="1" ht="22.8" thickBot="1" x14ac:dyDescent="0.35">
      <c r="A281" s="55" t="e" cm="1">
        <f t="array" ref="A281">(IF($Q$3='بيان ع'!D275,ROW('بيان ع'!275:275)-1,yyyyy))</f>
        <v>#NAME?</v>
      </c>
      <c r="B281" s="56" t="str">
        <f t="shared" si="8"/>
        <v/>
      </c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24"/>
      <c r="R281" s="1"/>
      <c r="S281" s="1"/>
      <c r="T281" s="1"/>
      <c r="V281" s="7"/>
      <c r="W281" s="7"/>
      <c r="X281" s="7"/>
      <c r="Z281" s="1"/>
      <c r="AA281" s="1"/>
      <c r="AB281" s="1"/>
      <c r="AC281" s="1"/>
      <c r="AD281" s="1"/>
      <c r="AE281" s="1"/>
    </row>
    <row r="282" spans="1:31" s="6" customFormat="1" ht="22.8" thickBot="1" x14ac:dyDescent="0.35">
      <c r="A282" s="55" t="e" cm="1">
        <f t="array" ref="A282">(IF($Q$3='بيان ع'!D276,ROW('بيان ع'!276:276)-1,yyyyy))</f>
        <v>#NAME?</v>
      </c>
      <c r="B282" s="56" t="str">
        <f t="shared" si="8"/>
        <v/>
      </c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24"/>
      <c r="R282" s="1"/>
      <c r="S282" s="1"/>
      <c r="T282" s="1"/>
      <c r="V282" s="7"/>
      <c r="W282" s="7"/>
      <c r="X282" s="7"/>
      <c r="Z282" s="1"/>
      <c r="AA282" s="1"/>
      <c r="AB282" s="1"/>
      <c r="AC282" s="1"/>
      <c r="AD282" s="1"/>
      <c r="AE282" s="1"/>
    </row>
    <row r="283" spans="1:31" s="6" customFormat="1" ht="22.8" thickBot="1" x14ac:dyDescent="0.35">
      <c r="A283" s="55" t="e" cm="1">
        <f t="array" ref="A283">(IF($Q$3='بيان ع'!D277,ROW('بيان ع'!277:277)-1,yyyyy))</f>
        <v>#NAME?</v>
      </c>
      <c r="B283" s="56" t="str">
        <f t="shared" si="8"/>
        <v/>
      </c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24"/>
      <c r="R283" s="1"/>
      <c r="S283" s="1"/>
      <c r="T283" s="1"/>
      <c r="V283" s="7"/>
      <c r="W283" s="7"/>
      <c r="X283" s="7"/>
      <c r="Z283" s="1"/>
      <c r="AA283" s="1"/>
      <c r="AB283" s="1"/>
      <c r="AC283" s="1"/>
      <c r="AD283" s="1"/>
      <c r="AE283" s="1"/>
    </row>
    <row r="284" spans="1:31" s="6" customFormat="1" ht="22.8" thickBot="1" x14ac:dyDescent="0.35">
      <c r="A284" s="55" t="e" cm="1">
        <f t="array" ref="A284">(IF($Q$3='بيان ع'!D278,ROW('بيان ع'!278:278)-1,yyyyy))</f>
        <v>#NAME?</v>
      </c>
      <c r="B284" s="56" t="str">
        <f t="shared" si="8"/>
        <v/>
      </c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24"/>
      <c r="R284" s="1"/>
      <c r="S284" s="1"/>
      <c r="T284" s="1"/>
      <c r="V284" s="7"/>
      <c r="W284" s="7"/>
      <c r="X284" s="7"/>
      <c r="Z284" s="1"/>
      <c r="AA284" s="1"/>
      <c r="AB284" s="1"/>
      <c r="AC284" s="1"/>
      <c r="AD284" s="1"/>
      <c r="AE284" s="1"/>
    </row>
    <row r="285" spans="1:31" s="6" customFormat="1" ht="22.8" thickBot="1" x14ac:dyDescent="0.35">
      <c r="A285" s="55" t="e" cm="1">
        <f t="array" ref="A285">(IF($Q$3='بيان ع'!D279,ROW('بيان ع'!279:279)-1,yyyyy))</f>
        <v>#NAME?</v>
      </c>
      <c r="B285" s="56" t="str">
        <f t="shared" si="8"/>
        <v/>
      </c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24"/>
      <c r="R285" s="1"/>
      <c r="S285" s="1"/>
      <c r="T285" s="1"/>
      <c r="V285" s="7"/>
      <c r="W285" s="7"/>
      <c r="X285" s="7"/>
      <c r="Z285" s="1"/>
      <c r="AA285" s="1"/>
      <c r="AB285" s="1"/>
      <c r="AC285" s="1"/>
      <c r="AD285" s="1"/>
      <c r="AE285" s="1"/>
    </row>
    <row r="286" spans="1:31" s="6" customFormat="1" ht="22.8" thickBot="1" x14ac:dyDescent="0.35">
      <c r="A286" s="55" t="e" cm="1">
        <f t="array" ref="A286">(IF($Q$3='بيان ع'!D280,ROW('بيان ع'!280:280)-1,yyyyy))</f>
        <v>#NAME?</v>
      </c>
      <c r="B286" s="56" t="str">
        <f t="shared" si="8"/>
        <v/>
      </c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24"/>
      <c r="R286" s="1"/>
      <c r="S286" s="1"/>
      <c r="T286" s="1"/>
      <c r="V286" s="7"/>
      <c r="W286" s="7"/>
      <c r="X286" s="7"/>
      <c r="Z286" s="1"/>
      <c r="AA286" s="1"/>
      <c r="AB286" s="1"/>
      <c r="AC286" s="1"/>
      <c r="AD286" s="1"/>
      <c r="AE286" s="1"/>
    </row>
    <row r="287" spans="1:31" s="6" customFormat="1" ht="22.8" thickBot="1" x14ac:dyDescent="0.35">
      <c r="A287" s="55" t="e" cm="1">
        <f t="array" ref="A287">(IF($Q$3='بيان ع'!D281,ROW('بيان ع'!281:281)-1,yyyyy))</f>
        <v>#NAME?</v>
      </c>
      <c r="B287" s="56" t="str">
        <f t="shared" si="8"/>
        <v/>
      </c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24"/>
      <c r="R287" s="1"/>
      <c r="S287" s="1"/>
      <c r="T287" s="1"/>
      <c r="V287" s="7"/>
      <c r="W287" s="7"/>
      <c r="X287" s="7"/>
      <c r="Z287" s="1"/>
      <c r="AA287" s="1"/>
      <c r="AB287" s="1"/>
      <c r="AC287" s="1"/>
      <c r="AD287" s="1"/>
      <c r="AE287" s="1"/>
    </row>
    <row r="288" spans="1:31" s="6" customFormat="1" ht="22.8" thickBot="1" x14ac:dyDescent="0.35">
      <c r="A288" s="55" t="e" cm="1">
        <f t="array" ref="A288">(IF($Q$3='بيان ع'!D282,ROW('بيان ع'!282:282)-1,yyyyy))</f>
        <v>#NAME?</v>
      </c>
      <c r="B288" s="56" t="str">
        <f t="shared" si="8"/>
        <v/>
      </c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24"/>
      <c r="R288" s="1"/>
      <c r="S288" s="1"/>
      <c r="T288" s="1"/>
      <c r="V288" s="7"/>
      <c r="W288" s="7"/>
      <c r="X288" s="7"/>
      <c r="Z288" s="1"/>
      <c r="AA288" s="1"/>
      <c r="AB288" s="1"/>
      <c r="AC288" s="1"/>
      <c r="AD288" s="1"/>
      <c r="AE288" s="1"/>
    </row>
    <row r="289" spans="1:31" s="6" customFormat="1" ht="22.8" thickBot="1" x14ac:dyDescent="0.35">
      <c r="A289" s="55" t="e" cm="1">
        <f t="array" ref="A289">(IF($Q$3='بيان ع'!D283,ROW('بيان ع'!283:283)-1,yyyyy))</f>
        <v>#NAME?</v>
      </c>
      <c r="B289" s="56" t="str">
        <f t="shared" si="8"/>
        <v/>
      </c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24"/>
      <c r="R289" s="1"/>
      <c r="S289" s="1"/>
      <c r="T289" s="1"/>
      <c r="V289" s="7"/>
      <c r="W289" s="7"/>
      <c r="X289" s="7"/>
      <c r="Z289" s="1"/>
      <c r="AA289" s="1"/>
      <c r="AB289" s="1"/>
      <c r="AC289" s="1"/>
      <c r="AD289" s="1"/>
      <c r="AE289" s="1"/>
    </row>
    <row r="290" spans="1:31" s="6" customFormat="1" ht="22.8" thickBot="1" x14ac:dyDescent="0.35">
      <c r="A290" s="55" t="e" cm="1">
        <f t="array" ref="A290">(IF($Q$3='بيان ع'!D284,ROW('بيان ع'!284:284)-1,yyyyy))</f>
        <v>#NAME?</v>
      </c>
      <c r="B290" s="56" t="str">
        <f t="shared" si="8"/>
        <v/>
      </c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24"/>
      <c r="R290" s="1"/>
      <c r="S290" s="1"/>
      <c r="T290" s="1"/>
      <c r="V290" s="7"/>
      <c r="W290" s="7"/>
      <c r="X290" s="7"/>
      <c r="Z290" s="1"/>
      <c r="AA290" s="1"/>
      <c r="AB290" s="1"/>
      <c r="AC290" s="1"/>
      <c r="AD290" s="1"/>
      <c r="AE290" s="1"/>
    </row>
    <row r="291" spans="1:31" s="6" customFormat="1" ht="22.8" thickBot="1" x14ac:dyDescent="0.35">
      <c r="A291" s="55" t="e" cm="1">
        <f t="array" ref="A291">(IF($Q$3='بيان ع'!D285,ROW('بيان ع'!285:285)-1,yyyyy))</f>
        <v>#NAME?</v>
      </c>
      <c r="B291" s="56" t="str">
        <f t="shared" si="8"/>
        <v/>
      </c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24"/>
      <c r="R291" s="1"/>
      <c r="S291" s="1"/>
      <c r="T291" s="1"/>
      <c r="V291" s="7"/>
      <c r="W291" s="7"/>
      <c r="X291" s="7"/>
      <c r="Z291" s="1"/>
      <c r="AA291" s="1"/>
      <c r="AB291" s="1"/>
      <c r="AC291" s="1"/>
      <c r="AD291" s="1"/>
      <c r="AE291" s="1"/>
    </row>
    <row r="292" spans="1:31" s="6" customFormat="1" ht="22.8" thickBot="1" x14ac:dyDescent="0.35">
      <c r="A292" s="55" t="e" cm="1">
        <f t="array" ref="A292">(IF($Q$3='بيان ع'!D286,ROW('بيان ع'!286:286)-1,yyyyy))</f>
        <v>#NAME?</v>
      </c>
      <c r="B292" s="56" t="str">
        <f t="shared" si="8"/>
        <v/>
      </c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24"/>
      <c r="R292" s="1"/>
      <c r="S292" s="1"/>
      <c r="T292" s="1"/>
      <c r="V292" s="7"/>
      <c r="W292" s="7"/>
      <c r="X292" s="7"/>
      <c r="Z292" s="1"/>
      <c r="AA292" s="1"/>
      <c r="AB292" s="1"/>
      <c r="AC292" s="1"/>
      <c r="AD292" s="1"/>
      <c r="AE292" s="1"/>
    </row>
    <row r="293" spans="1:31" s="6" customFormat="1" ht="22.8" thickBot="1" x14ac:dyDescent="0.35">
      <c r="A293" s="55" t="e" cm="1">
        <f t="array" ref="A293">(IF($Q$3='بيان ع'!D287,ROW('بيان ع'!287:287)-1,yyyyy))</f>
        <v>#NAME?</v>
      </c>
      <c r="B293" s="56" t="str">
        <f t="shared" si="8"/>
        <v/>
      </c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24"/>
      <c r="R293" s="1"/>
      <c r="S293" s="1"/>
      <c r="T293" s="1"/>
      <c r="V293" s="7"/>
      <c r="W293" s="7"/>
      <c r="X293" s="7"/>
      <c r="Z293" s="1"/>
      <c r="AA293" s="1"/>
      <c r="AB293" s="1"/>
      <c r="AC293" s="1"/>
      <c r="AD293" s="1"/>
      <c r="AE293" s="1"/>
    </row>
    <row r="294" spans="1:31" s="6" customFormat="1" ht="22.8" thickBot="1" x14ac:dyDescent="0.35">
      <c r="A294" s="55" t="e" cm="1">
        <f t="array" ref="A294">(IF($Q$3='بيان ع'!D288,ROW('بيان ع'!288:288)-1,yyyyy))</f>
        <v>#NAME?</v>
      </c>
      <c r="B294" s="56" t="str">
        <f t="shared" si="8"/>
        <v/>
      </c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24"/>
      <c r="R294" s="1"/>
      <c r="S294" s="1"/>
      <c r="T294" s="1"/>
      <c r="V294" s="7"/>
      <c r="W294" s="7"/>
      <c r="X294" s="7"/>
      <c r="Z294" s="1"/>
      <c r="AA294" s="1"/>
      <c r="AB294" s="1"/>
      <c r="AC294" s="1"/>
      <c r="AD294" s="1"/>
      <c r="AE294" s="1"/>
    </row>
    <row r="295" spans="1:31" s="6" customFormat="1" ht="22.8" thickBot="1" x14ac:dyDescent="0.35">
      <c r="A295" s="55" t="e" cm="1">
        <f t="array" ref="A295">(IF($Q$3='بيان ع'!D289,ROW('بيان ع'!289:289)-1,yyyyy))</f>
        <v>#NAME?</v>
      </c>
      <c r="B295" s="56" t="str">
        <f t="shared" si="8"/>
        <v/>
      </c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24"/>
      <c r="R295" s="1"/>
      <c r="S295" s="1"/>
      <c r="T295" s="1"/>
      <c r="V295" s="7"/>
      <c r="W295" s="7"/>
      <c r="X295" s="7"/>
      <c r="Z295" s="1"/>
      <c r="AA295" s="1"/>
      <c r="AB295" s="1"/>
      <c r="AC295" s="1"/>
      <c r="AD295" s="1"/>
      <c r="AE295" s="1"/>
    </row>
    <row r="296" spans="1:31" s="6" customFormat="1" ht="22.8" thickBot="1" x14ac:dyDescent="0.35">
      <c r="A296" s="55" t="e" cm="1">
        <f t="array" ref="A296">(IF($Q$3='بيان ع'!D290,ROW('بيان ع'!290:290)-1,yyyyy))</f>
        <v>#NAME?</v>
      </c>
      <c r="B296" s="56" t="str">
        <f t="shared" si="8"/>
        <v/>
      </c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24"/>
      <c r="R296" s="1"/>
      <c r="S296" s="1"/>
      <c r="T296" s="1"/>
      <c r="V296" s="7"/>
      <c r="W296" s="7"/>
      <c r="X296" s="7"/>
      <c r="Z296" s="1"/>
      <c r="AA296" s="1"/>
      <c r="AB296" s="1"/>
      <c r="AC296" s="1"/>
      <c r="AD296" s="1"/>
      <c r="AE296" s="1"/>
    </row>
    <row r="297" spans="1:31" s="6" customFormat="1" ht="22.8" thickBot="1" x14ac:dyDescent="0.35">
      <c r="A297" s="55" t="e" cm="1">
        <f t="array" ref="A297">(IF($Q$3='بيان ع'!D291,ROW('بيان ع'!291:291)-1,yyyyy))</f>
        <v>#NAME?</v>
      </c>
      <c r="B297" s="56" t="str">
        <f t="shared" si="8"/>
        <v/>
      </c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24"/>
      <c r="R297" s="1"/>
      <c r="S297" s="1"/>
      <c r="T297" s="1"/>
      <c r="V297" s="7"/>
      <c r="W297" s="7"/>
      <c r="X297" s="7"/>
      <c r="Z297" s="1"/>
      <c r="AA297" s="1"/>
      <c r="AB297" s="1"/>
      <c r="AC297" s="1"/>
      <c r="AD297" s="1"/>
      <c r="AE297" s="1"/>
    </row>
    <row r="298" spans="1:31" s="6" customFormat="1" ht="22.8" thickBot="1" x14ac:dyDescent="0.35">
      <c r="A298" s="55" t="e" cm="1">
        <f t="array" ref="A298">(IF($Q$3='بيان ع'!D292,ROW('بيان ع'!292:292)-1,yyyyy))</f>
        <v>#NAME?</v>
      </c>
      <c r="B298" s="56" t="str">
        <f t="shared" si="8"/>
        <v/>
      </c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24"/>
      <c r="R298" s="1"/>
      <c r="S298" s="1"/>
      <c r="T298" s="1"/>
      <c r="V298" s="7"/>
      <c r="W298" s="7"/>
      <c r="X298" s="7"/>
      <c r="Z298" s="1"/>
      <c r="AA298" s="1"/>
      <c r="AB298" s="1"/>
      <c r="AC298" s="1"/>
      <c r="AD298" s="1"/>
      <c r="AE298" s="1"/>
    </row>
    <row r="299" spans="1:31" s="6" customFormat="1" ht="22.8" thickBot="1" x14ac:dyDescent="0.35">
      <c r="A299" s="55" t="e" cm="1">
        <f t="array" ref="A299">(IF($Q$3='بيان ع'!D293,ROW('بيان ع'!293:293)-1,yyyyy))</f>
        <v>#NAME?</v>
      </c>
      <c r="B299" s="56" t="str">
        <f t="shared" si="8"/>
        <v/>
      </c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24"/>
      <c r="R299" s="1"/>
      <c r="S299" s="1"/>
      <c r="T299" s="1"/>
      <c r="V299" s="7"/>
      <c r="W299" s="7"/>
      <c r="X299" s="7"/>
      <c r="Z299" s="1"/>
      <c r="AA299" s="1"/>
      <c r="AB299" s="1"/>
      <c r="AC299" s="1"/>
      <c r="AD299" s="1"/>
      <c r="AE299" s="1"/>
    </row>
    <row r="300" spans="1:31" s="6" customFormat="1" ht="22.8" thickBot="1" x14ac:dyDescent="0.35">
      <c r="A300" s="55" t="e" cm="1">
        <f t="array" ref="A300">(IF($Q$3='بيان ع'!D294,ROW('بيان ع'!294:294)-1,yyyyy))</f>
        <v>#NAME?</v>
      </c>
      <c r="B300" s="56" t="str">
        <f t="shared" si="8"/>
        <v/>
      </c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24"/>
      <c r="R300" s="1"/>
      <c r="S300" s="1"/>
      <c r="T300" s="1"/>
      <c r="V300" s="7"/>
      <c r="W300" s="7"/>
      <c r="X300" s="7"/>
      <c r="Z300" s="1"/>
      <c r="AA300" s="1"/>
      <c r="AB300" s="1"/>
      <c r="AC300" s="1"/>
      <c r="AD300" s="1"/>
      <c r="AE300" s="1"/>
    </row>
    <row r="301" spans="1:31" s="6" customFormat="1" ht="22.8" thickBot="1" x14ac:dyDescent="0.35">
      <c r="A301" s="55" t="e" cm="1">
        <f t="array" ref="A301">(IF($Q$3='بيان ع'!D295,ROW('بيان ع'!295:295)-1,yyyyy))</f>
        <v>#NAME?</v>
      </c>
      <c r="B301" s="56" t="str">
        <f t="shared" si="8"/>
        <v/>
      </c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24"/>
      <c r="R301" s="1"/>
      <c r="S301" s="1"/>
      <c r="T301" s="1"/>
      <c r="V301" s="7"/>
      <c r="W301" s="7"/>
      <c r="X301" s="7"/>
      <c r="Z301" s="1"/>
      <c r="AA301" s="1"/>
      <c r="AB301" s="1"/>
      <c r="AC301" s="1"/>
      <c r="AD301" s="1"/>
      <c r="AE301" s="1"/>
    </row>
    <row r="302" spans="1:31" s="6" customFormat="1" ht="22.8" thickBot="1" x14ac:dyDescent="0.35">
      <c r="A302" s="55" t="e" cm="1">
        <f t="array" ref="A302">(IF($Q$3='بيان ع'!D296,ROW('بيان ع'!296:296)-1,yyyyy))</f>
        <v>#NAME?</v>
      </c>
      <c r="B302" s="56" t="str">
        <f t="shared" si="8"/>
        <v/>
      </c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24"/>
      <c r="R302" s="1"/>
      <c r="S302" s="1"/>
      <c r="T302" s="1"/>
      <c r="V302" s="7"/>
      <c r="W302" s="7"/>
      <c r="X302" s="7"/>
      <c r="Z302" s="1"/>
      <c r="AA302" s="1"/>
      <c r="AB302" s="1"/>
      <c r="AC302" s="1"/>
      <c r="AD302" s="1"/>
      <c r="AE302" s="1"/>
    </row>
    <row r="303" spans="1:31" s="6" customFormat="1" ht="22.8" thickBot="1" x14ac:dyDescent="0.35">
      <c r="A303" s="55" t="e" cm="1">
        <f t="array" ref="A303">(IF($Q$3='بيان ع'!D297,ROW('بيان ع'!297:297)-1,yyyyy))</f>
        <v>#NAME?</v>
      </c>
      <c r="B303" s="56" t="str">
        <f t="shared" si="8"/>
        <v/>
      </c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24"/>
      <c r="R303" s="1"/>
      <c r="S303" s="1"/>
      <c r="T303" s="1"/>
      <c r="V303" s="7"/>
      <c r="W303" s="7"/>
      <c r="X303" s="7"/>
      <c r="Z303" s="1"/>
      <c r="AA303" s="1"/>
      <c r="AB303" s="1"/>
      <c r="AC303" s="1"/>
      <c r="AD303" s="1"/>
      <c r="AE303" s="1"/>
    </row>
    <row r="304" spans="1:31" s="6" customFormat="1" ht="22.8" thickBot="1" x14ac:dyDescent="0.35">
      <c r="A304" s="55" t="e" cm="1">
        <f t="array" ref="A304">(IF($Q$3='بيان ع'!D298,ROW('بيان ع'!298:298)-1,yyyyy))</f>
        <v>#NAME?</v>
      </c>
      <c r="B304" s="56" t="str">
        <f t="shared" si="8"/>
        <v/>
      </c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24"/>
      <c r="R304" s="1"/>
      <c r="S304" s="1"/>
      <c r="T304" s="1"/>
      <c r="V304" s="7"/>
      <c r="W304" s="7"/>
      <c r="X304" s="7"/>
      <c r="Z304" s="1"/>
      <c r="AA304" s="1"/>
      <c r="AB304" s="1"/>
      <c r="AC304" s="1"/>
      <c r="AD304" s="1"/>
      <c r="AE304" s="1"/>
    </row>
    <row r="305" spans="1:31" s="6" customFormat="1" ht="22.8" thickBot="1" x14ac:dyDescent="0.35">
      <c r="A305" s="55" t="e" cm="1">
        <f t="array" ref="A305">(IF($Q$3='بيان ع'!D299,ROW('بيان ع'!299:299)-1,yyyyy))</f>
        <v>#NAME?</v>
      </c>
      <c r="B305" s="56" t="str">
        <f t="shared" si="8"/>
        <v/>
      </c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24"/>
      <c r="R305" s="1"/>
      <c r="S305" s="1"/>
      <c r="T305" s="1"/>
      <c r="V305" s="7"/>
      <c r="W305" s="7"/>
      <c r="X305" s="7"/>
      <c r="Z305" s="1"/>
      <c r="AA305" s="1"/>
      <c r="AB305" s="1"/>
      <c r="AC305" s="1"/>
      <c r="AD305" s="1"/>
      <c r="AE305" s="1"/>
    </row>
    <row r="306" spans="1:31" s="6" customFormat="1" ht="22.8" thickBot="1" x14ac:dyDescent="0.35">
      <c r="A306" s="55" t="e" cm="1">
        <f t="array" ref="A306">(IF($Q$3='بيان ع'!D300,ROW('بيان ع'!300:300)-1,yyyyy))</f>
        <v>#NAME?</v>
      </c>
      <c r="B306" s="56" t="str">
        <f t="shared" si="8"/>
        <v/>
      </c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24"/>
      <c r="R306" s="1"/>
      <c r="S306" s="1"/>
      <c r="T306" s="1"/>
      <c r="V306" s="7"/>
      <c r="W306" s="7"/>
      <c r="X306" s="7"/>
      <c r="Z306" s="1"/>
      <c r="AA306" s="1"/>
      <c r="AB306" s="1"/>
      <c r="AC306" s="1"/>
      <c r="AD306" s="1"/>
      <c r="AE306" s="1"/>
    </row>
    <row r="307" spans="1:31" s="6" customFormat="1" ht="22.8" thickBot="1" x14ac:dyDescent="0.35">
      <c r="A307" s="55" t="e" cm="1">
        <f t="array" ref="A307">(IF($Q$3='بيان ع'!D301,ROW('بيان ع'!301:301)-1,yyyyy))</f>
        <v>#NAME?</v>
      </c>
      <c r="B307" s="56" t="str">
        <f t="shared" si="8"/>
        <v/>
      </c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24"/>
      <c r="R307" s="1"/>
      <c r="S307" s="1"/>
      <c r="T307" s="1"/>
      <c r="V307" s="7"/>
      <c r="W307" s="7"/>
      <c r="X307" s="7"/>
      <c r="Z307" s="1"/>
      <c r="AA307" s="1"/>
      <c r="AB307" s="1"/>
      <c r="AC307" s="1"/>
      <c r="AD307" s="1"/>
      <c r="AE307" s="1"/>
    </row>
    <row r="308" spans="1:31" s="6" customFormat="1" ht="22.8" thickBot="1" x14ac:dyDescent="0.35">
      <c r="A308" s="55" t="e" cm="1">
        <f t="array" ref="A308">(IF($Q$3='بيان ع'!D302,ROW('بيان ع'!302:302)-1,yyyyy))</f>
        <v>#NAME?</v>
      </c>
      <c r="B308" s="56" t="str">
        <f t="shared" si="8"/>
        <v/>
      </c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24"/>
      <c r="R308" s="1"/>
      <c r="S308" s="1"/>
      <c r="T308" s="1"/>
      <c r="V308" s="7"/>
      <c r="W308" s="7"/>
      <c r="X308" s="7"/>
      <c r="Z308" s="1"/>
      <c r="AA308" s="1"/>
      <c r="AB308" s="1"/>
      <c r="AC308" s="1"/>
      <c r="AD308" s="1"/>
      <c r="AE308" s="1"/>
    </row>
    <row r="309" spans="1:31" s="6" customFormat="1" ht="22.8" thickBot="1" x14ac:dyDescent="0.35">
      <c r="A309" s="55" t="e" cm="1">
        <f t="array" ref="A309">(IF($Q$3='بيان ع'!D303,ROW('بيان ع'!303:303)-1,yyyyy))</f>
        <v>#NAME?</v>
      </c>
      <c r="B309" s="56" t="str">
        <f t="shared" si="8"/>
        <v/>
      </c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24"/>
      <c r="R309" s="1"/>
      <c r="S309" s="1"/>
      <c r="T309" s="1"/>
      <c r="V309" s="7"/>
      <c r="W309" s="7"/>
      <c r="X309" s="7"/>
      <c r="Z309" s="1"/>
      <c r="AA309" s="1"/>
      <c r="AB309" s="1"/>
      <c r="AC309" s="1"/>
      <c r="AD309" s="1"/>
      <c r="AE309" s="1"/>
    </row>
    <row r="310" spans="1:31" s="6" customFormat="1" ht="22.8" thickBot="1" x14ac:dyDescent="0.35">
      <c r="A310" s="55" t="e" cm="1">
        <f t="array" ref="A310">(IF($Q$3='بيان ع'!D304,ROW('بيان ع'!304:304)-1,yyyyy))</f>
        <v>#NAME?</v>
      </c>
      <c r="B310" s="56" t="str">
        <f t="shared" si="8"/>
        <v/>
      </c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24"/>
      <c r="R310" s="1"/>
      <c r="S310" s="1"/>
      <c r="T310" s="1"/>
      <c r="V310" s="7"/>
      <c r="W310" s="7"/>
      <c r="X310" s="7"/>
      <c r="Z310" s="1"/>
      <c r="AA310" s="1"/>
      <c r="AB310" s="1"/>
      <c r="AC310" s="1"/>
      <c r="AD310" s="1"/>
      <c r="AE310" s="1"/>
    </row>
    <row r="311" spans="1:31" s="6" customFormat="1" ht="22.8" thickBot="1" x14ac:dyDescent="0.35">
      <c r="A311" s="55" t="e" cm="1">
        <f t="array" ref="A311">(IF($Q$3='بيان ع'!D305,ROW('بيان ع'!305:305)-1,yyyyy))</f>
        <v>#NAME?</v>
      </c>
      <c r="B311" s="56" t="str">
        <f t="shared" si="8"/>
        <v/>
      </c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24"/>
      <c r="R311" s="1"/>
      <c r="S311" s="1"/>
      <c r="T311" s="1"/>
      <c r="V311" s="7"/>
      <c r="W311" s="7"/>
      <c r="X311" s="7"/>
      <c r="Z311" s="1"/>
      <c r="AA311" s="1"/>
      <c r="AB311" s="1"/>
      <c r="AC311" s="1"/>
      <c r="AD311" s="1"/>
      <c r="AE311" s="1"/>
    </row>
    <row r="312" spans="1:31" s="6" customFormat="1" ht="22.8" thickBot="1" x14ac:dyDescent="0.35">
      <c r="A312" s="55" t="e" cm="1">
        <f t="array" ref="A312">(IF($Q$3='بيان ع'!D306,ROW('بيان ع'!306:306)-1,yyyyy))</f>
        <v>#NAME?</v>
      </c>
      <c r="B312" s="56" t="str">
        <f t="shared" si="8"/>
        <v/>
      </c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24"/>
      <c r="R312" s="1"/>
      <c r="S312" s="1"/>
      <c r="T312" s="1"/>
      <c r="V312" s="7"/>
      <c r="W312" s="7"/>
      <c r="X312" s="7"/>
      <c r="Z312" s="1"/>
      <c r="AA312" s="1"/>
      <c r="AB312" s="1"/>
      <c r="AC312" s="1"/>
      <c r="AD312" s="1"/>
      <c r="AE312" s="1"/>
    </row>
    <row r="313" spans="1:31" s="6" customFormat="1" ht="22.8" thickBot="1" x14ac:dyDescent="0.35">
      <c r="A313" s="55" t="e" cm="1">
        <f t="array" ref="A313">(IF($Q$3='بيان ع'!D307,ROW('بيان ع'!307:307)-1,yyyyy))</f>
        <v>#NAME?</v>
      </c>
      <c r="B313" s="56" t="str">
        <f t="shared" si="8"/>
        <v/>
      </c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24"/>
      <c r="R313" s="1"/>
      <c r="S313" s="1"/>
      <c r="T313" s="1"/>
      <c r="V313" s="7"/>
      <c r="W313" s="7"/>
      <c r="X313" s="7"/>
      <c r="Z313" s="1"/>
      <c r="AA313" s="1"/>
      <c r="AB313" s="1"/>
      <c r="AC313" s="1"/>
      <c r="AD313" s="1"/>
      <c r="AE313" s="1"/>
    </row>
    <row r="314" spans="1:31" s="6" customFormat="1" ht="22.8" thickBot="1" x14ac:dyDescent="0.35">
      <c r="A314" s="55" t="e" cm="1">
        <f t="array" ref="A314">(IF($Q$3='بيان ع'!D308,ROW('بيان ع'!308:308)-1,yyyyy))</f>
        <v>#NAME?</v>
      </c>
      <c r="B314" s="56" t="str">
        <f t="shared" si="8"/>
        <v/>
      </c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24"/>
      <c r="R314" s="1"/>
      <c r="S314" s="1"/>
      <c r="T314" s="1"/>
      <c r="V314" s="7"/>
      <c r="W314" s="7"/>
      <c r="X314" s="7"/>
      <c r="Z314" s="1"/>
      <c r="AA314" s="1"/>
      <c r="AB314" s="1"/>
      <c r="AC314" s="1"/>
      <c r="AD314" s="1"/>
      <c r="AE314" s="1"/>
    </row>
    <row r="315" spans="1:31" s="6" customFormat="1" ht="22.8" thickBot="1" x14ac:dyDescent="0.35">
      <c r="A315" s="55" t="e" cm="1">
        <f t="array" ref="A315">(IF($Q$3='بيان ع'!D309,ROW('بيان ع'!309:309)-1,yyyyy))</f>
        <v>#NAME?</v>
      </c>
      <c r="B315" s="56" t="str">
        <f t="shared" si="8"/>
        <v/>
      </c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24"/>
      <c r="R315" s="1"/>
      <c r="S315" s="1"/>
      <c r="T315" s="1"/>
      <c r="V315" s="7"/>
      <c r="W315" s="7"/>
      <c r="X315" s="7"/>
      <c r="Z315" s="1"/>
      <c r="AA315" s="1"/>
      <c r="AB315" s="1"/>
      <c r="AC315" s="1"/>
      <c r="AD315" s="1"/>
      <c r="AE315" s="1"/>
    </row>
    <row r="316" spans="1:31" s="6" customFormat="1" ht="22.8" thickBot="1" x14ac:dyDescent="0.35">
      <c r="A316" s="55" t="e" cm="1">
        <f t="array" ref="A316">(IF($Q$3='بيان ع'!D310,ROW('بيان ع'!310:310)-1,yyyyy))</f>
        <v>#NAME?</v>
      </c>
      <c r="B316" s="56" t="str">
        <f t="shared" si="8"/>
        <v/>
      </c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24"/>
      <c r="R316" s="1"/>
      <c r="S316" s="1"/>
      <c r="T316" s="1"/>
      <c r="V316" s="7"/>
      <c r="W316" s="7"/>
      <c r="X316" s="7"/>
      <c r="Z316" s="1"/>
      <c r="AA316" s="1"/>
      <c r="AB316" s="1"/>
      <c r="AC316" s="1"/>
      <c r="AD316" s="1"/>
      <c r="AE316" s="1"/>
    </row>
    <row r="317" spans="1:31" s="6" customFormat="1" ht="22.8" thickBot="1" x14ac:dyDescent="0.35">
      <c r="A317" s="55" t="e" cm="1">
        <f t="array" ref="A317">(IF($Q$3='بيان ع'!D311,ROW('بيان ع'!311:311)-1,yyyyy))</f>
        <v>#NAME?</v>
      </c>
      <c r="B317" s="56" t="str">
        <f t="shared" si="8"/>
        <v/>
      </c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24"/>
      <c r="R317" s="1"/>
      <c r="S317" s="1"/>
      <c r="T317" s="1"/>
      <c r="V317" s="7"/>
      <c r="W317" s="7"/>
      <c r="X317" s="7"/>
      <c r="Z317" s="1"/>
      <c r="AA317" s="1"/>
      <c r="AB317" s="1"/>
      <c r="AC317" s="1"/>
      <c r="AD317" s="1"/>
      <c r="AE317" s="1"/>
    </row>
    <row r="318" spans="1:31" s="6" customFormat="1" ht="22.8" thickBot="1" x14ac:dyDescent="0.35">
      <c r="A318" s="55" t="e" cm="1">
        <f t="array" ref="A318">(IF($Q$3='بيان ع'!D312,ROW('بيان ع'!312:312)-1,yyyyy))</f>
        <v>#NAME?</v>
      </c>
      <c r="B318" s="56" t="str">
        <f t="shared" si="8"/>
        <v/>
      </c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24"/>
      <c r="R318" s="1"/>
      <c r="S318" s="1"/>
      <c r="T318" s="1"/>
      <c r="V318" s="7"/>
      <c r="W318" s="7"/>
      <c r="X318" s="7"/>
      <c r="Z318" s="1"/>
      <c r="AA318" s="1"/>
      <c r="AB318" s="1"/>
      <c r="AC318" s="1"/>
      <c r="AD318" s="1"/>
      <c r="AE318" s="1"/>
    </row>
    <row r="319" spans="1:31" s="6" customFormat="1" ht="22.8" thickBot="1" x14ac:dyDescent="0.35">
      <c r="A319" s="55" t="e" cm="1">
        <f t="array" ref="A319">(IF($Q$3='بيان ع'!D313,ROW('بيان ع'!313:313)-1,yyyyy))</f>
        <v>#NAME?</v>
      </c>
      <c r="B319" s="56" t="str">
        <f t="shared" si="8"/>
        <v/>
      </c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24"/>
      <c r="R319" s="1"/>
      <c r="S319" s="1"/>
      <c r="T319" s="1"/>
      <c r="V319" s="7"/>
      <c r="W319" s="7"/>
      <c r="X319" s="7"/>
      <c r="Z319" s="1"/>
      <c r="AA319" s="1"/>
      <c r="AB319" s="1"/>
      <c r="AC319" s="1"/>
      <c r="AD319" s="1"/>
      <c r="AE319" s="1"/>
    </row>
    <row r="320" spans="1:31" s="6" customFormat="1" ht="22.8" thickBot="1" x14ac:dyDescent="0.35">
      <c r="A320" s="55" t="e" cm="1">
        <f t="array" ref="A320">(IF($Q$3='بيان ع'!D314,ROW('بيان ع'!314:314)-1,yyyyy))</f>
        <v>#NAME?</v>
      </c>
      <c r="B320" s="56" t="str">
        <f t="shared" si="8"/>
        <v/>
      </c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24"/>
      <c r="R320" s="1"/>
      <c r="S320" s="1"/>
      <c r="T320" s="1"/>
      <c r="V320" s="7"/>
      <c r="W320" s="7"/>
      <c r="X320" s="7"/>
      <c r="Z320" s="1"/>
      <c r="AA320" s="1"/>
      <c r="AB320" s="1"/>
      <c r="AC320" s="1"/>
      <c r="AD320" s="1"/>
      <c r="AE320" s="1"/>
    </row>
    <row r="321" spans="1:31" s="6" customFormat="1" ht="22.8" thickBot="1" x14ac:dyDescent="0.35">
      <c r="A321" s="55" t="e" cm="1">
        <f t="array" ref="A321">(IF($Q$3='بيان ع'!D315,ROW('بيان ع'!315:315)-1,yyyyy))</f>
        <v>#NAME?</v>
      </c>
      <c r="B321" s="56" t="str">
        <f t="shared" si="8"/>
        <v/>
      </c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24"/>
      <c r="R321" s="1"/>
      <c r="S321" s="1"/>
      <c r="T321" s="1"/>
      <c r="V321" s="7"/>
      <c r="W321" s="7"/>
      <c r="X321" s="7"/>
      <c r="Z321" s="1"/>
      <c r="AA321" s="1"/>
      <c r="AB321" s="1"/>
      <c r="AC321" s="1"/>
      <c r="AD321" s="1"/>
      <c r="AE321" s="1"/>
    </row>
    <row r="322" spans="1:31" s="6" customFormat="1" ht="22.8" thickBot="1" x14ac:dyDescent="0.35">
      <c r="A322" s="55" t="e" cm="1">
        <f t="array" ref="A322">(IF($Q$3='بيان ع'!D316,ROW('بيان ع'!316:316)-1,yyyyy))</f>
        <v>#NAME?</v>
      </c>
      <c r="B322" s="56" t="str">
        <f t="shared" si="8"/>
        <v/>
      </c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24"/>
      <c r="R322" s="1"/>
      <c r="S322" s="1"/>
      <c r="T322" s="1"/>
      <c r="V322" s="7"/>
      <c r="W322" s="7"/>
      <c r="X322" s="7"/>
      <c r="Z322" s="1"/>
      <c r="AA322" s="1"/>
      <c r="AB322" s="1"/>
      <c r="AC322" s="1"/>
      <c r="AD322" s="1"/>
      <c r="AE322" s="1"/>
    </row>
    <row r="323" spans="1:31" s="6" customFormat="1" ht="22.8" thickBot="1" x14ac:dyDescent="0.35">
      <c r="A323" s="55" t="e" cm="1">
        <f t="array" ref="A323">(IF($Q$3='بيان ع'!D317,ROW('بيان ع'!317:317)-1,yyyyy))</f>
        <v>#NAME?</v>
      </c>
      <c r="B323" s="56" t="str">
        <f t="shared" si="8"/>
        <v/>
      </c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24"/>
      <c r="R323" s="1"/>
      <c r="S323" s="1"/>
      <c r="T323" s="1"/>
      <c r="V323" s="7"/>
      <c r="W323" s="7"/>
      <c r="X323" s="7"/>
      <c r="Z323" s="1"/>
      <c r="AA323" s="1"/>
      <c r="AB323" s="1"/>
      <c r="AC323" s="1"/>
      <c r="AD323" s="1"/>
      <c r="AE323" s="1"/>
    </row>
    <row r="324" spans="1:31" s="6" customFormat="1" ht="22.8" thickBot="1" x14ac:dyDescent="0.35">
      <c r="A324" s="55" t="e" cm="1">
        <f t="array" ref="A324">(IF($Q$3='بيان ع'!D318,ROW('بيان ع'!318:318)-1,yyyyy))</f>
        <v>#NAME?</v>
      </c>
      <c r="B324" s="56" t="str">
        <f t="shared" si="8"/>
        <v/>
      </c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24"/>
      <c r="R324" s="1"/>
      <c r="S324" s="1"/>
      <c r="T324" s="1"/>
      <c r="V324" s="7"/>
      <c r="W324" s="7"/>
      <c r="X324" s="7"/>
      <c r="Z324" s="1"/>
      <c r="AA324" s="1"/>
      <c r="AB324" s="1"/>
      <c r="AC324" s="1"/>
      <c r="AD324" s="1"/>
      <c r="AE324" s="1"/>
    </row>
    <row r="325" spans="1:31" s="6" customFormat="1" ht="22.8" thickBot="1" x14ac:dyDescent="0.35">
      <c r="A325" s="55" t="e" cm="1">
        <f t="array" ref="A325">(IF($Q$3='بيان ع'!D319,ROW('بيان ع'!319:319)-1,yyyyy))</f>
        <v>#NAME?</v>
      </c>
      <c r="B325" s="56" t="str">
        <f t="shared" si="8"/>
        <v/>
      </c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24"/>
      <c r="R325" s="1"/>
      <c r="S325" s="1"/>
      <c r="T325" s="1"/>
      <c r="V325" s="7"/>
      <c r="W325" s="7"/>
      <c r="X325" s="7"/>
      <c r="Z325" s="1"/>
      <c r="AA325" s="1"/>
      <c r="AB325" s="1"/>
      <c r="AC325" s="1"/>
      <c r="AD325" s="1"/>
      <c r="AE325" s="1"/>
    </row>
    <row r="326" spans="1:31" s="6" customFormat="1" ht="22.8" thickBot="1" x14ac:dyDescent="0.35">
      <c r="A326" s="55" t="e" cm="1">
        <f t="array" ref="A326">(IF($Q$3='بيان ع'!D320,ROW('بيان ع'!320:320)-1,yyyyy))</f>
        <v>#NAME?</v>
      </c>
      <c r="B326" s="56" t="str">
        <f t="shared" si="8"/>
        <v/>
      </c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24"/>
      <c r="R326" s="1"/>
      <c r="S326" s="1"/>
      <c r="T326" s="1"/>
      <c r="V326" s="7"/>
      <c r="W326" s="7"/>
      <c r="X326" s="7"/>
      <c r="Z326" s="1"/>
      <c r="AA326" s="1"/>
      <c r="AB326" s="1"/>
      <c r="AC326" s="1"/>
      <c r="AD326" s="1"/>
      <c r="AE326" s="1"/>
    </row>
    <row r="327" spans="1:31" s="6" customFormat="1" ht="22.8" thickBot="1" x14ac:dyDescent="0.35">
      <c r="A327" s="55" t="e" cm="1">
        <f t="array" ref="A327">(IF($Q$3='بيان ع'!D321,ROW('بيان ع'!321:321)-1,yyyyy))</f>
        <v>#NAME?</v>
      </c>
      <c r="B327" s="56" t="str">
        <f t="shared" si="8"/>
        <v/>
      </c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24"/>
      <c r="R327" s="1"/>
      <c r="S327" s="1"/>
      <c r="T327" s="1"/>
      <c r="V327" s="7"/>
      <c r="W327" s="7"/>
      <c r="X327" s="7"/>
      <c r="Z327" s="1"/>
      <c r="AA327" s="1"/>
      <c r="AB327" s="1"/>
      <c r="AC327" s="1"/>
      <c r="AD327" s="1"/>
      <c r="AE327" s="1"/>
    </row>
    <row r="328" spans="1:31" s="6" customFormat="1" ht="22.8" thickBot="1" x14ac:dyDescent="0.35">
      <c r="A328" s="55" t="e" cm="1">
        <f t="array" ref="A328">(IF($Q$3='بيان ع'!D322,ROW('بيان ع'!322:322)-1,yyyyy))</f>
        <v>#NAME?</v>
      </c>
      <c r="B328" s="56" t="str">
        <f t="shared" ref="B328:B391" si="9">IFERROR(_xlfn.AGGREGATE(15,6,$A$8:$A$1010,ROW(A321)),"")</f>
        <v/>
      </c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24"/>
      <c r="R328" s="1"/>
      <c r="S328" s="1"/>
      <c r="T328" s="1"/>
      <c r="V328" s="7"/>
      <c r="W328" s="7"/>
      <c r="X328" s="7"/>
      <c r="Z328" s="1"/>
      <c r="AA328" s="1"/>
      <c r="AB328" s="1"/>
      <c r="AC328" s="1"/>
      <c r="AD328" s="1"/>
      <c r="AE328" s="1"/>
    </row>
    <row r="329" spans="1:31" s="6" customFormat="1" ht="22.8" thickBot="1" x14ac:dyDescent="0.35">
      <c r="A329" s="55" t="e" cm="1">
        <f t="array" ref="A329">(IF($Q$3='بيان ع'!D323,ROW('بيان ع'!323:323)-1,yyyyy))</f>
        <v>#NAME?</v>
      </c>
      <c r="B329" s="56" t="str">
        <f t="shared" si="9"/>
        <v/>
      </c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24"/>
      <c r="R329" s="1"/>
      <c r="S329" s="1"/>
      <c r="T329" s="1"/>
      <c r="V329" s="7"/>
      <c r="W329" s="7"/>
      <c r="X329" s="7"/>
      <c r="Z329" s="1"/>
      <c r="AA329" s="1"/>
      <c r="AB329" s="1"/>
      <c r="AC329" s="1"/>
      <c r="AD329" s="1"/>
      <c r="AE329" s="1"/>
    </row>
    <row r="330" spans="1:31" s="6" customFormat="1" ht="22.8" thickBot="1" x14ac:dyDescent="0.35">
      <c r="A330" s="55" t="e" cm="1">
        <f t="array" ref="A330">(IF($Q$3='بيان ع'!D324,ROW('بيان ع'!324:324)-1,yyyyy))</f>
        <v>#NAME?</v>
      </c>
      <c r="B330" s="56" t="str">
        <f t="shared" si="9"/>
        <v/>
      </c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24"/>
      <c r="R330" s="1"/>
      <c r="S330" s="1"/>
      <c r="T330" s="1"/>
      <c r="V330" s="7"/>
      <c r="W330" s="7"/>
      <c r="X330" s="7"/>
      <c r="Z330" s="1"/>
      <c r="AA330" s="1"/>
      <c r="AB330" s="1"/>
      <c r="AC330" s="1"/>
      <c r="AD330" s="1"/>
      <c r="AE330" s="1"/>
    </row>
    <row r="331" spans="1:31" s="6" customFormat="1" ht="22.8" thickBot="1" x14ac:dyDescent="0.35">
      <c r="A331" s="55" t="e" cm="1">
        <f t="array" ref="A331">(IF($Q$3='بيان ع'!D325,ROW('بيان ع'!325:325)-1,yyyyy))</f>
        <v>#NAME?</v>
      </c>
      <c r="B331" s="56" t="str">
        <f t="shared" si="9"/>
        <v/>
      </c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24"/>
      <c r="R331" s="1"/>
      <c r="S331" s="1"/>
      <c r="T331" s="1"/>
      <c r="V331" s="7"/>
      <c r="W331" s="7"/>
      <c r="X331" s="7"/>
      <c r="Z331" s="1"/>
      <c r="AA331" s="1"/>
      <c r="AB331" s="1"/>
      <c r="AC331" s="1"/>
      <c r="AD331" s="1"/>
      <c r="AE331" s="1"/>
    </row>
    <row r="332" spans="1:31" s="6" customFormat="1" ht="22.8" thickBot="1" x14ac:dyDescent="0.35">
      <c r="A332" s="55" t="e" cm="1">
        <f t="array" ref="A332">(IF($Q$3='بيان ع'!D326,ROW('بيان ع'!326:326)-1,yyyyy))</f>
        <v>#NAME?</v>
      </c>
      <c r="B332" s="56" t="str">
        <f t="shared" si="9"/>
        <v/>
      </c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24"/>
      <c r="R332" s="1"/>
      <c r="S332" s="1"/>
      <c r="T332" s="1"/>
      <c r="V332" s="7"/>
      <c r="W332" s="7"/>
      <c r="X332" s="7"/>
      <c r="Z332" s="1"/>
      <c r="AA332" s="1"/>
      <c r="AB332" s="1"/>
      <c r="AC332" s="1"/>
      <c r="AD332" s="1"/>
      <c r="AE332" s="1"/>
    </row>
    <row r="333" spans="1:31" s="6" customFormat="1" ht="22.8" thickBot="1" x14ac:dyDescent="0.35">
      <c r="A333" s="55" t="e" cm="1">
        <f t="array" ref="A333">(IF($Q$3='بيان ع'!D327,ROW('بيان ع'!327:327)-1,yyyyy))</f>
        <v>#NAME?</v>
      </c>
      <c r="B333" s="56" t="str">
        <f t="shared" si="9"/>
        <v/>
      </c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24"/>
      <c r="R333" s="1"/>
      <c r="S333" s="1"/>
      <c r="T333" s="1"/>
      <c r="V333" s="7"/>
      <c r="W333" s="7"/>
      <c r="X333" s="7"/>
      <c r="Z333" s="1"/>
      <c r="AA333" s="1"/>
      <c r="AB333" s="1"/>
      <c r="AC333" s="1"/>
      <c r="AD333" s="1"/>
      <c r="AE333" s="1"/>
    </row>
    <row r="334" spans="1:31" s="6" customFormat="1" ht="22.8" thickBot="1" x14ac:dyDescent="0.35">
      <c r="A334" s="55" t="e" cm="1">
        <f t="array" ref="A334">(IF($Q$3='بيان ع'!D328,ROW('بيان ع'!328:328)-1,yyyyy))</f>
        <v>#NAME?</v>
      </c>
      <c r="B334" s="56" t="str">
        <f t="shared" si="9"/>
        <v/>
      </c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24"/>
      <c r="R334" s="1"/>
      <c r="S334" s="1"/>
      <c r="T334" s="1"/>
      <c r="V334" s="7"/>
      <c r="W334" s="7"/>
      <c r="X334" s="7"/>
      <c r="Z334" s="1"/>
      <c r="AA334" s="1"/>
      <c r="AB334" s="1"/>
      <c r="AC334" s="1"/>
      <c r="AD334" s="1"/>
      <c r="AE334" s="1"/>
    </row>
    <row r="335" spans="1:31" s="6" customFormat="1" ht="22.8" thickBot="1" x14ac:dyDescent="0.35">
      <c r="A335" s="55" t="e" cm="1">
        <f t="array" ref="A335">(IF($Q$3='بيان ع'!D329,ROW('بيان ع'!329:329)-1,yyyyy))</f>
        <v>#NAME?</v>
      </c>
      <c r="B335" s="56" t="str">
        <f t="shared" si="9"/>
        <v/>
      </c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24"/>
      <c r="R335" s="1"/>
      <c r="S335" s="1"/>
      <c r="T335" s="1"/>
      <c r="V335" s="7"/>
      <c r="W335" s="7"/>
      <c r="X335" s="7"/>
      <c r="Z335" s="1"/>
      <c r="AA335" s="1"/>
      <c r="AB335" s="1"/>
      <c r="AC335" s="1"/>
      <c r="AD335" s="1"/>
      <c r="AE335" s="1"/>
    </row>
    <row r="336" spans="1:31" s="6" customFormat="1" ht="22.8" thickBot="1" x14ac:dyDescent="0.35">
      <c r="A336" s="55" t="e" cm="1">
        <f t="array" ref="A336">(IF($Q$3='بيان ع'!D330,ROW('بيان ع'!330:330)-1,yyyyy))</f>
        <v>#NAME?</v>
      </c>
      <c r="B336" s="56" t="str">
        <f t="shared" si="9"/>
        <v/>
      </c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24"/>
      <c r="R336" s="1"/>
      <c r="S336" s="1"/>
      <c r="T336" s="1"/>
      <c r="V336" s="7"/>
      <c r="W336" s="7"/>
      <c r="X336" s="7"/>
      <c r="Z336" s="1"/>
      <c r="AA336" s="1"/>
      <c r="AB336" s="1"/>
      <c r="AC336" s="1"/>
      <c r="AD336" s="1"/>
      <c r="AE336" s="1"/>
    </row>
    <row r="337" spans="1:31" s="6" customFormat="1" ht="22.8" thickBot="1" x14ac:dyDescent="0.35">
      <c r="A337" s="55" t="e" cm="1">
        <f t="array" ref="A337">(IF($Q$3='بيان ع'!D331,ROW('بيان ع'!331:331)-1,yyyyy))</f>
        <v>#NAME?</v>
      </c>
      <c r="B337" s="56" t="str">
        <f t="shared" si="9"/>
        <v/>
      </c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24"/>
      <c r="R337" s="1"/>
      <c r="S337" s="1"/>
      <c r="T337" s="1"/>
      <c r="V337" s="7"/>
      <c r="W337" s="7"/>
      <c r="X337" s="7"/>
      <c r="Z337" s="1"/>
      <c r="AA337" s="1"/>
      <c r="AB337" s="1"/>
      <c r="AC337" s="1"/>
      <c r="AD337" s="1"/>
      <c r="AE337" s="1"/>
    </row>
    <row r="338" spans="1:31" s="6" customFormat="1" ht="22.8" thickBot="1" x14ac:dyDescent="0.35">
      <c r="A338" s="55" t="e" cm="1">
        <f t="array" ref="A338">(IF($Q$3='بيان ع'!D332,ROW('بيان ع'!332:332)-1,yyyyy))</f>
        <v>#NAME?</v>
      </c>
      <c r="B338" s="56" t="str">
        <f t="shared" si="9"/>
        <v/>
      </c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24"/>
      <c r="R338" s="1"/>
      <c r="S338" s="1"/>
      <c r="T338" s="1"/>
      <c r="V338" s="7"/>
      <c r="W338" s="7"/>
      <c r="X338" s="7"/>
      <c r="Z338" s="1"/>
      <c r="AA338" s="1"/>
      <c r="AB338" s="1"/>
      <c r="AC338" s="1"/>
      <c r="AD338" s="1"/>
      <c r="AE338" s="1"/>
    </row>
    <row r="339" spans="1:31" s="6" customFormat="1" ht="22.8" thickBot="1" x14ac:dyDescent="0.35">
      <c r="A339" s="55" t="e" cm="1">
        <f t="array" ref="A339">(IF($Q$3='بيان ع'!D333,ROW('بيان ع'!333:333)-1,yyyyy))</f>
        <v>#NAME?</v>
      </c>
      <c r="B339" s="56" t="str">
        <f t="shared" si="9"/>
        <v/>
      </c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24"/>
      <c r="R339" s="1"/>
      <c r="S339" s="1"/>
      <c r="T339" s="1"/>
      <c r="V339" s="7"/>
      <c r="W339" s="7"/>
      <c r="X339" s="7"/>
      <c r="Z339" s="1"/>
      <c r="AA339" s="1"/>
      <c r="AB339" s="1"/>
      <c r="AC339" s="1"/>
      <c r="AD339" s="1"/>
      <c r="AE339" s="1"/>
    </row>
    <row r="340" spans="1:31" s="6" customFormat="1" ht="22.8" thickBot="1" x14ac:dyDescent="0.35">
      <c r="A340" s="55" t="e" cm="1">
        <f t="array" ref="A340">(IF($Q$3='بيان ع'!D334,ROW('بيان ع'!334:334)-1,yyyyy))</f>
        <v>#NAME?</v>
      </c>
      <c r="B340" s="56" t="str">
        <f t="shared" si="9"/>
        <v/>
      </c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24"/>
      <c r="R340" s="1"/>
      <c r="S340" s="1"/>
      <c r="T340" s="1"/>
      <c r="V340" s="7"/>
      <c r="W340" s="7"/>
      <c r="X340" s="7"/>
      <c r="Z340" s="1"/>
      <c r="AA340" s="1"/>
      <c r="AB340" s="1"/>
      <c r="AC340" s="1"/>
      <c r="AD340" s="1"/>
      <c r="AE340" s="1"/>
    </row>
    <row r="341" spans="1:31" s="6" customFormat="1" ht="22.8" thickBot="1" x14ac:dyDescent="0.35">
      <c r="A341" s="55" t="e" cm="1">
        <f t="array" ref="A341">(IF($Q$3='بيان ع'!D335,ROW('بيان ع'!335:335)-1,yyyyy))</f>
        <v>#NAME?</v>
      </c>
      <c r="B341" s="56" t="str">
        <f t="shared" si="9"/>
        <v/>
      </c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24"/>
      <c r="R341" s="1"/>
      <c r="S341" s="1"/>
      <c r="T341" s="1"/>
      <c r="V341" s="7"/>
      <c r="W341" s="7"/>
      <c r="X341" s="7"/>
      <c r="Z341" s="1"/>
      <c r="AA341" s="1"/>
      <c r="AB341" s="1"/>
      <c r="AC341" s="1"/>
      <c r="AD341" s="1"/>
      <c r="AE341" s="1"/>
    </row>
    <row r="342" spans="1:31" s="6" customFormat="1" ht="22.8" thickBot="1" x14ac:dyDescent="0.35">
      <c r="A342" s="55" t="e" cm="1">
        <f t="array" ref="A342">(IF($Q$3='بيان ع'!D336,ROW('بيان ع'!336:336)-1,yyyyy))</f>
        <v>#NAME?</v>
      </c>
      <c r="B342" s="56" t="str">
        <f t="shared" si="9"/>
        <v/>
      </c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24"/>
      <c r="R342" s="1"/>
      <c r="S342" s="1"/>
      <c r="T342" s="1"/>
      <c r="V342" s="7"/>
      <c r="W342" s="7"/>
      <c r="X342" s="7"/>
      <c r="Z342" s="1"/>
      <c r="AA342" s="1"/>
      <c r="AB342" s="1"/>
      <c r="AC342" s="1"/>
      <c r="AD342" s="1"/>
      <c r="AE342" s="1"/>
    </row>
    <row r="343" spans="1:31" s="6" customFormat="1" ht="22.8" thickBot="1" x14ac:dyDescent="0.35">
      <c r="A343" s="55" t="e" cm="1">
        <f t="array" ref="A343">(IF($Q$3='بيان ع'!D337,ROW('بيان ع'!337:337)-1,yyyyy))</f>
        <v>#NAME?</v>
      </c>
      <c r="B343" s="56" t="str">
        <f t="shared" si="9"/>
        <v/>
      </c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24"/>
      <c r="R343" s="1"/>
      <c r="S343" s="1"/>
      <c r="T343" s="1"/>
      <c r="V343" s="7"/>
      <c r="W343" s="7"/>
      <c r="X343" s="7"/>
      <c r="Z343" s="1"/>
      <c r="AA343" s="1"/>
      <c r="AB343" s="1"/>
      <c r="AC343" s="1"/>
      <c r="AD343" s="1"/>
      <c r="AE343" s="1"/>
    </row>
    <row r="344" spans="1:31" s="6" customFormat="1" ht="22.8" thickBot="1" x14ac:dyDescent="0.35">
      <c r="A344" s="55" t="e" cm="1">
        <f t="array" ref="A344">(IF($Q$3='بيان ع'!D338,ROW('بيان ع'!338:338)-1,yyyyy))</f>
        <v>#NAME?</v>
      </c>
      <c r="B344" s="56" t="str">
        <f t="shared" si="9"/>
        <v/>
      </c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24"/>
      <c r="R344" s="1"/>
      <c r="S344" s="1"/>
      <c r="T344" s="1"/>
      <c r="V344" s="7"/>
      <c r="W344" s="7"/>
      <c r="X344" s="7"/>
      <c r="Z344" s="1"/>
      <c r="AA344" s="1"/>
      <c r="AB344" s="1"/>
      <c r="AC344" s="1"/>
      <c r="AD344" s="1"/>
      <c r="AE344" s="1"/>
    </row>
    <row r="345" spans="1:31" s="6" customFormat="1" ht="22.8" thickBot="1" x14ac:dyDescent="0.35">
      <c r="A345" s="55" t="e" cm="1">
        <f t="array" ref="A345">(IF($Q$3='بيان ع'!D339,ROW('بيان ع'!339:339)-1,yyyyy))</f>
        <v>#NAME?</v>
      </c>
      <c r="B345" s="56" t="str">
        <f t="shared" si="9"/>
        <v/>
      </c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24"/>
      <c r="R345" s="1"/>
      <c r="S345" s="1"/>
      <c r="T345" s="1"/>
      <c r="V345" s="7"/>
      <c r="W345" s="7"/>
      <c r="X345" s="7"/>
      <c r="Z345" s="1"/>
      <c r="AA345" s="1"/>
      <c r="AB345" s="1"/>
      <c r="AC345" s="1"/>
      <c r="AD345" s="1"/>
      <c r="AE345" s="1"/>
    </row>
    <row r="346" spans="1:31" s="6" customFormat="1" ht="22.8" thickBot="1" x14ac:dyDescent="0.35">
      <c r="A346" s="55" t="e" cm="1">
        <f t="array" ref="A346">(IF($Q$3='بيان ع'!D340,ROW('بيان ع'!340:340)-1,yyyyy))</f>
        <v>#NAME?</v>
      </c>
      <c r="B346" s="56" t="str">
        <f t="shared" si="9"/>
        <v/>
      </c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24"/>
      <c r="R346" s="1"/>
      <c r="S346" s="1"/>
      <c r="T346" s="1"/>
      <c r="V346" s="7"/>
      <c r="W346" s="7"/>
      <c r="X346" s="7"/>
      <c r="Z346" s="1"/>
      <c r="AA346" s="1"/>
      <c r="AB346" s="1"/>
      <c r="AC346" s="1"/>
      <c r="AD346" s="1"/>
      <c r="AE346" s="1"/>
    </row>
    <row r="347" spans="1:31" s="6" customFormat="1" ht="22.8" thickBot="1" x14ac:dyDescent="0.35">
      <c r="A347" s="55" t="e" cm="1">
        <f t="array" ref="A347">(IF($Q$3='بيان ع'!D341,ROW('بيان ع'!341:341)-1,yyyyy))</f>
        <v>#NAME?</v>
      </c>
      <c r="B347" s="56" t="str">
        <f t="shared" si="9"/>
        <v/>
      </c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24"/>
      <c r="R347" s="1"/>
      <c r="S347" s="1"/>
      <c r="T347" s="1"/>
      <c r="V347" s="7"/>
      <c r="W347" s="7"/>
      <c r="X347" s="7"/>
      <c r="Z347" s="1"/>
      <c r="AA347" s="1"/>
      <c r="AB347" s="1"/>
      <c r="AC347" s="1"/>
      <c r="AD347" s="1"/>
      <c r="AE347" s="1"/>
    </row>
    <row r="348" spans="1:31" s="6" customFormat="1" ht="22.8" thickBot="1" x14ac:dyDescent="0.35">
      <c r="A348" s="55" t="e" cm="1">
        <f t="array" ref="A348">(IF($Q$3='بيان ع'!D342,ROW('بيان ع'!342:342)-1,yyyyy))</f>
        <v>#NAME?</v>
      </c>
      <c r="B348" s="56" t="str">
        <f t="shared" si="9"/>
        <v/>
      </c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24"/>
      <c r="R348" s="1"/>
      <c r="S348" s="1"/>
      <c r="T348" s="1"/>
      <c r="V348" s="7"/>
      <c r="W348" s="7"/>
      <c r="X348" s="7"/>
      <c r="Z348" s="1"/>
      <c r="AA348" s="1"/>
      <c r="AB348" s="1"/>
      <c r="AC348" s="1"/>
      <c r="AD348" s="1"/>
      <c r="AE348" s="1"/>
    </row>
    <row r="349" spans="1:31" s="6" customFormat="1" ht="22.8" thickBot="1" x14ac:dyDescent="0.35">
      <c r="A349" s="55" t="e" cm="1">
        <f t="array" ref="A349">(IF($Q$3='بيان ع'!D343,ROW('بيان ع'!343:343)-1,yyyyy))</f>
        <v>#NAME?</v>
      </c>
      <c r="B349" s="56" t="str">
        <f t="shared" si="9"/>
        <v/>
      </c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24"/>
      <c r="R349" s="1"/>
      <c r="S349" s="1"/>
      <c r="T349" s="1"/>
      <c r="V349" s="7"/>
      <c r="W349" s="7"/>
      <c r="X349" s="7"/>
      <c r="Z349" s="1"/>
      <c r="AA349" s="1"/>
      <c r="AB349" s="1"/>
      <c r="AC349" s="1"/>
      <c r="AD349" s="1"/>
      <c r="AE349" s="1"/>
    </row>
    <row r="350" spans="1:31" s="6" customFormat="1" ht="22.8" thickBot="1" x14ac:dyDescent="0.35">
      <c r="A350" s="55" t="e" cm="1">
        <f t="array" ref="A350">(IF($Q$3='بيان ع'!D344,ROW('بيان ع'!344:344)-1,yyyyy))</f>
        <v>#NAME?</v>
      </c>
      <c r="B350" s="56" t="str">
        <f t="shared" si="9"/>
        <v/>
      </c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24"/>
      <c r="R350" s="1"/>
      <c r="S350" s="1"/>
      <c r="T350" s="1"/>
      <c r="V350" s="7"/>
      <c r="W350" s="7"/>
      <c r="X350" s="7"/>
      <c r="Z350" s="1"/>
      <c r="AA350" s="1"/>
      <c r="AB350" s="1"/>
      <c r="AC350" s="1"/>
      <c r="AD350" s="1"/>
      <c r="AE350" s="1"/>
    </row>
    <row r="351" spans="1:31" s="6" customFormat="1" ht="22.8" thickBot="1" x14ac:dyDescent="0.35">
      <c r="A351" s="55" t="e" cm="1">
        <f t="array" ref="A351">(IF($Q$3='بيان ع'!D345,ROW('بيان ع'!345:345)-1,yyyyy))</f>
        <v>#NAME?</v>
      </c>
      <c r="B351" s="56" t="str">
        <f t="shared" si="9"/>
        <v/>
      </c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24"/>
      <c r="R351" s="1"/>
      <c r="S351" s="1"/>
      <c r="T351" s="1"/>
      <c r="V351" s="7"/>
      <c r="W351" s="7"/>
      <c r="X351" s="7"/>
      <c r="Z351" s="1"/>
      <c r="AA351" s="1"/>
      <c r="AB351" s="1"/>
      <c r="AC351" s="1"/>
      <c r="AD351" s="1"/>
      <c r="AE351" s="1"/>
    </row>
    <row r="352" spans="1:31" s="6" customFormat="1" ht="22.8" thickBot="1" x14ac:dyDescent="0.35">
      <c r="A352" s="55" t="e" cm="1">
        <f t="array" ref="A352">(IF($Q$3='بيان ع'!D346,ROW('بيان ع'!346:346)-1,yyyyy))</f>
        <v>#NAME?</v>
      </c>
      <c r="B352" s="56" t="str">
        <f t="shared" si="9"/>
        <v/>
      </c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24"/>
      <c r="R352" s="1"/>
      <c r="S352" s="1"/>
      <c r="T352" s="1"/>
      <c r="V352" s="7"/>
      <c r="W352" s="7"/>
      <c r="X352" s="7"/>
      <c r="Z352" s="1"/>
      <c r="AA352" s="1"/>
      <c r="AB352" s="1"/>
      <c r="AC352" s="1"/>
      <c r="AD352" s="1"/>
      <c r="AE352" s="1"/>
    </row>
    <row r="353" spans="1:31" s="6" customFormat="1" ht="22.8" thickBot="1" x14ac:dyDescent="0.35">
      <c r="A353" s="55" t="e" cm="1">
        <f t="array" ref="A353">(IF($Q$3='بيان ع'!D347,ROW('بيان ع'!347:347)-1,yyyyy))</f>
        <v>#NAME?</v>
      </c>
      <c r="B353" s="56" t="str">
        <f t="shared" si="9"/>
        <v/>
      </c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24"/>
      <c r="R353" s="1"/>
      <c r="S353" s="1"/>
      <c r="T353" s="1"/>
      <c r="V353" s="7"/>
      <c r="W353" s="7"/>
      <c r="X353" s="7"/>
      <c r="Z353" s="1"/>
      <c r="AA353" s="1"/>
      <c r="AB353" s="1"/>
      <c r="AC353" s="1"/>
      <c r="AD353" s="1"/>
      <c r="AE353" s="1"/>
    </row>
    <row r="354" spans="1:31" s="6" customFormat="1" ht="22.8" thickBot="1" x14ac:dyDescent="0.35">
      <c r="A354" s="55" t="e" cm="1">
        <f t="array" ref="A354">(IF($Q$3='بيان ع'!D348,ROW('بيان ع'!348:348)-1,yyyyy))</f>
        <v>#NAME?</v>
      </c>
      <c r="B354" s="56" t="str">
        <f t="shared" si="9"/>
        <v/>
      </c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24"/>
      <c r="R354" s="1"/>
      <c r="S354" s="1"/>
      <c r="T354" s="1"/>
      <c r="V354" s="7"/>
      <c r="W354" s="7"/>
      <c r="X354" s="7"/>
      <c r="Z354" s="1"/>
      <c r="AA354" s="1"/>
      <c r="AB354" s="1"/>
      <c r="AC354" s="1"/>
      <c r="AD354" s="1"/>
      <c r="AE354" s="1"/>
    </row>
    <row r="355" spans="1:31" s="6" customFormat="1" ht="22.8" thickBot="1" x14ac:dyDescent="0.35">
      <c r="A355" s="55" t="e" cm="1">
        <f t="array" ref="A355">(IF($Q$3='بيان ع'!D349,ROW('بيان ع'!349:349)-1,yyyyy))</f>
        <v>#NAME?</v>
      </c>
      <c r="B355" s="56" t="str">
        <f t="shared" si="9"/>
        <v/>
      </c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24"/>
      <c r="R355" s="1"/>
      <c r="S355" s="1"/>
      <c r="T355" s="1"/>
      <c r="V355" s="7"/>
      <c r="W355" s="7"/>
      <c r="X355" s="7"/>
      <c r="Z355" s="1"/>
      <c r="AA355" s="1"/>
      <c r="AB355" s="1"/>
      <c r="AC355" s="1"/>
      <c r="AD355" s="1"/>
      <c r="AE355" s="1"/>
    </row>
    <row r="356" spans="1:31" s="6" customFormat="1" ht="22.8" thickBot="1" x14ac:dyDescent="0.35">
      <c r="A356" s="55" t="e" cm="1">
        <f t="array" ref="A356">(IF($Q$3='بيان ع'!D350,ROW('بيان ع'!350:350)-1,yyyyy))</f>
        <v>#NAME?</v>
      </c>
      <c r="B356" s="56" t="str">
        <f t="shared" si="9"/>
        <v/>
      </c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24"/>
      <c r="R356" s="1"/>
      <c r="S356" s="1"/>
      <c r="T356" s="1"/>
      <c r="V356" s="7"/>
      <c r="W356" s="7"/>
      <c r="X356" s="7"/>
      <c r="Z356" s="1"/>
      <c r="AA356" s="1"/>
      <c r="AB356" s="1"/>
      <c r="AC356" s="1"/>
      <c r="AD356" s="1"/>
      <c r="AE356" s="1"/>
    </row>
    <row r="357" spans="1:31" s="6" customFormat="1" ht="22.8" thickBot="1" x14ac:dyDescent="0.35">
      <c r="A357" s="55" t="e" cm="1">
        <f t="array" ref="A357">(IF($Q$3='بيان ع'!D351,ROW('بيان ع'!351:351)-1,yyyyy))</f>
        <v>#NAME?</v>
      </c>
      <c r="B357" s="56" t="str">
        <f t="shared" si="9"/>
        <v/>
      </c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24"/>
      <c r="R357" s="1"/>
      <c r="S357" s="1"/>
      <c r="T357" s="1"/>
      <c r="V357" s="7"/>
      <c r="W357" s="7"/>
      <c r="X357" s="7"/>
      <c r="Z357" s="1"/>
      <c r="AA357" s="1"/>
      <c r="AB357" s="1"/>
      <c r="AC357" s="1"/>
      <c r="AD357" s="1"/>
      <c r="AE357" s="1"/>
    </row>
    <row r="358" spans="1:31" s="6" customFormat="1" ht="22.8" thickBot="1" x14ac:dyDescent="0.35">
      <c r="A358" s="55" t="e" cm="1">
        <f t="array" ref="A358">(IF($Q$3='بيان ع'!D352,ROW('بيان ع'!352:352)-1,yyyyy))</f>
        <v>#NAME?</v>
      </c>
      <c r="B358" s="56" t="str">
        <f t="shared" si="9"/>
        <v/>
      </c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24"/>
      <c r="R358" s="1"/>
      <c r="S358" s="1"/>
      <c r="T358" s="1"/>
      <c r="V358" s="7"/>
      <c r="W358" s="7"/>
      <c r="X358" s="7"/>
      <c r="Z358" s="1"/>
      <c r="AA358" s="1"/>
      <c r="AB358" s="1"/>
      <c r="AC358" s="1"/>
      <c r="AD358" s="1"/>
      <c r="AE358" s="1"/>
    </row>
    <row r="359" spans="1:31" s="6" customFormat="1" ht="22.8" thickBot="1" x14ac:dyDescent="0.35">
      <c r="A359" s="55" t="e" cm="1">
        <f t="array" ref="A359">(IF($Q$3='بيان ع'!D353,ROW('بيان ع'!353:353)-1,yyyyy))</f>
        <v>#NAME?</v>
      </c>
      <c r="B359" s="56" t="str">
        <f t="shared" si="9"/>
        <v/>
      </c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24"/>
      <c r="R359" s="1"/>
      <c r="S359" s="1"/>
      <c r="T359" s="1"/>
      <c r="V359" s="7"/>
      <c r="W359" s="7"/>
      <c r="X359" s="7"/>
      <c r="Z359" s="1"/>
      <c r="AA359" s="1"/>
      <c r="AB359" s="1"/>
      <c r="AC359" s="1"/>
      <c r="AD359" s="1"/>
      <c r="AE359" s="1"/>
    </row>
    <row r="360" spans="1:31" s="6" customFormat="1" ht="22.8" thickBot="1" x14ac:dyDescent="0.35">
      <c r="A360" s="55" t="e" cm="1">
        <f t="array" ref="A360">(IF($Q$3='بيان ع'!D354,ROW('بيان ع'!354:354)-1,yyyyy))</f>
        <v>#NAME?</v>
      </c>
      <c r="B360" s="56" t="str">
        <f t="shared" si="9"/>
        <v/>
      </c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24"/>
      <c r="R360" s="1"/>
      <c r="S360" s="1"/>
      <c r="T360" s="1"/>
      <c r="V360" s="7"/>
      <c r="W360" s="7"/>
      <c r="X360" s="7"/>
      <c r="Z360" s="1"/>
      <c r="AA360" s="1"/>
      <c r="AB360" s="1"/>
      <c r="AC360" s="1"/>
      <c r="AD360" s="1"/>
      <c r="AE360" s="1"/>
    </row>
    <row r="361" spans="1:31" s="6" customFormat="1" ht="22.8" thickBot="1" x14ac:dyDescent="0.35">
      <c r="A361" s="55" t="e" cm="1">
        <f t="array" ref="A361">(IF($Q$3='بيان ع'!D355,ROW('بيان ع'!355:355)-1,yyyyy))</f>
        <v>#NAME?</v>
      </c>
      <c r="B361" s="56" t="str">
        <f t="shared" si="9"/>
        <v/>
      </c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24"/>
      <c r="R361" s="1"/>
      <c r="S361" s="1"/>
      <c r="T361" s="1"/>
      <c r="V361" s="7"/>
      <c r="W361" s="7"/>
      <c r="X361" s="7"/>
      <c r="Z361" s="1"/>
      <c r="AA361" s="1"/>
      <c r="AB361" s="1"/>
      <c r="AC361" s="1"/>
      <c r="AD361" s="1"/>
      <c r="AE361" s="1"/>
    </row>
    <row r="362" spans="1:31" s="6" customFormat="1" ht="22.8" thickBot="1" x14ac:dyDescent="0.35">
      <c r="A362" s="55" t="e" cm="1">
        <f t="array" ref="A362">(IF($Q$3='بيان ع'!D356,ROW('بيان ع'!356:356)-1,yyyyy))</f>
        <v>#NAME?</v>
      </c>
      <c r="B362" s="56" t="str">
        <f t="shared" si="9"/>
        <v/>
      </c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24"/>
      <c r="R362" s="1"/>
      <c r="S362" s="1"/>
      <c r="T362" s="1"/>
      <c r="V362" s="7"/>
      <c r="W362" s="7"/>
      <c r="X362" s="7"/>
      <c r="Z362" s="1"/>
      <c r="AA362" s="1"/>
      <c r="AB362" s="1"/>
      <c r="AC362" s="1"/>
      <c r="AD362" s="1"/>
      <c r="AE362" s="1"/>
    </row>
    <row r="363" spans="1:31" s="6" customFormat="1" ht="22.8" thickBot="1" x14ac:dyDescent="0.35">
      <c r="A363" s="55" t="e" cm="1">
        <f t="array" ref="A363">(IF($Q$3='بيان ع'!D357,ROW('بيان ع'!357:357)-1,yyyyy))</f>
        <v>#NAME?</v>
      </c>
      <c r="B363" s="56" t="str">
        <f t="shared" si="9"/>
        <v/>
      </c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24"/>
      <c r="R363" s="1"/>
      <c r="S363" s="1"/>
      <c r="T363" s="1"/>
      <c r="V363" s="7"/>
      <c r="W363" s="7"/>
      <c r="X363" s="7"/>
      <c r="Z363" s="1"/>
      <c r="AA363" s="1"/>
      <c r="AB363" s="1"/>
      <c r="AC363" s="1"/>
      <c r="AD363" s="1"/>
      <c r="AE363" s="1"/>
    </row>
    <row r="364" spans="1:31" s="6" customFormat="1" ht="22.8" thickBot="1" x14ac:dyDescent="0.35">
      <c r="A364" s="55" t="e" cm="1">
        <f t="array" ref="A364">(IF($Q$3='بيان ع'!D358,ROW('بيان ع'!358:358)-1,yyyyy))</f>
        <v>#NAME?</v>
      </c>
      <c r="B364" s="56" t="str">
        <f t="shared" si="9"/>
        <v/>
      </c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24"/>
      <c r="R364" s="1"/>
      <c r="S364" s="1"/>
      <c r="T364" s="1"/>
      <c r="V364" s="7"/>
      <c r="W364" s="7"/>
      <c r="X364" s="7"/>
      <c r="Z364" s="1"/>
      <c r="AA364" s="1"/>
      <c r="AB364" s="1"/>
      <c r="AC364" s="1"/>
      <c r="AD364" s="1"/>
      <c r="AE364" s="1"/>
    </row>
    <row r="365" spans="1:31" s="6" customFormat="1" ht="22.8" thickBot="1" x14ac:dyDescent="0.35">
      <c r="A365" s="55" t="e" cm="1">
        <f t="array" ref="A365">(IF($Q$3='بيان ع'!D359,ROW('بيان ع'!359:359)-1,yyyyy))</f>
        <v>#NAME?</v>
      </c>
      <c r="B365" s="56" t="str">
        <f t="shared" si="9"/>
        <v/>
      </c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24"/>
      <c r="R365" s="1"/>
      <c r="S365" s="1"/>
      <c r="T365" s="1"/>
      <c r="V365" s="7"/>
      <c r="W365" s="7"/>
      <c r="X365" s="7"/>
      <c r="Z365" s="1"/>
      <c r="AA365" s="1"/>
      <c r="AB365" s="1"/>
      <c r="AC365" s="1"/>
      <c r="AD365" s="1"/>
      <c r="AE365" s="1"/>
    </row>
    <row r="366" spans="1:31" s="6" customFormat="1" ht="22.8" thickBot="1" x14ac:dyDescent="0.35">
      <c r="A366" s="55" t="e" cm="1">
        <f t="array" ref="A366">(IF($Q$3='بيان ع'!D360,ROW('بيان ع'!360:360)-1,yyyyy))</f>
        <v>#NAME?</v>
      </c>
      <c r="B366" s="56" t="str">
        <f t="shared" si="9"/>
        <v/>
      </c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24"/>
      <c r="R366" s="1"/>
      <c r="S366" s="1"/>
      <c r="T366" s="1"/>
      <c r="V366" s="7"/>
      <c r="W366" s="7"/>
      <c r="X366" s="7"/>
      <c r="Z366" s="1"/>
      <c r="AA366" s="1"/>
      <c r="AB366" s="1"/>
      <c r="AC366" s="1"/>
      <c r="AD366" s="1"/>
      <c r="AE366" s="1"/>
    </row>
    <row r="367" spans="1:31" s="6" customFormat="1" ht="22.8" thickBot="1" x14ac:dyDescent="0.35">
      <c r="A367" s="55" t="e" cm="1">
        <f t="array" ref="A367">(IF($Q$3='بيان ع'!D361,ROW('بيان ع'!361:361)-1,yyyyy))</f>
        <v>#NAME?</v>
      </c>
      <c r="B367" s="56" t="str">
        <f t="shared" si="9"/>
        <v/>
      </c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24"/>
      <c r="R367" s="1"/>
      <c r="S367" s="1"/>
      <c r="T367" s="1"/>
      <c r="V367" s="7"/>
      <c r="W367" s="7"/>
      <c r="X367" s="7"/>
      <c r="Z367" s="1"/>
      <c r="AA367" s="1"/>
      <c r="AB367" s="1"/>
      <c r="AC367" s="1"/>
      <c r="AD367" s="1"/>
      <c r="AE367" s="1"/>
    </row>
    <row r="368" spans="1:31" s="6" customFormat="1" ht="22.8" thickBot="1" x14ac:dyDescent="0.35">
      <c r="A368" s="55" t="e" cm="1">
        <f t="array" ref="A368">(IF($Q$3='بيان ع'!D362,ROW('بيان ع'!362:362)-1,yyyyy))</f>
        <v>#NAME?</v>
      </c>
      <c r="B368" s="56" t="str">
        <f t="shared" si="9"/>
        <v/>
      </c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24"/>
      <c r="R368" s="1"/>
      <c r="S368" s="1"/>
      <c r="T368" s="1"/>
      <c r="V368" s="7"/>
      <c r="W368" s="7"/>
      <c r="X368" s="7"/>
      <c r="Z368" s="1"/>
      <c r="AA368" s="1"/>
      <c r="AB368" s="1"/>
      <c r="AC368" s="1"/>
      <c r="AD368" s="1"/>
      <c r="AE368" s="1"/>
    </row>
    <row r="369" spans="1:31" s="6" customFormat="1" ht="22.8" thickBot="1" x14ac:dyDescent="0.35">
      <c r="A369" s="55" t="e" cm="1">
        <f t="array" ref="A369">(IF($Q$3='بيان ع'!D363,ROW('بيان ع'!363:363)-1,yyyyy))</f>
        <v>#NAME?</v>
      </c>
      <c r="B369" s="56" t="str">
        <f t="shared" si="9"/>
        <v/>
      </c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24"/>
      <c r="R369" s="1"/>
      <c r="S369" s="1"/>
      <c r="T369" s="1"/>
      <c r="V369" s="7"/>
      <c r="W369" s="7"/>
      <c r="X369" s="7"/>
      <c r="Z369" s="1"/>
      <c r="AA369" s="1"/>
      <c r="AB369" s="1"/>
      <c r="AC369" s="1"/>
      <c r="AD369" s="1"/>
      <c r="AE369" s="1"/>
    </row>
    <row r="370" spans="1:31" s="6" customFormat="1" ht="22.8" thickBot="1" x14ac:dyDescent="0.35">
      <c r="A370" s="55" t="e" cm="1">
        <f t="array" ref="A370">(IF($Q$3='بيان ع'!D364,ROW('بيان ع'!364:364)-1,yyyyy))</f>
        <v>#NAME?</v>
      </c>
      <c r="B370" s="56" t="str">
        <f t="shared" si="9"/>
        <v/>
      </c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24"/>
      <c r="R370" s="1"/>
      <c r="S370" s="1"/>
      <c r="T370" s="1"/>
      <c r="V370" s="7"/>
      <c r="W370" s="7"/>
      <c r="X370" s="7"/>
      <c r="Z370" s="1"/>
      <c r="AA370" s="1"/>
      <c r="AB370" s="1"/>
      <c r="AC370" s="1"/>
      <c r="AD370" s="1"/>
      <c r="AE370" s="1"/>
    </row>
    <row r="371" spans="1:31" s="6" customFormat="1" ht="22.8" thickBot="1" x14ac:dyDescent="0.35">
      <c r="A371" s="55" t="e" cm="1">
        <f t="array" ref="A371">(IF($Q$3='بيان ع'!D365,ROW('بيان ع'!365:365)-1,yyyyy))</f>
        <v>#NAME?</v>
      </c>
      <c r="B371" s="56" t="str">
        <f t="shared" si="9"/>
        <v/>
      </c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24"/>
      <c r="R371" s="1"/>
      <c r="S371" s="1"/>
      <c r="T371" s="1"/>
      <c r="V371" s="7"/>
      <c r="W371" s="7"/>
      <c r="X371" s="7"/>
      <c r="Z371" s="1"/>
      <c r="AA371" s="1"/>
      <c r="AB371" s="1"/>
      <c r="AC371" s="1"/>
      <c r="AD371" s="1"/>
      <c r="AE371" s="1"/>
    </row>
    <row r="372" spans="1:31" s="6" customFormat="1" ht="22.8" thickBot="1" x14ac:dyDescent="0.35">
      <c r="A372" s="55" t="e" cm="1">
        <f t="array" ref="A372">(IF($Q$3='بيان ع'!D366,ROW('بيان ع'!366:366)-1,yyyyy))</f>
        <v>#NAME?</v>
      </c>
      <c r="B372" s="56" t="str">
        <f t="shared" si="9"/>
        <v/>
      </c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24"/>
      <c r="R372" s="1"/>
      <c r="S372" s="1"/>
      <c r="T372" s="1"/>
      <c r="V372" s="7"/>
      <c r="W372" s="7"/>
      <c r="X372" s="7"/>
      <c r="Z372" s="1"/>
      <c r="AA372" s="1"/>
      <c r="AB372" s="1"/>
      <c r="AC372" s="1"/>
      <c r="AD372" s="1"/>
      <c r="AE372" s="1"/>
    </row>
    <row r="373" spans="1:31" s="6" customFormat="1" ht="22.8" thickBot="1" x14ac:dyDescent="0.35">
      <c r="A373" s="55" t="e" cm="1">
        <f t="array" ref="A373">(IF($Q$3='بيان ع'!D367,ROW('بيان ع'!367:367)-1,yyyyy))</f>
        <v>#NAME?</v>
      </c>
      <c r="B373" s="56" t="str">
        <f t="shared" si="9"/>
        <v/>
      </c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24"/>
      <c r="R373" s="1"/>
      <c r="S373" s="1"/>
      <c r="T373" s="1"/>
      <c r="V373" s="7"/>
      <c r="W373" s="7"/>
      <c r="X373" s="7"/>
      <c r="Z373" s="1"/>
      <c r="AA373" s="1"/>
      <c r="AB373" s="1"/>
      <c r="AC373" s="1"/>
      <c r="AD373" s="1"/>
      <c r="AE373" s="1"/>
    </row>
    <row r="374" spans="1:31" s="6" customFormat="1" ht="22.8" thickBot="1" x14ac:dyDescent="0.35">
      <c r="A374" s="55" t="e" cm="1">
        <f t="array" ref="A374">(IF($Q$3='بيان ع'!D368,ROW('بيان ع'!368:368)-1,yyyyy))</f>
        <v>#NAME?</v>
      </c>
      <c r="B374" s="56" t="str">
        <f t="shared" si="9"/>
        <v/>
      </c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24"/>
      <c r="R374" s="1"/>
      <c r="S374" s="1"/>
      <c r="T374" s="1"/>
      <c r="V374" s="7"/>
      <c r="W374" s="7"/>
      <c r="X374" s="7"/>
      <c r="Z374" s="1"/>
      <c r="AA374" s="1"/>
      <c r="AB374" s="1"/>
      <c r="AC374" s="1"/>
      <c r="AD374" s="1"/>
      <c r="AE374" s="1"/>
    </row>
    <row r="375" spans="1:31" s="6" customFormat="1" ht="22.8" thickBot="1" x14ac:dyDescent="0.35">
      <c r="A375" s="55" t="e" cm="1">
        <f t="array" ref="A375">(IF($Q$3='بيان ع'!D369,ROW('بيان ع'!369:369)-1,yyyyy))</f>
        <v>#NAME?</v>
      </c>
      <c r="B375" s="56" t="str">
        <f t="shared" si="9"/>
        <v/>
      </c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24"/>
      <c r="R375" s="1"/>
      <c r="S375" s="1"/>
      <c r="T375" s="1"/>
      <c r="V375" s="7"/>
      <c r="W375" s="7"/>
      <c r="X375" s="7"/>
      <c r="Z375" s="1"/>
      <c r="AA375" s="1"/>
      <c r="AB375" s="1"/>
      <c r="AC375" s="1"/>
      <c r="AD375" s="1"/>
      <c r="AE375" s="1"/>
    </row>
    <row r="376" spans="1:31" s="6" customFormat="1" ht="22.8" thickBot="1" x14ac:dyDescent="0.35">
      <c r="A376" s="55" t="e" cm="1">
        <f t="array" ref="A376">(IF($Q$3='بيان ع'!D370,ROW('بيان ع'!370:370)-1,yyyyy))</f>
        <v>#NAME?</v>
      </c>
      <c r="B376" s="56" t="str">
        <f t="shared" si="9"/>
        <v/>
      </c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24"/>
      <c r="R376" s="1"/>
      <c r="S376" s="1"/>
      <c r="T376" s="1"/>
      <c r="V376" s="7"/>
      <c r="W376" s="7"/>
      <c r="X376" s="7"/>
      <c r="Z376" s="1"/>
      <c r="AA376" s="1"/>
      <c r="AB376" s="1"/>
      <c r="AC376" s="1"/>
      <c r="AD376" s="1"/>
      <c r="AE376" s="1"/>
    </row>
    <row r="377" spans="1:31" s="6" customFormat="1" ht="22.8" thickBot="1" x14ac:dyDescent="0.35">
      <c r="A377" s="55" t="e" cm="1">
        <f t="array" ref="A377">(IF($Q$3='بيان ع'!D371,ROW('بيان ع'!371:371)-1,yyyyy))</f>
        <v>#NAME?</v>
      </c>
      <c r="B377" s="56" t="str">
        <f t="shared" si="9"/>
        <v/>
      </c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24"/>
      <c r="R377" s="1"/>
      <c r="S377" s="1"/>
      <c r="T377" s="1"/>
      <c r="V377" s="7"/>
      <c r="W377" s="7"/>
      <c r="X377" s="7"/>
      <c r="Z377" s="1"/>
      <c r="AA377" s="1"/>
      <c r="AB377" s="1"/>
      <c r="AC377" s="1"/>
      <c r="AD377" s="1"/>
      <c r="AE377" s="1"/>
    </row>
    <row r="378" spans="1:31" s="6" customFormat="1" ht="22.8" thickBot="1" x14ac:dyDescent="0.35">
      <c r="A378" s="55" t="e" cm="1">
        <f t="array" ref="A378">(IF($Q$3='بيان ع'!D372,ROW('بيان ع'!372:372)-1,yyyyy))</f>
        <v>#NAME?</v>
      </c>
      <c r="B378" s="56" t="str">
        <f t="shared" si="9"/>
        <v/>
      </c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24"/>
      <c r="R378" s="1"/>
      <c r="S378" s="1"/>
      <c r="T378" s="1"/>
      <c r="V378" s="7"/>
      <c r="W378" s="7"/>
      <c r="X378" s="7"/>
      <c r="Z378" s="1"/>
      <c r="AA378" s="1"/>
      <c r="AB378" s="1"/>
      <c r="AC378" s="1"/>
      <c r="AD378" s="1"/>
      <c r="AE378" s="1"/>
    </row>
    <row r="379" spans="1:31" s="6" customFormat="1" ht="22.8" thickBot="1" x14ac:dyDescent="0.35">
      <c r="A379" s="55" t="e" cm="1">
        <f t="array" ref="A379">(IF($Q$3='بيان ع'!D373,ROW('بيان ع'!373:373)-1,yyyyy))</f>
        <v>#NAME?</v>
      </c>
      <c r="B379" s="56" t="str">
        <f t="shared" si="9"/>
        <v/>
      </c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24"/>
      <c r="R379" s="1"/>
      <c r="S379" s="1"/>
      <c r="T379" s="1"/>
      <c r="V379" s="7"/>
      <c r="W379" s="7"/>
      <c r="X379" s="7"/>
      <c r="Z379" s="1"/>
      <c r="AA379" s="1"/>
      <c r="AB379" s="1"/>
      <c r="AC379" s="1"/>
      <c r="AD379" s="1"/>
      <c r="AE379" s="1"/>
    </row>
    <row r="380" spans="1:31" s="6" customFormat="1" ht="22.8" thickBot="1" x14ac:dyDescent="0.35">
      <c r="A380" s="55" t="e" cm="1">
        <f t="array" ref="A380">(IF($Q$3='بيان ع'!D374,ROW('بيان ع'!374:374)-1,yyyyy))</f>
        <v>#NAME?</v>
      </c>
      <c r="B380" s="56" t="str">
        <f t="shared" si="9"/>
        <v/>
      </c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24"/>
      <c r="R380" s="1"/>
      <c r="S380" s="1"/>
      <c r="T380" s="1"/>
      <c r="V380" s="7"/>
      <c r="W380" s="7"/>
      <c r="X380" s="7"/>
      <c r="Z380" s="1"/>
      <c r="AA380" s="1"/>
      <c r="AB380" s="1"/>
      <c r="AC380" s="1"/>
      <c r="AD380" s="1"/>
      <c r="AE380" s="1"/>
    </row>
    <row r="381" spans="1:31" s="6" customFormat="1" ht="22.8" thickBot="1" x14ac:dyDescent="0.35">
      <c r="A381" s="55" t="e" cm="1">
        <f t="array" ref="A381">(IF($Q$3='بيان ع'!D375,ROW('بيان ع'!375:375)-1,yyyyy))</f>
        <v>#NAME?</v>
      </c>
      <c r="B381" s="56" t="str">
        <f t="shared" si="9"/>
        <v/>
      </c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24"/>
      <c r="R381" s="1"/>
      <c r="S381" s="1"/>
      <c r="T381" s="1"/>
      <c r="V381" s="7"/>
      <c r="W381" s="7"/>
      <c r="X381" s="7"/>
      <c r="Z381" s="1"/>
      <c r="AA381" s="1"/>
      <c r="AB381" s="1"/>
      <c r="AC381" s="1"/>
      <c r="AD381" s="1"/>
      <c r="AE381" s="1"/>
    </row>
    <row r="382" spans="1:31" s="6" customFormat="1" ht="22.8" thickBot="1" x14ac:dyDescent="0.35">
      <c r="A382" s="55" t="e" cm="1">
        <f t="array" ref="A382">(IF($Q$3='بيان ع'!D376,ROW('بيان ع'!376:376)-1,yyyyy))</f>
        <v>#NAME?</v>
      </c>
      <c r="B382" s="56" t="str">
        <f t="shared" si="9"/>
        <v/>
      </c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24"/>
      <c r="R382" s="1"/>
      <c r="S382" s="1"/>
      <c r="T382" s="1"/>
      <c r="V382" s="7"/>
      <c r="W382" s="7"/>
      <c r="X382" s="7"/>
      <c r="Z382" s="1"/>
      <c r="AA382" s="1"/>
      <c r="AB382" s="1"/>
      <c r="AC382" s="1"/>
      <c r="AD382" s="1"/>
      <c r="AE382" s="1"/>
    </row>
    <row r="383" spans="1:31" s="6" customFormat="1" ht="22.8" thickBot="1" x14ac:dyDescent="0.35">
      <c r="A383" s="55" t="e" cm="1">
        <f t="array" ref="A383">(IF($Q$3='بيان ع'!D377,ROW('بيان ع'!377:377)-1,yyyyy))</f>
        <v>#NAME?</v>
      </c>
      <c r="B383" s="56" t="str">
        <f t="shared" si="9"/>
        <v/>
      </c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24"/>
      <c r="R383" s="1"/>
      <c r="S383" s="1"/>
      <c r="T383" s="1"/>
      <c r="V383" s="7"/>
      <c r="W383" s="7"/>
      <c r="X383" s="7"/>
      <c r="Z383" s="1"/>
      <c r="AA383" s="1"/>
      <c r="AB383" s="1"/>
      <c r="AC383" s="1"/>
      <c r="AD383" s="1"/>
      <c r="AE383" s="1"/>
    </row>
    <row r="384" spans="1:31" s="6" customFormat="1" ht="22.8" thickBot="1" x14ac:dyDescent="0.35">
      <c r="A384" s="55" t="e" cm="1">
        <f t="array" ref="A384">(IF($Q$3='بيان ع'!D378,ROW('بيان ع'!378:378)-1,yyyyy))</f>
        <v>#NAME?</v>
      </c>
      <c r="B384" s="56" t="str">
        <f t="shared" si="9"/>
        <v/>
      </c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24"/>
      <c r="R384" s="1"/>
      <c r="S384" s="1"/>
      <c r="T384" s="1"/>
      <c r="V384" s="7"/>
      <c r="W384" s="7"/>
      <c r="X384" s="7"/>
      <c r="Z384" s="1"/>
      <c r="AA384" s="1"/>
      <c r="AB384" s="1"/>
      <c r="AC384" s="1"/>
      <c r="AD384" s="1"/>
      <c r="AE384" s="1"/>
    </row>
    <row r="385" spans="1:31" s="6" customFormat="1" ht="22.8" thickBot="1" x14ac:dyDescent="0.35">
      <c r="A385" s="55" t="e" cm="1">
        <f t="array" ref="A385">(IF($Q$3='بيان ع'!D379,ROW('بيان ع'!379:379)-1,yyyyy))</f>
        <v>#NAME?</v>
      </c>
      <c r="B385" s="56" t="str">
        <f t="shared" si="9"/>
        <v/>
      </c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24"/>
      <c r="R385" s="1"/>
      <c r="S385" s="1"/>
      <c r="T385" s="1"/>
      <c r="V385" s="7"/>
      <c r="W385" s="7"/>
      <c r="X385" s="7"/>
      <c r="Z385" s="1"/>
      <c r="AA385" s="1"/>
      <c r="AB385" s="1"/>
      <c r="AC385" s="1"/>
      <c r="AD385" s="1"/>
      <c r="AE385" s="1"/>
    </row>
    <row r="386" spans="1:31" s="6" customFormat="1" ht="22.8" thickBot="1" x14ac:dyDescent="0.35">
      <c r="A386" s="55" t="e" cm="1">
        <f t="array" ref="A386">(IF($Q$3='بيان ع'!D380,ROW('بيان ع'!380:380)-1,yyyyy))</f>
        <v>#NAME?</v>
      </c>
      <c r="B386" s="56" t="str">
        <f t="shared" si="9"/>
        <v/>
      </c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24"/>
      <c r="R386" s="1"/>
      <c r="S386" s="1"/>
      <c r="T386" s="1"/>
      <c r="V386" s="7"/>
      <c r="W386" s="7"/>
      <c r="X386" s="7"/>
      <c r="Z386" s="1"/>
      <c r="AA386" s="1"/>
      <c r="AB386" s="1"/>
      <c r="AC386" s="1"/>
      <c r="AD386" s="1"/>
      <c r="AE386" s="1"/>
    </row>
    <row r="387" spans="1:31" s="6" customFormat="1" ht="22.8" thickBot="1" x14ac:dyDescent="0.35">
      <c r="A387" s="55" t="e" cm="1">
        <f t="array" ref="A387">(IF($Q$3='بيان ع'!D381,ROW('بيان ع'!381:381)-1,yyyyy))</f>
        <v>#NAME?</v>
      </c>
      <c r="B387" s="56" t="str">
        <f t="shared" si="9"/>
        <v/>
      </c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24"/>
      <c r="R387" s="1"/>
      <c r="S387" s="1"/>
      <c r="T387" s="1"/>
      <c r="V387" s="7"/>
      <c r="W387" s="7"/>
      <c r="X387" s="7"/>
      <c r="Z387" s="1"/>
      <c r="AA387" s="1"/>
      <c r="AB387" s="1"/>
      <c r="AC387" s="1"/>
      <c r="AD387" s="1"/>
      <c r="AE387" s="1"/>
    </row>
    <row r="388" spans="1:31" s="6" customFormat="1" ht="22.8" thickBot="1" x14ac:dyDescent="0.35">
      <c r="A388" s="55" t="e" cm="1">
        <f t="array" ref="A388">(IF($Q$3='بيان ع'!D382,ROW('بيان ع'!382:382)-1,yyyyy))</f>
        <v>#NAME?</v>
      </c>
      <c r="B388" s="56" t="str">
        <f t="shared" si="9"/>
        <v/>
      </c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24"/>
      <c r="R388" s="1"/>
      <c r="S388" s="1"/>
      <c r="T388" s="1"/>
      <c r="V388" s="7"/>
      <c r="W388" s="7"/>
      <c r="X388" s="7"/>
      <c r="Z388" s="1"/>
      <c r="AA388" s="1"/>
      <c r="AB388" s="1"/>
      <c r="AC388" s="1"/>
      <c r="AD388" s="1"/>
      <c r="AE388" s="1"/>
    </row>
    <row r="389" spans="1:31" s="6" customFormat="1" ht="22.8" thickBot="1" x14ac:dyDescent="0.35">
      <c r="A389" s="55" t="e" cm="1">
        <f t="array" ref="A389">(IF($Q$3='بيان ع'!D383,ROW('بيان ع'!383:383)-1,yyyyy))</f>
        <v>#NAME?</v>
      </c>
      <c r="B389" s="56" t="str">
        <f t="shared" si="9"/>
        <v/>
      </c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24"/>
      <c r="R389" s="1"/>
      <c r="S389" s="1"/>
      <c r="T389" s="1"/>
      <c r="V389" s="7"/>
      <c r="W389" s="7"/>
      <c r="X389" s="7"/>
      <c r="Z389" s="1"/>
      <c r="AA389" s="1"/>
      <c r="AB389" s="1"/>
      <c r="AC389" s="1"/>
      <c r="AD389" s="1"/>
      <c r="AE389" s="1"/>
    </row>
    <row r="390" spans="1:31" s="6" customFormat="1" ht="22.8" thickBot="1" x14ac:dyDescent="0.35">
      <c r="A390" s="55" t="e" cm="1">
        <f t="array" ref="A390">(IF($Q$3='بيان ع'!D384,ROW('بيان ع'!384:384)-1,yyyyy))</f>
        <v>#NAME?</v>
      </c>
      <c r="B390" s="56" t="str">
        <f t="shared" si="9"/>
        <v/>
      </c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24"/>
      <c r="R390" s="1"/>
      <c r="S390" s="1"/>
      <c r="T390" s="1"/>
      <c r="V390" s="7"/>
      <c r="W390" s="7"/>
      <c r="X390" s="7"/>
      <c r="Z390" s="1"/>
      <c r="AA390" s="1"/>
      <c r="AB390" s="1"/>
      <c r="AC390" s="1"/>
      <c r="AD390" s="1"/>
      <c r="AE390" s="1"/>
    </row>
    <row r="391" spans="1:31" s="6" customFormat="1" ht="22.8" thickBot="1" x14ac:dyDescent="0.35">
      <c r="A391" s="55" t="e" cm="1">
        <f t="array" ref="A391">(IF($Q$3='بيان ع'!D385,ROW('بيان ع'!385:385)-1,yyyyy))</f>
        <v>#NAME?</v>
      </c>
      <c r="B391" s="56" t="str">
        <f t="shared" si="9"/>
        <v/>
      </c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24"/>
      <c r="R391" s="1"/>
      <c r="S391" s="1"/>
      <c r="T391" s="1"/>
      <c r="V391" s="7"/>
      <c r="W391" s="7"/>
      <c r="X391" s="7"/>
      <c r="Z391" s="1"/>
      <c r="AA391" s="1"/>
      <c r="AB391" s="1"/>
      <c r="AC391" s="1"/>
      <c r="AD391" s="1"/>
      <c r="AE391" s="1"/>
    </row>
    <row r="392" spans="1:31" s="6" customFormat="1" ht="22.8" thickBot="1" x14ac:dyDescent="0.35">
      <c r="A392" s="55" t="e" cm="1">
        <f t="array" ref="A392">(IF($Q$3='بيان ع'!D386,ROW('بيان ع'!386:386)-1,yyyyy))</f>
        <v>#NAME?</v>
      </c>
      <c r="B392" s="56" t="str">
        <f t="shared" ref="B392:B455" si="10">IFERROR(_xlfn.AGGREGATE(15,6,$A$8:$A$1010,ROW(A385)),"")</f>
        <v/>
      </c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24"/>
      <c r="R392" s="1"/>
      <c r="S392" s="1"/>
      <c r="T392" s="1"/>
      <c r="V392" s="7"/>
      <c r="W392" s="7"/>
      <c r="X392" s="7"/>
      <c r="Z392" s="1"/>
      <c r="AA392" s="1"/>
      <c r="AB392" s="1"/>
      <c r="AC392" s="1"/>
      <c r="AD392" s="1"/>
      <c r="AE392" s="1"/>
    </row>
    <row r="393" spans="1:31" s="6" customFormat="1" ht="22.8" thickBot="1" x14ac:dyDescent="0.35">
      <c r="A393" s="55" t="e" cm="1">
        <f t="array" ref="A393">(IF($Q$3='بيان ع'!D387,ROW('بيان ع'!387:387)-1,yyyyy))</f>
        <v>#NAME?</v>
      </c>
      <c r="B393" s="56" t="str">
        <f t="shared" si="10"/>
        <v/>
      </c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24"/>
      <c r="R393" s="1"/>
      <c r="S393" s="1"/>
      <c r="T393" s="1"/>
      <c r="V393" s="7"/>
      <c r="W393" s="7"/>
      <c r="X393" s="7"/>
      <c r="Z393" s="1"/>
      <c r="AA393" s="1"/>
      <c r="AB393" s="1"/>
      <c r="AC393" s="1"/>
      <c r="AD393" s="1"/>
      <c r="AE393" s="1"/>
    </row>
    <row r="394" spans="1:31" s="6" customFormat="1" ht="22.8" thickBot="1" x14ac:dyDescent="0.35">
      <c r="A394" s="55" t="e" cm="1">
        <f t="array" ref="A394">(IF($Q$3='بيان ع'!D388,ROW('بيان ع'!388:388)-1,yyyyy))</f>
        <v>#NAME?</v>
      </c>
      <c r="B394" s="56" t="str">
        <f t="shared" si="10"/>
        <v/>
      </c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24"/>
      <c r="R394" s="1"/>
      <c r="S394" s="1"/>
      <c r="T394" s="1"/>
      <c r="V394" s="7"/>
      <c r="W394" s="7"/>
      <c r="X394" s="7"/>
      <c r="Z394" s="1"/>
      <c r="AA394" s="1"/>
      <c r="AB394" s="1"/>
      <c r="AC394" s="1"/>
      <c r="AD394" s="1"/>
      <c r="AE394" s="1"/>
    </row>
    <row r="395" spans="1:31" s="6" customFormat="1" ht="22.8" thickBot="1" x14ac:dyDescent="0.35">
      <c r="A395" s="55" t="e" cm="1">
        <f t="array" ref="A395">(IF($Q$3='بيان ع'!D389,ROW('بيان ع'!389:389)-1,yyyyy))</f>
        <v>#NAME?</v>
      </c>
      <c r="B395" s="56" t="str">
        <f t="shared" si="10"/>
        <v/>
      </c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24"/>
      <c r="R395" s="1"/>
      <c r="S395" s="1"/>
      <c r="T395" s="1"/>
      <c r="V395" s="7"/>
      <c r="W395" s="7"/>
      <c r="X395" s="7"/>
      <c r="Z395" s="1"/>
      <c r="AA395" s="1"/>
      <c r="AB395" s="1"/>
      <c r="AC395" s="1"/>
      <c r="AD395" s="1"/>
      <c r="AE395" s="1"/>
    </row>
    <row r="396" spans="1:31" s="6" customFormat="1" ht="22.8" thickBot="1" x14ac:dyDescent="0.35">
      <c r="A396" s="55" t="e" cm="1">
        <f t="array" ref="A396">(IF($Q$3='بيان ع'!D390,ROW('بيان ع'!390:390)-1,yyyyy))</f>
        <v>#NAME?</v>
      </c>
      <c r="B396" s="56" t="str">
        <f t="shared" si="10"/>
        <v/>
      </c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24"/>
      <c r="R396" s="1"/>
      <c r="S396" s="1"/>
      <c r="T396" s="1"/>
      <c r="V396" s="7"/>
      <c r="W396" s="7"/>
      <c r="X396" s="7"/>
      <c r="Z396" s="1"/>
      <c r="AA396" s="1"/>
      <c r="AB396" s="1"/>
      <c r="AC396" s="1"/>
      <c r="AD396" s="1"/>
      <c r="AE396" s="1"/>
    </row>
    <row r="397" spans="1:31" s="6" customFormat="1" ht="22.8" thickBot="1" x14ac:dyDescent="0.35">
      <c r="A397" s="55" t="e" cm="1">
        <f t="array" ref="A397">(IF($Q$3='بيان ع'!D391,ROW('بيان ع'!391:391)-1,yyyyy))</f>
        <v>#NAME?</v>
      </c>
      <c r="B397" s="56" t="str">
        <f t="shared" si="10"/>
        <v/>
      </c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24"/>
      <c r="R397" s="1"/>
      <c r="S397" s="1"/>
      <c r="T397" s="1"/>
      <c r="V397" s="7"/>
      <c r="W397" s="7"/>
      <c r="X397" s="7"/>
      <c r="Z397" s="1"/>
      <c r="AA397" s="1"/>
      <c r="AB397" s="1"/>
      <c r="AC397" s="1"/>
      <c r="AD397" s="1"/>
      <c r="AE397" s="1"/>
    </row>
    <row r="398" spans="1:31" s="6" customFormat="1" ht="22.8" thickBot="1" x14ac:dyDescent="0.35">
      <c r="A398" s="55" t="e" cm="1">
        <f t="array" ref="A398">(IF($Q$3='بيان ع'!D392,ROW('بيان ع'!392:392)-1,yyyyy))</f>
        <v>#NAME?</v>
      </c>
      <c r="B398" s="56" t="str">
        <f t="shared" si="10"/>
        <v/>
      </c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24"/>
      <c r="R398" s="1"/>
      <c r="S398" s="1"/>
      <c r="T398" s="1"/>
      <c r="V398" s="7"/>
      <c r="W398" s="7"/>
      <c r="X398" s="7"/>
      <c r="Z398" s="1"/>
      <c r="AA398" s="1"/>
      <c r="AB398" s="1"/>
      <c r="AC398" s="1"/>
      <c r="AD398" s="1"/>
      <c r="AE398" s="1"/>
    </row>
    <row r="399" spans="1:31" s="6" customFormat="1" ht="22.8" thickBot="1" x14ac:dyDescent="0.35">
      <c r="A399" s="55" t="e" cm="1">
        <f t="array" ref="A399">(IF($Q$3='بيان ع'!D393,ROW('بيان ع'!393:393)-1,yyyyy))</f>
        <v>#NAME?</v>
      </c>
      <c r="B399" s="56" t="str">
        <f t="shared" si="10"/>
        <v/>
      </c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24"/>
      <c r="R399" s="1"/>
      <c r="S399" s="1"/>
      <c r="T399" s="1"/>
      <c r="V399" s="7"/>
      <c r="W399" s="7"/>
      <c r="X399" s="7"/>
      <c r="Z399" s="1"/>
      <c r="AA399" s="1"/>
      <c r="AB399" s="1"/>
      <c r="AC399" s="1"/>
      <c r="AD399" s="1"/>
      <c r="AE399" s="1"/>
    </row>
    <row r="400" spans="1:31" s="6" customFormat="1" ht="22.8" thickBot="1" x14ac:dyDescent="0.35">
      <c r="A400" s="55" t="e" cm="1">
        <f t="array" ref="A400">(IF($Q$3='بيان ع'!D394,ROW('بيان ع'!394:394)-1,yyyyy))</f>
        <v>#NAME?</v>
      </c>
      <c r="B400" s="56" t="str">
        <f t="shared" si="10"/>
        <v/>
      </c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24"/>
      <c r="R400" s="1"/>
      <c r="S400" s="1"/>
      <c r="T400" s="1"/>
      <c r="V400" s="7"/>
      <c r="W400" s="7"/>
      <c r="X400" s="7"/>
      <c r="Z400" s="1"/>
      <c r="AA400" s="1"/>
      <c r="AB400" s="1"/>
      <c r="AC400" s="1"/>
      <c r="AD400" s="1"/>
      <c r="AE400" s="1"/>
    </row>
    <row r="401" spans="1:31" s="6" customFormat="1" ht="22.8" thickBot="1" x14ac:dyDescent="0.35">
      <c r="A401" s="55" t="e" cm="1">
        <f t="array" ref="A401">(IF($Q$3='بيان ع'!D395,ROW('بيان ع'!395:395)-1,yyyyy))</f>
        <v>#NAME?</v>
      </c>
      <c r="B401" s="56" t="str">
        <f t="shared" si="10"/>
        <v/>
      </c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24"/>
      <c r="R401" s="1"/>
      <c r="S401" s="1"/>
      <c r="T401" s="1"/>
      <c r="V401" s="7"/>
      <c r="W401" s="7"/>
      <c r="X401" s="7"/>
      <c r="Z401" s="1"/>
      <c r="AA401" s="1"/>
      <c r="AB401" s="1"/>
      <c r="AC401" s="1"/>
      <c r="AD401" s="1"/>
      <c r="AE401" s="1"/>
    </row>
    <row r="402" spans="1:31" s="6" customFormat="1" ht="22.8" thickBot="1" x14ac:dyDescent="0.35">
      <c r="A402" s="55" t="e" cm="1">
        <f t="array" ref="A402">(IF($Q$3='بيان ع'!D396,ROW('بيان ع'!396:396)-1,yyyyy))</f>
        <v>#NAME?</v>
      </c>
      <c r="B402" s="56" t="str">
        <f t="shared" si="10"/>
        <v/>
      </c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24"/>
      <c r="R402" s="1"/>
      <c r="S402" s="1"/>
      <c r="T402" s="1"/>
      <c r="V402" s="7"/>
      <c r="W402" s="7"/>
      <c r="X402" s="7"/>
      <c r="Z402" s="1"/>
      <c r="AA402" s="1"/>
      <c r="AB402" s="1"/>
      <c r="AC402" s="1"/>
      <c r="AD402" s="1"/>
      <c r="AE402" s="1"/>
    </row>
    <row r="403" spans="1:31" s="6" customFormat="1" ht="22.8" thickBot="1" x14ac:dyDescent="0.35">
      <c r="A403" s="55" t="e" cm="1">
        <f t="array" ref="A403">(IF($Q$3='بيان ع'!D397,ROW('بيان ع'!397:397)-1,yyyyy))</f>
        <v>#NAME?</v>
      </c>
      <c r="B403" s="56" t="str">
        <f t="shared" si="10"/>
        <v/>
      </c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24"/>
      <c r="R403" s="1"/>
      <c r="S403" s="1"/>
      <c r="T403" s="1"/>
      <c r="V403" s="7"/>
      <c r="W403" s="7"/>
      <c r="X403" s="7"/>
      <c r="Z403" s="1"/>
      <c r="AA403" s="1"/>
      <c r="AB403" s="1"/>
      <c r="AC403" s="1"/>
      <c r="AD403" s="1"/>
      <c r="AE403" s="1"/>
    </row>
    <row r="404" spans="1:31" s="6" customFormat="1" ht="22.8" thickBot="1" x14ac:dyDescent="0.35">
      <c r="A404" s="55" t="e" cm="1">
        <f t="array" ref="A404">(IF($Q$3='بيان ع'!D398,ROW('بيان ع'!398:398)-1,yyyyy))</f>
        <v>#NAME?</v>
      </c>
      <c r="B404" s="56" t="str">
        <f t="shared" si="10"/>
        <v/>
      </c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24"/>
      <c r="R404" s="1"/>
      <c r="S404" s="1"/>
      <c r="T404" s="1"/>
      <c r="V404" s="7"/>
      <c r="W404" s="7"/>
      <c r="X404" s="7"/>
      <c r="Z404" s="1"/>
      <c r="AA404" s="1"/>
      <c r="AB404" s="1"/>
      <c r="AC404" s="1"/>
      <c r="AD404" s="1"/>
      <c r="AE404" s="1"/>
    </row>
    <row r="405" spans="1:31" s="6" customFormat="1" ht="22.8" thickBot="1" x14ac:dyDescent="0.35">
      <c r="A405" s="55" t="e" cm="1">
        <f t="array" ref="A405">(IF($Q$3='بيان ع'!D399,ROW('بيان ع'!399:399)-1,yyyyy))</f>
        <v>#NAME?</v>
      </c>
      <c r="B405" s="56" t="str">
        <f t="shared" si="10"/>
        <v/>
      </c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24"/>
      <c r="R405" s="1"/>
      <c r="S405" s="1"/>
      <c r="T405" s="1"/>
      <c r="V405" s="7"/>
      <c r="W405" s="7"/>
      <c r="X405" s="7"/>
      <c r="Z405" s="1"/>
      <c r="AA405" s="1"/>
      <c r="AB405" s="1"/>
      <c r="AC405" s="1"/>
      <c r="AD405" s="1"/>
      <c r="AE405" s="1"/>
    </row>
    <row r="406" spans="1:31" s="6" customFormat="1" ht="22.8" thickBot="1" x14ac:dyDescent="0.35">
      <c r="A406" s="55" t="e" cm="1">
        <f t="array" ref="A406">(IF($Q$3='بيان ع'!D400,ROW('بيان ع'!400:400)-1,yyyyy))</f>
        <v>#NAME?</v>
      </c>
      <c r="B406" s="56" t="str">
        <f t="shared" si="10"/>
        <v/>
      </c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24"/>
      <c r="R406" s="1"/>
      <c r="S406" s="1"/>
      <c r="T406" s="1"/>
      <c r="V406" s="7"/>
      <c r="W406" s="7"/>
      <c r="X406" s="7"/>
      <c r="Z406" s="1"/>
      <c r="AA406" s="1"/>
      <c r="AB406" s="1"/>
      <c r="AC406" s="1"/>
      <c r="AD406" s="1"/>
      <c r="AE406" s="1"/>
    </row>
    <row r="407" spans="1:31" s="6" customFormat="1" ht="22.8" thickBot="1" x14ac:dyDescent="0.35">
      <c r="A407" s="55" t="e" cm="1">
        <f t="array" ref="A407">(IF($Q$3='بيان ع'!D401,ROW('بيان ع'!401:401)-1,yyyyy))</f>
        <v>#NAME?</v>
      </c>
      <c r="B407" s="56" t="str">
        <f t="shared" si="10"/>
        <v/>
      </c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24"/>
      <c r="R407" s="1"/>
      <c r="S407" s="1"/>
      <c r="T407" s="1"/>
      <c r="V407" s="7"/>
      <c r="W407" s="7"/>
      <c r="X407" s="7"/>
      <c r="Z407" s="1"/>
      <c r="AA407" s="1"/>
      <c r="AB407" s="1"/>
      <c r="AC407" s="1"/>
      <c r="AD407" s="1"/>
      <c r="AE407" s="1"/>
    </row>
    <row r="408" spans="1:31" s="6" customFormat="1" ht="22.8" thickBot="1" x14ac:dyDescent="0.35">
      <c r="A408" s="55" t="e" cm="1">
        <f t="array" ref="A408">(IF($Q$3='بيان ع'!D402,ROW('بيان ع'!402:402)-1,yyyyy))</f>
        <v>#NAME?</v>
      </c>
      <c r="B408" s="56" t="str">
        <f t="shared" si="10"/>
        <v/>
      </c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24"/>
      <c r="R408" s="1"/>
      <c r="S408" s="1"/>
      <c r="T408" s="1"/>
      <c r="V408" s="7"/>
      <c r="W408" s="7"/>
      <c r="X408" s="7"/>
      <c r="Z408" s="1"/>
      <c r="AA408" s="1"/>
      <c r="AB408" s="1"/>
      <c r="AC408" s="1"/>
      <c r="AD408" s="1"/>
      <c r="AE408" s="1"/>
    </row>
    <row r="409" spans="1:31" s="6" customFormat="1" ht="22.8" thickBot="1" x14ac:dyDescent="0.35">
      <c r="A409" s="55" t="e" cm="1">
        <f t="array" ref="A409">(IF($Q$3='بيان ع'!D403,ROW('بيان ع'!403:403)-1,yyyyy))</f>
        <v>#NAME?</v>
      </c>
      <c r="B409" s="56" t="str">
        <f t="shared" si="10"/>
        <v/>
      </c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24"/>
      <c r="R409" s="1"/>
      <c r="S409" s="1"/>
      <c r="T409" s="1"/>
      <c r="V409" s="7"/>
      <c r="W409" s="7"/>
      <c r="X409" s="7"/>
      <c r="Z409" s="1"/>
      <c r="AA409" s="1"/>
      <c r="AB409" s="1"/>
      <c r="AC409" s="1"/>
      <c r="AD409" s="1"/>
      <c r="AE409" s="1"/>
    </row>
    <row r="410" spans="1:31" s="6" customFormat="1" ht="22.8" thickBot="1" x14ac:dyDescent="0.35">
      <c r="A410" s="55" t="e" cm="1">
        <f t="array" ref="A410">(IF($Q$3='بيان ع'!D404,ROW('بيان ع'!404:404)-1,yyyyy))</f>
        <v>#NAME?</v>
      </c>
      <c r="B410" s="56" t="str">
        <f t="shared" si="10"/>
        <v/>
      </c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24"/>
      <c r="R410" s="1"/>
      <c r="S410" s="1"/>
      <c r="T410" s="1"/>
      <c r="V410" s="7"/>
      <c r="W410" s="7"/>
      <c r="X410" s="7"/>
      <c r="Z410" s="1"/>
      <c r="AA410" s="1"/>
      <c r="AB410" s="1"/>
      <c r="AC410" s="1"/>
      <c r="AD410" s="1"/>
      <c r="AE410" s="1"/>
    </row>
    <row r="411" spans="1:31" s="6" customFormat="1" ht="22.8" thickBot="1" x14ac:dyDescent="0.35">
      <c r="A411" s="55" t="e" cm="1">
        <f t="array" ref="A411">(IF($Q$3='بيان ع'!D405,ROW('بيان ع'!405:405)-1,yyyyy))</f>
        <v>#NAME?</v>
      </c>
      <c r="B411" s="56" t="str">
        <f t="shared" si="10"/>
        <v/>
      </c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24"/>
      <c r="R411" s="1"/>
      <c r="S411" s="1"/>
      <c r="T411" s="1"/>
      <c r="V411" s="7"/>
      <c r="W411" s="7"/>
      <c r="X411" s="7"/>
      <c r="Z411" s="1"/>
      <c r="AA411" s="1"/>
      <c r="AB411" s="1"/>
      <c r="AC411" s="1"/>
      <c r="AD411" s="1"/>
      <c r="AE411" s="1"/>
    </row>
    <row r="412" spans="1:31" s="6" customFormat="1" ht="22.8" thickBot="1" x14ac:dyDescent="0.35">
      <c r="A412" s="55" t="e" cm="1">
        <f t="array" ref="A412">(IF($Q$3='بيان ع'!D406,ROW('بيان ع'!406:406)-1,yyyyy))</f>
        <v>#NAME?</v>
      </c>
      <c r="B412" s="56" t="str">
        <f t="shared" si="10"/>
        <v/>
      </c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24"/>
      <c r="R412" s="1"/>
      <c r="S412" s="1"/>
      <c r="T412" s="1"/>
      <c r="V412" s="7"/>
      <c r="W412" s="7"/>
      <c r="X412" s="7"/>
      <c r="Z412" s="1"/>
      <c r="AA412" s="1"/>
      <c r="AB412" s="1"/>
      <c r="AC412" s="1"/>
      <c r="AD412" s="1"/>
      <c r="AE412" s="1"/>
    </row>
    <row r="413" spans="1:31" s="6" customFormat="1" ht="22.8" thickBot="1" x14ac:dyDescent="0.35">
      <c r="A413" s="55" t="e" cm="1">
        <f t="array" ref="A413">(IF($Q$3='بيان ع'!D407,ROW('بيان ع'!407:407)-1,yyyyy))</f>
        <v>#NAME?</v>
      </c>
      <c r="B413" s="56" t="str">
        <f t="shared" si="10"/>
        <v/>
      </c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24"/>
      <c r="R413" s="1"/>
      <c r="S413" s="1"/>
      <c r="T413" s="1"/>
      <c r="V413" s="7"/>
      <c r="W413" s="7"/>
      <c r="X413" s="7"/>
      <c r="Z413" s="1"/>
      <c r="AA413" s="1"/>
      <c r="AB413" s="1"/>
      <c r="AC413" s="1"/>
      <c r="AD413" s="1"/>
      <c r="AE413" s="1"/>
    </row>
    <row r="414" spans="1:31" s="6" customFormat="1" ht="22.8" thickBot="1" x14ac:dyDescent="0.35">
      <c r="A414" s="55" t="e" cm="1">
        <f t="array" ref="A414">(IF($Q$3='بيان ع'!D408,ROW('بيان ع'!408:408)-1,yyyyy))</f>
        <v>#NAME?</v>
      </c>
      <c r="B414" s="56" t="str">
        <f t="shared" si="10"/>
        <v/>
      </c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24"/>
      <c r="R414" s="1"/>
      <c r="S414" s="1"/>
      <c r="T414" s="1"/>
      <c r="V414" s="7"/>
      <c r="W414" s="7"/>
      <c r="X414" s="7"/>
      <c r="Z414" s="1"/>
      <c r="AA414" s="1"/>
      <c r="AB414" s="1"/>
      <c r="AC414" s="1"/>
      <c r="AD414" s="1"/>
      <c r="AE414" s="1"/>
    </row>
    <row r="415" spans="1:31" s="6" customFormat="1" ht="22.8" thickBot="1" x14ac:dyDescent="0.35">
      <c r="A415" s="55" t="e" cm="1">
        <f t="array" ref="A415">(IF($Q$3='بيان ع'!D409,ROW('بيان ع'!409:409)-1,yyyyy))</f>
        <v>#NAME?</v>
      </c>
      <c r="B415" s="56" t="str">
        <f t="shared" si="10"/>
        <v/>
      </c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24"/>
      <c r="R415" s="1"/>
      <c r="S415" s="1"/>
      <c r="T415" s="1"/>
      <c r="V415" s="7"/>
      <c r="W415" s="7"/>
      <c r="X415" s="7"/>
      <c r="Z415" s="1"/>
      <c r="AA415" s="1"/>
      <c r="AB415" s="1"/>
      <c r="AC415" s="1"/>
      <c r="AD415" s="1"/>
      <c r="AE415" s="1"/>
    </row>
    <row r="416" spans="1:31" s="6" customFormat="1" ht="22.8" thickBot="1" x14ac:dyDescent="0.35">
      <c r="A416" s="55" t="e" cm="1">
        <f t="array" ref="A416">(IF($Q$3='بيان ع'!D410,ROW('بيان ع'!410:410)-1,yyyyy))</f>
        <v>#NAME?</v>
      </c>
      <c r="B416" s="56" t="str">
        <f t="shared" si="10"/>
        <v/>
      </c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24"/>
      <c r="R416" s="1"/>
      <c r="S416" s="1"/>
      <c r="T416" s="1"/>
      <c r="V416" s="7"/>
      <c r="W416" s="7"/>
      <c r="X416" s="7"/>
      <c r="Z416" s="1"/>
      <c r="AA416" s="1"/>
      <c r="AB416" s="1"/>
      <c r="AC416" s="1"/>
      <c r="AD416" s="1"/>
      <c r="AE416" s="1"/>
    </row>
    <row r="417" spans="1:31" s="6" customFormat="1" ht="22.8" thickBot="1" x14ac:dyDescent="0.35">
      <c r="A417" s="55" t="e" cm="1">
        <f t="array" ref="A417">(IF($Q$3='بيان ع'!D411,ROW('بيان ع'!411:411)-1,yyyyy))</f>
        <v>#NAME?</v>
      </c>
      <c r="B417" s="56" t="str">
        <f t="shared" si="10"/>
        <v/>
      </c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24"/>
      <c r="R417" s="1"/>
      <c r="S417" s="1"/>
      <c r="T417" s="1"/>
      <c r="V417" s="7"/>
      <c r="W417" s="7"/>
      <c r="X417" s="7"/>
      <c r="Z417" s="1"/>
      <c r="AA417" s="1"/>
      <c r="AB417" s="1"/>
      <c r="AC417" s="1"/>
      <c r="AD417" s="1"/>
      <c r="AE417" s="1"/>
    </row>
    <row r="418" spans="1:31" s="6" customFormat="1" ht="22.8" thickBot="1" x14ac:dyDescent="0.35">
      <c r="A418" s="55" t="e" cm="1">
        <f t="array" ref="A418">(IF($Q$3='بيان ع'!D412,ROW('بيان ع'!412:412)-1,yyyyy))</f>
        <v>#NAME?</v>
      </c>
      <c r="B418" s="56" t="str">
        <f t="shared" si="10"/>
        <v/>
      </c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24"/>
      <c r="R418" s="1"/>
      <c r="S418" s="1"/>
      <c r="T418" s="1"/>
      <c r="V418" s="7"/>
      <c r="W418" s="7"/>
      <c r="X418" s="7"/>
      <c r="Z418" s="1"/>
      <c r="AA418" s="1"/>
      <c r="AB418" s="1"/>
      <c r="AC418" s="1"/>
      <c r="AD418" s="1"/>
      <c r="AE418" s="1"/>
    </row>
    <row r="419" spans="1:31" s="6" customFormat="1" ht="22.8" thickBot="1" x14ac:dyDescent="0.35">
      <c r="A419" s="55" t="e" cm="1">
        <f t="array" ref="A419">(IF($Q$3='بيان ع'!D413,ROW('بيان ع'!413:413)-1,yyyyy))</f>
        <v>#NAME?</v>
      </c>
      <c r="B419" s="56" t="str">
        <f t="shared" si="10"/>
        <v/>
      </c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24"/>
      <c r="R419" s="1"/>
      <c r="S419" s="1"/>
      <c r="T419" s="1"/>
      <c r="V419" s="7"/>
      <c r="W419" s="7"/>
      <c r="X419" s="7"/>
      <c r="Z419" s="1"/>
      <c r="AA419" s="1"/>
      <c r="AB419" s="1"/>
      <c r="AC419" s="1"/>
      <c r="AD419" s="1"/>
      <c r="AE419" s="1"/>
    </row>
    <row r="420" spans="1:31" s="6" customFormat="1" ht="22.8" thickBot="1" x14ac:dyDescent="0.35">
      <c r="A420" s="55" t="e" cm="1">
        <f t="array" ref="A420">(IF($Q$3='بيان ع'!D414,ROW('بيان ع'!414:414)-1,yyyyy))</f>
        <v>#NAME?</v>
      </c>
      <c r="B420" s="56" t="str">
        <f t="shared" si="10"/>
        <v/>
      </c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24"/>
      <c r="R420" s="1"/>
      <c r="S420" s="1"/>
      <c r="T420" s="1"/>
      <c r="V420" s="7"/>
      <c r="W420" s="7"/>
      <c r="X420" s="7"/>
      <c r="Z420" s="1"/>
      <c r="AA420" s="1"/>
      <c r="AB420" s="1"/>
      <c r="AC420" s="1"/>
      <c r="AD420" s="1"/>
      <c r="AE420" s="1"/>
    </row>
    <row r="421" spans="1:31" s="6" customFormat="1" ht="22.8" thickBot="1" x14ac:dyDescent="0.35">
      <c r="A421" s="55" t="e" cm="1">
        <f t="array" ref="A421">(IF($Q$3='بيان ع'!D415,ROW('بيان ع'!415:415)-1,yyyyy))</f>
        <v>#NAME?</v>
      </c>
      <c r="B421" s="56" t="str">
        <f t="shared" si="10"/>
        <v/>
      </c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24"/>
      <c r="R421" s="1"/>
      <c r="S421" s="1"/>
      <c r="T421" s="1"/>
      <c r="V421" s="7"/>
      <c r="W421" s="7"/>
      <c r="X421" s="7"/>
      <c r="Z421" s="1"/>
      <c r="AA421" s="1"/>
      <c r="AB421" s="1"/>
      <c r="AC421" s="1"/>
      <c r="AD421" s="1"/>
      <c r="AE421" s="1"/>
    </row>
    <row r="422" spans="1:31" s="6" customFormat="1" ht="22.8" thickBot="1" x14ac:dyDescent="0.35">
      <c r="A422" s="55" t="e" cm="1">
        <f t="array" ref="A422">(IF($Q$3='بيان ع'!D416,ROW('بيان ع'!416:416)-1,yyyyy))</f>
        <v>#NAME?</v>
      </c>
      <c r="B422" s="56" t="str">
        <f t="shared" si="10"/>
        <v/>
      </c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24"/>
      <c r="R422" s="1"/>
      <c r="S422" s="1"/>
      <c r="T422" s="1"/>
      <c r="V422" s="7"/>
      <c r="W422" s="7"/>
      <c r="X422" s="7"/>
      <c r="Z422" s="1"/>
      <c r="AA422" s="1"/>
      <c r="AB422" s="1"/>
      <c r="AC422" s="1"/>
      <c r="AD422" s="1"/>
      <c r="AE422" s="1"/>
    </row>
    <row r="423" spans="1:31" s="6" customFormat="1" ht="22.8" thickBot="1" x14ac:dyDescent="0.35">
      <c r="A423" s="55" t="e" cm="1">
        <f t="array" ref="A423">(IF($Q$3='بيان ع'!D417,ROW('بيان ع'!417:417)-1,yyyyy))</f>
        <v>#NAME?</v>
      </c>
      <c r="B423" s="56" t="str">
        <f t="shared" si="10"/>
        <v/>
      </c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24"/>
      <c r="R423" s="1"/>
      <c r="S423" s="1"/>
      <c r="T423" s="1"/>
      <c r="V423" s="7"/>
      <c r="W423" s="7"/>
      <c r="X423" s="7"/>
      <c r="Z423" s="1"/>
      <c r="AA423" s="1"/>
      <c r="AB423" s="1"/>
      <c r="AC423" s="1"/>
      <c r="AD423" s="1"/>
      <c r="AE423" s="1"/>
    </row>
    <row r="424" spans="1:31" s="6" customFormat="1" ht="22.8" thickBot="1" x14ac:dyDescent="0.35">
      <c r="A424" s="55" t="e" cm="1">
        <f t="array" ref="A424">(IF($Q$3='بيان ع'!D418,ROW('بيان ع'!418:418)-1,yyyyy))</f>
        <v>#NAME?</v>
      </c>
      <c r="B424" s="56" t="str">
        <f t="shared" si="10"/>
        <v/>
      </c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24"/>
      <c r="R424" s="1"/>
      <c r="S424" s="1"/>
      <c r="T424" s="1"/>
      <c r="V424" s="7"/>
      <c r="W424" s="7"/>
      <c r="X424" s="7"/>
      <c r="Z424" s="1"/>
      <c r="AA424" s="1"/>
      <c r="AB424" s="1"/>
      <c r="AC424" s="1"/>
      <c r="AD424" s="1"/>
      <c r="AE424" s="1"/>
    </row>
    <row r="425" spans="1:31" s="6" customFormat="1" ht="22.8" thickBot="1" x14ac:dyDescent="0.35">
      <c r="A425" s="55" t="e" cm="1">
        <f t="array" ref="A425">(IF($Q$3='بيان ع'!D419,ROW('بيان ع'!419:419)-1,yyyyy))</f>
        <v>#NAME?</v>
      </c>
      <c r="B425" s="56" t="str">
        <f t="shared" si="10"/>
        <v/>
      </c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24"/>
      <c r="R425" s="1"/>
      <c r="S425" s="1"/>
      <c r="T425" s="1"/>
      <c r="V425" s="7"/>
      <c r="W425" s="7"/>
      <c r="X425" s="7"/>
      <c r="Z425" s="1"/>
      <c r="AA425" s="1"/>
      <c r="AB425" s="1"/>
      <c r="AC425" s="1"/>
      <c r="AD425" s="1"/>
      <c r="AE425" s="1"/>
    </row>
    <row r="426" spans="1:31" s="6" customFormat="1" ht="22.8" thickBot="1" x14ac:dyDescent="0.35">
      <c r="A426" s="55" t="e" cm="1">
        <f t="array" ref="A426">(IF($Q$3='بيان ع'!D420,ROW('بيان ع'!420:420)-1,yyyyy))</f>
        <v>#NAME?</v>
      </c>
      <c r="B426" s="56" t="str">
        <f t="shared" si="10"/>
        <v/>
      </c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24"/>
      <c r="R426" s="1"/>
      <c r="S426" s="1"/>
      <c r="T426" s="1"/>
      <c r="V426" s="7"/>
      <c r="W426" s="7"/>
      <c r="X426" s="7"/>
      <c r="Z426" s="1"/>
      <c r="AA426" s="1"/>
      <c r="AB426" s="1"/>
      <c r="AC426" s="1"/>
      <c r="AD426" s="1"/>
      <c r="AE426" s="1"/>
    </row>
    <row r="427" spans="1:31" s="6" customFormat="1" ht="22.8" thickBot="1" x14ac:dyDescent="0.35">
      <c r="A427" s="55" t="e" cm="1">
        <f t="array" ref="A427">(IF($Q$3='بيان ع'!D421,ROW('بيان ع'!421:421)-1,yyyyy))</f>
        <v>#NAME?</v>
      </c>
      <c r="B427" s="56" t="str">
        <f t="shared" si="10"/>
        <v/>
      </c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24"/>
      <c r="R427" s="1"/>
      <c r="S427" s="1"/>
      <c r="T427" s="1"/>
      <c r="V427" s="7"/>
      <c r="W427" s="7"/>
      <c r="X427" s="7"/>
      <c r="Z427" s="1"/>
      <c r="AA427" s="1"/>
      <c r="AB427" s="1"/>
      <c r="AC427" s="1"/>
      <c r="AD427" s="1"/>
      <c r="AE427" s="1"/>
    </row>
    <row r="428" spans="1:31" s="6" customFormat="1" ht="22.8" thickBot="1" x14ac:dyDescent="0.35">
      <c r="A428" s="55" t="e" cm="1">
        <f t="array" ref="A428">(IF($Q$3='بيان ع'!D422,ROW('بيان ع'!422:422)-1,yyyyy))</f>
        <v>#NAME?</v>
      </c>
      <c r="B428" s="56" t="str">
        <f t="shared" si="10"/>
        <v/>
      </c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24"/>
      <c r="R428" s="1"/>
      <c r="S428" s="1"/>
      <c r="T428" s="1"/>
      <c r="V428" s="7"/>
      <c r="W428" s="7"/>
      <c r="X428" s="7"/>
      <c r="Z428" s="1"/>
      <c r="AA428" s="1"/>
      <c r="AB428" s="1"/>
      <c r="AC428" s="1"/>
      <c r="AD428" s="1"/>
      <c r="AE428" s="1"/>
    </row>
    <row r="429" spans="1:31" s="6" customFormat="1" ht="22.8" thickBot="1" x14ac:dyDescent="0.35">
      <c r="A429" s="55" t="e" cm="1">
        <f t="array" ref="A429">(IF($Q$3='بيان ع'!D423,ROW('بيان ع'!423:423)-1,yyyyy))</f>
        <v>#NAME?</v>
      </c>
      <c r="B429" s="56" t="str">
        <f t="shared" si="10"/>
        <v/>
      </c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24"/>
      <c r="R429" s="1"/>
      <c r="S429" s="1"/>
      <c r="T429" s="1"/>
      <c r="V429" s="7"/>
      <c r="W429" s="7"/>
      <c r="X429" s="7"/>
      <c r="Z429" s="1"/>
      <c r="AA429" s="1"/>
      <c r="AB429" s="1"/>
      <c r="AC429" s="1"/>
      <c r="AD429" s="1"/>
      <c r="AE429" s="1"/>
    </row>
    <row r="430" spans="1:31" s="6" customFormat="1" ht="22.8" thickBot="1" x14ac:dyDescent="0.35">
      <c r="A430" s="55" t="e" cm="1">
        <f t="array" ref="A430">(IF($Q$3='بيان ع'!D424,ROW('بيان ع'!424:424)-1,yyyyy))</f>
        <v>#NAME?</v>
      </c>
      <c r="B430" s="56" t="str">
        <f t="shared" si="10"/>
        <v/>
      </c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24"/>
      <c r="R430" s="1"/>
      <c r="S430" s="1"/>
      <c r="T430" s="1"/>
      <c r="V430" s="7"/>
      <c r="W430" s="7"/>
      <c r="X430" s="7"/>
      <c r="Z430" s="1"/>
      <c r="AA430" s="1"/>
      <c r="AB430" s="1"/>
      <c r="AC430" s="1"/>
      <c r="AD430" s="1"/>
      <c r="AE430" s="1"/>
    </row>
    <row r="431" spans="1:31" s="6" customFormat="1" ht="22.8" thickBot="1" x14ac:dyDescent="0.35">
      <c r="A431" s="55" t="e" cm="1">
        <f t="array" ref="A431">(IF($Q$3='بيان ع'!D425,ROW('بيان ع'!425:425)-1,yyyyy))</f>
        <v>#NAME?</v>
      </c>
      <c r="B431" s="56" t="str">
        <f t="shared" si="10"/>
        <v/>
      </c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24"/>
      <c r="R431" s="1"/>
      <c r="S431" s="1"/>
      <c r="T431" s="1"/>
      <c r="V431" s="7"/>
      <c r="W431" s="7"/>
      <c r="X431" s="7"/>
      <c r="Z431" s="1"/>
      <c r="AA431" s="1"/>
      <c r="AB431" s="1"/>
      <c r="AC431" s="1"/>
      <c r="AD431" s="1"/>
      <c r="AE431" s="1"/>
    </row>
    <row r="432" spans="1:31" s="6" customFormat="1" ht="22.8" thickBot="1" x14ac:dyDescent="0.35">
      <c r="A432" s="55" t="e" cm="1">
        <f t="array" ref="A432">(IF($Q$3='بيان ع'!D426,ROW('بيان ع'!426:426)-1,yyyyy))</f>
        <v>#NAME?</v>
      </c>
      <c r="B432" s="56" t="str">
        <f t="shared" si="10"/>
        <v/>
      </c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24"/>
      <c r="R432" s="1"/>
      <c r="S432" s="1"/>
      <c r="T432" s="1"/>
      <c r="V432" s="7"/>
      <c r="W432" s="7"/>
      <c r="X432" s="7"/>
      <c r="Z432" s="1"/>
      <c r="AA432" s="1"/>
      <c r="AB432" s="1"/>
      <c r="AC432" s="1"/>
      <c r="AD432" s="1"/>
      <c r="AE432" s="1"/>
    </row>
    <row r="433" spans="1:31" s="6" customFormat="1" ht="22.8" thickBot="1" x14ac:dyDescent="0.35">
      <c r="A433" s="55" t="e" cm="1">
        <f t="array" ref="A433">(IF($Q$3='بيان ع'!D427,ROW('بيان ع'!427:427)-1,yyyyy))</f>
        <v>#NAME?</v>
      </c>
      <c r="B433" s="56" t="str">
        <f t="shared" si="10"/>
        <v/>
      </c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24"/>
      <c r="R433" s="1"/>
      <c r="S433" s="1"/>
      <c r="T433" s="1"/>
      <c r="V433" s="7"/>
      <c r="W433" s="7"/>
      <c r="X433" s="7"/>
      <c r="Z433" s="1"/>
      <c r="AA433" s="1"/>
      <c r="AB433" s="1"/>
      <c r="AC433" s="1"/>
      <c r="AD433" s="1"/>
      <c r="AE433" s="1"/>
    </row>
    <row r="434" spans="1:31" s="6" customFormat="1" ht="22.8" thickBot="1" x14ac:dyDescent="0.35">
      <c r="A434" s="55" t="e" cm="1">
        <f t="array" ref="A434">(IF($Q$3='بيان ع'!D428,ROW('بيان ع'!428:428)-1,yyyyy))</f>
        <v>#NAME?</v>
      </c>
      <c r="B434" s="56" t="str">
        <f t="shared" si="10"/>
        <v/>
      </c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24"/>
      <c r="R434" s="1"/>
      <c r="S434" s="1"/>
      <c r="T434" s="1"/>
      <c r="V434" s="7"/>
      <c r="W434" s="7"/>
      <c r="X434" s="7"/>
      <c r="Z434" s="1"/>
      <c r="AA434" s="1"/>
      <c r="AB434" s="1"/>
      <c r="AC434" s="1"/>
      <c r="AD434" s="1"/>
      <c r="AE434" s="1"/>
    </row>
    <row r="435" spans="1:31" s="6" customFormat="1" ht="22.8" thickBot="1" x14ac:dyDescent="0.35">
      <c r="A435" s="55" t="e" cm="1">
        <f t="array" ref="A435">(IF($Q$3='بيان ع'!D429,ROW('بيان ع'!429:429)-1,yyyyy))</f>
        <v>#NAME?</v>
      </c>
      <c r="B435" s="56" t="str">
        <f t="shared" si="10"/>
        <v/>
      </c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24"/>
      <c r="R435" s="1"/>
      <c r="S435" s="1"/>
      <c r="T435" s="1"/>
      <c r="V435" s="7"/>
      <c r="W435" s="7"/>
      <c r="X435" s="7"/>
      <c r="Z435" s="1"/>
      <c r="AA435" s="1"/>
      <c r="AB435" s="1"/>
      <c r="AC435" s="1"/>
      <c r="AD435" s="1"/>
      <c r="AE435" s="1"/>
    </row>
    <row r="436" spans="1:31" s="6" customFormat="1" ht="22.8" thickBot="1" x14ac:dyDescent="0.35">
      <c r="A436" s="55" t="e" cm="1">
        <f t="array" ref="A436">(IF($Q$3='بيان ع'!D430,ROW('بيان ع'!430:430)-1,yyyyy))</f>
        <v>#NAME?</v>
      </c>
      <c r="B436" s="56" t="str">
        <f t="shared" si="10"/>
        <v/>
      </c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24"/>
      <c r="R436" s="1"/>
      <c r="S436" s="1"/>
      <c r="T436" s="1"/>
      <c r="V436" s="7"/>
      <c r="W436" s="7"/>
      <c r="X436" s="7"/>
      <c r="Z436" s="1"/>
      <c r="AA436" s="1"/>
      <c r="AB436" s="1"/>
      <c r="AC436" s="1"/>
      <c r="AD436" s="1"/>
      <c r="AE436" s="1"/>
    </row>
    <row r="437" spans="1:31" s="6" customFormat="1" ht="22.8" thickBot="1" x14ac:dyDescent="0.35">
      <c r="A437" s="55" t="e" cm="1">
        <f t="array" ref="A437">(IF($Q$3='بيان ع'!D431,ROW('بيان ع'!431:431)-1,yyyyy))</f>
        <v>#NAME?</v>
      </c>
      <c r="B437" s="56" t="str">
        <f t="shared" si="10"/>
        <v/>
      </c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24"/>
      <c r="R437" s="1"/>
      <c r="S437" s="1"/>
      <c r="T437" s="1"/>
      <c r="V437" s="7"/>
      <c r="W437" s="7"/>
      <c r="X437" s="7"/>
      <c r="Z437" s="1"/>
      <c r="AA437" s="1"/>
      <c r="AB437" s="1"/>
      <c r="AC437" s="1"/>
      <c r="AD437" s="1"/>
      <c r="AE437" s="1"/>
    </row>
    <row r="438" spans="1:31" s="6" customFormat="1" ht="22.8" thickBot="1" x14ac:dyDescent="0.35">
      <c r="A438" s="55" t="e" cm="1">
        <f t="array" ref="A438">(IF($Q$3='بيان ع'!D432,ROW('بيان ع'!432:432)-1,yyyyy))</f>
        <v>#NAME?</v>
      </c>
      <c r="B438" s="56" t="str">
        <f t="shared" si="10"/>
        <v/>
      </c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24"/>
      <c r="R438" s="1"/>
      <c r="S438" s="1"/>
      <c r="T438" s="1"/>
      <c r="V438" s="7"/>
      <c r="W438" s="7"/>
      <c r="X438" s="7"/>
      <c r="Z438" s="1"/>
      <c r="AA438" s="1"/>
      <c r="AB438" s="1"/>
      <c r="AC438" s="1"/>
      <c r="AD438" s="1"/>
      <c r="AE438" s="1"/>
    </row>
    <row r="439" spans="1:31" s="6" customFormat="1" ht="22.8" thickBot="1" x14ac:dyDescent="0.35">
      <c r="A439" s="55" t="e" cm="1">
        <f t="array" ref="A439">(IF($Q$3='بيان ع'!D433,ROW('بيان ع'!433:433)-1,yyyyy))</f>
        <v>#NAME?</v>
      </c>
      <c r="B439" s="56" t="str">
        <f t="shared" si="10"/>
        <v/>
      </c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24"/>
      <c r="R439" s="1"/>
      <c r="S439" s="1"/>
      <c r="T439" s="1"/>
      <c r="V439" s="7"/>
      <c r="W439" s="7"/>
      <c r="X439" s="7"/>
      <c r="Z439" s="1"/>
      <c r="AA439" s="1"/>
      <c r="AB439" s="1"/>
      <c r="AC439" s="1"/>
      <c r="AD439" s="1"/>
      <c r="AE439" s="1"/>
    </row>
    <row r="440" spans="1:31" s="6" customFormat="1" ht="22.8" thickBot="1" x14ac:dyDescent="0.35">
      <c r="A440" s="55" t="e" cm="1">
        <f t="array" ref="A440">(IF($Q$3='بيان ع'!D434,ROW('بيان ع'!434:434)-1,yyyyy))</f>
        <v>#NAME?</v>
      </c>
      <c r="B440" s="56" t="str">
        <f t="shared" si="10"/>
        <v/>
      </c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24"/>
      <c r="R440" s="1"/>
      <c r="S440" s="1"/>
      <c r="T440" s="1"/>
      <c r="V440" s="7"/>
      <c r="W440" s="7"/>
      <c r="X440" s="7"/>
      <c r="Z440" s="1"/>
      <c r="AA440" s="1"/>
      <c r="AB440" s="1"/>
      <c r="AC440" s="1"/>
      <c r="AD440" s="1"/>
      <c r="AE440" s="1"/>
    </row>
    <row r="441" spans="1:31" s="6" customFormat="1" ht="22.8" thickBot="1" x14ac:dyDescent="0.35">
      <c r="A441" s="55" t="e" cm="1">
        <f t="array" ref="A441">(IF($Q$3='بيان ع'!D435,ROW('بيان ع'!435:435)-1,yyyyy))</f>
        <v>#NAME?</v>
      </c>
      <c r="B441" s="56" t="str">
        <f t="shared" si="10"/>
        <v/>
      </c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24"/>
      <c r="R441" s="1"/>
      <c r="S441" s="1"/>
      <c r="T441" s="1"/>
      <c r="V441" s="7"/>
      <c r="W441" s="7"/>
      <c r="X441" s="7"/>
      <c r="Z441" s="1"/>
      <c r="AA441" s="1"/>
      <c r="AB441" s="1"/>
      <c r="AC441" s="1"/>
      <c r="AD441" s="1"/>
      <c r="AE441" s="1"/>
    </row>
    <row r="442" spans="1:31" s="6" customFormat="1" ht="22.8" thickBot="1" x14ac:dyDescent="0.35">
      <c r="A442" s="55" t="e" cm="1">
        <f t="array" ref="A442">(IF($Q$3='بيان ع'!D436,ROW('بيان ع'!436:436)-1,yyyyy))</f>
        <v>#NAME?</v>
      </c>
      <c r="B442" s="56" t="str">
        <f t="shared" si="10"/>
        <v/>
      </c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24"/>
      <c r="R442" s="1"/>
      <c r="S442" s="1"/>
      <c r="T442" s="1"/>
      <c r="V442" s="7"/>
      <c r="W442" s="7"/>
      <c r="X442" s="7"/>
      <c r="Z442" s="1"/>
      <c r="AA442" s="1"/>
      <c r="AB442" s="1"/>
      <c r="AC442" s="1"/>
      <c r="AD442" s="1"/>
      <c r="AE442" s="1"/>
    </row>
    <row r="443" spans="1:31" s="6" customFormat="1" ht="22.8" thickBot="1" x14ac:dyDescent="0.35">
      <c r="A443" s="55" t="e" cm="1">
        <f t="array" ref="A443">(IF($Q$3='بيان ع'!D437,ROW('بيان ع'!437:437)-1,yyyyy))</f>
        <v>#NAME?</v>
      </c>
      <c r="B443" s="56" t="str">
        <f t="shared" si="10"/>
        <v/>
      </c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24"/>
      <c r="R443" s="1"/>
      <c r="S443" s="1"/>
      <c r="T443" s="1"/>
      <c r="V443" s="7"/>
      <c r="W443" s="7"/>
      <c r="X443" s="7"/>
      <c r="Z443" s="1"/>
      <c r="AA443" s="1"/>
      <c r="AB443" s="1"/>
      <c r="AC443" s="1"/>
      <c r="AD443" s="1"/>
      <c r="AE443" s="1"/>
    </row>
    <row r="444" spans="1:31" s="6" customFormat="1" ht="22.8" thickBot="1" x14ac:dyDescent="0.35">
      <c r="A444" s="55" t="e" cm="1">
        <f t="array" ref="A444">(IF($Q$3='بيان ع'!D438,ROW('بيان ع'!438:438)-1,yyyyy))</f>
        <v>#NAME?</v>
      </c>
      <c r="B444" s="56" t="str">
        <f t="shared" si="10"/>
        <v/>
      </c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24"/>
      <c r="R444" s="1"/>
      <c r="S444" s="1"/>
      <c r="T444" s="1"/>
      <c r="V444" s="7"/>
      <c r="W444" s="7"/>
      <c r="X444" s="7"/>
      <c r="Z444" s="1"/>
      <c r="AA444" s="1"/>
      <c r="AB444" s="1"/>
      <c r="AC444" s="1"/>
      <c r="AD444" s="1"/>
      <c r="AE444" s="1"/>
    </row>
    <row r="445" spans="1:31" s="6" customFormat="1" ht="22.8" thickBot="1" x14ac:dyDescent="0.35">
      <c r="A445" s="55" t="e" cm="1">
        <f t="array" ref="A445">(IF($Q$3='بيان ع'!D439,ROW('بيان ع'!439:439)-1,yyyyy))</f>
        <v>#NAME?</v>
      </c>
      <c r="B445" s="56" t="str">
        <f t="shared" si="10"/>
        <v/>
      </c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24"/>
      <c r="R445" s="1"/>
      <c r="S445" s="1"/>
      <c r="T445" s="1"/>
      <c r="V445" s="7"/>
      <c r="W445" s="7"/>
      <c r="X445" s="7"/>
      <c r="Z445" s="1"/>
      <c r="AA445" s="1"/>
      <c r="AB445" s="1"/>
      <c r="AC445" s="1"/>
      <c r="AD445" s="1"/>
      <c r="AE445" s="1"/>
    </row>
    <row r="446" spans="1:31" s="6" customFormat="1" ht="22.8" thickBot="1" x14ac:dyDescent="0.35">
      <c r="A446" s="55" t="e" cm="1">
        <f t="array" ref="A446">(IF($Q$3='بيان ع'!D440,ROW('بيان ع'!440:440)-1,yyyyy))</f>
        <v>#NAME?</v>
      </c>
      <c r="B446" s="56" t="str">
        <f t="shared" si="10"/>
        <v/>
      </c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24"/>
      <c r="R446" s="1"/>
      <c r="S446" s="1"/>
      <c r="T446" s="1"/>
      <c r="V446" s="7"/>
      <c r="W446" s="7"/>
      <c r="X446" s="7"/>
      <c r="Z446" s="1"/>
      <c r="AA446" s="1"/>
      <c r="AB446" s="1"/>
      <c r="AC446" s="1"/>
      <c r="AD446" s="1"/>
      <c r="AE446" s="1"/>
    </row>
    <row r="447" spans="1:31" s="6" customFormat="1" ht="22.8" thickBot="1" x14ac:dyDescent="0.35">
      <c r="A447" s="55" t="e" cm="1">
        <f t="array" ref="A447">(IF($Q$3='بيان ع'!D441,ROW('بيان ع'!441:441)-1,yyyyy))</f>
        <v>#NAME?</v>
      </c>
      <c r="B447" s="56" t="str">
        <f t="shared" si="10"/>
        <v/>
      </c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24"/>
      <c r="R447" s="1"/>
      <c r="S447" s="1"/>
      <c r="T447" s="1"/>
      <c r="V447" s="7"/>
      <c r="W447" s="7"/>
      <c r="X447" s="7"/>
      <c r="Z447" s="1"/>
      <c r="AA447" s="1"/>
      <c r="AB447" s="1"/>
      <c r="AC447" s="1"/>
      <c r="AD447" s="1"/>
      <c r="AE447" s="1"/>
    </row>
    <row r="448" spans="1:31" s="6" customFormat="1" ht="22.8" thickBot="1" x14ac:dyDescent="0.35">
      <c r="A448" s="55" t="e" cm="1">
        <f t="array" ref="A448">(IF($Q$3='بيان ع'!D442,ROW('بيان ع'!442:442)-1,yyyyy))</f>
        <v>#NAME?</v>
      </c>
      <c r="B448" s="56" t="str">
        <f t="shared" si="10"/>
        <v/>
      </c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24"/>
      <c r="R448" s="1"/>
      <c r="S448" s="1"/>
      <c r="T448" s="1"/>
      <c r="V448" s="7"/>
      <c r="W448" s="7"/>
      <c r="X448" s="7"/>
      <c r="Z448" s="1"/>
      <c r="AA448" s="1"/>
      <c r="AB448" s="1"/>
      <c r="AC448" s="1"/>
      <c r="AD448" s="1"/>
      <c r="AE448" s="1"/>
    </row>
    <row r="449" spans="1:31" s="6" customFormat="1" ht="22.8" thickBot="1" x14ac:dyDescent="0.35">
      <c r="A449" s="55" t="e" cm="1">
        <f t="array" ref="A449">(IF($Q$3='بيان ع'!D443,ROW('بيان ع'!443:443)-1,yyyyy))</f>
        <v>#NAME?</v>
      </c>
      <c r="B449" s="56" t="str">
        <f t="shared" si="10"/>
        <v/>
      </c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24"/>
      <c r="R449" s="1"/>
      <c r="S449" s="1"/>
      <c r="T449" s="1"/>
      <c r="V449" s="7"/>
      <c r="W449" s="7"/>
      <c r="X449" s="7"/>
      <c r="Z449" s="1"/>
      <c r="AA449" s="1"/>
      <c r="AB449" s="1"/>
      <c r="AC449" s="1"/>
      <c r="AD449" s="1"/>
      <c r="AE449" s="1"/>
    </row>
    <row r="450" spans="1:31" s="6" customFormat="1" ht="22.8" thickBot="1" x14ac:dyDescent="0.35">
      <c r="A450" s="55" t="e" cm="1">
        <f t="array" ref="A450">(IF($Q$3='بيان ع'!D444,ROW('بيان ع'!444:444)-1,yyyyy))</f>
        <v>#NAME?</v>
      </c>
      <c r="B450" s="56" t="str">
        <f t="shared" si="10"/>
        <v/>
      </c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24"/>
      <c r="R450" s="1"/>
      <c r="S450" s="1"/>
      <c r="T450" s="1"/>
      <c r="V450" s="7"/>
      <c r="W450" s="7"/>
      <c r="X450" s="7"/>
      <c r="Z450" s="1"/>
      <c r="AA450" s="1"/>
      <c r="AB450" s="1"/>
      <c r="AC450" s="1"/>
      <c r="AD450" s="1"/>
      <c r="AE450" s="1"/>
    </row>
    <row r="451" spans="1:31" s="6" customFormat="1" ht="22.8" thickBot="1" x14ac:dyDescent="0.35">
      <c r="A451" s="55" t="e" cm="1">
        <f t="array" ref="A451">(IF($Q$3='بيان ع'!D445,ROW('بيان ع'!445:445)-1,yyyyy))</f>
        <v>#NAME?</v>
      </c>
      <c r="B451" s="56" t="str">
        <f t="shared" si="10"/>
        <v/>
      </c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24"/>
      <c r="R451" s="1"/>
      <c r="S451" s="1"/>
      <c r="T451" s="1"/>
      <c r="V451" s="7"/>
      <c r="W451" s="7"/>
      <c r="X451" s="7"/>
      <c r="Z451" s="1"/>
      <c r="AA451" s="1"/>
      <c r="AB451" s="1"/>
      <c r="AC451" s="1"/>
      <c r="AD451" s="1"/>
      <c r="AE451" s="1"/>
    </row>
    <row r="452" spans="1:31" s="6" customFormat="1" ht="22.8" thickBot="1" x14ac:dyDescent="0.35">
      <c r="A452" s="55" t="e" cm="1">
        <f t="array" ref="A452">(IF($Q$3='بيان ع'!D446,ROW('بيان ع'!446:446)-1,yyyyy))</f>
        <v>#NAME?</v>
      </c>
      <c r="B452" s="56" t="str">
        <f t="shared" si="10"/>
        <v/>
      </c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24"/>
      <c r="R452" s="1"/>
      <c r="S452" s="1"/>
      <c r="T452" s="1"/>
      <c r="V452" s="7"/>
      <c r="W452" s="7"/>
      <c r="X452" s="7"/>
      <c r="Z452" s="1"/>
      <c r="AA452" s="1"/>
      <c r="AB452" s="1"/>
      <c r="AC452" s="1"/>
      <c r="AD452" s="1"/>
      <c r="AE452" s="1"/>
    </row>
    <row r="453" spans="1:31" s="6" customFormat="1" ht="22.8" thickBot="1" x14ac:dyDescent="0.35">
      <c r="A453" s="55" t="e" cm="1">
        <f t="array" ref="A453">(IF($Q$3='بيان ع'!D447,ROW('بيان ع'!447:447)-1,yyyyy))</f>
        <v>#NAME?</v>
      </c>
      <c r="B453" s="56" t="str">
        <f t="shared" si="10"/>
        <v/>
      </c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24"/>
      <c r="R453" s="1"/>
      <c r="S453" s="1"/>
      <c r="T453" s="1"/>
      <c r="V453" s="7"/>
      <c r="W453" s="7"/>
      <c r="X453" s="7"/>
      <c r="Z453" s="1"/>
      <c r="AA453" s="1"/>
      <c r="AB453" s="1"/>
      <c r="AC453" s="1"/>
      <c r="AD453" s="1"/>
      <c r="AE453" s="1"/>
    </row>
    <row r="454" spans="1:31" s="6" customFormat="1" ht="22.8" thickBot="1" x14ac:dyDescent="0.35">
      <c r="A454" s="55" t="e" cm="1">
        <f t="array" ref="A454">(IF($Q$3='بيان ع'!D448,ROW('بيان ع'!448:448)-1,yyyyy))</f>
        <v>#NAME?</v>
      </c>
      <c r="B454" s="56" t="str">
        <f t="shared" si="10"/>
        <v/>
      </c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24"/>
      <c r="R454" s="1"/>
      <c r="S454" s="1"/>
      <c r="T454" s="1"/>
      <c r="V454" s="7"/>
      <c r="W454" s="7"/>
      <c r="X454" s="7"/>
      <c r="Z454" s="1"/>
      <c r="AA454" s="1"/>
      <c r="AB454" s="1"/>
      <c r="AC454" s="1"/>
      <c r="AD454" s="1"/>
      <c r="AE454" s="1"/>
    </row>
    <row r="455" spans="1:31" s="6" customFormat="1" ht="22.8" thickBot="1" x14ac:dyDescent="0.35">
      <c r="A455" s="55" t="e" cm="1">
        <f t="array" ref="A455">(IF($Q$3='بيان ع'!D449,ROW('بيان ع'!449:449)-1,yyyyy))</f>
        <v>#NAME?</v>
      </c>
      <c r="B455" s="56" t="str">
        <f t="shared" si="10"/>
        <v/>
      </c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24"/>
      <c r="R455" s="1"/>
      <c r="S455" s="1"/>
      <c r="T455" s="1"/>
      <c r="V455" s="7"/>
      <c r="W455" s="7"/>
      <c r="X455" s="7"/>
      <c r="Z455" s="1"/>
      <c r="AA455" s="1"/>
      <c r="AB455" s="1"/>
      <c r="AC455" s="1"/>
      <c r="AD455" s="1"/>
      <c r="AE455" s="1"/>
    </row>
    <row r="456" spans="1:31" s="6" customFormat="1" ht="22.8" thickBot="1" x14ac:dyDescent="0.35">
      <c r="A456" s="55" t="e" cm="1">
        <f t="array" ref="A456">(IF($Q$3='بيان ع'!D450,ROW('بيان ع'!450:450)-1,yyyyy))</f>
        <v>#NAME?</v>
      </c>
      <c r="B456" s="56" t="str">
        <f t="shared" ref="B456:B519" si="11">IFERROR(_xlfn.AGGREGATE(15,6,$A$8:$A$1010,ROW(A449)),"")</f>
        <v/>
      </c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24"/>
      <c r="R456" s="1"/>
      <c r="S456" s="1"/>
      <c r="T456" s="1"/>
      <c r="V456" s="7"/>
      <c r="W456" s="7"/>
      <c r="X456" s="7"/>
      <c r="Z456" s="1"/>
      <c r="AA456" s="1"/>
      <c r="AB456" s="1"/>
      <c r="AC456" s="1"/>
      <c r="AD456" s="1"/>
      <c r="AE456" s="1"/>
    </row>
    <row r="457" spans="1:31" s="6" customFormat="1" ht="22.8" thickBot="1" x14ac:dyDescent="0.35">
      <c r="A457" s="55" t="e" cm="1">
        <f t="array" ref="A457">(IF($Q$3='بيان ع'!D451,ROW('بيان ع'!451:451)-1,yyyyy))</f>
        <v>#NAME?</v>
      </c>
      <c r="B457" s="56" t="str">
        <f t="shared" si="11"/>
        <v/>
      </c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24"/>
      <c r="R457" s="1"/>
      <c r="S457" s="1"/>
      <c r="T457" s="1"/>
      <c r="V457" s="7"/>
      <c r="W457" s="7"/>
      <c r="X457" s="7"/>
      <c r="Z457" s="1"/>
      <c r="AA457" s="1"/>
      <c r="AB457" s="1"/>
      <c r="AC457" s="1"/>
      <c r="AD457" s="1"/>
      <c r="AE457" s="1"/>
    </row>
    <row r="458" spans="1:31" s="6" customFormat="1" ht="22.8" thickBot="1" x14ac:dyDescent="0.35">
      <c r="A458" s="55" t="e" cm="1">
        <f t="array" ref="A458">(IF($Q$3='بيان ع'!D452,ROW('بيان ع'!452:452)-1,yyyyy))</f>
        <v>#NAME?</v>
      </c>
      <c r="B458" s="56" t="str">
        <f t="shared" si="11"/>
        <v/>
      </c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24"/>
      <c r="R458" s="1"/>
      <c r="S458" s="1"/>
      <c r="T458" s="1"/>
      <c r="V458" s="7"/>
      <c r="W458" s="7"/>
      <c r="X458" s="7"/>
      <c r="Z458" s="1"/>
      <c r="AA458" s="1"/>
      <c r="AB458" s="1"/>
      <c r="AC458" s="1"/>
      <c r="AD458" s="1"/>
      <c r="AE458" s="1"/>
    </row>
    <row r="459" spans="1:31" s="6" customFormat="1" ht="22.8" thickBot="1" x14ac:dyDescent="0.35">
      <c r="A459" s="55" t="e" cm="1">
        <f t="array" ref="A459">(IF($Q$3='بيان ع'!D453,ROW('بيان ع'!453:453)-1,yyyyy))</f>
        <v>#NAME?</v>
      </c>
      <c r="B459" s="56" t="str">
        <f t="shared" si="11"/>
        <v/>
      </c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24"/>
      <c r="R459" s="1"/>
      <c r="S459" s="1"/>
      <c r="T459" s="1"/>
      <c r="V459" s="7"/>
      <c r="W459" s="7"/>
      <c r="X459" s="7"/>
      <c r="Z459" s="1"/>
      <c r="AA459" s="1"/>
      <c r="AB459" s="1"/>
      <c r="AC459" s="1"/>
      <c r="AD459" s="1"/>
      <c r="AE459" s="1"/>
    </row>
    <row r="460" spans="1:31" s="6" customFormat="1" ht="22.8" thickBot="1" x14ac:dyDescent="0.35">
      <c r="A460" s="55" t="e" cm="1">
        <f t="array" ref="A460">(IF($Q$3='بيان ع'!D454,ROW('بيان ع'!454:454)-1,yyyyy))</f>
        <v>#NAME?</v>
      </c>
      <c r="B460" s="56" t="str">
        <f t="shared" si="11"/>
        <v/>
      </c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24"/>
      <c r="R460" s="1"/>
      <c r="S460" s="1"/>
      <c r="T460" s="1"/>
      <c r="V460" s="7"/>
      <c r="W460" s="7"/>
      <c r="X460" s="7"/>
      <c r="Z460" s="1"/>
      <c r="AA460" s="1"/>
      <c r="AB460" s="1"/>
      <c r="AC460" s="1"/>
      <c r="AD460" s="1"/>
      <c r="AE460" s="1"/>
    </row>
    <row r="461" spans="1:31" s="6" customFormat="1" ht="22.8" thickBot="1" x14ac:dyDescent="0.35">
      <c r="A461" s="55" t="e" cm="1">
        <f t="array" ref="A461">(IF($Q$3='بيان ع'!D455,ROW('بيان ع'!455:455)-1,yyyyy))</f>
        <v>#NAME?</v>
      </c>
      <c r="B461" s="56" t="str">
        <f t="shared" si="11"/>
        <v/>
      </c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24"/>
      <c r="R461" s="1"/>
      <c r="S461" s="1"/>
      <c r="T461" s="1"/>
      <c r="V461" s="7"/>
      <c r="W461" s="7"/>
      <c r="X461" s="7"/>
      <c r="Z461" s="1"/>
      <c r="AA461" s="1"/>
      <c r="AB461" s="1"/>
      <c r="AC461" s="1"/>
      <c r="AD461" s="1"/>
      <c r="AE461" s="1"/>
    </row>
    <row r="462" spans="1:31" s="6" customFormat="1" ht="22.8" thickBot="1" x14ac:dyDescent="0.35">
      <c r="A462" s="55" t="e" cm="1">
        <f t="array" ref="A462">(IF($Q$3='بيان ع'!D456,ROW('بيان ع'!456:456)-1,yyyyy))</f>
        <v>#NAME?</v>
      </c>
      <c r="B462" s="56" t="str">
        <f t="shared" si="11"/>
        <v/>
      </c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24"/>
      <c r="R462" s="1"/>
      <c r="S462" s="1"/>
      <c r="T462" s="1"/>
      <c r="V462" s="7"/>
      <c r="W462" s="7"/>
      <c r="X462" s="7"/>
      <c r="Z462" s="1"/>
      <c r="AA462" s="1"/>
      <c r="AB462" s="1"/>
      <c r="AC462" s="1"/>
      <c r="AD462" s="1"/>
      <c r="AE462" s="1"/>
    </row>
    <row r="463" spans="1:31" s="6" customFormat="1" ht="22.8" thickBot="1" x14ac:dyDescent="0.35">
      <c r="A463" s="55" t="e" cm="1">
        <f t="array" ref="A463">(IF($Q$3='بيان ع'!D457,ROW('بيان ع'!457:457)-1,yyyyy))</f>
        <v>#NAME?</v>
      </c>
      <c r="B463" s="56" t="str">
        <f t="shared" si="11"/>
        <v/>
      </c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24"/>
      <c r="R463" s="1"/>
      <c r="S463" s="1"/>
      <c r="T463" s="1"/>
      <c r="V463" s="7"/>
      <c r="W463" s="7"/>
      <c r="X463" s="7"/>
      <c r="Z463" s="1"/>
      <c r="AA463" s="1"/>
      <c r="AB463" s="1"/>
      <c r="AC463" s="1"/>
      <c r="AD463" s="1"/>
      <c r="AE463" s="1"/>
    </row>
    <row r="464" spans="1:31" s="6" customFormat="1" ht="22.8" thickBot="1" x14ac:dyDescent="0.35">
      <c r="A464" s="55" t="e" cm="1">
        <f t="array" ref="A464">(IF($Q$3='بيان ع'!D458,ROW('بيان ع'!458:458)-1,yyyyy))</f>
        <v>#NAME?</v>
      </c>
      <c r="B464" s="56" t="str">
        <f t="shared" si="11"/>
        <v/>
      </c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24"/>
      <c r="R464" s="1"/>
      <c r="S464" s="1"/>
      <c r="T464" s="1"/>
      <c r="V464" s="7"/>
      <c r="W464" s="7"/>
      <c r="X464" s="7"/>
      <c r="Z464" s="1"/>
      <c r="AA464" s="1"/>
      <c r="AB464" s="1"/>
      <c r="AC464" s="1"/>
      <c r="AD464" s="1"/>
      <c r="AE464" s="1"/>
    </row>
    <row r="465" spans="1:31" s="6" customFormat="1" ht="22.8" thickBot="1" x14ac:dyDescent="0.35">
      <c r="A465" s="55" t="e" cm="1">
        <f t="array" ref="A465">(IF($Q$3='بيان ع'!D459,ROW('بيان ع'!459:459)-1,yyyyy))</f>
        <v>#NAME?</v>
      </c>
      <c r="B465" s="56" t="str">
        <f t="shared" si="11"/>
        <v/>
      </c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24"/>
      <c r="R465" s="1"/>
      <c r="S465" s="1"/>
      <c r="T465" s="1"/>
      <c r="V465" s="7"/>
      <c r="W465" s="7"/>
      <c r="X465" s="7"/>
      <c r="Z465" s="1"/>
      <c r="AA465" s="1"/>
      <c r="AB465" s="1"/>
      <c r="AC465" s="1"/>
      <c r="AD465" s="1"/>
      <c r="AE465" s="1"/>
    </row>
    <row r="466" spans="1:31" s="6" customFormat="1" ht="22.8" thickBot="1" x14ac:dyDescent="0.35">
      <c r="A466" s="55" t="e" cm="1">
        <f t="array" ref="A466">(IF($Q$3='بيان ع'!D460,ROW('بيان ع'!460:460)-1,yyyyy))</f>
        <v>#NAME?</v>
      </c>
      <c r="B466" s="56" t="str">
        <f t="shared" si="11"/>
        <v/>
      </c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24"/>
      <c r="R466" s="1"/>
      <c r="S466" s="1"/>
      <c r="T466" s="1"/>
      <c r="V466" s="7"/>
      <c r="W466" s="7"/>
      <c r="X466" s="7"/>
      <c r="Z466" s="1"/>
      <c r="AA466" s="1"/>
      <c r="AB466" s="1"/>
      <c r="AC466" s="1"/>
      <c r="AD466" s="1"/>
      <c r="AE466" s="1"/>
    </row>
    <row r="467" spans="1:31" s="6" customFormat="1" ht="22.8" thickBot="1" x14ac:dyDescent="0.35">
      <c r="A467" s="55" t="e" cm="1">
        <f t="array" ref="A467">(IF($Q$3='بيان ع'!D461,ROW('بيان ع'!461:461)-1,yyyyy))</f>
        <v>#NAME?</v>
      </c>
      <c r="B467" s="56" t="str">
        <f t="shared" si="11"/>
        <v/>
      </c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24"/>
      <c r="R467" s="1"/>
      <c r="S467" s="1"/>
      <c r="T467" s="1"/>
      <c r="V467" s="7"/>
      <c r="W467" s="7"/>
      <c r="X467" s="7"/>
      <c r="Z467" s="1"/>
      <c r="AA467" s="1"/>
      <c r="AB467" s="1"/>
      <c r="AC467" s="1"/>
      <c r="AD467" s="1"/>
      <c r="AE467" s="1"/>
    </row>
    <row r="468" spans="1:31" s="6" customFormat="1" ht="22.8" thickBot="1" x14ac:dyDescent="0.35">
      <c r="A468" s="55" t="e" cm="1">
        <f t="array" ref="A468">(IF($Q$3='بيان ع'!D462,ROW('بيان ع'!462:462)-1,yyyyy))</f>
        <v>#NAME?</v>
      </c>
      <c r="B468" s="56" t="str">
        <f t="shared" si="11"/>
        <v/>
      </c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24"/>
      <c r="R468" s="1"/>
      <c r="S468" s="1"/>
      <c r="T468" s="1"/>
      <c r="V468" s="7"/>
      <c r="W468" s="7"/>
      <c r="X468" s="7"/>
      <c r="Z468" s="1"/>
      <c r="AA468" s="1"/>
      <c r="AB468" s="1"/>
      <c r="AC468" s="1"/>
      <c r="AD468" s="1"/>
      <c r="AE468" s="1"/>
    </row>
    <row r="469" spans="1:31" s="6" customFormat="1" ht="22.8" thickBot="1" x14ac:dyDescent="0.35">
      <c r="A469" s="55" t="e" cm="1">
        <f t="array" ref="A469">(IF($Q$3='بيان ع'!D463,ROW('بيان ع'!463:463)-1,yyyyy))</f>
        <v>#NAME?</v>
      </c>
      <c r="B469" s="56" t="str">
        <f t="shared" si="11"/>
        <v/>
      </c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24"/>
      <c r="R469" s="1"/>
      <c r="S469" s="1"/>
      <c r="T469" s="1"/>
      <c r="V469" s="7"/>
      <c r="W469" s="7"/>
      <c r="X469" s="7"/>
      <c r="Z469" s="1"/>
      <c r="AA469" s="1"/>
      <c r="AB469" s="1"/>
      <c r="AC469" s="1"/>
      <c r="AD469" s="1"/>
      <c r="AE469" s="1"/>
    </row>
    <row r="470" spans="1:31" s="6" customFormat="1" ht="22.8" thickBot="1" x14ac:dyDescent="0.35">
      <c r="A470" s="55" t="e" cm="1">
        <f t="array" ref="A470">(IF($Q$3='بيان ع'!D464,ROW('بيان ع'!464:464)-1,yyyyy))</f>
        <v>#NAME?</v>
      </c>
      <c r="B470" s="56" t="str">
        <f t="shared" si="11"/>
        <v/>
      </c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24"/>
      <c r="R470" s="1"/>
      <c r="S470" s="1"/>
      <c r="T470" s="1"/>
      <c r="V470" s="7"/>
      <c r="W470" s="7"/>
      <c r="X470" s="7"/>
      <c r="Z470" s="1"/>
      <c r="AA470" s="1"/>
      <c r="AB470" s="1"/>
      <c r="AC470" s="1"/>
      <c r="AD470" s="1"/>
      <c r="AE470" s="1"/>
    </row>
    <row r="471" spans="1:31" s="6" customFormat="1" ht="22.8" thickBot="1" x14ac:dyDescent="0.35">
      <c r="A471" s="55" t="e" cm="1">
        <f t="array" ref="A471">(IF($Q$3='بيان ع'!D465,ROW('بيان ع'!465:465)-1,yyyyy))</f>
        <v>#NAME?</v>
      </c>
      <c r="B471" s="56" t="str">
        <f t="shared" si="11"/>
        <v/>
      </c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24"/>
      <c r="R471" s="1"/>
      <c r="S471" s="1"/>
      <c r="T471" s="1"/>
      <c r="V471" s="7"/>
      <c r="W471" s="7"/>
      <c r="X471" s="7"/>
      <c r="Z471" s="1"/>
      <c r="AA471" s="1"/>
      <c r="AB471" s="1"/>
      <c r="AC471" s="1"/>
      <c r="AD471" s="1"/>
      <c r="AE471" s="1"/>
    </row>
    <row r="472" spans="1:31" s="6" customFormat="1" ht="22.8" thickBot="1" x14ac:dyDescent="0.35">
      <c r="A472" s="55" t="e" cm="1">
        <f t="array" ref="A472">(IF($Q$3='بيان ع'!D466,ROW('بيان ع'!466:466)-1,yyyyy))</f>
        <v>#NAME?</v>
      </c>
      <c r="B472" s="56" t="str">
        <f t="shared" si="11"/>
        <v/>
      </c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24"/>
      <c r="R472" s="1"/>
      <c r="S472" s="1"/>
      <c r="T472" s="1"/>
      <c r="V472" s="7"/>
      <c r="W472" s="7"/>
      <c r="X472" s="7"/>
      <c r="Z472" s="1"/>
      <c r="AA472" s="1"/>
      <c r="AB472" s="1"/>
      <c r="AC472" s="1"/>
      <c r="AD472" s="1"/>
      <c r="AE472" s="1"/>
    </row>
    <row r="473" spans="1:31" s="6" customFormat="1" ht="22.8" thickBot="1" x14ac:dyDescent="0.35">
      <c r="A473" s="55" t="e" cm="1">
        <f t="array" ref="A473">(IF($Q$3='بيان ع'!D467,ROW('بيان ع'!467:467)-1,yyyyy))</f>
        <v>#NAME?</v>
      </c>
      <c r="B473" s="56" t="str">
        <f t="shared" si="11"/>
        <v/>
      </c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24"/>
      <c r="R473" s="1"/>
      <c r="S473" s="1"/>
      <c r="T473" s="1"/>
      <c r="V473" s="7"/>
      <c r="W473" s="7"/>
      <c r="X473" s="7"/>
      <c r="Z473" s="1"/>
      <c r="AA473" s="1"/>
      <c r="AB473" s="1"/>
      <c r="AC473" s="1"/>
      <c r="AD473" s="1"/>
      <c r="AE473" s="1"/>
    </row>
    <row r="474" spans="1:31" s="6" customFormat="1" ht="22.8" thickBot="1" x14ac:dyDescent="0.35">
      <c r="A474" s="55" t="e" cm="1">
        <f t="array" ref="A474">(IF($Q$3='بيان ع'!D468,ROW('بيان ع'!468:468)-1,yyyyy))</f>
        <v>#NAME?</v>
      </c>
      <c r="B474" s="56" t="str">
        <f t="shared" si="11"/>
        <v/>
      </c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24"/>
      <c r="R474" s="1"/>
      <c r="S474" s="1"/>
      <c r="T474" s="1"/>
      <c r="V474" s="7"/>
      <c r="W474" s="7"/>
      <c r="X474" s="7"/>
      <c r="Z474" s="1"/>
      <c r="AA474" s="1"/>
      <c r="AB474" s="1"/>
      <c r="AC474" s="1"/>
      <c r="AD474" s="1"/>
      <c r="AE474" s="1"/>
    </row>
    <row r="475" spans="1:31" s="6" customFormat="1" ht="22.8" thickBot="1" x14ac:dyDescent="0.35">
      <c r="A475" s="55" t="e" cm="1">
        <f t="array" ref="A475">(IF($Q$3='بيان ع'!D469,ROW('بيان ع'!469:469)-1,yyyyy))</f>
        <v>#NAME?</v>
      </c>
      <c r="B475" s="56" t="str">
        <f t="shared" si="11"/>
        <v/>
      </c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24"/>
      <c r="R475" s="1"/>
      <c r="S475" s="1"/>
      <c r="T475" s="1"/>
      <c r="V475" s="7"/>
      <c r="W475" s="7"/>
      <c r="X475" s="7"/>
      <c r="Z475" s="1"/>
      <c r="AA475" s="1"/>
      <c r="AB475" s="1"/>
      <c r="AC475" s="1"/>
      <c r="AD475" s="1"/>
      <c r="AE475" s="1"/>
    </row>
    <row r="476" spans="1:31" s="6" customFormat="1" ht="22.8" thickBot="1" x14ac:dyDescent="0.35">
      <c r="A476" s="55" t="e" cm="1">
        <f t="array" ref="A476">(IF($Q$3='بيان ع'!D470,ROW('بيان ع'!470:470)-1,yyyyy))</f>
        <v>#NAME?</v>
      </c>
      <c r="B476" s="56" t="str">
        <f t="shared" si="11"/>
        <v/>
      </c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24"/>
      <c r="R476" s="1"/>
      <c r="S476" s="1"/>
      <c r="T476" s="1"/>
      <c r="V476" s="7"/>
      <c r="W476" s="7"/>
      <c r="X476" s="7"/>
      <c r="Z476" s="1"/>
      <c r="AA476" s="1"/>
      <c r="AB476" s="1"/>
      <c r="AC476" s="1"/>
      <c r="AD476" s="1"/>
      <c r="AE476" s="1"/>
    </row>
    <row r="477" spans="1:31" s="6" customFormat="1" ht="22.8" thickBot="1" x14ac:dyDescent="0.35">
      <c r="A477" s="55" t="e" cm="1">
        <f t="array" ref="A477">(IF($Q$3='بيان ع'!D471,ROW('بيان ع'!471:471)-1,yyyyy))</f>
        <v>#NAME?</v>
      </c>
      <c r="B477" s="56" t="str">
        <f t="shared" si="11"/>
        <v/>
      </c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24"/>
      <c r="R477" s="1"/>
      <c r="S477" s="1"/>
      <c r="T477" s="1"/>
      <c r="V477" s="7"/>
      <c r="W477" s="7"/>
      <c r="X477" s="7"/>
      <c r="Z477" s="1"/>
      <c r="AA477" s="1"/>
      <c r="AB477" s="1"/>
      <c r="AC477" s="1"/>
      <c r="AD477" s="1"/>
      <c r="AE477" s="1"/>
    </row>
    <row r="478" spans="1:31" s="6" customFormat="1" ht="22.8" thickBot="1" x14ac:dyDescent="0.35">
      <c r="A478" s="55" t="e" cm="1">
        <f t="array" ref="A478">(IF($Q$3='بيان ع'!D472,ROW('بيان ع'!472:472)-1,yyyyy))</f>
        <v>#NAME?</v>
      </c>
      <c r="B478" s="56" t="str">
        <f t="shared" si="11"/>
        <v/>
      </c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24"/>
      <c r="R478" s="1"/>
      <c r="S478" s="1"/>
      <c r="T478" s="1"/>
      <c r="V478" s="7"/>
      <c r="W478" s="7"/>
      <c r="X478" s="7"/>
      <c r="Z478" s="1"/>
      <c r="AA478" s="1"/>
      <c r="AB478" s="1"/>
      <c r="AC478" s="1"/>
      <c r="AD478" s="1"/>
      <c r="AE478" s="1"/>
    </row>
    <row r="479" spans="1:31" s="6" customFormat="1" ht="22.8" thickBot="1" x14ac:dyDescent="0.35">
      <c r="A479" s="55" t="e" cm="1">
        <f t="array" ref="A479">(IF($Q$3='بيان ع'!D473,ROW('بيان ع'!473:473)-1,yyyyy))</f>
        <v>#NAME?</v>
      </c>
      <c r="B479" s="56" t="str">
        <f t="shared" si="11"/>
        <v/>
      </c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24"/>
      <c r="R479" s="1"/>
      <c r="S479" s="1"/>
      <c r="T479" s="1"/>
      <c r="V479" s="7"/>
      <c r="W479" s="7"/>
      <c r="X479" s="7"/>
      <c r="Z479" s="1"/>
      <c r="AA479" s="1"/>
      <c r="AB479" s="1"/>
      <c r="AC479" s="1"/>
      <c r="AD479" s="1"/>
      <c r="AE479" s="1"/>
    </row>
    <row r="480" spans="1:31" s="6" customFormat="1" ht="22.8" thickBot="1" x14ac:dyDescent="0.35">
      <c r="A480" s="55" t="e" cm="1">
        <f t="array" ref="A480">(IF($Q$3='بيان ع'!D474,ROW('بيان ع'!474:474)-1,yyyyy))</f>
        <v>#NAME?</v>
      </c>
      <c r="B480" s="56" t="str">
        <f t="shared" si="11"/>
        <v/>
      </c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24"/>
      <c r="R480" s="1"/>
      <c r="S480" s="1"/>
      <c r="T480" s="1"/>
      <c r="V480" s="7"/>
      <c r="W480" s="7"/>
      <c r="X480" s="7"/>
      <c r="Z480" s="1"/>
      <c r="AA480" s="1"/>
      <c r="AB480" s="1"/>
      <c r="AC480" s="1"/>
      <c r="AD480" s="1"/>
      <c r="AE480" s="1"/>
    </row>
    <row r="481" spans="1:31" s="6" customFormat="1" ht="22.8" thickBot="1" x14ac:dyDescent="0.35">
      <c r="A481" s="55" t="e" cm="1">
        <f t="array" ref="A481">(IF($Q$3='بيان ع'!D475,ROW('بيان ع'!475:475)-1,yyyyy))</f>
        <v>#NAME?</v>
      </c>
      <c r="B481" s="56" t="str">
        <f t="shared" si="11"/>
        <v/>
      </c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24"/>
      <c r="R481" s="1"/>
      <c r="S481" s="1"/>
      <c r="T481" s="1"/>
      <c r="V481" s="7"/>
      <c r="W481" s="7"/>
      <c r="X481" s="7"/>
      <c r="Z481" s="1"/>
      <c r="AA481" s="1"/>
      <c r="AB481" s="1"/>
      <c r="AC481" s="1"/>
      <c r="AD481" s="1"/>
      <c r="AE481" s="1"/>
    </row>
    <row r="482" spans="1:31" s="6" customFormat="1" ht="22.8" thickBot="1" x14ac:dyDescent="0.35">
      <c r="A482" s="55" t="e" cm="1">
        <f t="array" ref="A482">(IF($Q$3='بيان ع'!D476,ROW('بيان ع'!476:476)-1,yyyyy))</f>
        <v>#NAME?</v>
      </c>
      <c r="B482" s="56" t="str">
        <f t="shared" si="11"/>
        <v/>
      </c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24"/>
      <c r="R482" s="1"/>
      <c r="S482" s="1"/>
      <c r="T482" s="1"/>
      <c r="V482" s="7"/>
      <c r="W482" s="7"/>
      <c r="X482" s="7"/>
      <c r="Z482" s="1"/>
      <c r="AA482" s="1"/>
      <c r="AB482" s="1"/>
      <c r="AC482" s="1"/>
      <c r="AD482" s="1"/>
      <c r="AE482" s="1"/>
    </row>
    <row r="483" spans="1:31" s="6" customFormat="1" ht="22.8" thickBot="1" x14ac:dyDescent="0.35">
      <c r="A483" s="55" t="e" cm="1">
        <f t="array" ref="A483">(IF($Q$3='بيان ع'!D477,ROW('بيان ع'!477:477)-1,yyyyy))</f>
        <v>#NAME?</v>
      </c>
      <c r="B483" s="56" t="str">
        <f t="shared" si="11"/>
        <v/>
      </c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24"/>
      <c r="R483" s="1"/>
      <c r="S483" s="1"/>
      <c r="T483" s="1"/>
      <c r="V483" s="7"/>
      <c r="W483" s="7"/>
      <c r="X483" s="7"/>
      <c r="Z483" s="1"/>
      <c r="AA483" s="1"/>
      <c r="AB483" s="1"/>
      <c r="AC483" s="1"/>
      <c r="AD483" s="1"/>
      <c r="AE483" s="1"/>
    </row>
    <row r="484" spans="1:31" s="6" customFormat="1" ht="22.8" thickBot="1" x14ac:dyDescent="0.35">
      <c r="A484" s="55" t="e" cm="1">
        <f t="array" ref="A484">(IF($Q$3='بيان ع'!D478,ROW('بيان ع'!478:478)-1,yyyyy))</f>
        <v>#NAME?</v>
      </c>
      <c r="B484" s="56" t="str">
        <f t="shared" si="11"/>
        <v/>
      </c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24"/>
      <c r="R484" s="1"/>
      <c r="S484" s="1"/>
      <c r="T484" s="1"/>
      <c r="V484" s="7"/>
      <c r="W484" s="7"/>
      <c r="X484" s="7"/>
      <c r="Z484" s="1"/>
      <c r="AA484" s="1"/>
      <c r="AB484" s="1"/>
      <c r="AC484" s="1"/>
      <c r="AD484" s="1"/>
      <c r="AE484" s="1"/>
    </row>
    <row r="485" spans="1:31" s="6" customFormat="1" ht="22.8" thickBot="1" x14ac:dyDescent="0.35">
      <c r="A485" s="55" t="e" cm="1">
        <f t="array" ref="A485">(IF($Q$3='بيان ع'!D479,ROW('بيان ع'!479:479)-1,yyyyy))</f>
        <v>#NAME?</v>
      </c>
      <c r="B485" s="56" t="str">
        <f t="shared" si="11"/>
        <v/>
      </c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24"/>
      <c r="R485" s="1"/>
      <c r="S485" s="1"/>
      <c r="T485" s="1"/>
      <c r="V485" s="7"/>
      <c r="W485" s="7"/>
      <c r="X485" s="7"/>
      <c r="Z485" s="1"/>
      <c r="AA485" s="1"/>
      <c r="AB485" s="1"/>
      <c r="AC485" s="1"/>
      <c r="AD485" s="1"/>
      <c r="AE485" s="1"/>
    </row>
    <row r="486" spans="1:31" s="6" customFormat="1" ht="22.8" thickBot="1" x14ac:dyDescent="0.35">
      <c r="A486" s="55" t="e" cm="1">
        <f t="array" ref="A486">(IF($Q$3='بيان ع'!D480,ROW('بيان ع'!480:480)-1,yyyyy))</f>
        <v>#NAME?</v>
      </c>
      <c r="B486" s="56" t="str">
        <f t="shared" si="11"/>
        <v/>
      </c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24"/>
      <c r="R486" s="1"/>
      <c r="S486" s="1"/>
      <c r="T486" s="1"/>
      <c r="V486" s="7"/>
      <c r="W486" s="7"/>
      <c r="X486" s="7"/>
      <c r="Z486" s="1"/>
      <c r="AA486" s="1"/>
      <c r="AB486" s="1"/>
      <c r="AC486" s="1"/>
      <c r="AD486" s="1"/>
      <c r="AE486" s="1"/>
    </row>
    <row r="487" spans="1:31" s="6" customFormat="1" ht="22.8" thickBot="1" x14ac:dyDescent="0.35">
      <c r="A487" s="55" t="e" cm="1">
        <f t="array" ref="A487">(IF($Q$3='بيان ع'!D481,ROW('بيان ع'!481:481)-1,yyyyy))</f>
        <v>#NAME?</v>
      </c>
      <c r="B487" s="56" t="str">
        <f t="shared" si="11"/>
        <v/>
      </c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24"/>
      <c r="R487" s="1"/>
      <c r="S487" s="1"/>
      <c r="T487" s="1"/>
      <c r="V487" s="7"/>
      <c r="W487" s="7"/>
      <c r="X487" s="7"/>
      <c r="Z487" s="1"/>
      <c r="AA487" s="1"/>
      <c r="AB487" s="1"/>
      <c r="AC487" s="1"/>
      <c r="AD487" s="1"/>
      <c r="AE487" s="1"/>
    </row>
    <row r="488" spans="1:31" s="6" customFormat="1" ht="22.8" thickBot="1" x14ac:dyDescent="0.35">
      <c r="A488" s="55" t="e" cm="1">
        <f t="array" ref="A488">(IF($Q$3='بيان ع'!D482,ROW('بيان ع'!482:482)-1,yyyyy))</f>
        <v>#NAME?</v>
      </c>
      <c r="B488" s="56" t="str">
        <f t="shared" si="11"/>
        <v/>
      </c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24"/>
      <c r="R488" s="1"/>
      <c r="S488" s="1"/>
      <c r="T488" s="1"/>
      <c r="V488" s="7"/>
      <c r="W488" s="7"/>
      <c r="X488" s="7"/>
      <c r="Z488" s="1"/>
      <c r="AA488" s="1"/>
      <c r="AB488" s="1"/>
      <c r="AC488" s="1"/>
      <c r="AD488" s="1"/>
      <c r="AE488" s="1"/>
    </row>
    <row r="489" spans="1:31" s="6" customFormat="1" ht="22.8" thickBot="1" x14ac:dyDescent="0.35">
      <c r="A489" s="55" t="e" cm="1">
        <f t="array" ref="A489">(IF($Q$3='بيان ع'!D483,ROW('بيان ع'!483:483)-1,yyyyy))</f>
        <v>#NAME?</v>
      </c>
      <c r="B489" s="56" t="str">
        <f t="shared" si="11"/>
        <v/>
      </c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24"/>
      <c r="R489" s="1"/>
      <c r="S489" s="1"/>
      <c r="T489" s="1"/>
      <c r="V489" s="7"/>
      <c r="W489" s="7"/>
      <c r="X489" s="7"/>
      <c r="Z489" s="1"/>
      <c r="AA489" s="1"/>
      <c r="AB489" s="1"/>
      <c r="AC489" s="1"/>
      <c r="AD489" s="1"/>
      <c r="AE489" s="1"/>
    </row>
    <row r="490" spans="1:31" s="6" customFormat="1" ht="22.8" thickBot="1" x14ac:dyDescent="0.35">
      <c r="A490" s="55" t="e" cm="1">
        <f t="array" ref="A490">(IF($Q$3='بيان ع'!D484,ROW('بيان ع'!484:484)-1,yyyyy))</f>
        <v>#NAME?</v>
      </c>
      <c r="B490" s="56" t="str">
        <f t="shared" si="11"/>
        <v/>
      </c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24"/>
      <c r="R490" s="1"/>
      <c r="S490" s="1"/>
      <c r="T490" s="1"/>
      <c r="V490" s="7"/>
      <c r="W490" s="7"/>
      <c r="X490" s="7"/>
      <c r="Z490" s="1"/>
      <c r="AA490" s="1"/>
      <c r="AB490" s="1"/>
      <c r="AC490" s="1"/>
      <c r="AD490" s="1"/>
      <c r="AE490" s="1"/>
    </row>
    <row r="491" spans="1:31" s="6" customFormat="1" ht="22.8" thickBot="1" x14ac:dyDescent="0.35">
      <c r="A491" s="55" t="e" cm="1">
        <f t="array" ref="A491">(IF($Q$3='بيان ع'!D485,ROW('بيان ع'!485:485)-1,yyyyy))</f>
        <v>#NAME?</v>
      </c>
      <c r="B491" s="56" t="str">
        <f t="shared" si="11"/>
        <v/>
      </c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24"/>
      <c r="R491" s="1"/>
      <c r="S491" s="1"/>
      <c r="T491" s="1"/>
      <c r="V491" s="7"/>
      <c r="W491" s="7"/>
      <c r="X491" s="7"/>
      <c r="Z491" s="1"/>
      <c r="AA491" s="1"/>
      <c r="AB491" s="1"/>
      <c r="AC491" s="1"/>
      <c r="AD491" s="1"/>
      <c r="AE491" s="1"/>
    </row>
    <row r="492" spans="1:31" s="6" customFormat="1" ht="22.8" thickBot="1" x14ac:dyDescent="0.35">
      <c r="A492" s="55" t="e" cm="1">
        <f t="array" ref="A492">(IF($Q$3='بيان ع'!D486,ROW('بيان ع'!486:486)-1,yyyyy))</f>
        <v>#NAME?</v>
      </c>
      <c r="B492" s="56" t="str">
        <f t="shared" si="11"/>
        <v/>
      </c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24"/>
      <c r="R492" s="1"/>
      <c r="S492" s="1"/>
      <c r="T492" s="1"/>
      <c r="V492" s="7"/>
      <c r="W492" s="7"/>
      <c r="X492" s="7"/>
      <c r="Z492" s="1"/>
      <c r="AA492" s="1"/>
      <c r="AB492" s="1"/>
      <c r="AC492" s="1"/>
      <c r="AD492" s="1"/>
      <c r="AE492" s="1"/>
    </row>
    <row r="493" spans="1:31" s="6" customFormat="1" ht="22.8" thickBot="1" x14ac:dyDescent="0.35">
      <c r="A493" s="55" t="e" cm="1">
        <f t="array" ref="A493">(IF($Q$3='بيان ع'!D487,ROW('بيان ع'!487:487)-1,yyyyy))</f>
        <v>#NAME?</v>
      </c>
      <c r="B493" s="56" t="str">
        <f t="shared" si="11"/>
        <v/>
      </c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24"/>
      <c r="R493" s="1"/>
      <c r="S493" s="1"/>
      <c r="T493" s="1"/>
      <c r="V493" s="7"/>
      <c r="W493" s="7"/>
      <c r="X493" s="7"/>
      <c r="Z493" s="1"/>
      <c r="AA493" s="1"/>
      <c r="AB493" s="1"/>
      <c r="AC493" s="1"/>
      <c r="AD493" s="1"/>
      <c r="AE493" s="1"/>
    </row>
    <row r="494" spans="1:31" s="6" customFormat="1" ht="22.8" thickBot="1" x14ac:dyDescent="0.35">
      <c r="A494" s="55" t="e" cm="1">
        <f t="array" ref="A494">(IF($Q$3='بيان ع'!D488,ROW('بيان ع'!488:488)-1,yyyyy))</f>
        <v>#NAME?</v>
      </c>
      <c r="B494" s="56" t="str">
        <f t="shared" si="11"/>
        <v/>
      </c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4"/>
      <c r="R494" s="1"/>
      <c r="S494" s="1"/>
      <c r="T494" s="1"/>
      <c r="V494" s="7"/>
      <c r="W494" s="7"/>
      <c r="X494" s="7"/>
      <c r="Z494" s="1"/>
      <c r="AA494" s="1"/>
      <c r="AB494" s="1"/>
      <c r="AC494" s="1"/>
      <c r="AD494" s="1"/>
      <c r="AE494" s="1"/>
    </row>
    <row r="495" spans="1:31" s="6" customFormat="1" ht="22.8" thickBot="1" x14ac:dyDescent="0.35">
      <c r="A495" s="55" t="e" cm="1">
        <f t="array" ref="A495">(IF($Q$3='بيان ع'!D489,ROW('بيان ع'!489:489)-1,yyyyy))</f>
        <v>#NAME?</v>
      </c>
      <c r="B495" s="56" t="str">
        <f t="shared" si="11"/>
        <v/>
      </c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24"/>
      <c r="R495" s="1"/>
      <c r="S495" s="1"/>
      <c r="T495" s="1"/>
      <c r="V495" s="7"/>
      <c r="W495" s="7"/>
      <c r="X495" s="7"/>
      <c r="Z495" s="1"/>
      <c r="AA495" s="1"/>
      <c r="AB495" s="1"/>
      <c r="AC495" s="1"/>
      <c r="AD495" s="1"/>
      <c r="AE495" s="1"/>
    </row>
    <row r="496" spans="1:31" s="6" customFormat="1" ht="22.8" thickBot="1" x14ac:dyDescent="0.35">
      <c r="A496" s="55" t="e" cm="1">
        <f t="array" ref="A496">(IF($Q$3='بيان ع'!D490,ROW('بيان ع'!490:490)-1,yyyyy))</f>
        <v>#NAME?</v>
      </c>
      <c r="B496" s="56" t="str">
        <f t="shared" si="11"/>
        <v/>
      </c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24"/>
      <c r="R496" s="1"/>
      <c r="S496" s="1"/>
      <c r="T496" s="1"/>
      <c r="V496" s="7"/>
      <c r="W496" s="7"/>
      <c r="X496" s="7"/>
      <c r="Z496" s="1"/>
      <c r="AA496" s="1"/>
      <c r="AB496" s="1"/>
      <c r="AC496" s="1"/>
      <c r="AD496" s="1"/>
      <c r="AE496" s="1"/>
    </row>
    <row r="497" spans="1:31" s="6" customFormat="1" ht="22.8" thickBot="1" x14ac:dyDescent="0.35">
      <c r="A497" s="55" t="e" cm="1">
        <f t="array" ref="A497">(IF($Q$3='بيان ع'!D491,ROW('بيان ع'!491:491)-1,yyyyy))</f>
        <v>#NAME?</v>
      </c>
      <c r="B497" s="56" t="str">
        <f t="shared" si="11"/>
        <v/>
      </c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24"/>
      <c r="R497" s="1"/>
      <c r="S497" s="1"/>
      <c r="T497" s="1"/>
      <c r="V497" s="7"/>
      <c r="W497" s="7"/>
      <c r="X497" s="7"/>
      <c r="Z497" s="1"/>
      <c r="AA497" s="1"/>
      <c r="AB497" s="1"/>
      <c r="AC497" s="1"/>
      <c r="AD497" s="1"/>
      <c r="AE497" s="1"/>
    </row>
    <row r="498" spans="1:31" s="6" customFormat="1" ht="22.8" thickBot="1" x14ac:dyDescent="0.35">
      <c r="A498" s="55" t="e" cm="1">
        <f t="array" ref="A498">(IF($Q$3='بيان ع'!D492,ROW('بيان ع'!492:492)-1,yyyyy))</f>
        <v>#NAME?</v>
      </c>
      <c r="B498" s="56" t="str">
        <f t="shared" si="11"/>
        <v/>
      </c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24"/>
      <c r="R498" s="1"/>
      <c r="S498" s="1"/>
      <c r="T498" s="1"/>
      <c r="V498" s="7"/>
      <c r="W498" s="7"/>
      <c r="X498" s="7"/>
      <c r="Z498" s="1"/>
      <c r="AA498" s="1"/>
      <c r="AB498" s="1"/>
      <c r="AC498" s="1"/>
      <c r="AD498" s="1"/>
      <c r="AE498" s="1"/>
    </row>
    <row r="499" spans="1:31" s="6" customFormat="1" ht="22.8" thickBot="1" x14ac:dyDescent="0.35">
      <c r="A499" s="55" t="e" cm="1">
        <f t="array" ref="A499">(IF($Q$3='بيان ع'!D493,ROW('بيان ع'!493:493)-1,yyyyy))</f>
        <v>#NAME?</v>
      </c>
      <c r="B499" s="56" t="str">
        <f t="shared" si="11"/>
        <v/>
      </c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24"/>
      <c r="R499" s="1"/>
      <c r="S499" s="1"/>
      <c r="T499" s="1"/>
      <c r="V499" s="7"/>
      <c r="W499" s="7"/>
      <c r="X499" s="7"/>
      <c r="Z499" s="1"/>
      <c r="AA499" s="1"/>
      <c r="AB499" s="1"/>
      <c r="AC499" s="1"/>
      <c r="AD499" s="1"/>
      <c r="AE499" s="1"/>
    </row>
    <row r="500" spans="1:31" s="6" customFormat="1" ht="22.8" thickBot="1" x14ac:dyDescent="0.35">
      <c r="A500" s="55" t="e" cm="1">
        <f t="array" ref="A500">(IF($Q$3='بيان ع'!D494,ROW('بيان ع'!494:494)-1,yyyyy))</f>
        <v>#NAME?</v>
      </c>
      <c r="B500" s="56" t="str">
        <f t="shared" si="11"/>
        <v/>
      </c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24"/>
      <c r="R500" s="1"/>
      <c r="S500" s="1"/>
      <c r="T500" s="1"/>
      <c r="V500" s="7"/>
      <c r="W500" s="7"/>
      <c r="X500" s="7"/>
      <c r="Z500" s="1"/>
      <c r="AA500" s="1"/>
      <c r="AB500" s="1"/>
      <c r="AC500" s="1"/>
      <c r="AD500" s="1"/>
      <c r="AE500" s="1"/>
    </row>
    <row r="501" spans="1:31" s="6" customFormat="1" ht="22.8" thickBot="1" x14ac:dyDescent="0.35">
      <c r="A501" s="55" t="e" cm="1">
        <f t="array" ref="A501">(IF($Q$3='بيان ع'!D495,ROW('بيان ع'!495:495)-1,yyyyy))</f>
        <v>#NAME?</v>
      </c>
      <c r="B501" s="56" t="str">
        <f t="shared" si="11"/>
        <v/>
      </c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24"/>
      <c r="R501" s="1"/>
      <c r="S501" s="1"/>
      <c r="T501" s="1"/>
      <c r="V501" s="7"/>
      <c r="W501" s="7"/>
      <c r="X501" s="7"/>
      <c r="Z501" s="1"/>
      <c r="AA501" s="1"/>
      <c r="AB501" s="1"/>
      <c r="AC501" s="1"/>
      <c r="AD501" s="1"/>
      <c r="AE501" s="1"/>
    </row>
    <row r="502" spans="1:31" s="6" customFormat="1" ht="22.8" thickBot="1" x14ac:dyDescent="0.35">
      <c r="A502" s="55" t="e" cm="1">
        <f t="array" ref="A502">(IF($Q$3='بيان ع'!D496,ROW('بيان ع'!496:496)-1,yyyyy))</f>
        <v>#NAME?</v>
      </c>
      <c r="B502" s="56" t="str">
        <f t="shared" si="11"/>
        <v/>
      </c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24"/>
      <c r="R502" s="1"/>
      <c r="S502" s="1"/>
      <c r="T502" s="1"/>
      <c r="V502" s="7"/>
      <c r="W502" s="7"/>
      <c r="X502" s="7"/>
      <c r="Z502" s="1"/>
      <c r="AA502" s="1"/>
      <c r="AB502" s="1"/>
      <c r="AC502" s="1"/>
      <c r="AD502" s="1"/>
      <c r="AE502" s="1"/>
    </row>
    <row r="503" spans="1:31" s="6" customFormat="1" ht="22.8" thickBot="1" x14ac:dyDescent="0.35">
      <c r="A503" s="55" t="e" cm="1">
        <f t="array" ref="A503">(IF($Q$3='بيان ع'!D497,ROW('بيان ع'!497:497)-1,yyyyy))</f>
        <v>#NAME?</v>
      </c>
      <c r="B503" s="56" t="str">
        <f t="shared" si="11"/>
        <v/>
      </c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24"/>
      <c r="R503" s="1"/>
      <c r="S503" s="1"/>
      <c r="T503" s="1"/>
      <c r="V503" s="7"/>
      <c r="W503" s="7"/>
      <c r="X503" s="7"/>
      <c r="Z503" s="1"/>
      <c r="AA503" s="1"/>
      <c r="AB503" s="1"/>
      <c r="AC503" s="1"/>
      <c r="AD503" s="1"/>
      <c r="AE503" s="1"/>
    </row>
    <row r="504" spans="1:31" s="6" customFormat="1" ht="22.8" thickBot="1" x14ac:dyDescent="0.35">
      <c r="A504" s="55" t="e" cm="1">
        <f t="array" ref="A504">(IF($Q$3='بيان ع'!D498,ROW('بيان ع'!498:498)-1,yyyyy))</f>
        <v>#NAME?</v>
      </c>
      <c r="B504" s="56" t="str">
        <f t="shared" si="11"/>
        <v/>
      </c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24"/>
      <c r="R504" s="1"/>
      <c r="S504" s="1"/>
      <c r="T504" s="1"/>
      <c r="V504" s="7"/>
      <c r="W504" s="7"/>
      <c r="X504" s="7"/>
      <c r="Z504" s="1"/>
      <c r="AA504" s="1"/>
      <c r="AB504" s="1"/>
      <c r="AC504" s="1"/>
      <c r="AD504" s="1"/>
      <c r="AE504" s="1"/>
    </row>
    <row r="505" spans="1:31" s="6" customFormat="1" ht="22.8" thickBot="1" x14ac:dyDescent="0.35">
      <c r="A505" s="55" t="e" cm="1">
        <f t="array" ref="A505">(IF($Q$3='بيان ع'!D499,ROW('بيان ع'!499:499)-1,yyyyy))</f>
        <v>#NAME?</v>
      </c>
      <c r="B505" s="56" t="str">
        <f t="shared" si="11"/>
        <v/>
      </c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24"/>
      <c r="R505" s="1"/>
      <c r="S505" s="1"/>
      <c r="T505" s="1"/>
      <c r="V505" s="7"/>
      <c r="W505" s="7"/>
      <c r="X505" s="7"/>
      <c r="Z505" s="1"/>
      <c r="AA505" s="1"/>
      <c r="AB505" s="1"/>
      <c r="AC505" s="1"/>
      <c r="AD505" s="1"/>
      <c r="AE505" s="1"/>
    </row>
    <row r="506" spans="1:31" s="6" customFormat="1" ht="22.8" thickBot="1" x14ac:dyDescent="0.35">
      <c r="A506" s="55" t="e" cm="1">
        <f t="array" ref="A506">(IF($Q$3='بيان ع'!D500,ROW('بيان ع'!500:500)-1,yyyyy))</f>
        <v>#NAME?</v>
      </c>
      <c r="B506" s="56" t="str">
        <f t="shared" si="11"/>
        <v/>
      </c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24"/>
      <c r="R506" s="1"/>
      <c r="S506" s="1"/>
      <c r="T506" s="1"/>
      <c r="V506" s="7"/>
      <c r="W506" s="7"/>
      <c r="X506" s="7"/>
      <c r="Z506" s="1"/>
      <c r="AA506" s="1"/>
      <c r="AB506" s="1"/>
      <c r="AC506" s="1"/>
      <c r="AD506" s="1"/>
      <c r="AE506" s="1"/>
    </row>
    <row r="507" spans="1:31" s="6" customFormat="1" ht="22.8" thickBot="1" x14ac:dyDescent="0.35">
      <c r="A507" s="55" t="e" cm="1">
        <f t="array" ref="A507">(IF($Q$3='بيان ع'!D501,ROW('بيان ع'!501:501)-1,yyyyy))</f>
        <v>#NAME?</v>
      </c>
      <c r="B507" s="56" t="str">
        <f t="shared" si="11"/>
        <v/>
      </c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24"/>
      <c r="R507" s="1"/>
      <c r="S507" s="1"/>
      <c r="T507" s="1"/>
      <c r="V507" s="7"/>
      <c r="W507" s="7"/>
      <c r="X507" s="7"/>
      <c r="Z507" s="1"/>
      <c r="AA507" s="1"/>
      <c r="AB507" s="1"/>
      <c r="AC507" s="1"/>
      <c r="AD507" s="1"/>
      <c r="AE507" s="1"/>
    </row>
    <row r="508" spans="1:31" s="6" customFormat="1" ht="22.8" thickBot="1" x14ac:dyDescent="0.35">
      <c r="A508" s="55" t="e" cm="1">
        <f t="array" ref="A508">(IF($Q$3='بيان ع'!D502,ROW('بيان ع'!502:502)-1,yyyyy))</f>
        <v>#NAME?</v>
      </c>
      <c r="B508" s="56" t="str">
        <f t="shared" si="11"/>
        <v/>
      </c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24"/>
      <c r="R508" s="1"/>
      <c r="S508" s="1"/>
      <c r="T508" s="1"/>
      <c r="V508" s="7"/>
      <c r="W508" s="7"/>
      <c r="X508" s="7"/>
      <c r="Z508" s="1"/>
      <c r="AA508" s="1"/>
      <c r="AB508" s="1"/>
      <c r="AC508" s="1"/>
      <c r="AD508" s="1"/>
      <c r="AE508" s="1"/>
    </row>
    <row r="509" spans="1:31" s="6" customFormat="1" ht="22.8" thickBot="1" x14ac:dyDescent="0.35">
      <c r="A509" s="55" t="e" cm="1">
        <f t="array" ref="A509">(IF($Q$3='بيان ع'!D503,ROW('بيان ع'!503:503)-1,yyyyy))</f>
        <v>#NAME?</v>
      </c>
      <c r="B509" s="56" t="str">
        <f t="shared" si="11"/>
        <v/>
      </c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24"/>
      <c r="R509" s="1"/>
      <c r="S509" s="1"/>
      <c r="T509" s="1"/>
      <c r="V509" s="7"/>
      <c r="W509" s="7"/>
      <c r="X509" s="7"/>
      <c r="Z509" s="1"/>
      <c r="AA509" s="1"/>
      <c r="AB509" s="1"/>
      <c r="AC509" s="1"/>
      <c r="AD509" s="1"/>
      <c r="AE509" s="1"/>
    </row>
    <row r="510" spans="1:31" s="6" customFormat="1" ht="22.8" thickBot="1" x14ac:dyDescent="0.35">
      <c r="A510" s="55" t="e" cm="1">
        <f t="array" ref="A510">(IF($Q$3='بيان ع'!D504,ROW('بيان ع'!504:504)-1,yyyyy))</f>
        <v>#NAME?</v>
      </c>
      <c r="B510" s="56" t="str">
        <f t="shared" si="11"/>
        <v/>
      </c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24"/>
      <c r="R510" s="1"/>
      <c r="S510" s="1"/>
      <c r="T510" s="1"/>
      <c r="V510" s="7"/>
      <c r="W510" s="7"/>
      <c r="X510" s="7"/>
      <c r="Z510" s="1"/>
      <c r="AA510" s="1"/>
      <c r="AB510" s="1"/>
      <c r="AC510" s="1"/>
      <c r="AD510" s="1"/>
      <c r="AE510" s="1"/>
    </row>
    <row r="511" spans="1:31" s="6" customFormat="1" ht="22.8" thickBot="1" x14ac:dyDescent="0.35">
      <c r="A511" s="55" t="e" cm="1">
        <f t="array" ref="A511">(IF($Q$3='بيان ع'!D505,ROW('بيان ع'!505:505)-1,yyyyy))</f>
        <v>#NAME?</v>
      </c>
      <c r="B511" s="56" t="str">
        <f t="shared" si="11"/>
        <v/>
      </c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24"/>
      <c r="R511" s="1"/>
      <c r="S511" s="1"/>
      <c r="T511" s="1"/>
      <c r="V511" s="7"/>
      <c r="W511" s="7"/>
      <c r="X511" s="7"/>
      <c r="Z511" s="1"/>
      <c r="AA511" s="1"/>
      <c r="AB511" s="1"/>
      <c r="AC511" s="1"/>
      <c r="AD511" s="1"/>
      <c r="AE511" s="1"/>
    </row>
    <row r="512" spans="1:31" s="6" customFormat="1" ht="22.8" thickBot="1" x14ac:dyDescent="0.35">
      <c r="A512" s="55" t="e" cm="1">
        <f t="array" ref="A512">(IF($Q$3='بيان ع'!D506,ROW('بيان ع'!506:506)-1,yyyyy))</f>
        <v>#NAME?</v>
      </c>
      <c r="B512" s="56" t="str">
        <f t="shared" si="11"/>
        <v/>
      </c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24"/>
      <c r="R512" s="1"/>
      <c r="S512" s="1"/>
      <c r="T512" s="1"/>
      <c r="V512" s="7"/>
      <c r="W512" s="7"/>
      <c r="X512" s="7"/>
      <c r="Z512" s="1"/>
      <c r="AA512" s="1"/>
      <c r="AB512" s="1"/>
      <c r="AC512" s="1"/>
      <c r="AD512" s="1"/>
      <c r="AE512" s="1"/>
    </row>
    <row r="513" spans="1:31" s="6" customFormat="1" ht="22.8" thickBot="1" x14ac:dyDescent="0.35">
      <c r="A513" s="55" t="e" cm="1">
        <f t="array" ref="A513">(IF($Q$3='بيان ع'!D507,ROW('بيان ع'!507:507)-1,yyyyy))</f>
        <v>#NAME?</v>
      </c>
      <c r="B513" s="56" t="str">
        <f t="shared" si="11"/>
        <v/>
      </c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24"/>
      <c r="R513" s="1"/>
      <c r="S513" s="1"/>
      <c r="T513" s="1"/>
      <c r="V513" s="7"/>
      <c r="W513" s="7"/>
      <c r="X513" s="7"/>
      <c r="Z513" s="1"/>
      <c r="AA513" s="1"/>
      <c r="AB513" s="1"/>
      <c r="AC513" s="1"/>
      <c r="AD513" s="1"/>
      <c r="AE513" s="1"/>
    </row>
    <row r="514" spans="1:31" s="6" customFormat="1" ht="22.8" thickBot="1" x14ac:dyDescent="0.35">
      <c r="A514" s="55" t="e" cm="1">
        <f t="array" ref="A514">(IF($Q$3='بيان ع'!D508,ROW('بيان ع'!508:508)-1,yyyyy))</f>
        <v>#NAME?</v>
      </c>
      <c r="B514" s="56" t="str">
        <f t="shared" si="11"/>
        <v/>
      </c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24"/>
      <c r="R514" s="1"/>
      <c r="S514" s="1"/>
      <c r="T514" s="1"/>
      <c r="V514" s="7"/>
      <c r="W514" s="7"/>
      <c r="X514" s="7"/>
      <c r="Z514" s="1"/>
      <c r="AA514" s="1"/>
      <c r="AB514" s="1"/>
      <c r="AC514" s="1"/>
      <c r="AD514" s="1"/>
      <c r="AE514" s="1"/>
    </row>
    <row r="515" spans="1:31" s="6" customFormat="1" ht="22.8" thickBot="1" x14ac:dyDescent="0.35">
      <c r="A515" s="55" t="e" cm="1">
        <f t="array" ref="A515">(IF($Q$3='بيان ع'!D509,ROW('بيان ع'!509:509)-1,yyyyy))</f>
        <v>#NAME?</v>
      </c>
      <c r="B515" s="56" t="str">
        <f t="shared" si="11"/>
        <v/>
      </c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24"/>
      <c r="R515" s="1"/>
      <c r="S515" s="1"/>
      <c r="T515" s="1"/>
      <c r="V515" s="7"/>
      <c r="W515" s="7"/>
      <c r="X515" s="7"/>
      <c r="Z515" s="1"/>
      <c r="AA515" s="1"/>
      <c r="AB515" s="1"/>
      <c r="AC515" s="1"/>
      <c r="AD515" s="1"/>
      <c r="AE515" s="1"/>
    </row>
    <row r="516" spans="1:31" s="6" customFormat="1" ht="22.8" thickBot="1" x14ac:dyDescent="0.35">
      <c r="A516" s="55" t="e" cm="1">
        <f t="array" ref="A516">(IF($Q$3='بيان ع'!D510,ROW('بيان ع'!510:510)-1,yyyyy))</f>
        <v>#NAME?</v>
      </c>
      <c r="B516" s="56" t="str">
        <f t="shared" si="11"/>
        <v/>
      </c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24"/>
      <c r="R516" s="1"/>
      <c r="S516" s="1"/>
      <c r="T516" s="1"/>
      <c r="V516" s="7"/>
      <c r="W516" s="7"/>
      <c r="X516" s="7"/>
      <c r="Z516" s="1"/>
      <c r="AA516" s="1"/>
      <c r="AB516" s="1"/>
      <c r="AC516" s="1"/>
      <c r="AD516" s="1"/>
      <c r="AE516" s="1"/>
    </row>
    <row r="517" spans="1:31" s="6" customFormat="1" ht="22.8" thickBot="1" x14ac:dyDescent="0.35">
      <c r="A517" s="55" t="e" cm="1">
        <f t="array" ref="A517">(IF($Q$3='بيان ع'!D511,ROW('بيان ع'!511:511)-1,yyyyy))</f>
        <v>#NAME?</v>
      </c>
      <c r="B517" s="56" t="str">
        <f t="shared" si="11"/>
        <v/>
      </c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24"/>
      <c r="R517" s="1"/>
      <c r="S517" s="1"/>
      <c r="T517" s="1"/>
      <c r="V517" s="7"/>
      <c r="W517" s="7"/>
      <c r="X517" s="7"/>
      <c r="Z517" s="1"/>
      <c r="AA517" s="1"/>
      <c r="AB517" s="1"/>
      <c r="AC517" s="1"/>
      <c r="AD517" s="1"/>
      <c r="AE517" s="1"/>
    </row>
    <row r="518" spans="1:31" s="6" customFormat="1" ht="22.8" thickBot="1" x14ac:dyDescent="0.35">
      <c r="A518" s="55" t="e" cm="1">
        <f t="array" ref="A518">(IF($Q$3='بيان ع'!D512,ROW('بيان ع'!512:512)-1,yyyyy))</f>
        <v>#NAME?</v>
      </c>
      <c r="B518" s="56" t="str">
        <f t="shared" si="11"/>
        <v/>
      </c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24"/>
      <c r="R518" s="1"/>
      <c r="S518" s="1"/>
      <c r="T518" s="1"/>
      <c r="V518" s="7"/>
      <c r="W518" s="7"/>
      <c r="X518" s="7"/>
      <c r="Z518" s="1"/>
      <c r="AA518" s="1"/>
      <c r="AB518" s="1"/>
      <c r="AC518" s="1"/>
      <c r="AD518" s="1"/>
      <c r="AE518" s="1"/>
    </row>
    <row r="519" spans="1:31" s="6" customFormat="1" ht="22.8" thickBot="1" x14ac:dyDescent="0.35">
      <c r="A519" s="55" t="e" cm="1">
        <f t="array" ref="A519">(IF($Q$3='بيان ع'!D513,ROW('بيان ع'!513:513)-1,yyyyy))</f>
        <v>#NAME?</v>
      </c>
      <c r="B519" s="56" t="str">
        <f t="shared" si="11"/>
        <v/>
      </c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24"/>
      <c r="R519" s="1"/>
      <c r="S519" s="1"/>
      <c r="T519" s="1"/>
      <c r="V519" s="7"/>
      <c r="W519" s="7"/>
      <c r="X519" s="7"/>
      <c r="Z519" s="1"/>
      <c r="AA519" s="1"/>
      <c r="AB519" s="1"/>
      <c r="AC519" s="1"/>
      <c r="AD519" s="1"/>
      <c r="AE519" s="1"/>
    </row>
    <row r="520" spans="1:31" s="6" customFormat="1" ht="22.8" thickBot="1" x14ac:dyDescent="0.35">
      <c r="A520" s="55" t="e" cm="1">
        <f t="array" ref="A520">(IF($Q$3='بيان ع'!D514,ROW('بيان ع'!514:514)-1,yyyyy))</f>
        <v>#NAME?</v>
      </c>
      <c r="B520" s="56" t="str">
        <f t="shared" ref="B520:B583" si="12">IFERROR(_xlfn.AGGREGATE(15,6,$A$8:$A$1010,ROW(A513)),"")</f>
        <v/>
      </c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24"/>
      <c r="R520" s="1"/>
      <c r="S520" s="1"/>
      <c r="T520" s="1"/>
      <c r="V520" s="7"/>
      <c r="W520" s="7"/>
      <c r="X520" s="7"/>
      <c r="Z520" s="1"/>
      <c r="AA520" s="1"/>
      <c r="AB520" s="1"/>
      <c r="AC520" s="1"/>
      <c r="AD520" s="1"/>
      <c r="AE520" s="1"/>
    </row>
    <row r="521" spans="1:31" s="6" customFormat="1" ht="22.8" thickBot="1" x14ac:dyDescent="0.35">
      <c r="A521" s="55" t="e" cm="1">
        <f t="array" ref="A521">(IF($Q$3='بيان ع'!D515,ROW('بيان ع'!515:515)-1,yyyyy))</f>
        <v>#NAME?</v>
      </c>
      <c r="B521" s="56" t="str">
        <f t="shared" si="12"/>
        <v/>
      </c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24"/>
      <c r="R521" s="1"/>
      <c r="S521" s="1"/>
      <c r="T521" s="1"/>
      <c r="V521" s="7"/>
      <c r="W521" s="7"/>
      <c r="X521" s="7"/>
      <c r="Z521" s="1"/>
      <c r="AA521" s="1"/>
      <c r="AB521" s="1"/>
      <c r="AC521" s="1"/>
      <c r="AD521" s="1"/>
      <c r="AE521" s="1"/>
    </row>
    <row r="522" spans="1:31" s="6" customFormat="1" ht="22.8" thickBot="1" x14ac:dyDescent="0.35">
      <c r="A522" s="55" t="e" cm="1">
        <f t="array" ref="A522">(IF($Q$3='بيان ع'!D516,ROW('بيان ع'!516:516)-1,yyyyy))</f>
        <v>#NAME?</v>
      </c>
      <c r="B522" s="56" t="str">
        <f t="shared" si="12"/>
        <v/>
      </c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24"/>
      <c r="R522" s="1"/>
      <c r="S522" s="1"/>
      <c r="T522" s="1"/>
      <c r="V522" s="7"/>
      <c r="W522" s="7"/>
      <c r="X522" s="7"/>
      <c r="Z522" s="1"/>
      <c r="AA522" s="1"/>
      <c r="AB522" s="1"/>
      <c r="AC522" s="1"/>
      <c r="AD522" s="1"/>
      <c r="AE522" s="1"/>
    </row>
    <row r="523" spans="1:31" s="6" customFormat="1" ht="22.8" thickBot="1" x14ac:dyDescent="0.35">
      <c r="A523" s="55" t="e" cm="1">
        <f t="array" ref="A523">(IF($Q$3='بيان ع'!D517,ROW('بيان ع'!517:517)-1,yyyyy))</f>
        <v>#NAME?</v>
      </c>
      <c r="B523" s="56" t="str">
        <f t="shared" si="12"/>
        <v/>
      </c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24"/>
      <c r="R523" s="1"/>
      <c r="S523" s="1"/>
      <c r="T523" s="1"/>
      <c r="V523" s="7"/>
      <c r="W523" s="7"/>
      <c r="X523" s="7"/>
      <c r="Z523" s="1"/>
      <c r="AA523" s="1"/>
      <c r="AB523" s="1"/>
      <c r="AC523" s="1"/>
      <c r="AD523" s="1"/>
      <c r="AE523" s="1"/>
    </row>
    <row r="524" spans="1:31" s="6" customFormat="1" ht="22.8" thickBot="1" x14ac:dyDescent="0.35">
      <c r="A524" s="55" t="e" cm="1">
        <f t="array" ref="A524">(IF($Q$3='بيان ع'!D518,ROW('بيان ع'!518:518)-1,yyyyy))</f>
        <v>#NAME?</v>
      </c>
      <c r="B524" s="56" t="str">
        <f t="shared" si="12"/>
        <v/>
      </c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24"/>
      <c r="R524" s="1"/>
      <c r="S524" s="1"/>
      <c r="T524" s="1"/>
      <c r="V524" s="7"/>
      <c r="W524" s="7"/>
      <c r="X524" s="7"/>
      <c r="Z524" s="1"/>
      <c r="AA524" s="1"/>
      <c r="AB524" s="1"/>
      <c r="AC524" s="1"/>
      <c r="AD524" s="1"/>
      <c r="AE524" s="1"/>
    </row>
    <row r="525" spans="1:31" s="6" customFormat="1" ht="22.8" thickBot="1" x14ac:dyDescent="0.35">
      <c r="A525" s="55" t="e" cm="1">
        <f t="array" ref="A525">(IF($Q$3='بيان ع'!D519,ROW('بيان ع'!519:519)-1,yyyyy))</f>
        <v>#NAME?</v>
      </c>
      <c r="B525" s="56" t="str">
        <f t="shared" si="12"/>
        <v/>
      </c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24"/>
      <c r="R525" s="1"/>
      <c r="S525" s="1"/>
      <c r="T525" s="1"/>
      <c r="V525" s="7"/>
      <c r="W525" s="7"/>
      <c r="X525" s="7"/>
      <c r="Z525" s="1"/>
      <c r="AA525" s="1"/>
      <c r="AB525" s="1"/>
      <c r="AC525" s="1"/>
      <c r="AD525" s="1"/>
      <c r="AE525" s="1"/>
    </row>
    <row r="526" spans="1:31" s="6" customFormat="1" ht="22.8" thickBot="1" x14ac:dyDescent="0.35">
      <c r="A526" s="55" t="e" cm="1">
        <f t="array" ref="A526">(IF($Q$3='بيان ع'!D520,ROW('بيان ع'!520:520)-1,yyyyy))</f>
        <v>#NAME?</v>
      </c>
      <c r="B526" s="56" t="str">
        <f t="shared" si="12"/>
        <v/>
      </c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24"/>
      <c r="R526" s="1"/>
      <c r="S526" s="1"/>
      <c r="T526" s="1"/>
      <c r="V526" s="7"/>
      <c r="W526" s="7"/>
      <c r="X526" s="7"/>
      <c r="Z526" s="1"/>
      <c r="AA526" s="1"/>
      <c r="AB526" s="1"/>
      <c r="AC526" s="1"/>
      <c r="AD526" s="1"/>
      <c r="AE526" s="1"/>
    </row>
    <row r="527" spans="1:31" s="6" customFormat="1" ht="22.8" thickBot="1" x14ac:dyDescent="0.35">
      <c r="A527" s="55" t="e" cm="1">
        <f t="array" ref="A527">(IF($Q$3='بيان ع'!D521,ROW('بيان ع'!521:521)-1,yyyyy))</f>
        <v>#NAME?</v>
      </c>
      <c r="B527" s="56" t="str">
        <f t="shared" si="12"/>
        <v/>
      </c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24"/>
      <c r="R527" s="1"/>
      <c r="S527" s="1"/>
      <c r="T527" s="1"/>
      <c r="V527" s="7"/>
      <c r="W527" s="7"/>
      <c r="X527" s="7"/>
      <c r="Z527" s="1"/>
      <c r="AA527" s="1"/>
      <c r="AB527" s="1"/>
      <c r="AC527" s="1"/>
      <c r="AD527" s="1"/>
      <c r="AE527" s="1"/>
    </row>
    <row r="528" spans="1:31" s="6" customFormat="1" ht="22.8" thickBot="1" x14ac:dyDescent="0.35">
      <c r="A528" s="55" t="e" cm="1">
        <f t="array" ref="A528">(IF($Q$3='بيان ع'!D522,ROW('بيان ع'!522:522)-1,yyyyy))</f>
        <v>#NAME?</v>
      </c>
      <c r="B528" s="56" t="str">
        <f t="shared" si="12"/>
        <v/>
      </c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24"/>
      <c r="R528" s="1"/>
      <c r="S528" s="1"/>
      <c r="T528" s="1"/>
      <c r="V528" s="7"/>
      <c r="W528" s="7"/>
      <c r="X528" s="7"/>
      <c r="Z528" s="1"/>
      <c r="AA528" s="1"/>
      <c r="AB528" s="1"/>
      <c r="AC528" s="1"/>
      <c r="AD528" s="1"/>
      <c r="AE528" s="1"/>
    </row>
    <row r="529" spans="1:31" s="6" customFormat="1" ht="22.8" thickBot="1" x14ac:dyDescent="0.35">
      <c r="A529" s="55" t="e" cm="1">
        <f t="array" ref="A529">(IF($Q$3='بيان ع'!D523,ROW('بيان ع'!523:523)-1,yyyyy))</f>
        <v>#NAME?</v>
      </c>
      <c r="B529" s="56" t="str">
        <f t="shared" si="12"/>
        <v/>
      </c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24"/>
      <c r="R529" s="1"/>
      <c r="S529" s="1"/>
      <c r="T529" s="1"/>
      <c r="V529" s="7"/>
      <c r="W529" s="7"/>
      <c r="X529" s="7"/>
      <c r="Z529" s="1"/>
      <c r="AA529" s="1"/>
      <c r="AB529" s="1"/>
      <c r="AC529" s="1"/>
      <c r="AD529" s="1"/>
      <c r="AE529" s="1"/>
    </row>
    <row r="530" spans="1:31" s="6" customFormat="1" ht="22.8" thickBot="1" x14ac:dyDescent="0.35">
      <c r="A530" s="55" t="e" cm="1">
        <f t="array" ref="A530">(IF($Q$3='بيان ع'!D524,ROW('بيان ع'!524:524)-1,yyyyy))</f>
        <v>#NAME?</v>
      </c>
      <c r="B530" s="56" t="str">
        <f t="shared" si="12"/>
        <v/>
      </c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24"/>
      <c r="R530" s="1"/>
      <c r="S530" s="1"/>
      <c r="T530" s="1"/>
      <c r="V530" s="7"/>
      <c r="W530" s="7"/>
      <c r="X530" s="7"/>
      <c r="Z530" s="1"/>
      <c r="AA530" s="1"/>
      <c r="AB530" s="1"/>
      <c r="AC530" s="1"/>
      <c r="AD530" s="1"/>
      <c r="AE530" s="1"/>
    </row>
    <row r="531" spans="1:31" s="6" customFormat="1" ht="22.8" thickBot="1" x14ac:dyDescent="0.35">
      <c r="A531" s="55" t="e" cm="1">
        <f t="array" ref="A531">(IF($Q$3='بيان ع'!D525,ROW('بيان ع'!525:525)-1,yyyyy))</f>
        <v>#NAME?</v>
      </c>
      <c r="B531" s="56" t="str">
        <f t="shared" si="12"/>
        <v/>
      </c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24"/>
      <c r="R531" s="1"/>
      <c r="S531" s="1"/>
      <c r="T531" s="1"/>
      <c r="V531" s="7"/>
      <c r="W531" s="7"/>
      <c r="X531" s="7"/>
      <c r="Z531" s="1"/>
      <c r="AA531" s="1"/>
      <c r="AB531" s="1"/>
      <c r="AC531" s="1"/>
      <c r="AD531" s="1"/>
      <c r="AE531" s="1"/>
    </row>
    <row r="532" spans="1:31" s="6" customFormat="1" ht="22.8" thickBot="1" x14ac:dyDescent="0.35">
      <c r="A532" s="55" t="e" cm="1">
        <f t="array" ref="A532">(IF($Q$3='بيان ع'!D526,ROW('بيان ع'!526:526)-1,yyyyy))</f>
        <v>#NAME?</v>
      </c>
      <c r="B532" s="56" t="str">
        <f t="shared" si="12"/>
        <v/>
      </c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24"/>
      <c r="R532" s="1"/>
      <c r="S532" s="1"/>
      <c r="T532" s="1"/>
      <c r="V532" s="7"/>
      <c r="W532" s="7"/>
      <c r="X532" s="7"/>
      <c r="Z532" s="1"/>
      <c r="AA532" s="1"/>
      <c r="AB532" s="1"/>
      <c r="AC532" s="1"/>
      <c r="AD532" s="1"/>
      <c r="AE532" s="1"/>
    </row>
    <row r="533" spans="1:31" s="6" customFormat="1" ht="22.8" thickBot="1" x14ac:dyDescent="0.35">
      <c r="A533" s="55" t="e" cm="1">
        <f t="array" ref="A533">(IF($Q$3='بيان ع'!D527,ROW('بيان ع'!527:527)-1,yyyyy))</f>
        <v>#NAME?</v>
      </c>
      <c r="B533" s="56" t="str">
        <f t="shared" si="12"/>
        <v/>
      </c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24"/>
      <c r="R533" s="1"/>
      <c r="S533" s="1"/>
      <c r="T533" s="1"/>
      <c r="V533" s="7"/>
      <c r="W533" s="7"/>
      <c r="X533" s="7"/>
      <c r="Z533" s="1"/>
      <c r="AA533" s="1"/>
      <c r="AB533" s="1"/>
      <c r="AC533" s="1"/>
      <c r="AD533" s="1"/>
      <c r="AE533" s="1"/>
    </row>
    <row r="534" spans="1:31" s="6" customFormat="1" ht="22.8" thickBot="1" x14ac:dyDescent="0.35">
      <c r="A534" s="55" t="e" cm="1">
        <f t="array" ref="A534">(IF($Q$3='بيان ع'!D528,ROW('بيان ع'!528:528)-1,yyyyy))</f>
        <v>#NAME?</v>
      </c>
      <c r="B534" s="56" t="str">
        <f t="shared" si="12"/>
        <v/>
      </c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24"/>
      <c r="R534" s="1"/>
      <c r="S534" s="1"/>
      <c r="T534" s="1"/>
      <c r="V534" s="7"/>
      <c r="W534" s="7"/>
      <c r="X534" s="7"/>
      <c r="Z534" s="1"/>
      <c r="AA534" s="1"/>
      <c r="AB534" s="1"/>
      <c r="AC534" s="1"/>
      <c r="AD534" s="1"/>
      <c r="AE534" s="1"/>
    </row>
    <row r="535" spans="1:31" s="6" customFormat="1" ht="22.8" thickBot="1" x14ac:dyDescent="0.35">
      <c r="A535" s="55" t="e" cm="1">
        <f t="array" ref="A535">(IF($Q$3='بيان ع'!D529,ROW('بيان ع'!529:529)-1,yyyyy))</f>
        <v>#NAME?</v>
      </c>
      <c r="B535" s="56" t="str">
        <f t="shared" si="12"/>
        <v/>
      </c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24"/>
      <c r="R535" s="1"/>
      <c r="S535" s="1"/>
      <c r="T535" s="1"/>
      <c r="V535" s="7"/>
      <c r="W535" s="7"/>
      <c r="X535" s="7"/>
      <c r="Z535" s="1"/>
      <c r="AA535" s="1"/>
      <c r="AB535" s="1"/>
      <c r="AC535" s="1"/>
      <c r="AD535" s="1"/>
      <c r="AE535" s="1"/>
    </row>
    <row r="536" spans="1:31" s="6" customFormat="1" ht="22.8" thickBot="1" x14ac:dyDescent="0.35">
      <c r="A536" s="55" t="e" cm="1">
        <f t="array" ref="A536">(IF($Q$3='بيان ع'!D530,ROW('بيان ع'!530:530)-1,yyyyy))</f>
        <v>#NAME?</v>
      </c>
      <c r="B536" s="56" t="str">
        <f t="shared" si="12"/>
        <v/>
      </c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24"/>
      <c r="R536" s="1"/>
      <c r="S536" s="1"/>
      <c r="T536" s="1"/>
      <c r="V536" s="7"/>
      <c r="W536" s="7"/>
      <c r="X536" s="7"/>
      <c r="Z536" s="1"/>
      <c r="AA536" s="1"/>
      <c r="AB536" s="1"/>
      <c r="AC536" s="1"/>
      <c r="AD536" s="1"/>
      <c r="AE536" s="1"/>
    </row>
    <row r="537" spans="1:31" s="6" customFormat="1" ht="22.8" thickBot="1" x14ac:dyDescent="0.35">
      <c r="A537" s="55" t="e" cm="1">
        <f t="array" ref="A537">(IF($Q$3='بيان ع'!D531,ROW('بيان ع'!531:531)-1,yyyyy))</f>
        <v>#NAME?</v>
      </c>
      <c r="B537" s="56" t="str">
        <f t="shared" si="12"/>
        <v/>
      </c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24"/>
      <c r="R537" s="1"/>
      <c r="S537" s="1"/>
      <c r="T537" s="1"/>
      <c r="V537" s="7"/>
      <c r="W537" s="7"/>
      <c r="X537" s="7"/>
      <c r="Z537" s="1"/>
      <c r="AA537" s="1"/>
      <c r="AB537" s="1"/>
      <c r="AC537" s="1"/>
      <c r="AD537" s="1"/>
      <c r="AE537" s="1"/>
    </row>
    <row r="538" spans="1:31" s="6" customFormat="1" ht="22.8" thickBot="1" x14ac:dyDescent="0.35">
      <c r="A538" s="55" t="e" cm="1">
        <f t="array" ref="A538">(IF($Q$3='بيان ع'!D532,ROW('بيان ع'!532:532)-1,yyyyy))</f>
        <v>#NAME?</v>
      </c>
      <c r="B538" s="56" t="str">
        <f t="shared" si="12"/>
        <v/>
      </c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24"/>
      <c r="R538" s="1"/>
      <c r="S538" s="1"/>
      <c r="T538" s="1"/>
      <c r="V538" s="7"/>
      <c r="W538" s="7"/>
      <c r="X538" s="7"/>
      <c r="Z538" s="1"/>
      <c r="AA538" s="1"/>
      <c r="AB538" s="1"/>
      <c r="AC538" s="1"/>
      <c r="AD538" s="1"/>
      <c r="AE538" s="1"/>
    </row>
    <row r="539" spans="1:31" s="6" customFormat="1" ht="22.8" thickBot="1" x14ac:dyDescent="0.35">
      <c r="A539" s="55" t="e" cm="1">
        <f t="array" ref="A539">(IF($Q$3='بيان ع'!D533,ROW('بيان ع'!533:533)-1,yyyyy))</f>
        <v>#NAME?</v>
      </c>
      <c r="B539" s="56" t="str">
        <f t="shared" si="12"/>
        <v/>
      </c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24"/>
      <c r="R539" s="1"/>
      <c r="S539" s="1"/>
      <c r="T539" s="1"/>
      <c r="V539" s="7"/>
      <c r="W539" s="7"/>
      <c r="X539" s="7"/>
      <c r="Z539" s="1"/>
      <c r="AA539" s="1"/>
      <c r="AB539" s="1"/>
      <c r="AC539" s="1"/>
      <c r="AD539" s="1"/>
      <c r="AE539" s="1"/>
    </row>
    <row r="540" spans="1:31" s="6" customFormat="1" ht="22.8" thickBot="1" x14ac:dyDescent="0.35">
      <c r="A540" s="55" t="e" cm="1">
        <f t="array" ref="A540">(IF($Q$3='بيان ع'!D534,ROW('بيان ع'!534:534)-1,yyyyy))</f>
        <v>#NAME?</v>
      </c>
      <c r="B540" s="56" t="str">
        <f t="shared" si="12"/>
        <v/>
      </c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24"/>
      <c r="R540" s="1"/>
      <c r="S540" s="1"/>
      <c r="T540" s="1"/>
      <c r="V540" s="7"/>
      <c r="W540" s="7"/>
      <c r="X540" s="7"/>
      <c r="Z540" s="1"/>
      <c r="AA540" s="1"/>
      <c r="AB540" s="1"/>
      <c r="AC540" s="1"/>
      <c r="AD540" s="1"/>
      <c r="AE540" s="1"/>
    </row>
    <row r="541" spans="1:31" s="6" customFormat="1" ht="22.8" thickBot="1" x14ac:dyDescent="0.35">
      <c r="A541" s="55" t="e" cm="1">
        <f t="array" ref="A541">(IF($Q$3='بيان ع'!D535,ROW('بيان ع'!535:535)-1,yyyyy))</f>
        <v>#NAME?</v>
      </c>
      <c r="B541" s="56" t="str">
        <f t="shared" si="12"/>
        <v/>
      </c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24"/>
      <c r="R541" s="1"/>
      <c r="S541" s="1"/>
      <c r="T541" s="1"/>
      <c r="V541" s="7"/>
      <c r="W541" s="7"/>
      <c r="X541" s="7"/>
      <c r="Z541" s="1"/>
      <c r="AA541" s="1"/>
      <c r="AB541" s="1"/>
      <c r="AC541" s="1"/>
      <c r="AD541" s="1"/>
      <c r="AE541" s="1"/>
    </row>
    <row r="542" spans="1:31" s="6" customFormat="1" ht="22.8" thickBot="1" x14ac:dyDescent="0.35">
      <c r="A542" s="55" t="e" cm="1">
        <f t="array" ref="A542">(IF($Q$3='بيان ع'!D536,ROW('بيان ع'!536:536)-1,yyyyy))</f>
        <v>#NAME?</v>
      </c>
      <c r="B542" s="56" t="str">
        <f t="shared" si="12"/>
        <v/>
      </c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24"/>
      <c r="R542" s="1"/>
      <c r="S542" s="1"/>
      <c r="T542" s="1"/>
      <c r="V542" s="7"/>
      <c r="W542" s="7"/>
      <c r="X542" s="7"/>
      <c r="Z542" s="1"/>
      <c r="AA542" s="1"/>
      <c r="AB542" s="1"/>
      <c r="AC542" s="1"/>
      <c r="AD542" s="1"/>
      <c r="AE542" s="1"/>
    </row>
    <row r="543" spans="1:31" s="6" customFormat="1" ht="22.8" thickBot="1" x14ac:dyDescent="0.35">
      <c r="A543" s="55" t="e" cm="1">
        <f t="array" ref="A543">(IF($Q$3='بيان ع'!D537,ROW('بيان ع'!537:537)-1,yyyyy))</f>
        <v>#NAME?</v>
      </c>
      <c r="B543" s="56" t="str">
        <f t="shared" si="12"/>
        <v/>
      </c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24"/>
      <c r="R543" s="1"/>
      <c r="S543" s="1"/>
      <c r="T543" s="1"/>
      <c r="V543" s="7"/>
      <c r="W543" s="7"/>
      <c r="X543" s="7"/>
      <c r="Z543" s="1"/>
      <c r="AA543" s="1"/>
      <c r="AB543" s="1"/>
      <c r="AC543" s="1"/>
      <c r="AD543" s="1"/>
      <c r="AE543" s="1"/>
    </row>
    <row r="544" spans="1:31" s="6" customFormat="1" ht="22.8" thickBot="1" x14ac:dyDescent="0.35">
      <c r="A544" s="55" t="e" cm="1">
        <f t="array" ref="A544">(IF($Q$3='بيان ع'!D538,ROW('بيان ع'!538:538)-1,yyyyy))</f>
        <v>#NAME?</v>
      </c>
      <c r="B544" s="56" t="str">
        <f t="shared" si="12"/>
        <v/>
      </c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24"/>
      <c r="R544" s="1"/>
      <c r="S544" s="1"/>
      <c r="T544" s="1"/>
      <c r="V544" s="7"/>
      <c r="W544" s="7"/>
      <c r="X544" s="7"/>
      <c r="Z544" s="1"/>
      <c r="AA544" s="1"/>
      <c r="AB544" s="1"/>
      <c r="AC544" s="1"/>
      <c r="AD544" s="1"/>
      <c r="AE544" s="1"/>
    </row>
    <row r="545" spans="1:31" s="6" customFormat="1" ht="22.8" thickBot="1" x14ac:dyDescent="0.35">
      <c r="A545" s="55" t="e" cm="1">
        <f t="array" ref="A545">(IF($Q$3='بيان ع'!D539,ROW('بيان ع'!539:539)-1,yyyyy))</f>
        <v>#NAME?</v>
      </c>
      <c r="B545" s="56" t="str">
        <f t="shared" si="12"/>
        <v/>
      </c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24"/>
      <c r="R545" s="1"/>
      <c r="S545" s="1"/>
      <c r="T545" s="1"/>
      <c r="V545" s="7"/>
      <c r="W545" s="7"/>
      <c r="X545" s="7"/>
      <c r="Z545" s="1"/>
      <c r="AA545" s="1"/>
      <c r="AB545" s="1"/>
      <c r="AC545" s="1"/>
      <c r="AD545" s="1"/>
      <c r="AE545" s="1"/>
    </row>
    <row r="546" spans="1:31" s="6" customFormat="1" ht="22.8" thickBot="1" x14ac:dyDescent="0.35">
      <c r="A546" s="55" t="e" cm="1">
        <f t="array" ref="A546">(IF($Q$3='بيان ع'!D540,ROW('بيان ع'!540:540)-1,yyyyy))</f>
        <v>#NAME?</v>
      </c>
      <c r="B546" s="56" t="str">
        <f t="shared" si="12"/>
        <v/>
      </c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24"/>
      <c r="R546" s="1"/>
      <c r="S546" s="1"/>
      <c r="T546" s="1"/>
      <c r="V546" s="7"/>
      <c r="W546" s="7"/>
      <c r="X546" s="7"/>
      <c r="Z546" s="1"/>
      <c r="AA546" s="1"/>
      <c r="AB546" s="1"/>
      <c r="AC546" s="1"/>
      <c r="AD546" s="1"/>
      <c r="AE546" s="1"/>
    </row>
    <row r="547" spans="1:31" s="6" customFormat="1" ht="22.8" thickBot="1" x14ac:dyDescent="0.35">
      <c r="A547" s="55" t="e" cm="1">
        <f t="array" ref="A547">(IF($Q$3='بيان ع'!D541,ROW('بيان ع'!541:541)-1,yyyyy))</f>
        <v>#NAME?</v>
      </c>
      <c r="B547" s="56" t="str">
        <f t="shared" si="12"/>
        <v/>
      </c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24"/>
      <c r="R547" s="1"/>
      <c r="S547" s="1"/>
      <c r="T547" s="1"/>
      <c r="V547" s="7"/>
      <c r="W547" s="7"/>
      <c r="X547" s="7"/>
      <c r="Z547" s="1"/>
      <c r="AA547" s="1"/>
      <c r="AB547" s="1"/>
      <c r="AC547" s="1"/>
      <c r="AD547" s="1"/>
      <c r="AE547" s="1"/>
    </row>
    <row r="548" spans="1:31" s="6" customFormat="1" ht="22.8" thickBot="1" x14ac:dyDescent="0.35">
      <c r="A548" s="55" t="e" cm="1">
        <f t="array" ref="A548">(IF($Q$3='بيان ع'!D542,ROW('بيان ع'!542:542)-1,yyyyy))</f>
        <v>#NAME?</v>
      </c>
      <c r="B548" s="56" t="str">
        <f t="shared" si="12"/>
        <v/>
      </c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24"/>
      <c r="R548" s="1"/>
      <c r="S548" s="1"/>
      <c r="T548" s="1"/>
      <c r="V548" s="7"/>
      <c r="W548" s="7"/>
      <c r="X548" s="7"/>
      <c r="Z548" s="1"/>
      <c r="AA548" s="1"/>
      <c r="AB548" s="1"/>
      <c r="AC548" s="1"/>
      <c r="AD548" s="1"/>
      <c r="AE548" s="1"/>
    </row>
    <row r="549" spans="1:31" s="6" customFormat="1" ht="22.8" thickBot="1" x14ac:dyDescent="0.35">
      <c r="A549" s="55" t="e" cm="1">
        <f t="array" ref="A549">(IF($Q$3='بيان ع'!D543,ROW('بيان ع'!543:543)-1,yyyyy))</f>
        <v>#NAME?</v>
      </c>
      <c r="B549" s="56" t="str">
        <f t="shared" si="12"/>
        <v/>
      </c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24"/>
      <c r="R549" s="1"/>
      <c r="S549" s="1"/>
      <c r="T549" s="1"/>
      <c r="V549" s="7"/>
      <c r="W549" s="7"/>
      <c r="X549" s="7"/>
      <c r="Z549" s="1"/>
      <c r="AA549" s="1"/>
      <c r="AB549" s="1"/>
      <c r="AC549" s="1"/>
      <c r="AD549" s="1"/>
      <c r="AE549" s="1"/>
    </row>
    <row r="550" spans="1:31" s="6" customFormat="1" ht="22.8" thickBot="1" x14ac:dyDescent="0.35">
      <c r="A550" s="55" t="e" cm="1">
        <f t="array" ref="A550">(IF($Q$3='بيان ع'!D544,ROW('بيان ع'!544:544)-1,yyyyy))</f>
        <v>#NAME?</v>
      </c>
      <c r="B550" s="56" t="str">
        <f t="shared" si="12"/>
        <v/>
      </c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24"/>
      <c r="R550" s="1"/>
      <c r="S550" s="1"/>
      <c r="T550" s="1"/>
      <c r="V550" s="7"/>
      <c r="W550" s="7"/>
      <c r="X550" s="7"/>
      <c r="Z550" s="1"/>
      <c r="AA550" s="1"/>
      <c r="AB550" s="1"/>
      <c r="AC550" s="1"/>
      <c r="AD550" s="1"/>
      <c r="AE550" s="1"/>
    </row>
    <row r="551" spans="1:31" s="6" customFormat="1" ht="22.8" thickBot="1" x14ac:dyDescent="0.35">
      <c r="A551" s="55" t="e" cm="1">
        <f t="array" ref="A551">(IF($Q$3='بيان ع'!D545,ROW('بيان ع'!545:545)-1,yyyyy))</f>
        <v>#NAME?</v>
      </c>
      <c r="B551" s="56" t="str">
        <f t="shared" si="12"/>
        <v/>
      </c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24"/>
      <c r="R551" s="1"/>
      <c r="S551" s="1"/>
      <c r="T551" s="1"/>
      <c r="V551" s="7"/>
      <c r="W551" s="7"/>
      <c r="X551" s="7"/>
      <c r="Z551" s="1"/>
      <c r="AA551" s="1"/>
      <c r="AB551" s="1"/>
      <c r="AC551" s="1"/>
      <c r="AD551" s="1"/>
      <c r="AE551" s="1"/>
    </row>
    <row r="552" spans="1:31" s="6" customFormat="1" ht="22.8" thickBot="1" x14ac:dyDescent="0.35">
      <c r="A552" s="55" t="e" cm="1">
        <f t="array" ref="A552">(IF($Q$3='بيان ع'!D546,ROW('بيان ع'!546:546)-1,yyyyy))</f>
        <v>#NAME?</v>
      </c>
      <c r="B552" s="56" t="str">
        <f t="shared" si="12"/>
        <v/>
      </c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24"/>
      <c r="R552" s="1"/>
      <c r="S552" s="1"/>
      <c r="T552" s="1"/>
      <c r="V552" s="7"/>
      <c r="W552" s="7"/>
      <c r="X552" s="7"/>
      <c r="Z552" s="1"/>
      <c r="AA552" s="1"/>
      <c r="AB552" s="1"/>
      <c r="AC552" s="1"/>
      <c r="AD552" s="1"/>
      <c r="AE552" s="1"/>
    </row>
    <row r="553" spans="1:31" s="6" customFormat="1" ht="22.8" thickBot="1" x14ac:dyDescent="0.35">
      <c r="A553" s="55" t="e" cm="1">
        <f t="array" ref="A553">(IF($Q$3='بيان ع'!D547,ROW('بيان ع'!547:547)-1,yyyyy))</f>
        <v>#NAME?</v>
      </c>
      <c r="B553" s="56" t="str">
        <f t="shared" si="12"/>
        <v/>
      </c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24"/>
      <c r="R553" s="1"/>
      <c r="S553" s="1"/>
      <c r="T553" s="1"/>
      <c r="V553" s="7"/>
      <c r="W553" s="7"/>
      <c r="X553" s="7"/>
      <c r="Z553" s="1"/>
      <c r="AA553" s="1"/>
      <c r="AB553" s="1"/>
      <c r="AC553" s="1"/>
      <c r="AD553" s="1"/>
      <c r="AE553" s="1"/>
    </row>
    <row r="554" spans="1:31" s="6" customFormat="1" ht="22.8" thickBot="1" x14ac:dyDescent="0.35">
      <c r="A554" s="55" t="e" cm="1">
        <f t="array" ref="A554">(IF($Q$3='بيان ع'!D548,ROW('بيان ع'!548:548)-1,yyyyy))</f>
        <v>#NAME?</v>
      </c>
      <c r="B554" s="56" t="str">
        <f t="shared" si="12"/>
        <v/>
      </c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24"/>
      <c r="R554" s="1"/>
      <c r="S554" s="1"/>
      <c r="T554" s="1"/>
      <c r="V554" s="7"/>
      <c r="W554" s="7"/>
      <c r="X554" s="7"/>
      <c r="Z554" s="1"/>
      <c r="AA554" s="1"/>
      <c r="AB554" s="1"/>
      <c r="AC554" s="1"/>
      <c r="AD554" s="1"/>
      <c r="AE554" s="1"/>
    </row>
    <row r="555" spans="1:31" s="6" customFormat="1" ht="22.8" thickBot="1" x14ac:dyDescent="0.35">
      <c r="A555" s="55" t="e" cm="1">
        <f t="array" ref="A555">(IF($Q$3='بيان ع'!D549,ROW('بيان ع'!549:549)-1,yyyyy))</f>
        <v>#NAME?</v>
      </c>
      <c r="B555" s="56" t="str">
        <f t="shared" si="12"/>
        <v/>
      </c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24"/>
      <c r="R555" s="1"/>
      <c r="S555" s="1"/>
      <c r="T555" s="1"/>
      <c r="V555" s="7"/>
      <c r="W555" s="7"/>
      <c r="X555" s="7"/>
      <c r="Z555" s="1"/>
      <c r="AA555" s="1"/>
      <c r="AB555" s="1"/>
      <c r="AC555" s="1"/>
      <c r="AD555" s="1"/>
      <c r="AE555" s="1"/>
    </row>
    <row r="556" spans="1:31" s="6" customFormat="1" ht="22.8" thickBot="1" x14ac:dyDescent="0.35">
      <c r="A556" s="55" t="e" cm="1">
        <f t="array" ref="A556">(IF($Q$3='بيان ع'!D550,ROW('بيان ع'!550:550)-1,yyyyy))</f>
        <v>#NAME?</v>
      </c>
      <c r="B556" s="56" t="str">
        <f t="shared" si="12"/>
        <v/>
      </c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24"/>
      <c r="R556" s="1"/>
      <c r="S556" s="1"/>
      <c r="T556" s="1"/>
      <c r="V556" s="7"/>
      <c r="W556" s="7"/>
      <c r="X556" s="7"/>
      <c r="Z556" s="1"/>
      <c r="AA556" s="1"/>
      <c r="AB556" s="1"/>
      <c r="AC556" s="1"/>
      <c r="AD556" s="1"/>
      <c r="AE556" s="1"/>
    </row>
    <row r="557" spans="1:31" s="6" customFormat="1" ht="22.8" thickBot="1" x14ac:dyDescent="0.35">
      <c r="A557" s="55" t="e" cm="1">
        <f t="array" ref="A557">(IF($Q$3='بيان ع'!D551,ROW('بيان ع'!551:551)-1,yyyyy))</f>
        <v>#NAME?</v>
      </c>
      <c r="B557" s="56" t="str">
        <f t="shared" si="12"/>
        <v/>
      </c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24"/>
      <c r="R557" s="1"/>
      <c r="S557" s="1"/>
      <c r="T557" s="1"/>
      <c r="V557" s="7"/>
      <c r="W557" s="7"/>
      <c r="X557" s="7"/>
      <c r="Z557" s="1"/>
      <c r="AA557" s="1"/>
      <c r="AB557" s="1"/>
      <c r="AC557" s="1"/>
      <c r="AD557" s="1"/>
      <c r="AE557" s="1"/>
    </row>
    <row r="558" spans="1:31" s="6" customFormat="1" ht="22.8" thickBot="1" x14ac:dyDescent="0.35">
      <c r="A558" s="55" t="e" cm="1">
        <f t="array" ref="A558">(IF($Q$3='بيان ع'!D552,ROW('بيان ع'!552:552)-1,yyyyy))</f>
        <v>#NAME?</v>
      </c>
      <c r="B558" s="56" t="str">
        <f t="shared" si="12"/>
        <v/>
      </c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24"/>
      <c r="R558" s="1"/>
      <c r="S558" s="1"/>
      <c r="T558" s="1"/>
      <c r="V558" s="7"/>
      <c r="W558" s="7"/>
      <c r="X558" s="7"/>
      <c r="Z558" s="1"/>
      <c r="AA558" s="1"/>
      <c r="AB558" s="1"/>
      <c r="AC558" s="1"/>
      <c r="AD558" s="1"/>
      <c r="AE558" s="1"/>
    </row>
    <row r="559" spans="1:31" s="6" customFormat="1" ht="22.8" thickBot="1" x14ac:dyDescent="0.35">
      <c r="A559" s="55" t="e" cm="1">
        <f t="array" ref="A559">(IF($Q$3='بيان ع'!D553,ROW('بيان ع'!553:553)-1,yyyyy))</f>
        <v>#NAME?</v>
      </c>
      <c r="B559" s="56" t="str">
        <f t="shared" si="12"/>
        <v/>
      </c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24"/>
      <c r="R559" s="1"/>
      <c r="S559" s="1"/>
      <c r="T559" s="1"/>
      <c r="V559" s="7"/>
      <c r="W559" s="7"/>
      <c r="X559" s="7"/>
      <c r="Z559" s="1"/>
      <c r="AA559" s="1"/>
      <c r="AB559" s="1"/>
      <c r="AC559" s="1"/>
      <c r="AD559" s="1"/>
      <c r="AE559" s="1"/>
    </row>
    <row r="560" spans="1:31" s="6" customFormat="1" ht="22.8" thickBot="1" x14ac:dyDescent="0.35">
      <c r="A560" s="55" t="e" cm="1">
        <f t="array" ref="A560">(IF($Q$3='بيان ع'!D554,ROW('بيان ع'!554:554)-1,yyyyy))</f>
        <v>#NAME?</v>
      </c>
      <c r="B560" s="56" t="str">
        <f t="shared" si="12"/>
        <v/>
      </c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24"/>
      <c r="R560" s="1"/>
      <c r="S560" s="1"/>
      <c r="T560" s="1"/>
      <c r="V560" s="7"/>
      <c r="W560" s="7"/>
      <c r="X560" s="7"/>
      <c r="Z560" s="1"/>
      <c r="AA560" s="1"/>
      <c r="AB560" s="1"/>
      <c r="AC560" s="1"/>
      <c r="AD560" s="1"/>
      <c r="AE560" s="1"/>
    </row>
    <row r="561" spans="1:31" s="6" customFormat="1" ht="22.8" thickBot="1" x14ac:dyDescent="0.35">
      <c r="A561" s="55" t="e" cm="1">
        <f t="array" ref="A561">(IF($Q$3='بيان ع'!D555,ROW('بيان ع'!555:555)-1,yyyyy))</f>
        <v>#NAME?</v>
      </c>
      <c r="B561" s="56" t="str">
        <f t="shared" si="12"/>
        <v/>
      </c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24"/>
      <c r="R561" s="1"/>
      <c r="S561" s="1"/>
      <c r="T561" s="1"/>
      <c r="V561" s="7"/>
      <c r="W561" s="7"/>
      <c r="X561" s="7"/>
      <c r="Z561" s="1"/>
      <c r="AA561" s="1"/>
      <c r="AB561" s="1"/>
      <c r="AC561" s="1"/>
      <c r="AD561" s="1"/>
      <c r="AE561" s="1"/>
    </row>
    <row r="562" spans="1:31" s="6" customFormat="1" ht="22.8" thickBot="1" x14ac:dyDescent="0.35">
      <c r="A562" s="55" t="e" cm="1">
        <f t="array" ref="A562">(IF($Q$3='بيان ع'!D556,ROW('بيان ع'!556:556)-1,yyyyy))</f>
        <v>#NAME?</v>
      </c>
      <c r="B562" s="56" t="str">
        <f t="shared" si="12"/>
        <v/>
      </c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24"/>
      <c r="R562" s="1"/>
      <c r="S562" s="1"/>
      <c r="T562" s="1"/>
      <c r="V562" s="7"/>
      <c r="W562" s="7"/>
      <c r="X562" s="7"/>
      <c r="Z562" s="1"/>
      <c r="AA562" s="1"/>
      <c r="AB562" s="1"/>
      <c r="AC562" s="1"/>
      <c r="AD562" s="1"/>
      <c r="AE562" s="1"/>
    </row>
    <row r="563" spans="1:31" s="6" customFormat="1" ht="22.8" thickBot="1" x14ac:dyDescent="0.35">
      <c r="A563" s="55" t="e" cm="1">
        <f t="array" ref="A563">(IF($Q$3='بيان ع'!D557,ROW('بيان ع'!557:557)-1,yyyyy))</f>
        <v>#NAME?</v>
      </c>
      <c r="B563" s="56" t="str">
        <f t="shared" si="12"/>
        <v/>
      </c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24"/>
      <c r="R563" s="1"/>
      <c r="S563" s="1"/>
      <c r="T563" s="1"/>
      <c r="V563" s="7"/>
      <c r="W563" s="7"/>
      <c r="X563" s="7"/>
      <c r="Z563" s="1"/>
      <c r="AA563" s="1"/>
      <c r="AB563" s="1"/>
      <c r="AC563" s="1"/>
      <c r="AD563" s="1"/>
      <c r="AE563" s="1"/>
    </row>
    <row r="564" spans="1:31" s="6" customFormat="1" ht="22.8" thickBot="1" x14ac:dyDescent="0.35">
      <c r="A564" s="55" t="e" cm="1">
        <f t="array" ref="A564">(IF($Q$3='بيان ع'!D558,ROW('بيان ع'!558:558)-1,yyyyy))</f>
        <v>#NAME?</v>
      </c>
      <c r="B564" s="56" t="str">
        <f t="shared" si="12"/>
        <v/>
      </c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24"/>
      <c r="R564" s="1"/>
      <c r="S564" s="1"/>
      <c r="T564" s="1"/>
      <c r="V564" s="7"/>
      <c r="W564" s="7"/>
      <c r="X564" s="7"/>
      <c r="Z564" s="1"/>
      <c r="AA564" s="1"/>
      <c r="AB564" s="1"/>
      <c r="AC564" s="1"/>
      <c r="AD564" s="1"/>
      <c r="AE564" s="1"/>
    </row>
    <row r="565" spans="1:31" s="6" customFormat="1" ht="22.8" thickBot="1" x14ac:dyDescent="0.35">
      <c r="A565" s="55" t="e" cm="1">
        <f t="array" ref="A565">(IF($Q$3='بيان ع'!D559,ROW('بيان ع'!559:559)-1,yyyyy))</f>
        <v>#NAME?</v>
      </c>
      <c r="B565" s="56" t="str">
        <f t="shared" si="12"/>
        <v/>
      </c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24"/>
      <c r="R565" s="1"/>
      <c r="S565" s="1"/>
      <c r="T565" s="1"/>
      <c r="V565" s="7"/>
      <c r="W565" s="7"/>
      <c r="X565" s="7"/>
      <c r="Z565" s="1"/>
      <c r="AA565" s="1"/>
      <c r="AB565" s="1"/>
      <c r="AC565" s="1"/>
      <c r="AD565" s="1"/>
      <c r="AE565" s="1"/>
    </row>
    <row r="566" spans="1:31" s="6" customFormat="1" ht="22.8" thickBot="1" x14ac:dyDescent="0.35">
      <c r="A566" s="55" t="e" cm="1">
        <f t="array" ref="A566">(IF($Q$3='بيان ع'!D560,ROW('بيان ع'!560:560)-1,yyyyy))</f>
        <v>#NAME?</v>
      </c>
      <c r="B566" s="56" t="str">
        <f t="shared" si="12"/>
        <v/>
      </c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24"/>
      <c r="R566" s="1"/>
      <c r="S566" s="1"/>
      <c r="T566" s="1"/>
      <c r="V566" s="7"/>
      <c r="W566" s="7"/>
      <c r="X566" s="7"/>
      <c r="Z566" s="1"/>
      <c r="AA566" s="1"/>
      <c r="AB566" s="1"/>
      <c r="AC566" s="1"/>
      <c r="AD566" s="1"/>
      <c r="AE566" s="1"/>
    </row>
    <row r="567" spans="1:31" s="6" customFormat="1" ht="22.8" thickBot="1" x14ac:dyDescent="0.35">
      <c r="A567" s="55" t="e" cm="1">
        <f t="array" ref="A567">(IF($Q$3='بيان ع'!D561,ROW('بيان ع'!561:561)-1,yyyyy))</f>
        <v>#NAME?</v>
      </c>
      <c r="B567" s="56" t="str">
        <f t="shared" si="12"/>
        <v/>
      </c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24"/>
      <c r="R567" s="1"/>
      <c r="S567" s="1"/>
      <c r="T567" s="1"/>
      <c r="V567" s="7"/>
      <c r="W567" s="7"/>
      <c r="X567" s="7"/>
      <c r="Z567" s="1"/>
      <c r="AA567" s="1"/>
      <c r="AB567" s="1"/>
      <c r="AC567" s="1"/>
      <c r="AD567" s="1"/>
      <c r="AE567" s="1"/>
    </row>
    <row r="568" spans="1:31" s="6" customFormat="1" ht="22.8" thickBot="1" x14ac:dyDescent="0.35">
      <c r="A568" s="55" t="e" cm="1">
        <f t="array" ref="A568">(IF($Q$3='بيان ع'!D562,ROW('بيان ع'!562:562)-1,yyyyy))</f>
        <v>#NAME?</v>
      </c>
      <c r="B568" s="56" t="str">
        <f t="shared" si="12"/>
        <v/>
      </c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24"/>
      <c r="R568" s="1"/>
      <c r="S568" s="1"/>
      <c r="T568" s="1"/>
      <c r="V568" s="7"/>
      <c r="W568" s="7"/>
      <c r="X568" s="7"/>
      <c r="Z568" s="1"/>
      <c r="AA568" s="1"/>
      <c r="AB568" s="1"/>
      <c r="AC568" s="1"/>
      <c r="AD568" s="1"/>
      <c r="AE568" s="1"/>
    </row>
    <row r="569" spans="1:31" s="6" customFormat="1" ht="22.8" thickBot="1" x14ac:dyDescent="0.35">
      <c r="A569" s="55" t="e" cm="1">
        <f t="array" ref="A569">(IF($Q$3='بيان ع'!D563,ROW('بيان ع'!563:563)-1,yyyyy))</f>
        <v>#NAME?</v>
      </c>
      <c r="B569" s="56" t="str">
        <f t="shared" si="12"/>
        <v/>
      </c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24"/>
      <c r="R569" s="1"/>
      <c r="S569" s="1"/>
      <c r="T569" s="1"/>
      <c r="V569" s="7"/>
      <c r="W569" s="7"/>
      <c r="X569" s="7"/>
      <c r="Z569" s="1"/>
      <c r="AA569" s="1"/>
      <c r="AB569" s="1"/>
      <c r="AC569" s="1"/>
      <c r="AD569" s="1"/>
      <c r="AE569" s="1"/>
    </row>
    <row r="570" spans="1:31" s="6" customFormat="1" ht="22.8" thickBot="1" x14ac:dyDescent="0.35">
      <c r="A570" s="55" t="e" cm="1">
        <f t="array" ref="A570">(IF($Q$3='بيان ع'!D564,ROW('بيان ع'!564:564)-1,yyyyy))</f>
        <v>#NAME?</v>
      </c>
      <c r="B570" s="56" t="str">
        <f t="shared" si="12"/>
        <v/>
      </c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24"/>
      <c r="R570" s="1"/>
      <c r="S570" s="1"/>
      <c r="T570" s="1"/>
      <c r="V570" s="7"/>
      <c r="W570" s="7"/>
      <c r="X570" s="7"/>
      <c r="Z570" s="1"/>
      <c r="AA570" s="1"/>
      <c r="AB570" s="1"/>
      <c r="AC570" s="1"/>
      <c r="AD570" s="1"/>
      <c r="AE570" s="1"/>
    </row>
    <row r="571" spans="1:31" s="6" customFormat="1" ht="22.8" thickBot="1" x14ac:dyDescent="0.35">
      <c r="A571" s="55" t="e" cm="1">
        <f t="array" ref="A571">(IF($Q$3='بيان ع'!D565,ROW('بيان ع'!565:565)-1,yyyyy))</f>
        <v>#NAME?</v>
      </c>
      <c r="B571" s="56" t="str">
        <f t="shared" si="12"/>
        <v/>
      </c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24"/>
      <c r="R571" s="1"/>
      <c r="S571" s="1"/>
      <c r="T571" s="1"/>
      <c r="V571" s="7"/>
      <c r="W571" s="7"/>
      <c r="X571" s="7"/>
      <c r="Z571" s="1"/>
      <c r="AA571" s="1"/>
      <c r="AB571" s="1"/>
      <c r="AC571" s="1"/>
      <c r="AD571" s="1"/>
      <c r="AE571" s="1"/>
    </row>
    <row r="572" spans="1:31" s="6" customFormat="1" ht="22.8" thickBot="1" x14ac:dyDescent="0.35">
      <c r="A572" s="55" t="e" cm="1">
        <f t="array" ref="A572">(IF($Q$3='بيان ع'!D566,ROW('بيان ع'!566:566)-1,yyyyy))</f>
        <v>#NAME?</v>
      </c>
      <c r="B572" s="56" t="str">
        <f t="shared" si="12"/>
        <v/>
      </c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24"/>
      <c r="R572" s="1"/>
      <c r="S572" s="1"/>
      <c r="T572" s="1"/>
      <c r="V572" s="7"/>
      <c r="W572" s="7"/>
      <c r="X572" s="7"/>
      <c r="Z572" s="1"/>
      <c r="AA572" s="1"/>
      <c r="AB572" s="1"/>
      <c r="AC572" s="1"/>
      <c r="AD572" s="1"/>
      <c r="AE572" s="1"/>
    </row>
    <row r="573" spans="1:31" s="6" customFormat="1" ht="22.8" thickBot="1" x14ac:dyDescent="0.35">
      <c r="A573" s="55" t="e" cm="1">
        <f t="array" ref="A573">(IF($Q$3='بيان ع'!D567,ROW('بيان ع'!567:567)-1,yyyyy))</f>
        <v>#NAME?</v>
      </c>
      <c r="B573" s="56" t="str">
        <f t="shared" si="12"/>
        <v/>
      </c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24"/>
      <c r="R573" s="1"/>
      <c r="S573" s="1"/>
      <c r="T573" s="1"/>
      <c r="V573" s="7"/>
      <c r="W573" s="7"/>
      <c r="X573" s="7"/>
      <c r="Z573" s="1"/>
      <c r="AA573" s="1"/>
      <c r="AB573" s="1"/>
      <c r="AC573" s="1"/>
      <c r="AD573" s="1"/>
      <c r="AE573" s="1"/>
    </row>
    <row r="574" spans="1:31" s="6" customFormat="1" ht="22.8" thickBot="1" x14ac:dyDescent="0.35">
      <c r="A574" s="55" t="e" cm="1">
        <f t="array" ref="A574">(IF($Q$3='بيان ع'!D568,ROW('بيان ع'!568:568)-1,yyyyy))</f>
        <v>#NAME?</v>
      </c>
      <c r="B574" s="56" t="str">
        <f t="shared" si="12"/>
        <v/>
      </c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24"/>
      <c r="R574" s="1"/>
      <c r="S574" s="1"/>
      <c r="T574" s="1"/>
      <c r="V574" s="7"/>
      <c r="W574" s="7"/>
      <c r="X574" s="7"/>
      <c r="Z574" s="1"/>
      <c r="AA574" s="1"/>
      <c r="AB574" s="1"/>
      <c r="AC574" s="1"/>
      <c r="AD574" s="1"/>
      <c r="AE574" s="1"/>
    </row>
    <row r="575" spans="1:31" s="6" customFormat="1" ht="22.8" thickBot="1" x14ac:dyDescent="0.35">
      <c r="A575" s="55" t="e" cm="1">
        <f t="array" ref="A575">(IF($Q$3='بيان ع'!D569,ROW('بيان ع'!569:569)-1,yyyyy))</f>
        <v>#NAME?</v>
      </c>
      <c r="B575" s="56" t="str">
        <f t="shared" si="12"/>
        <v/>
      </c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24"/>
      <c r="R575" s="1"/>
      <c r="S575" s="1"/>
      <c r="T575" s="1"/>
      <c r="V575" s="7"/>
      <c r="W575" s="7"/>
      <c r="X575" s="7"/>
      <c r="Z575" s="1"/>
      <c r="AA575" s="1"/>
      <c r="AB575" s="1"/>
      <c r="AC575" s="1"/>
      <c r="AD575" s="1"/>
      <c r="AE575" s="1"/>
    </row>
    <row r="576" spans="1:31" s="6" customFormat="1" ht="22.8" thickBot="1" x14ac:dyDescent="0.35">
      <c r="A576" s="55" t="e" cm="1">
        <f t="array" ref="A576">(IF($Q$3='بيان ع'!D570,ROW('بيان ع'!570:570)-1,yyyyy))</f>
        <v>#NAME?</v>
      </c>
      <c r="B576" s="56" t="str">
        <f t="shared" si="12"/>
        <v/>
      </c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24"/>
      <c r="R576" s="1"/>
      <c r="S576" s="1"/>
      <c r="T576" s="1"/>
      <c r="V576" s="7"/>
      <c r="W576" s="7"/>
      <c r="X576" s="7"/>
      <c r="Z576" s="1"/>
      <c r="AA576" s="1"/>
      <c r="AB576" s="1"/>
      <c r="AC576" s="1"/>
      <c r="AD576" s="1"/>
      <c r="AE576" s="1"/>
    </row>
    <row r="577" spans="1:31" s="6" customFormat="1" ht="22.8" thickBot="1" x14ac:dyDescent="0.35">
      <c r="A577" s="55" t="e" cm="1">
        <f t="array" ref="A577">(IF($Q$3='بيان ع'!D571,ROW('بيان ع'!571:571)-1,yyyyy))</f>
        <v>#NAME?</v>
      </c>
      <c r="B577" s="56" t="str">
        <f t="shared" si="12"/>
        <v/>
      </c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24"/>
      <c r="R577" s="1"/>
      <c r="S577" s="1"/>
      <c r="T577" s="1"/>
      <c r="V577" s="7"/>
      <c r="W577" s="7"/>
      <c r="X577" s="7"/>
      <c r="Z577" s="1"/>
      <c r="AA577" s="1"/>
      <c r="AB577" s="1"/>
      <c r="AC577" s="1"/>
      <c r="AD577" s="1"/>
      <c r="AE577" s="1"/>
    </row>
    <row r="578" spans="1:31" s="6" customFormat="1" ht="22.8" thickBot="1" x14ac:dyDescent="0.35">
      <c r="A578" s="55" t="e" cm="1">
        <f t="array" ref="A578">(IF($Q$3='بيان ع'!D572,ROW('بيان ع'!572:572)-1,yyyyy))</f>
        <v>#NAME?</v>
      </c>
      <c r="B578" s="56" t="str">
        <f t="shared" si="12"/>
        <v/>
      </c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24"/>
      <c r="R578" s="1"/>
      <c r="S578" s="1"/>
      <c r="T578" s="1"/>
      <c r="V578" s="7"/>
      <c r="W578" s="7"/>
      <c r="X578" s="7"/>
      <c r="Z578" s="1"/>
      <c r="AA578" s="1"/>
      <c r="AB578" s="1"/>
      <c r="AC578" s="1"/>
      <c r="AD578" s="1"/>
      <c r="AE578" s="1"/>
    </row>
    <row r="579" spans="1:31" s="6" customFormat="1" ht="22.8" thickBot="1" x14ac:dyDescent="0.35">
      <c r="A579" s="55" t="e" cm="1">
        <f t="array" ref="A579">(IF($Q$3='بيان ع'!D573,ROW('بيان ع'!573:573)-1,yyyyy))</f>
        <v>#NAME?</v>
      </c>
      <c r="B579" s="56" t="str">
        <f t="shared" si="12"/>
        <v/>
      </c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24"/>
      <c r="R579" s="1"/>
      <c r="S579" s="1"/>
      <c r="T579" s="1"/>
      <c r="V579" s="7"/>
      <c r="W579" s="7"/>
      <c r="X579" s="7"/>
      <c r="Z579" s="1"/>
      <c r="AA579" s="1"/>
      <c r="AB579" s="1"/>
      <c r="AC579" s="1"/>
      <c r="AD579" s="1"/>
      <c r="AE579" s="1"/>
    </row>
    <row r="580" spans="1:31" s="6" customFormat="1" ht="22.8" thickBot="1" x14ac:dyDescent="0.35">
      <c r="A580" s="55" t="e" cm="1">
        <f t="array" ref="A580">(IF($Q$3='بيان ع'!D574,ROW('بيان ع'!574:574)-1,yyyyy))</f>
        <v>#NAME?</v>
      </c>
      <c r="B580" s="56" t="str">
        <f t="shared" si="12"/>
        <v/>
      </c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24"/>
      <c r="R580" s="1"/>
      <c r="S580" s="1"/>
      <c r="T580" s="1"/>
      <c r="V580" s="7"/>
      <c r="W580" s="7"/>
      <c r="X580" s="7"/>
      <c r="Z580" s="1"/>
      <c r="AA580" s="1"/>
      <c r="AB580" s="1"/>
      <c r="AC580" s="1"/>
      <c r="AD580" s="1"/>
      <c r="AE580" s="1"/>
    </row>
    <row r="581" spans="1:31" s="6" customFormat="1" ht="22.8" thickBot="1" x14ac:dyDescent="0.35">
      <c r="A581" s="55" t="e" cm="1">
        <f t="array" ref="A581">(IF($Q$3='بيان ع'!D575,ROW('بيان ع'!575:575)-1,yyyyy))</f>
        <v>#NAME?</v>
      </c>
      <c r="B581" s="56" t="str">
        <f t="shared" si="12"/>
        <v/>
      </c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24"/>
      <c r="R581" s="1"/>
      <c r="S581" s="1"/>
      <c r="T581" s="1"/>
      <c r="V581" s="7"/>
      <c r="W581" s="7"/>
      <c r="X581" s="7"/>
      <c r="Z581" s="1"/>
      <c r="AA581" s="1"/>
      <c r="AB581" s="1"/>
      <c r="AC581" s="1"/>
      <c r="AD581" s="1"/>
      <c r="AE581" s="1"/>
    </row>
    <row r="582" spans="1:31" s="6" customFormat="1" ht="22.8" thickBot="1" x14ac:dyDescent="0.35">
      <c r="A582" s="55" t="e" cm="1">
        <f t="array" ref="A582">(IF($Q$3='بيان ع'!D576,ROW('بيان ع'!576:576)-1,yyyyy))</f>
        <v>#NAME?</v>
      </c>
      <c r="B582" s="56" t="str">
        <f t="shared" si="12"/>
        <v/>
      </c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24"/>
      <c r="R582" s="1"/>
      <c r="S582" s="1"/>
      <c r="T582" s="1"/>
      <c r="V582" s="7"/>
      <c r="W582" s="7"/>
      <c r="X582" s="7"/>
      <c r="Z582" s="1"/>
      <c r="AA582" s="1"/>
      <c r="AB582" s="1"/>
      <c r="AC582" s="1"/>
      <c r="AD582" s="1"/>
      <c r="AE582" s="1"/>
    </row>
    <row r="583" spans="1:31" s="6" customFormat="1" ht="22.8" thickBot="1" x14ac:dyDescent="0.35">
      <c r="A583" s="55" t="e" cm="1">
        <f t="array" ref="A583">(IF($Q$3='بيان ع'!D577,ROW('بيان ع'!577:577)-1,yyyyy))</f>
        <v>#NAME?</v>
      </c>
      <c r="B583" s="56" t="str">
        <f t="shared" si="12"/>
        <v/>
      </c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24"/>
      <c r="R583" s="1"/>
      <c r="S583" s="1"/>
      <c r="T583" s="1"/>
      <c r="V583" s="7"/>
      <c r="W583" s="7"/>
      <c r="X583" s="7"/>
      <c r="Z583" s="1"/>
      <c r="AA583" s="1"/>
      <c r="AB583" s="1"/>
      <c r="AC583" s="1"/>
      <c r="AD583" s="1"/>
      <c r="AE583" s="1"/>
    </row>
    <row r="584" spans="1:31" s="6" customFormat="1" ht="22.8" thickBot="1" x14ac:dyDescent="0.35">
      <c r="A584" s="55" t="e" cm="1">
        <f t="array" ref="A584">(IF($Q$3='بيان ع'!D578,ROW('بيان ع'!578:578)-1,yyyyy))</f>
        <v>#NAME?</v>
      </c>
      <c r="B584" s="56" t="str">
        <f t="shared" ref="B584:B647" si="13">IFERROR(_xlfn.AGGREGATE(15,6,$A$8:$A$1010,ROW(A577)),"")</f>
        <v/>
      </c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24"/>
      <c r="R584" s="1"/>
      <c r="S584" s="1"/>
      <c r="T584" s="1"/>
      <c r="V584" s="7"/>
      <c r="W584" s="7"/>
      <c r="X584" s="7"/>
      <c r="Z584" s="1"/>
      <c r="AA584" s="1"/>
      <c r="AB584" s="1"/>
      <c r="AC584" s="1"/>
      <c r="AD584" s="1"/>
      <c r="AE584" s="1"/>
    </row>
    <row r="585" spans="1:31" s="6" customFormat="1" ht="22.8" thickBot="1" x14ac:dyDescent="0.35">
      <c r="A585" s="55" t="e" cm="1">
        <f t="array" ref="A585">(IF($Q$3='بيان ع'!D579,ROW('بيان ع'!579:579)-1,yyyyy))</f>
        <v>#NAME?</v>
      </c>
      <c r="B585" s="56" t="str">
        <f t="shared" si="13"/>
        <v/>
      </c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24"/>
      <c r="R585" s="1"/>
      <c r="S585" s="1"/>
      <c r="T585" s="1"/>
      <c r="V585" s="7"/>
      <c r="W585" s="7"/>
      <c r="X585" s="7"/>
      <c r="Z585" s="1"/>
      <c r="AA585" s="1"/>
      <c r="AB585" s="1"/>
      <c r="AC585" s="1"/>
      <c r="AD585" s="1"/>
      <c r="AE585" s="1"/>
    </row>
    <row r="586" spans="1:31" s="6" customFormat="1" ht="22.8" thickBot="1" x14ac:dyDescent="0.35">
      <c r="A586" s="55" t="e" cm="1">
        <f t="array" ref="A586">(IF($Q$3='بيان ع'!D580,ROW('بيان ع'!580:580)-1,yyyyy))</f>
        <v>#NAME?</v>
      </c>
      <c r="B586" s="56" t="str">
        <f t="shared" si="13"/>
        <v/>
      </c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24"/>
      <c r="R586" s="1"/>
      <c r="S586" s="1"/>
      <c r="T586" s="1"/>
      <c r="V586" s="7"/>
      <c r="W586" s="7"/>
      <c r="X586" s="7"/>
      <c r="Z586" s="1"/>
      <c r="AA586" s="1"/>
      <c r="AB586" s="1"/>
      <c r="AC586" s="1"/>
      <c r="AD586" s="1"/>
      <c r="AE586" s="1"/>
    </row>
    <row r="587" spans="1:31" s="6" customFormat="1" ht="22.8" thickBot="1" x14ac:dyDescent="0.35">
      <c r="A587" s="55" t="e" cm="1">
        <f t="array" ref="A587">(IF($Q$3='بيان ع'!D581,ROW('بيان ع'!581:581)-1,yyyyy))</f>
        <v>#NAME?</v>
      </c>
      <c r="B587" s="56" t="str">
        <f t="shared" si="13"/>
        <v/>
      </c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24"/>
      <c r="R587" s="1"/>
      <c r="S587" s="1"/>
      <c r="T587" s="1"/>
      <c r="V587" s="7"/>
      <c r="W587" s="7"/>
      <c r="X587" s="7"/>
      <c r="Z587" s="1"/>
      <c r="AA587" s="1"/>
      <c r="AB587" s="1"/>
      <c r="AC587" s="1"/>
      <c r="AD587" s="1"/>
      <c r="AE587" s="1"/>
    </row>
    <row r="588" spans="1:31" s="6" customFormat="1" ht="22.8" thickBot="1" x14ac:dyDescent="0.35">
      <c r="A588" s="55" t="e" cm="1">
        <f t="array" ref="A588">(IF($Q$3='بيان ع'!D582,ROW('بيان ع'!582:582)-1,yyyyy))</f>
        <v>#NAME?</v>
      </c>
      <c r="B588" s="56" t="str">
        <f t="shared" si="13"/>
        <v/>
      </c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24"/>
      <c r="R588" s="1"/>
      <c r="S588" s="1"/>
      <c r="T588" s="1"/>
      <c r="V588" s="7"/>
      <c r="W588" s="7"/>
      <c r="X588" s="7"/>
      <c r="Z588" s="1"/>
      <c r="AA588" s="1"/>
      <c r="AB588" s="1"/>
      <c r="AC588" s="1"/>
      <c r="AD588" s="1"/>
      <c r="AE588" s="1"/>
    </row>
    <row r="589" spans="1:31" s="6" customFormat="1" ht="22.8" thickBot="1" x14ac:dyDescent="0.35">
      <c r="A589" s="55" t="e" cm="1">
        <f t="array" ref="A589">(IF($Q$3='بيان ع'!D583,ROW('بيان ع'!583:583)-1,yyyyy))</f>
        <v>#NAME?</v>
      </c>
      <c r="B589" s="56" t="str">
        <f t="shared" si="13"/>
        <v/>
      </c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24"/>
      <c r="R589" s="1"/>
      <c r="S589" s="1"/>
      <c r="T589" s="1"/>
      <c r="V589" s="7"/>
      <c r="W589" s="7"/>
      <c r="X589" s="7"/>
      <c r="Z589" s="1"/>
      <c r="AA589" s="1"/>
      <c r="AB589" s="1"/>
      <c r="AC589" s="1"/>
      <c r="AD589" s="1"/>
      <c r="AE589" s="1"/>
    </row>
    <row r="590" spans="1:31" s="6" customFormat="1" ht="22.8" thickBot="1" x14ac:dyDescent="0.35">
      <c r="A590" s="55" t="e" cm="1">
        <f t="array" ref="A590">(IF($Q$3='بيان ع'!D584,ROW('بيان ع'!584:584)-1,yyyyy))</f>
        <v>#NAME?</v>
      </c>
      <c r="B590" s="56" t="str">
        <f t="shared" si="13"/>
        <v/>
      </c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24"/>
      <c r="R590" s="1"/>
      <c r="S590" s="1"/>
      <c r="T590" s="1"/>
      <c r="V590" s="7"/>
      <c r="W590" s="7"/>
      <c r="X590" s="7"/>
      <c r="Z590" s="1"/>
      <c r="AA590" s="1"/>
      <c r="AB590" s="1"/>
      <c r="AC590" s="1"/>
      <c r="AD590" s="1"/>
      <c r="AE590" s="1"/>
    </row>
    <row r="591" spans="1:31" s="6" customFormat="1" ht="22.8" thickBot="1" x14ac:dyDescent="0.35">
      <c r="A591" s="55" t="e" cm="1">
        <f t="array" ref="A591">(IF($Q$3='بيان ع'!D585,ROW('بيان ع'!585:585)-1,yyyyy))</f>
        <v>#NAME?</v>
      </c>
      <c r="B591" s="56" t="str">
        <f t="shared" si="13"/>
        <v/>
      </c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24"/>
      <c r="R591" s="1"/>
      <c r="S591" s="1"/>
      <c r="T591" s="1"/>
      <c r="V591" s="7"/>
      <c r="W591" s="7"/>
      <c r="X591" s="7"/>
      <c r="Z591" s="1"/>
      <c r="AA591" s="1"/>
      <c r="AB591" s="1"/>
      <c r="AC591" s="1"/>
      <c r="AD591" s="1"/>
      <c r="AE591" s="1"/>
    </row>
    <row r="592" spans="1:31" s="6" customFormat="1" ht="22.8" thickBot="1" x14ac:dyDescent="0.35">
      <c r="A592" s="55" t="e" cm="1">
        <f t="array" ref="A592">(IF($Q$3='بيان ع'!D586,ROW('بيان ع'!586:586)-1,yyyyy))</f>
        <v>#NAME?</v>
      </c>
      <c r="B592" s="56" t="str">
        <f t="shared" si="13"/>
        <v/>
      </c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24"/>
      <c r="R592" s="1"/>
      <c r="S592" s="1"/>
      <c r="T592" s="1"/>
      <c r="V592" s="7"/>
      <c r="W592" s="7"/>
      <c r="X592" s="7"/>
      <c r="Z592" s="1"/>
      <c r="AA592" s="1"/>
      <c r="AB592" s="1"/>
      <c r="AC592" s="1"/>
      <c r="AD592" s="1"/>
      <c r="AE592" s="1"/>
    </row>
    <row r="593" spans="1:31" s="6" customFormat="1" ht="22.8" thickBot="1" x14ac:dyDescent="0.35">
      <c r="A593" s="55" t="e" cm="1">
        <f t="array" ref="A593">(IF($Q$3='بيان ع'!D587,ROW('بيان ع'!587:587)-1,yyyyy))</f>
        <v>#NAME?</v>
      </c>
      <c r="B593" s="56" t="str">
        <f t="shared" si="13"/>
        <v/>
      </c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24"/>
      <c r="R593" s="1"/>
      <c r="S593" s="1"/>
      <c r="T593" s="1"/>
      <c r="V593" s="7"/>
      <c r="W593" s="7"/>
      <c r="X593" s="7"/>
      <c r="Z593" s="1"/>
      <c r="AA593" s="1"/>
      <c r="AB593" s="1"/>
      <c r="AC593" s="1"/>
      <c r="AD593" s="1"/>
      <c r="AE593" s="1"/>
    </row>
    <row r="594" spans="1:31" s="6" customFormat="1" ht="22.8" thickBot="1" x14ac:dyDescent="0.35">
      <c r="A594" s="55" t="e" cm="1">
        <f t="array" ref="A594">(IF($Q$3='بيان ع'!D588,ROW('بيان ع'!588:588)-1,yyyyy))</f>
        <v>#NAME?</v>
      </c>
      <c r="B594" s="56" t="str">
        <f t="shared" si="13"/>
        <v/>
      </c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24"/>
      <c r="R594" s="1"/>
      <c r="S594" s="1"/>
      <c r="T594" s="1"/>
      <c r="V594" s="7"/>
      <c r="W594" s="7"/>
      <c r="X594" s="7"/>
      <c r="Z594" s="1"/>
      <c r="AA594" s="1"/>
      <c r="AB594" s="1"/>
      <c r="AC594" s="1"/>
      <c r="AD594" s="1"/>
      <c r="AE594" s="1"/>
    </row>
    <row r="595" spans="1:31" s="6" customFormat="1" ht="22.8" thickBot="1" x14ac:dyDescent="0.35">
      <c r="A595" s="55" t="e" cm="1">
        <f t="array" ref="A595">(IF($Q$3='بيان ع'!D589,ROW('بيان ع'!589:589)-1,yyyyy))</f>
        <v>#NAME?</v>
      </c>
      <c r="B595" s="56" t="str">
        <f t="shared" si="13"/>
        <v/>
      </c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24"/>
      <c r="R595" s="1"/>
      <c r="S595" s="1"/>
      <c r="T595" s="1"/>
      <c r="V595" s="7"/>
      <c r="W595" s="7"/>
      <c r="X595" s="7"/>
      <c r="Z595" s="1"/>
      <c r="AA595" s="1"/>
      <c r="AB595" s="1"/>
      <c r="AC595" s="1"/>
      <c r="AD595" s="1"/>
      <c r="AE595" s="1"/>
    </row>
    <row r="596" spans="1:31" s="6" customFormat="1" ht="22.8" thickBot="1" x14ac:dyDescent="0.35">
      <c r="A596" s="55" t="e" cm="1">
        <f t="array" ref="A596">(IF($Q$3='بيان ع'!D590,ROW('بيان ع'!590:590)-1,yyyyy))</f>
        <v>#NAME?</v>
      </c>
      <c r="B596" s="56" t="str">
        <f t="shared" si="13"/>
        <v/>
      </c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24"/>
      <c r="R596" s="1"/>
      <c r="S596" s="1"/>
      <c r="T596" s="1"/>
      <c r="V596" s="7"/>
      <c r="W596" s="7"/>
      <c r="X596" s="7"/>
      <c r="Z596" s="1"/>
      <c r="AA596" s="1"/>
      <c r="AB596" s="1"/>
      <c r="AC596" s="1"/>
      <c r="AD596" s="1"/>
      <c r="AE596" s="1"/>
    </row>
    <row r="597" spans="1:31" s="6" customFormat="1" ht="22.8" thickBot="1" x14ac:dyDescent="0.35">
      <c r="A597" s="55" t="e" cm="1">
        <f t="array" ref="A597">(IF($Q$3='بيان ع'!D591,ROW('بيان ع'!591:591)-1,yyyyy))</f>
        <v>#NAME?</v>
      </c>
      <c r="B597" s="56" t="str">
        <f t="shared" si="13"/>
        <v/>
      </c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24"/>
      <c r="R597" s="1"/>
      <c r="S597" s="1"/>
      <c r="T597" s="1"/>
      <c r="V597" s="7"/>
      <c r="W597" s="7"/>
      <c r="X597" s="7"/>
      <c r="Z597" s="1"/>
      <c r="AA597" s="1"/>
      <c r="AB597" s="1"/>
      <c r="AC597" s="1"/>
      <c r="AD597" s="1"/>
      <c r="AE597" s="1"/>
    </row>
    <row r="598" spans="1:31" s="6" customFormat="1" ht="22.8" thickBot="1" x14ac:dyDescent="0.35">
      <c r="A598" s="55" t="e" cm="1">
        <f t="array" ref="A598">(IF($Q$3='بيان ع'!D592,ROW('بيان ع'!592:592)-1,yyyyy))</f>
        <v>#NAME?</v>
      </c>
      <c r="B598" s="56" t="str">
        <f t="shared" si="13"/>
        <v/>
      </c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24"/>
      <c r="R598" s="1"/>
      <c r="S598" s="1"/>
      <c r="T598" s="1"/>
      <c r="V598" s="7"/>
      <c r="W598" s="7"/>
      <c r="X598" s="7"/>
      <c r="Z598" s="1"/>
      <c r="AA598" s="1"/>
      <c r="AB598" s="1"/>
      <c r="AC598" s="1"/>
      <c r="AD598" s="1"/>
      <c r="AE598" s="1"/>
    </row>
    <row r="599" spans="1:31" s="6" customFormat="1" ht="22.8" thickBot="1" x14ac:dyDescent="0.35">
      <c r="A599" s="55" t="e" cm="1">
        <f t="array" ref="A599">(IF($Q$3='بيان ع'!D593,ROW('بيان ع'!593:593)-1,yyyyy))</f>
        <v>#NAME?</v>
      </c>
      <c r="B599" s="56" t="str">
        <f t="shared" si="13"/>
        <v/>
      </c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24"/>
      <c r="R599" s="1"/>
      <c r="S599" s="1"/>
      <c r="T599" s="1"/>
      <c r="V599" s="7"/>
      <c r="W599" s="7"/>
      <c r="X599" s="7"/>
      <c r="Z599" s="1"/>
      <c r="AA599" s="1"/>
      <c r="AB599" s="1"/>
      <c r="AC599" s="1"/>
      <c r="AD599" s="1"/>
      <c r="AE599" s="1"/>
    </row>
    <row r="600" spans="1:31" s="6" customFormat="1" ht="22.8" thickBot="1" x14ac:dyDescent="0.35">
      <c r="A600" s="55" t="e" cm="1">
        <f t="array" ref="A600">(IF($Q$3='بيان ع'!D594,ROW('بيان ع'!594:594)-1,yyyyy))</f>
        <v>#NAME?</v>
      </c>
      <c r="B600" s="56" t="str">
        <f t="shared" si="13"/>
        <v/>
      </c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24"/>
      <c r="R600" s="1"/>
      <c r="S600" s="1"/>
      <c r="T600" s="1"/>
      <c r="V600" s="7"/>
      <c r="W600" s="7"/>
      <c r="X600" s="7"/>
      <c r="Z600" s="1"/>
      <c r="AA600" s="1"/>
      <c r="AB600" s="1"/>
      <c r="AC600" s="1"/>
      <c r="AD600" s="1"/>
      <c r="AE600" s="1"/>
    </row>
    <row r="601" spans="1:31" s="6" customFormat="1" ht="22.8" thickBot="1" x14ac:dyDescent="0.35">
      <c r="A601" s="55" t="e" cm="1">
        <f t="array" ref="A601">(IF($Q$3='بيان ع'!D595,ROW('بيان ع'!595:595)-1,yyyyy))</f>
        <v>#NAME?</v>
      </c>
      <c r="B601" s="56" t="str">
        <f t="shared" si="13"/>
        <v/>
      </c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24"/>
      <c r="R601" s="1"/>
      <c r="S601" s="1"/>
      <c r="T601" s="1"/>
      <c r="V601" s="7"/>
      <c r="W601" s="7"/>
      <c r="X601" s="7"/>
      <c r="Z601" s="1"/>
      <c r="AA601" s="1"/>
      <c r="AB601" s="1"/>
      <c r="AC601" s="1"/>
      <c r="AD601" s="1"/>
      <c r="AE601" s="1"/>
    </row>
    <row r="602" spans="1:31" s="6" customFormat="1" ht="22.8" thickBot="1" x14ac:dyDescent="0.35">
      <c r="A602" s="55" t="e" cm="1">
        <f t="array" ref="A602">(IF($Q$3='بيان ع'!D596,ROW('بيان ع'!596:596)-1,yyyyy))</f>
        <v>#NAME?</v>
      </c>
      <c r="B602" s="56" t="str">
        <f t="shared" si="13"/>
        <v/>
      </c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24"/>
      <c r="R602" s="1"/>
      <c r="S602" s="1"/>
      <c r="T602" s="1"/>
      <c r="V602" s="7"/>
      <c r="W602" s="7"/>
      <c r="X602" s="7"/>
      <c r="Z602" s="1"/>
      <c r="AA602" s="1"/>
      <c r="AB602" s="1"/>
      <c r="AC602" s="1"/>
      <c r="AD602" s="1"/>
      <c r="AE602" s="1"/>
    </row>
    <row r="603" spans="1:31" s="6" customFormat="1" ht="22.8" thickBot="1" x14ac:dyDescent="0.35">
      <c r="A603" s="55" t="e" cm="1">
        <f t="array" ref="A603">(IF($Q$3='بيان ع'!D597,ROW('بيان ع'!597:597)-1,yyyyy))</f>
        <v>#NAME?</v>
      </c>
      <c r="B603" s="56" t="str">
        <f t="shared" si="13"/>
        <v/>
      </c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24"/>
      <c r="R603" s="1"/>
      <c r="S603" s="1"/>
      <c r="T603" s="1"/>
      <c r="V603" s="7"/>
      <c r="W603" s="7"/>
      <c r="X603" s="7"/>
      <c r="Z603" s="1"/>
      <c r="AA603" s="1"/>
      <c r="AB603" s="1"/>
      <c r="AC603" s="1"/>
      <c r="AD603" s="1"/>
      <c r="AE603" s="1"/>
    </row>
    <row r="604" spans="1:31" s="6" customFormat="1" ht="22.8" thickBot="1" x14ac:dyDescent="0.35">
      <c r="A604" s="55" t="e" cm="1">
        <f t="array" ref="A604">(IF($Q$3='بيان ع'!D598,ROW('بيان ع'!598:598)-1,yyyyy))</f>
        <v>#NAME?</v>
      </c>
      <c r="B604" s="56" t="str">
        <f t="shared" si="13"/>
        <v/>
      </c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24"/>
      <c r="R604" s="1"/>
      <c r="S604" s="1"/>
      <c r="T604" s="1"/>
      <c r="V604" s="7"/>
      <c r="W604" s="7"/>
      <c r="X604" s="7"/>
      <c r="Z604" s="1"/>
      <c r="AA604" s="1"/>
      <c r="AB604" s="1"/>
      <c r="AC604" s="1"/>
      <c r="AD604" s="1"/>
      <c r="AE604" s="1"/>
    </row>
    <row r="605" spans="1:31" s="6" customFormat="1" ht="22.8" thickBot="1" x14ac:dyDescent="0.35">
      <c r="A605" s="55" t="e" cm="1">
        <f t="array" ref="A605">(IF($Q$3='بيان ع'!D599,ROW('بيان ع'!599:599)-1,yyyyy))</f>
        <v>#NAME?</v>
      </c>
      <c r="B605" s="56" t="str">
        <f t="shared" si="13"/>
        <v/>
      </c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24"/>
      <c r="R605" s="1"/>
      <c r="S605" s="1"/>
      <c r="T605" s="1"/>
      <c r="V605" s="7"/>
      <c r="W605" s="7"/>
      <c r="X605" s="7"/>
      <c r="Z605" s="1"/>
      <c r="AA605" s="1"/>
      <c r="AB605" s="1"/>
      <c r="AC605" s="1"/>
      <c r="AD605" s="1"/>
      <c r="AE605" s="1"/>
    </row>
    <row r="606" spans="1:31" s="6" customFormat="1" ht="22.8" thickBot="1" x14ac:dyDescent="0.35">
      <c r="A606" s="55" t="e" cm="1">
        <f t="array" ref="A606">(IF($Q$3='بيان ع'!D600,ROW('بيان ع'!600:600)-1,yyyyy))</f>
        <v>#NAME?</v>
      </c>
      <c r="B606" s="56" t="str">
        <f t="shared" si="13"/>
        <v/>
      </c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24"/>
      <c r="R606" s="1"/>
      <c r="S606" s="1"/>
      <c r="T606" s="1"/>
      <c r="V606" s="7"/>
      <c r="W606" s="7"/>
      <c r="X606" s="7"/>
      <c r="Z606" s="1"/>
      <c r="AA606" s="1"/>
      <c r="AB606" s="1"/>
      <c r="AC606" s="1"/>
      <c r="AD606" s="1"/>
      <c r="AE606" s="1"/>
    </row>
    <row r="607" spans="1:31" s="6" customFormat="1" ht="22.8" thickBot="1" x14ac:dyDescent="0.35">
      <c r="A607" s="55" t="e" cm="1">
        <f t="array" ref="A607">(IF($Q$3='بيان ع'!D601,ROW('بيان ع'!601:601)-1,yyyyy))</f>
        <v>#NAME?</v>
      </c>
      <c r="B607" s="56" t="str">
        <f t="shared" si="13"/>
        <v/>
      </c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24"/>
      <c r="R607" s="1"/>
      <c r="S607" s="1"/>
      <c r="T607" s="1"/>
      <c r="V607" s="7"/>
      <c r="W607" s="7"/>
      <c r="X607" s="7"/>
      <c r="Z607" s="1"/>
      <c r="AA607" s="1"/>
      <c r="AB607" s="1"/>
      <c r="AC607" s="1"/>
      <c r="AD607" s="1"/>
      <c r="AE607" s="1"/>
    </row>
    <row r="608" spans="1:31" s="6" customFormat="1" ht="22.8" thickBot="1" x14ac:dyDescent="0.35">
      <c r="A608" s="55" t="e" cm="1">
        <f t="array" ref="A608">(IF($Q$3='بيان ع'!D602,ROW('بيان ع'!602:602)-1,yyyyy))</f>
        <v>#NAME?</v>
      </c>
      <c r="B608" s="56" t="str">
        <f t="shared" si="13"/>
        <v/>
      </c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24"/>
      <c r="R608" s="1"/>
      <c r="S608" s="1"/>
      <c r="T608" s="1"/>
      <c r="V608" s="7"/>
      <c r="W608" s="7"/>
      <c r="X608" s="7"/>
      <c r="Z608" s="1"/>
      <c r="AA608" s="1"/>
      <c r="AB608" s="1"/>
      <c r="AC608" s="1"/>
      <c r="AD608" s="1"/>
      <c r="AE608" s="1"/>
    </row>
    <row r="609" spans="1:31" s="6" customFormat="1" ht="22.8" thickBot="1" x14ac:dyDescent="0.35">
      <c r="A609" s="55" t="e" cm="1">
        <f t="array" ref="A609">(IF($Q$3='بيان ع'!D603,ROW('بيان ع'!603:603)-1,yyyyy))</f>
        <v>#NAME?</v>
      </c>
      <c r="B609" s="56" t="str">
        <f t="shared" si="13"/>
        <v/>
      </c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24"/>
      <c r="R609" s="1"/>
      <c r="S609" s="1"/>
      <c r="T609" s="1"/>
      <c r="V609" s="7"/>
      <c r="W609" s="7"/>
      <c r="X609" s="7"/>
      <c r="Z609" s="1"/>
      <c r="AA609" s="1"/>
      <c r="AB609" s="1"/>
      <c r="AC609" s="1"/>
      <c r="AD609" s="1"/>
      <c r="AE609" s="1"/>
    </row>
    <row r="610" spans="1:31" s="6" customFormat="1" ht="22.8" thickBot="1" x14ac:dyDescent="0.35">
      <c r="A610" s="55" t="e" cm="1">
        <f t="array" ref="A610">(IF($Q$3='بيان ع'!D604,ROW('بيان ع'!604:604)-1,yyyyy))</f>
        <v>#NAME?</v>
      </c>
      <c r="B610" s="56" t="str">
        <f t="shared" si="13"/>
        <v/>
      </c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24"/>
      <c r="R610" s="1"/>
      <c r="S610" s="1"/>
      <c r="T610" s="1"/>
      <c r="V610" s="7"/>
      <c r="W610" s="7"/>
      <c r="X610" s="7"/>
      <c r="Z610" s="1"/>
      <c r="AA610" s="1"/>
      <c r="AB610" s="1"/>
      <c r="AC610" s="1"/>
      <c r="AD610" s="1"/>
      <c r="AE610" s="1"/>
    </row>
    <row r="611" spans="1:31" s="6" customFormat="1" ht="22.8" thickBot="1" x14ac:dyDescent="0.35">
      <c r="A611" s="55" t="e" cm="1">
        <f t="array" ref="A611">(IF($Q$3='بيان ع'!D605,ROW('بيان ع'!605:605)-1,yyyyy))</f>
        <v>#NAME?</v>
      </c>
      <c r="B611" s="56" t="str">
        <f t="shared" si="13"/>
        <v/>
      </c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24"/>
      <c r="R611" s="1"/>
      <c r="S611" s="1"/>
      <c r="T611" s="1"/>
      <c r="V611" s="7"/>
      <c r="W611" s="7"/>
      <c r="X611" s="7"/>
      <c r="Z611" s="1"/>
      <c r="AA611" s="1"/>
      <c r="AB611" s="1"/>
      <c r="AC611" s="1"/>
      <c r="AD611" s="1"/>
      <c r="AE611" s="1"/>
    </row>
    <row r="612" spans="1:31" s="6" customFormat="1" ht="22.8" thickBot="1" x14ac:dyDescent="0.35">
      <c r="A612" s="55" t="e" cm="1">
        <f t="array" ref="A612">(IF($Q$3='بيان ع'!D606,ROW('بيان ع'!606:606)-1,yyyyy))</f>
        <v>#NAME?</v>
      </c>
      <c r="B612" s="56" t="str">
        <f t="shared" si="13"/>
        <v/>
      </c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24"/>
      <c r="R612" s="1"/>
      <c r="S612" s="1"/>
      <c r="T612" s="1"/>
      <c r="V612" s="7"/>
      <c r="W612" s="7"/>
      <c r="X612" s="7"/>
      <c r="Z612" s="1"/>
      <c r="AA612" s="1"/>
      <c r="AB612" s="1"/>
      <c r="AC612" s="1"/>
      <c r="AD612" s="1"/>
      <c r="AE612" s="1"/>
    </row>
    <row r="613" spans="1:31" s="6" customFormat="1" ht="22.8" thickBot="1" x14ac:dyDescent="0.35">
      <c r="A613" s="55" t="e" cm="1">
        <f t="array" ref="A613">(IF($Q$3='بيان ع'!D607,ROW('بيان ع'!607:607)-1,yyyyy))</f>
        <v>#NAME?</v>
      </c>
      <c r="B613" s="56" t="str">
        <f t="shared" si="13"/>
        <v/>
      </c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24"/>
      <c r="R613" s="1"/>
      <c r="S613" s="1"/>
      <c r="T613" s="1"/>
      <c r="V613" s="7"/>
      <c r="W613" s="7"/>
      <c r="X613" s="7"/>
      <c r="Z613" s="1"/>
      <c r="AA613" s="1"/>
      <c r="AB613" s="1"/>
      <c r="AC613" s="1"/>
      <c r="AD613" s="1"/>
      <c r="AE613" s="1"/>
    </row>
    <row r="614" spans="1:31" s="6" customFormat="1" ht="22.8" thickBot="1" x14ac:dyDescent="0.35">
      <c r="A614" s="55" t="e" cm="1">
        <f t="array" ref="A614">(IF($Q$3='بيان ع'!D608,ROW('بيان ع'!608:608)-1,yyyyy))</f>
        <v>#NAME?</v>
      </c>
      <c r="B614" s="56" t="str">
        <f t="shared" si="13"/>
        <v/>
      </c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24"/>
      <c r="R614" s="1"/>
      <c r="S614" s="1"/>
      <c r="T614" s="1"/>
      <c r="V614" s="7"/>
      <c r="W614" s="7"/>
      <c r="X614" s="7"/>
      <c r="Z614" s="1"/>
      <c r="AA614" s="1"/>
      <c r="AB614" s="1"/>
      <c r="AC614" s="1"/>
      <c r="AD614" s="1"/>
      <c r="AE614" s="1"/>
    </row>
    <row r="615" spans="1:31" s="6" customFormat="1" ht="22.8" thickBot="1" x14ac:dyDescent="0.35">
      <c r="A615" s="55" t="e" cm="1">
        <f t="array" ref="A615">(IF($Q$3='بيان ع'!D609,ROW('بيان ع'!609:609)-1,yyyyy))</f>
        <v>#NAME?</v>
      </c>
      <c r="B615" s="56" t="str">
        <f t="shared" si="13"/>
        <v/>
      </c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24"/>
      <c r="R615" s="1"/>
      <c r="S615" s="1"/>
      <c r="T615" s="1"/>
      <c r="V615" s="7"/>
      <c r="W615" s="7"/>
      <c r="X615" s="7"/>
      <c r="Z615" s="1"/>
      <c r="AA615" s="1"/>
      <c r="AB615" s="1"/>
      <c r="AC615" s="1"/>
      <c r="AD615" s="1"/>
      <c r="AE615" s="1"/>
    </row>
    <row r="616" spans="1:31" s="6" customFormat="1" ht="22.8" thickBot="1" x14ac:dyDescent="0.35">
      <c r="A616" s="55" t="e" cm="1">
        <f t="array" ref="A616">(IF($Q$3='بيان ع'!D610,ROW('بيان ع'!610:610)-1,yyyyy))</f>
        <v>#NAME?</v>
      </c>
      <c r="B616" s="56" t="str">
        <f t="shared" si="13"/>
        <v/>
      </c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24"/>
      <c r="R616" s="1"/>
      <c r="S616" s="1"/>
      <c r="T616" s="1"/>
      <c r="V616" s="7"/>
      <c r="W616" s="7"/>
      <c r="X616" s="7"/>
      <c r="Z616" s="1"/>
      <c r="AA616" s="1"/>
      <c r="AB616" s="1"/>
      <c r="AC616" s="1"/>
      <c r="AD616" s="1"/>
      <c r="AE616" s="1"/>
    </row>
    <row r="617" spans="1:31" s="6" customFormat="1" ht="22.8" thickBot="1" x14ac:dyDescent="0.35">
      <c r="A617" s="55" t="e" cm="1">
        <f t="array" ref="A617">(IF($Q$3='بيان ع'!D611,ROW('بيان ع'!611:611)-1,yyyyy))</f>
        <v>#NAME?</v>
      </c>
      <c r="B617" s="56" t="str">
        <f t="shared" si="13"/>
        <v/>
      </c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24"/>
      <c r="R617" s="1"/>
      <c r="S617" s="1"/>
      <c r="T617" s="1"/>
      <c r="V617" s="7"/>
      <c r="W617" s="7"/>
      <c r="X617" s="7"/>
      <c r="Z617" s="1"/>
      <c r="AA617" s="1"/>
      <c r="AB617" s="1"/>
      <c r="AC617" s="1"/>
      <c r="AD617" s="1"/>
      <c r="AE617" s="1"/>
    </row>
    <row r="618" spans="1:31" s="6" customFormat="1" ht="22.8" thickBot="1" x14ac:dyDescent="0.35">
      <c r="A618" s="55" t="e" cm="1">
        <f t="array" ref="A618">(IF($Q$3='بيان ع'!D612,ROW('بيان ع'!612:612)-1,yyyyy))</f>
        <v>#NAME?</v>
      </c>
      <c r="B618" s="56" t="str">
        <f t="shared" si="13"/>
        <v/>
      </c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24"/>
      <c r="R618" s="1"/>
      <c r="S618" s="1"/>
      <c r="T618" s="1"/>
      <c r="V618" s="7"/>
      <c r="W618" s="7"/>
      <c r="X618" s="7"/>
      <c r="Z618" s="1"/>
      <c r="AA618" s="1"/>
      <c r="AB618" s="1"/>
      <c r="AC618" s="1"/>
      <c r="AD618" s="1"/>
      <c r="AE618" s="1"/>
    </row>
    <row r="619" spans="1:31" s="6" customFormat="1" ht="22.8" thickBot="1" x14ac:dyDescent="0.35">
      <c r="A619" s="55" t="e" cm="1">
        <f t="array" ref="A619">(IF($Q$3='بيان ع'!D613,ROW('بيان ع'!613:613)-1,yyyyy))</f>
        <v>#NAME?</v>
      </c>
      <c r="B619" s="56" t="str">
        <f t="shared" si="13"/>
        <v/>
      </c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24"/>
      <c r="R619" s="1"/>
      <c r="S619" s="1"/>
      <c r="T619" s="1"/>
      <c r="V619" s="7"/>
      <c r="W619" s="7"/>
      <c r="X619" s="7"/>
      <c r="Z619" s="1"/>
      <c r="AA619" s="1"/>
      <c r="AB619" s="1"/>
      <c r="AC619" s="1"/>
      <c r="AD619" s="1"/>
      <c r="AE619" s="1"/>
    </row>
    <row r="620" spans="1:31" s="6" customFormat="1" ht="22.8" thickBot="1" x14ac:dyDescent="0.35">
      <c r="A620" s="55" t="e" cm="1">
        <f t="array" ref="A620">(IF($Q$3='بيان ع'!D614,ROW('بيان ع'!614:614)-1,yyyyy))</f>
        <v>#NAME?</v>
      </c>
      <c r="B620" s="56" t="str">
        <f t="shared" si="13"/>
        <v/>
      </c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24"/>
      <c r="R620" s="1"/>
      <c r="S620" s="1"/>
      <c r="T620" s="1"/>
      <c r="V620" s="7"/>
      <c r="W620" s="7"/>
      <c r="X620" s="7"/>
      <c r="Z620" s="1"/>
      <c r="AA620" s="1"/>
      <c r="AB620" s="1"/>
      <c r="AC620" s="1"/>
      <c r="AD620" s="1"/>
      <c r="AE620" s="1"/>
    </row>
    <row r="621" spans="1:31" s="6" customFormat="1" ht="22.8" thickBot="1" x14ac:dyDescent="0.35">
      <c r="A621" s="55" t="e" cm="1">
        <f t="array" ref="A621">(IF($Q$3='بيان ع'!D615,ROW('بيان ع'!615:615)-1,yyyyy))</f>
        <v>#NAME?</v>
      </c>
      <c r="B621" s="56" t="str">
        <f t="shared" si="13"/>
        <v/>
      </c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24"/>
      <c r="R621" s="1"/>
      <c r="S621" s="1"/>
      <c r="T621" s="1"/>
      <c r="V621" s="7"/>
      <c r="W621" s="7"/>
      <c r="X621" s="7"/>
      <c r="Z621" s="1"/>
      <c r="AA621" s="1"/>
      <c r="AB621" s="1"/>
      <c r="AC621" s="1"/>
      <c r="AD621" s="1"/>
      <c r="AE621" s="1"/>
    </row>
    <row r="622" spans="1:31" s="6" customFormat="1" ht="22.8" thickBot="1" x14ac:dyDescent="0.35">
      <c r="A622" s="55" t="e" cm="1">
        <f t="array" ref="A622">(IF($Q$3='بيان ع'!D616,ROW('بيان ع'!616:616)-1,yyyyy))</f>
        <v>#NAME?</v>
      </c>
      <c r="B622" s="56" t="str">
        <f t="shared" si="13"/>
        <v/>
      </c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24"/>
      <c r="R622" s="1"/>
      <c r="S622" s="1"/>
      <c r="T622" s="1"/>
      <c r="V622" s="7"/>
      <c r="W622" s="7"/>
      <c r="X622" s="7"/>
      <c r="Z622" s="1"/>
      <c r="AA622" s="1"/>
      <c r="AB622" s="1"/>
      <c r="AC622" s="1"/>
      <c r="AD622" s="1"/>
      <c r="AE622" s="1"/>
    </row>
    <row r="623" spans="1:31" s="6" customFormat="1" ht="22.8" thickBot="1" x14ac:dyDescent="0.35">
      <c r="A623" s="55" t="e" cm="1">
        <f t="array" ref="A623">(IF($Q$3='بيان ع'!D617,ROW('بيان ع'!617:617)-1,yyyyy))</f>
        <v>#NAME?</v>
      </c>
      <c r="B623" s="56" t="str">
        <f t="shared" si="13"/>
        <v/>
      </c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24"/>
      <c r="R623" s="1"/>
      <c r="S623" s="1"/>
      <c r="T623" s="1"/>
      <c r="V623" s="7"/>
      <c r="W623" s="7"/>
      <c r="X623" s="7"/>
      <c r="Z623" s="1"/>
      <c r="AA623" s="1"/>
      <c r="AB623" s="1"/>
      <c r="AC623" s="1"/>
      <c r="AD623" s="1"/>
      <c r="AE623" s="1"/>
    </row>
    <row r="624" spans="1:31" s="6" customFormat="1" ht="22.8" thickBot="1" x14ac:dyDescent="0.35">
      <c r="A624" s="55" t="e" cm="1">
        <f t="array" ref="A624">(IF($Q$3='بيان ع'!D618,ROW('بيان ع'!618:618)-1,yyyyy))</f>
        <v>#NAME?</v>
      </c>
      <c r="B624" s="56" t="str">
        <f t="shared" si="13"/>
        <v/>
      </c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24"/>
      <c r="R624" s="1"/>
      <c r="S624" s="1"/>
      <c r="T624" s="1"/>
      <c r="V624" s="7"/>
      <c r="W624" s="7"/>
      <c r="X624" s="7"/>
      <c r="Z624" s="1"/>
      <c r="AA624" s="1"/>
      <c r="AB624" s="1"/>
      <c r="AC624" s="1"/>
      <c r="AD624" s="1"/>
      <c r="AE624" s="1"/>
    </row>
    <row r="625" spans="1:31" s="6" customFormat="1" ht="22.8" thickBot="1" x14ac:dyDescent="0.35">
      <c r="A625" s="55" t="e" cm="1">
        <f t="array" ref="A625">(IF($Q$3='بيان ع'!D619,ROW('بيان ع'!619:619)-1,yyyyy))</f>
        <v>#NAME?</v>
      </c>
      <c r="B625" s="56" t="str">
        <f t="shared" si="13"/>
        <v/>
      </c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24"/>
      <c r="R625" s="1"/>
      <c r="S625" s="1"/>
      <c r="T625" s="1"/>
      <c r="V625" s="7"/>
      <c r="W625" s="7"/>
      <c r="X625" s="7"/>
      <c r="Z625" s="1"/>
      <c r="AA625" s="1"/>
      <c r="AB625" s="1"/>
      <c r="AC625" s="1"/>
      <c r="AD625" s="1"/>
      <c r="AE625" s="1"/>
    </row>
    <row r="626" spans="1:31" s="6" customFormat="1" ht="22.8" thickBot="1" x14ac:dyDescent="0.35">
      <c r="A626" s="55" t="e" cm="1">
        <f t="array" ref="A626">(IF($Q$3='بيان ع'!D620,ROW('بيان ع'!620:620)-1,yyyyy))</f>
        <v>#NAME?</v>
      </c>
      <c r="B626" s="56" t="str">
        <f t="shared" si="13"/>
        <v/>
      </c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24"/>
      <c r="R626" s="1"/>
      <c r="S626" s="1"/>
      <c r="T626" s="1"/>
      <c r="V626" s="7"/>
      <c r="W626" s="7"/>
      <c r="X626" s="7"/>
      <c r="Z626" s="1"/>
      <c r="AA626" s="1"/>
      <c r="AB626" s="1"/>
      <c r="AC626" s="1"/>
      <c r="AD626" s="1"/>
      <c r="AE626" s="1"/>
    </row>
    <row r="627" spans="1:31" s="6" customFormat="1" ht="22.8" thickBot="1" x14ac:dyDescent="0.35">
      <c r="A627" s="55" t="e" cm="1">
        <f t="array" ref="A627">(IF($Q$3='بيان ع'!D621,ROW('بيان ع'!621:621)-1,yyyyy))</f>
        <v>#NAME?</v>
      </c>
      <c r="B627" s="56" t="str">
        <f t="shared" si="13"/>
        <v/>
      </c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24"/>
      <c r="R627" s="1"/>
      <c r="S627" s="1"/>
      <c r="T627" s="1"/>
      <c r="V627" s="7"/>
      <c r="W627" s="7"/>
      <c r="X627" s="7"/>
      <c r="Z627" s="1"/>
      <c r="AA627" s="1"/>
      <c r="AB627" s="1"/>
      <c r="AC627" s="1"/>
      <c r="AD627" s="1"/>
      <c r="AE627" s="1"/>
    </row>
    <row r="628" spans="1:31" s="6" customFormat="1" ht="22.8" thickBot="1" x14ac:dyDescent="0.35">
      <c r="A628" s="55" t="e" cm="1">
        <f t="array" ref="A628">(IF($Q$3='بيان ع'!D622,ROW('بيان ع'!622:622)-1,yyyyy))</f>
        <v>#NAME?</v>
      </c>
      <c r="B628" s="56" t="str">
        <f t="shared" si="13"/>
        <v/>
      </c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24"/>
      <c r="R628" s="1"/>
      <c r="S628" s="1"/>
      <c r="T628" s="1"/>
      <c r="V628" s="7"/>
      <c r="W628" s="7"/>
      <c r="X628" s="7"/>
      <c r="Z628" s="1"/>
      <c r="AA628" s="1"/>
      <c r="AB628" s="1"/>
      <c r="AC628" s="1"/>
      <c r="AD628" s="1"/>
      <c r="AE628" s="1"/>
    </row>
    <row r="629" spans="1:31" s="6" customFormat="1" ht="22.8" thickBot="1" x14ac:dyDescent="0.35">
      <c r="A629" s="55" t="e" cm="1">
        <f t="array" ref="A629">(IF($Q$3='بيان ع'!D623,ROW('بيان ع'!623:623)-1,yyyyy))</f>
        <v>#NAME?</v>
      </c>
      <c r="B629" s="56" t="str">
        <f t="shared" si="13"/>
        <v/>
      </c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24"/>
      <c r="R629" s="1"/>
      <c r="S629" s="1"/>
      <c r="T629" s="1"/>
      <c r="V629" s="7"/>
      <c r="W629" s="7"/>
      <c r="X629" s="7"/>
      <c r="Z629" s="1"/>
      <c r="AA629" s="1"/>
      <c r="AB629" s="1"/>
      <c r="AC629" s="1"/>
      <c r="AD629" s="1"/>
      <c r="AE629" s="1"/>
    </row>
    <row r="630" spans="1:31" s="6" customFormat="1" ht="22.8" thickBot="1" x14ac:dyDescent="0.35">
      <c r="A630" s="55" t="e" cm="1">
        <f t="array" ref="A630">(IF($Q$3='بيان ع'!D624,ROW('بيان ع'!624:624)-1,yyyyy))</f>
        <v>#NAME?</v>
      </c>
      <c r="B630" s="56" t="str">
        <f t="shared" si="13"/>
        <v/>
      </c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24"/>
      <c r="R630" s="1"/>
      <c r="S630" s="1"/>
      <c r="T630" s="1"/>
      <c r="V630" s="7"/>
      <c r="W630" s="7"/>
      <c r="X630" s="7"/>
      <c r="Z630" s="1"/>
      <c r="AA630" s="1"/>
      <c r="AB630" s="1"/>
      <c r="AC630" s="1"/>
      <c r="AD630" s="1"/>
      <c r="AE630" s="1"/>
    </row>
    <row r="631" spans="1:31" s="6" customFormat="1" ht="22.8" thickBot="1" x14ac:dyDescent="0.35">
      <c r="A631" s="55" t="e" cm="1">
        <f t="array" ref="A631">(IF($Q$3='بيان ع'!D625,ROW('بيان ع'!625:625)-1,yyyyy))</f>
        <v>#NAME?</v>
      </c>
      <c r="B631" s="56" t="str">
        <f t="shared" si="13"/>
        <v/>
      </c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24"/>
      <c r="R631" s="1"/>
      <c r="S631" s="1"/>
      <c r="T631" s="1"/>
      <c r="V631" s="7"/>
      <c r="W631" s="7"/>
      <c r="X631" s="7"/>
      <c r="Z631" s="1"/>
      <c r="AA631" s="1"/>
      <c r="AB631" s="1"/>
      <c r="AC631" s="1"/>
      <c r="AD631" s="1"/>
      <c r="AE631" s="1"/>
    </row>
    <row r="632" spans="1:31" s="6" customFormat="1" ht="22.8" thickBot="1" x14ac:dyDescent="0.35">
      <c r="A632" s="55" t="e" cm="1">
        <f t="array" ref="A632">(IF($Q$3='بيان ع'!D626,ROW('بيان ع'!626:626)-1,yyyyy))</f>
        <v>#NAME?</v>
      </c>
      <c r="B632" s="56" t="str">
        <f t="shared" si="13"/>
        <v/>
      </c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24"/>
      <c r="R632" s="1"/>
      <c r="S632" s="1"/>
      <c r="T632" s="1"/>
      <c r="V632" s="7"/>
      <c r="W632" s="7"/>
      <c r="X632" s="7"/>
      <c r="Z632" s="1"/>
      <c r="AA632" s="1"/>
      <c r="AB632" s="1"/>
      <c r="AC632" s="1"/>
      <c r="AD632" s="1"/>
      <c r="AE632" s="1"/>
    </row>
    <row r="633" spans="1:31" s="6" customFormat="1" ht="22.8" thickBot="1" x14ac:dyDescent="0.35">
      <c r="A633" s="55" t="e" cm="1">
        <f t="array" ref="A633">(IF($Q$3='بيان ع'!D627,ROW('بيان ع'!627:627)-1,yyyyy))</f>
        <v>#NAME?</v>
      </c>
      <c r="B633" s="56" t="str">
        <f t="shared" si="13"/>
        <v/>
      </c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24"/>
      <c r="R633" s="1"/>
      <c r="S633" s="1"/>
      <c r="T633" s="1"/>
      <c r="V633" s="7"/>
      <c r="W633" s="7"/>
      <c r="X633" s="7"/>
      <c r="Z633" s="1"/>
      <c r="AA633" s="1"/>
      <c r="AB633" s="1"/>
      <c r="AC633" s="1"/>
      <c r="AD633" s="1"/>
      <c r="AE633" s="1"/>
    </row>
    <row r="634" spans="1:31" s="6" customFormat="1" ht="22.8" thickBot="1" x14ac:dyDescent="0.35">
      <c r="A634" s="55" t="e" cm="1">
        <f t="array" ref="A634">(IF($Q$3='بيان ع'!D628,ROW('بيان ع'!628:628)-1,yyyyy))</f>
        <v>#NAME?</v>
      </c>
      <c r="B634" s="56" t="str">
        <f t="shared" si="13"/>
        <v/>
      </c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24"/>
      <c r="R634" s="1"/>
      <c r="S634" s="1"/>
      <c r="T634" s="1"/>
      <c r="V634" s="7"/>
      <c r="W634" s="7"/>
      <c r="X634" s="7"/>
      <c r="Z634" s="1"/>
      <c r="AA634" s="1"/>
      <c r="AB634" s="1"/>
      <c r="AC634" s="1"/>
      <c r="AD634" s="1"/>
      <c r="AE634" s="1"/>
    </row>
    <row r="635" spans="1:31" s="6" customFormat="1" ht="22.8" thickBot="1" x14ac:dyDescent="0.35">
      <c r="A635" s="55" t="e" cm="1">
        <f t="array" ref="A635">(IF($Q$3='بيان ع'!D629,ROW('بيان ع'!629:629)-1,yyyyy))</f>
        <v>#NAME?</v>
      </c>
      <c r="B635" s="56" t="str">
        <f t="shared" si="13"/>
        <v/>
      </c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24"/>
      <c r="R635" s="1"/>
      <c r="S635" s="1"/>
      <c r="T635" s="1"/>
      <c r="V635" s="7"/>
      <c r="W635" s="7"/>
      <c r="X635" s="7"/>
      <c r="Z635" s="1"/>
      <c r="AA635" s="1"/>
      <c r="AB635" s="1"/>
      <c r="AC635" s="1"/>
      <c r="AD635" s="1"/>
      <c r="AE635" s="1"/>
    </row>
    <row r="636" spans="1:31" s="6" customFormat="1" ht="22.8" thickBot="1" x14ac:dyDescent="0.35">
      <c r="A636" s="55" t="e" cm="1">
        <f t="array" ref="A636">(IF($Q$3='بيان ع'!D630,ROW('بيان ع'!630:630)-1,yyyyy))</f>
        <v>#NAME?</v>
      </c>
      <c r="B636" s="56" t="str">
        <f t="shared" si="13"/>
        <v/>
      </c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24"/>
      <c r="R636" s="1"/>
      <c r="S636" s="1"/>
      <c r="T636" s="1"/>
      <c r="V636" s="7"/>
      <c r="W636" s="7"/>
      <c r="X636" s="7"/>
      <c r="Z636" s="1"/>
      <c r="AA636" s="1"/>
      <c r="AB636" s="1"/>
      <c r="AC636" s="1"/>
      <c r="AD636" s="1"/>
      <c r="AE636" s="1"/>
    </row>
    <row r="637" spans="1:31" s="6" customFormat="1" ht="22.8" thickBot="1" x14ac:dyDescent="0.35">
      <c r="A637" s="55" t="e" cm="1">
        <f t="array" ref="A637">(IF($Q$3='بيان ع'!D631,ROW('بيان ع'!631:631)-1,yyyyy))</f>
        <v>#NAME?</v>
      </c>
      <c r="B637" s="56" t="str">
        <f t="shared" si="13"/>
        <v/>
      </c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24"/>
      <c r="R637" s="1"/>
      <c r="S637" s="1"/>
      <c r="T637" s="1"/>
      <c r="V637" s="7"/>
      <c r="W637" s="7"/>
      <c r="X637" s="7"/>
      <c r="Z637" s="1"/>
      <c r="AA637" s="1"/>
      <c r="AB637" s="1"/>
      <c r="AC637" s="1"/>
      <c r="AD637" s="1"/>
      <c r="AE637" s="1"/>
    </row>
    <row r="638" spans="1:31" s="6" customFormat="1" ht="22.8" thickBot="1" x14ac:dyDescent="0.35">
      <c r="A638" s="55" t="e" cm="1">
        <f t="array" ref="A638">(IF($Q$3='بيان ع'!D632,ROW('بيان ع'!632:632)-1,yyyyy))</f>
        <v>#NAME?</v>
      </c>
      <c r="B638" s="56" t="str">
        <f t="shared" si="13"/>
        <v/>
      </c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24"/>
      <c r="R638" s="1"/>
      <c r="S638" s="1"/>
      <c r="T638" s="1"/>
      <c r="V638" s="7"/>
      <c r="W638" s="7"/>
      <c r="X638" s="7"/>
      <c r="Z638" s="1"/>
      <c r="AA638" s="1"/>
      <c r="AB638" s="1"/>
      <c r="AC638" s="1"/>
      <c r="AD638" s="1"/>
      <c r="AE638" s="1"/>
    </row>
    <row r="639" spans="1:31" s="6" customFormat="1" ht="22.8" thickBot="1" x14ac:dyDescent="0.35">
      <c r="A639" s="55" t="e" cm="1">
        <f t="array" ref="A639">(IF($Q$3='بيان ع'!D633,ROW('بيان ع'!633:633)-1,yyyyy))</f>
        <v>#NAME?</v>
      </c>
      <c r="B639" s="56" t="str">
        <f t="shared" si="13"/>
        <v/>
      </c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24"/>
      <c r="R639" s="1"/>
      <c r="S639" s="1"/>
      <c r="T639" s="1"/>
      <c r="V639" s="7"/>
      <c r="W639" s="7"/>
      <c r="X639" s="7"/>
      <c r="Z639" s="1"/>
      <c r="AA639" s="1"/>
      <c r="AB639" s="1"/>
      <c r="AC639" s="1"/>
      <c r="AD639" s="1"/>
      <c r="AE639" s="1"/>
    </row>
    <row r="640" spans="1:31" s="6" customFormat="1" ht="22.8" thickBot="1" x14ac:dyDescent="0.35">
      <c r="A640" s="55" t="e" cm="1">
        <f t="array" ref="A640">(IF($Q$3='بيان ع'!D634,ROW('بيان ع'!634:634)-1,yyyyy))</f>
        <v>#NAME?</v>
      </c>
      <c r="B640" s="56" t="str">
        <f t="shared" si="13"/>
        <v/>
      </c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24"/>
      <c r="R640" s="1"/>
      <c r="S640" s="1"/>
      <c r="T640" s="1"/>
      <c r="V640" s="7"/>
      <c r="W640" s="7"/>
      <c r="X640" s="7"/>
      <c r="Z640" s="1"/>
      <c r="AA640" s="1"/>
      <c r="AB640" s="1"/>
      <c r="AC640" s="1"/>
      <c r="AD640" s="1"/>
      <c r="AE640" s="1"/>
    </row>
    <row r="641" spans="1:31" s="6" customFormat="1" ht="22.8" thickBot="1" x14ac:dyDescent="0.35">
      <c r="A641" s="55" t="e" cm="1">
        <f t="array" ref="A641">(IF($Q$3='بيان ع'!D635,ROW('بيان ع'!635:635)-1,yyyyy))</f>
        <v>#NAME?</v>
      </c>
      <c r="B641" s="56" t="str">
        <f t="shared" si="13"/>
        <v/>
      </c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24"/>
      <c r="R641" s="1"/>
      <c r="S641" s="1"/>
      <c r="T641" s="1"/>
      <c r="V641" s="7"/>
      <c r="W641" s="7"/>
      <c r="X641" s="7"/>
      <c r="Z641" s="1"/>
      <c r="AA641" s="1"/>
      <c r="AB641" s="1"/>
      <c r="AC641" s="1"/>
      <c r="AD641" s="1"/>
      <c r="AE641" s="1"/>
    </row>
    <row r="642" spans="1:31" s="6" customFormat="1" ht="22.8" thickBot="1" x14ac:dyDescent="0.35">
      <c r="A642" s="55" t="e" cm="1">
        <f t="array" ref="A642">(IF($Q$3='بيان ع'!D636,ROW('بيان ع'!636:636)-1,yyyyy))</f>
        <v>#NAME?</v>
      </c>
      <c r="B642" s="56" t="str">
        <f t="shared" si="13"/>
        <v/>
      </c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24"/>
      <c r="R642" s="1"/>
      <c r="S642" s="1"/>
      <c r="T642" s="1"/>
      <c r="V642" s="7"/>
      <c r="W642" s="7"/>
      <c r="X642" s="7"/>
      <c r="Z642" s="1"/>
      <c r="AA642" s="1"/>
      <c r="AB642" s="1"/>
      <c r="AC642" s="1"/>
      <c r="AD642" s="1"/>
      <c r="AE642" s="1"/>
    </row>
    <row r="643" spans="1:31" s="6" customFormat="1" ht="22.8" thickBot="1" x14ac:dyDescent="0.35">
      <c r="A643" s="55" t="e" cm="1">
        <f t="array" ref="A643">(IF($Q$3='بيان ع'!D637,ROW('بيان ع'!637:637)-1,yyyyy))</f>
        <v>#NAME?</v>
      </c>
      <c r="B643" s="56" t="str">
        <f t="shared" si="13"/>
        <v/>
      </c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24"/>
      <c r="R643" s="1"/>
      <c r="S643" s="1"/>
      <c r="T643" s="1"/>
      <c r="V643" s="7"/>
      <c r="W643" s="7"/>
      <c r="X643" s="7"/>
      <c r="Z643" s="1"/>
      <c r="AA643" s="1"/>
      <c r="AB643" s="1"/>
      <c r="AC643" s="1"/>
      <c r="AD643" s="1"/>
      <c r="AE643" s="1"/>
    </row>
    <row r="644" spans="1:31" s="6" customFormat="1" ht="22.8" thickBot="1" x14ac:dyDescent="0.35">
      <c r="A644" s="55" t="e" cm="1">
        <f t="array" ref="A644">(IF($Q$3='بيان ع'!D638,ROW('بيان ع'!638:638)-1,yyyyy))</f>
        <v>#NAME?</v>
      </c>
      <c r="B644" s="56" t="str">
        <f t="shared" si="13"/>
        <v/>
      </c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24"/>
      <c r="R644" s="1"/>
      <c r="S644" s="1"/>
      <c r="T644" s="1"/>
      <c r="V644" s="7"/>
      <c r="W644" s="7"/>
      <c r="X644" s="7"/>
      <c r="Z644" s="1"/>
      <c r="AA644" s="1"/>
      <c r="AB644" s="1"/>
      <c r="AC644" s="1"/>
      <c r="AD644" s="1"/>
      <c r="AE644" s="1"/>
    </row>
    <row r="645" spans="1:31" s="6" customFormat="1" ht="22.8" thickBot="1" x14ac:dyDescent="0.35">
      <c r="A645" s="55" t="e" cm="1">
        <f t="array" ref="A645">(IF($Q$3='بيان ع'!D639,ROW('بيان ع'!639:639)-1,yyyyy))</f>
        <v>#NAME?</v>
      </c>
      <c r="B645" s="56" t="str">
        <f t="shared" si="13"/>
        <v/>
      </c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24"/>
      <c r="R645" s="1"/>
      <c r="S645" s="1"/>
      <c r="T645" s="1"/>
      <c r="V645" s="7"/>
      <c r="W645" s="7"/>
      <c r="X645" s="7"/>
      <c r="Z645" s="1"/>
      <c r="AA645" s="1"/>
      <c r="AB645" s="1"/>
      <c r="AC645" s="1"/>
      <c r="AD645" s="1"/>
      <c r="AE645" s="1"/>
    </row>
    <row r="646" spans="1:31" s="6" customFormat="1" ht="22.8" thickBot="1" x14ac:dyDescent="0.35">
      <c r="A646" s="55" t="e" cm="1">
        <f t="array" ref="A646">(IF($Q$3='بيان ع'!D640,ROW('بيان ع'!640:640)-1,yyyyy))</f>
        <v>#NAME?</v>
      </c>
      <c r="B646" s="56" t="str">
        <f t="shared" si="13"/>
        <v/>
      </c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24"/>
      <c r="R646" s="1"/>
      <c r="S646" s="1"/>
      <c r="T646" s="1"/>
      <c r="V646" s="7"/>
      <c r="W646" s="7"/>
      <c r="X646" s="7"/>
      <c r="Z646" s="1"/>
      <c r="AA646" s="1"/>
      <c r="AB646" s="1"/>
      <c r="AC646" s="1"/>
      <c r="AD646" s="1"/>
      <c r="AE646" s="1"/>
    </row>
    <row r="647" spans="1:31" s="6" customFormat="1" ht="22.8" thickBot="1" x14ac:dyDescent="0.35">
      <c r="A647" s="55" t="e" cm="1">
        <f t="array" ref="A647">(IF($Q$3='بيان ع'!D641,ROW('بيان ع'!641:641)-1,yyyyy))</f>
        <v>#NAME?</v>
      </c>
      <c r="B647" s="56" t="str">
        <f t="shared" si="13"/>
        <v/>
      </c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24"/>
      <c r="R647" s="1"/>
      <c r="S647" s="1"/>
      <c r="T647" s="1"/>
      <c r="V647" s="7"/>
      <c r="W647" s="7"/>
      <c r="X647" s="7"/>
      <c r="Z647" s="1"/>
      <c r="AA647" s="1"/>
      <c r="AB647" s="1"/>
      <c r="AC647" s="1"/>
      <c r="AD647" s="1"/>
      <c r="AE647" s="1"/>
    </row>
    <row r="648" spans="1:31" s="6" customFormat="1" ht="22.8" thickBot="1" x14ac:dyDescent="0.35">
      <c r="A648" s="55" t="e" cm="1">
        <f t="array" ref="A648">(IF($Q$3='بيان ع'!D642,ROW('بيان ع'!642:642)-1,yyyyy))</f>
        <v>#NAME?</v>
      </c>
      <c r="B648" s="56" t="str">
        <f t="shared" ref="B648:B711" si="14">IFERROR(_xlfn.AGGREGATE(15,6,$A$8:$A$1010,ROW(A641)),"")</f>
        <v/>
      </c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24"/>
      <c r="R648" s="1"/>
      <c r="S648" s="1"/>
      <c r="T648" s="1"/>
      <c r="V648" s="7"/>
      <c r="W648" s="7"/>
      <c r="X648" s="7"/>
      <c r="Z648" s="1"/>
      <c r="AA648" s="1"/>
      <c r="AB648" s="1"/>
      <c r="AC648" s="1"/>
      <c r="AD648" s="1"/>
      <c r="AE648" s="1"/>
    </row>
    <row r="649" spans="1:31" s="6" customFormat="1" ht="22.8" thickBot="1" x14ac:dyDescent="0.35">
      <c r="A649" s="55" t="e" cm="1">
        <f t="array" ref="A649">(IF($Q$3='بيان ع'!D643,ROW('بيان ع'!643:643)-1,yyyyy))</f>
        <v>#NAME?</v>
      </c>
      <c r="B649" s="56" t="str">
        <f t="shared" si="14"/>
        <v/>
      </c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24"/>
      <c r="R649" s="1"/>
      <c r="S649" s="1"/>
      <c r="T649" s="1"/>
      <c r="V649" s="7"/>
      <c r="W649" s="7"/>
      <c r="X649" s="7"/>
      <c r="Z649" s="1"/>
      <c r="AA649" s="1"/>
      <c r="AB649" s="1"/>
      <c r="AC649" s="1"/>
      <c r="AD649" s="1"/>
      <c r="AE649" s="1"/>
    </row>
    <row r="650" spans="1:31" s="6" customFormat="1" ht="22.8" thickBot="1" x14ac:dyDescent="0.35">
      <c r="A650" s="55" t="e" cm="1">
        <f t="array" ref="A650">(IF($Q$3='بيان ع'!D644,ROW('بيان ع'!644:644)-1,yyyyy))</f>
        <v>#NAME?</v>
      </c>
      <c r="B650" s="56" t="str">
        <f t="shared" si="14"/>
        <v/>
      </c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24"/>
      <c r="R650" s="1"/>
      <c r="S650" s="1"/>
      <c r="T650" s="1"/>
      <c r="V650" s="7"/>
      <c r="W650" s="7"/>
      <c r="X650" s="7"/>
      <c r="Z650" s="1"/>
      <c r="AA650" s="1"/>
      <c r="AB650" s="1"/>
      <c r="AC650" s="1"/>
      <c r="AD650" s="1"/>
      <c r="AE650" s="1"/>
    </row>
    <row r="651" spans="1:31" s="6" customFormat="1" ht="22.8" thickBot="1" x14ac:dyDescent="0.35">
      <c r="A651" s="55" t="e" cm="1">
        <f t="array" ref="A651">(IF($Q$3='بيان ع'!D645,ROW('بيان ع'!645:645)-1,yyyyy))</f>
        <v>#NAME?</v>
      </c>
      <c r="B651" s="56" t="str">
        <f t="shared" si="14"/>
        <v/>
      </c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24"/>
      <c r="R651" s="1"/>
      <c r="S651" s="1"/>
      <c r="T651" s="1"/>
      <c r="V651" s="7"/>
      <c r="W651" s="7"/>
      <c r="X651" s="7"/>
      <c r="Z651" s="1"/>
      <c r="AA651" s="1"/>
      <c r="AB651" s="1"/>
      <c r="AC651" s="1"/>
      <c r="AD651" s="1"/>
      <c r="AE651" s="1"/>
    </row>
    <row r="652" spans="1:31" s="6" customFormat="1" ht="22.8" thickBot="1" x14ac:dyDescent="0.35">
      <c r="A652" s="55" t="e" cm="1">
        <f t="array" ref="A652">(IF($Q$3='بيان ع'!D646,ROW('بيان ع'!646:646)-1,yyyyy))</f>
        <v>#NAME?</v>
      </c>
      <c r="B652" s="56" t="str">
        <f t="shared" si="14"/>
        <v/>
      </c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24"/>
      <c r="R652" s="1"/>
      <c r="S652" s="1"/>
      <c r="T652" s="1"/>
      <c r="V652" s="7"/>
      <c r="W652" s="7"/>
      <c r="X652" s="7"/>
      <c r="Z652" s="1"/>
      <c r="AA652" s="1"/>
      <c r="AB652" s="1"/>
      <c r="AC652" s="1"/>
      <c r="AD652" s="1"/>
      <c r="AE652" s="1"/>
    </row>
    <row r="653" spans="1:31" s="6" customFormat="1" ht="22.8" thickBot="1" x14ac:dyDescent="0.35">
      <c r="A653" s="55" t="e" cm="1">
        <f t="array" ref="A653">(IF($Q$3='بيان ع'!D647,ROW('بيان ع'!647:647)-1,yyyyy))</f>
        <v>#NAME?</v>
      </c>
      <c r="B653" s="56" t="str">
        <f t="shared" si="14"/>
        <v/>
      </c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24"/>
      <c r="R653" s="1"/>
      <c r="S653" s="1"/>
      <c r="T653" s="1"/>
      <c r="V653" s="7"/>
      <c r="W653" s="7"/>
      <c r="X653" s="7"/>
      <c r="Z653" s="1"/>
      <c r="AA653" s="1"/>
      <c r="AB653" s="1"/>
      <c r="AC653" s="1"/>
      <c r="AD653" s="1"/>
      <c r="AE653" s="1"/>
    </row>
    <row r="654" spans="1:31" s="6" customFormat="1" ht="22.8" thickBot="1" x14ac:dyDescent="0.35">
      <c r="A654" s="55" t="e" cm="1">
        <f t="array" ref="A654">(IF($Q$3='بيان ع'!D648,ROW('بيان ع'!648:648)-1,yyyyy))</f>
        <v>#NAME?</v>
      </c>
      <c r="B654" s="56" t="str">
        <f t="shared" si="14"/>
        <v/>
      </c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24"/>
      <c r="R654" s="1"/>
      <c r="S654" s="1"/>
      <c r="T654" s="1"/>
      <c r="V654" s="7"/>
      <c r="W654" s="7"/>
      <c r="X654" s="7"/>
      <c r="Z654" s="1"/>
      <c r="AA654" s="1"/>
      <c r="AB654" s="1"/>
      <c r="AC654" s="1"/>
      <c r="AD654" s="1"/>
      <c r="AE654" s="1"/>
    </row>
    <row r="655" spans="1:31" s="6" customFormat="1" ht="22.8" thickBot="1" x14ac:dyDescent="0.35">
      <c r="A655" s="55" t="e" cm="1">
        <f t="array" ref="A655">(IF($Q$3='بيان ع'!D649,ROW('بيان ع'!649:649)-1,yyyyy))</f>
        <v>#NAME?</v>
      </c>
      <c r="B655" s="56" t="str">
        <f t="shared" si="14"/>
        <v/>
      </c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24"/>
      <c r="R655" s="1"/>
      <c r="S655" s="1"/>
      <c r="T655" s="1"/>
      <c r="V655" s="7"/>
      <c r="W655" s="7"/>
      <c r="X655" s="7"/>
      <c r="Z655" s="1"/>
      <c r="AA655" s="1"/>
      <c r="AB655" s="1"/>
      <c r="AC655" s="1"/>
      <c r="AD655" s="1"/>
      <c r="AE655" s="1"/>
    </row>
    <row r="656" spans="1:31" s="6" customFormat="1" ht="22.8" thickBot="1" x14ac:dyDescent="0.35">
      <c r="A656" s="55" t="e" cm="1">
        <f t="array" ref="A656">(IF($Q$3='بيان ع'!D650,ROW('بيان ع'!650:650)-1,yyyyy))</f>
        <v>#NAME?</v>
      </c>
      <c r="B656" s="56" t="str">
        <f t="shared" si="14"/>
        <v/>
      </c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24"/>
      <c r="R656" s="1"/>
      <c r="S656" s="1"/>
      <c r="T656" s="1"/>
      <c r="V656" s="7"/>
      <c r="W656" s="7"/>
      <c r="X656" s="7"/>
      <c r="Z656" s="1"/>
      <c r="AA656" s="1"/>
      <c r="AB656" s="1"/>
      <c r="AC656" s="1"/>
      <c r="AD656" s="1"/>
      <c r="AE656" s="1"/>
    </row>
    <row r="657" spans="1:31" s="6" customFormat="1" ht="22.8" thickBot="1" x14ac:dyDescent="0.35">
      <c r="A657" s="55" t="e" cm="1">
        <f t="array" ref="A657">(IF($Q$3='بيان ع'!D651,ROW('بيان ع'!651:651)-1,yyyyy))</f>
        <v>#NAME?</v>
      </c>
      <c r="B657" s="56" t="str">
        <f t="shared" si="14"/>
        <v/>
      </c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24"/>
      <c r="R657" s="1"/>
      <c r="S657" s="1"/>
      <c r="T657" s="1"/>
      <c r="V657" s="7"/>
      <c r="W657" s="7"/>
      <c r="X657" s="7"/>
      <c r="Z657" s="1"/>
      <c r="AA657" s="1"/>
      <c r="AB657" s="1"/>
      <c r="AC657" s="1"/>
      <c r="AD657" s="1"/>
      <c r="AE657" s="1"/>
    </row>
    <row r="658" spans="1:31" s="6" customFormat="1" ht="22.8" thickBot="1" x14ac:dyDescent="0.35">
      <c r="A658" s="55" t="e" cm="1">
        <f t="array" ref="A658">(IF($Q$3='بيان ع'!D652,ROW('بيان ع'!652:652)-1,yyyyy))</f>
        <v>#NAME?</v>
      </c>
      <c r="B658" s="56" t="str">
        <f t="shared" si="14"/>
        <v/>
      </c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24"/>
      <c r="R658" s="1"/>
      <c r="S658" s="1"/>
      <c r="T658" s="1"/>
      <c r="V658" s="7"/>
      <c r="W658" s="7"/>
      <c r="X658" s="7"/>
      <c r="Z658" s="1"/>
      <c r="AA658" s="1"/>
      <c r="AB658" s="1"/>
      <c r="AC658" s="1"/>
      <c r="AD658" s="1"/>
      <c r="AE658" s="1"/>
    </row>
    <row r="659" spans="1:31" s="6" customFormat="1" ht="22.8" thickBot="1" x14ac:dyDescent="0.35">
      <c r="A659" s="55" t="e" cm="1">
        <f t="array" ref="A659">(IF($Q$3='بيان ع'!D653,ROW('بيان ع'!653:653)-1,yyyyy))</f>
        <v>#NAME?</v>
      </c>
      <c r="B659" s="56" t="str">
        <f t="shared" si="14"/>
        <v/>
      </c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24"/>
      <c r="R659" s="1"/>
      <c r="S659" s="1"/>
      <c r="T659" s="1"/>
      <c r="V659" s="7"/>
      <c r="W659" s="7"/>
      <c r="X659" s="7"/>
      <c r="Z659" s="1"/>
      <c r="AA659" s="1"/>
      <c r="AB659" s="1"/>
      <c r="AC659" s="1"/>
      <c r="AD659" s="1"/>
      <c r="AE659" s="1"/>
    </row>
    <row r="660" spans="1:31" s="6" customFormat="1" ht="22.8" thickBot="1" x14ac:dyDescent="0.35">
      <c r="A660" s="55" t="e" cm="1">
        <f t="array" ref="A660">(IF($Q$3='بيان ع'!D654,ROW('بيان ع'!654:654)-1,yyyyy))</f>
        <v>#NAME?</v>
      </c>
      <c r="B660" s="56" t="str">
        <f t="shared" si="14"/>
        <v/>
      </c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24"/>
      <c r="R660" s="1"/>
      <c r="S660" s="1"/>
      <c r="T660" s="1"/>
      <c r="V660" s="7"/>
      <c r="W660" s="7"/>
      <c r="X660" s="7"/>
      <c r="Z660" s="1"/>
      <c r="AA660" s="1"/>
      <c r="AB660" s="1"/>
      <c r="AC660" s="1"/>
      <c r="AD660" s="1"/>
      <c r="AE660" s="1"/>
    </row>
    <row r="661" spans="1:31" s="6" customFormat="1" ht="22.8" thickBot="1" x14ac:dyDescent="0.35">
      <c r="A661" s="55" t="e" cm="1">
        <f t="array" ref="A661">(IF($Q$3='بيان ع'!D655,ROW('بيان ع'!655:655)-1,yyyyy))</f>
        <v>#NAME?</v>
      </c>
      <c r="B661" s="56" t="str">
        <f t="shared" si="14"/>
        <v/>
      </c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24"/>
      <c r="R661" s="1"/>
      <c r="S661" s="1"/>
      <c r="T661" s="1"/>
      <c r="V661" s="7"/>
      <c r="W661" s="7"/>
      <c r="X661" s="7"/>
      <c r="Z661" s="1"/>
      <c r="AA661" s="1"/>
      <c r="AB661" s="1"/>
      <c r="AC661" s="1"/>
      <c r="AD661" s="1"/>
      <c r="AE661" s="1"/>
    </row>
    <row r="662" spans="1:31" s="6" customFormat="1" ht="22.8" thickBot="1" x14ac:dyDescent="0.35">
      <c r="A662" s="55" t="e" cm="1">
        <f t="array" ref="A662">(IF($Q$3='بيان ع'!D656,ROW('بيان ع'!656:656)-1,yyyyy))</f>
        <v>#NAME?</v>
      </c>
      <c r="B662" s="56" t="str">
        <f t="shared" si="14"/>
        <v/>
      </c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24"/>
      <c r="R662" s="1"/>
      <c r="S662" s="1"/>
      <c r="T662" s="1"/>
      <c r="V662" s="7"/>
      <c r="W662" s="7"/>
      <c r="X662" s="7"/>
      <c r="Z662" s="1"/>
      <c r="AA662" s="1"/>
      <c r="AB662" s="1"/>
      <c r="AC662" s="1"/>
      <c r="AD662" s="1"/>
      <c r="AE662" s="1"/>
    </row>
    <row r="663" spans="1:31" s="6" customFormat="1" ht="22.8" thickBot="1" x14ac:dyDescent="0.35">
      <c r="A663" s="55" t="e" cm="1">
        <f t="array" ref="A663">(IF($Q$3='بيان ع'!D657,ROW('بيان ع'!657:657)-1,yyyyy))</f>
        <v>#NAME?</v>
      </c>
      <c r="B663" s="56" t="str">
        <f t="shared" si="14"/>
        <v/>
      </c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24"/>
      <c r="R663" s="1"/>
      <c r="S663" s="1"/>
      <c r="T663" s="1"/>
      <c r="V663" s="7"/>
      <c r="W663" s="7"/>
      <c r="X663" s="7"/>
      <c r="Z663" s="1"/>
      <c r="AA663" s="1"/>
      <c r="AB663" s="1"/>
      <c r="AC663" s="1"/>
      <c r="AD663" s="1"/>
      <c r="AE663" s="1"/>
    </row>
    <row r="664" spans="1:31" s="6" customFormat="1" ht="22.8" thickBot="1" x14ac:dyDescent="0.35">
      <c r="A664" s="55" t="e" cm="1">
        <f t="array" ref="A664">(IF($Q$3='بيان ع'!D658,ROW('بيان ع'!658:658)-1,yyyyy))</f>
        <v>#NAME?</v>
      </c>
      <c r="B664" s="56" t="str">
        <f t="shared" si="14"/>
        <v/>
      </c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24"/>
      <c r="R664" s="1"/>
      <c r="S664" s="1"/>
      <c r="T664" s="1"/>
      <c r="V664" s="7"/>
      <c r="W664" s="7"/>
      <c r="X664" s="7"/>
      <c r="Z664" s="1"/>
      <c r="AA664" s="1"/>
      <c r="AB664" s="1"/>
      <c r="AC664" s="1"/>
      <c r="AD664" s="1"/>
      <c r="AE664" s="1"/>
    </row>
    <row r="665" spans="1:31" s="6" customFormat="1" ht="22.8" thickBot="1" x14ac:dyDescent="0.35">
      <c r="A665" s="55" t="e" cm="1">
        <f t="array" ref="A665">(IF($Q$3='بيان ع'!D659,ROW('بيان ع'!659:659)-1,yyyyy))</f>
        <v>#NAME?</v>
      </c>
      <c r="B665" s="56" t="str">
        <f t="shared" si="14"/>
        <v/>
      </c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24"/>
      <c r="R665" s="1"/>
      <c r="S665" s="1"/>
      <c r="T665" s="1"/>
      <c r="V665" s="7"/>
      <c r="W665" s="7"/>
      <c r="X665" s="7"/>
      <c r="Z665" s="1"/>
      <c r="AA665" s="1"/>
      <c r="AB665" s="1"/>
      <c r="AC665" s="1"/>
      <c r="AD665" s="1"/>
      <c r="AE665" s="1"/>
    </row>
    <row r="666" spans="1:31" s="6" customFormat="1" ht="22.8" thickBot="1" x14ac:dyDescent="0.35">
      <c r="A666" s="55" t="e" cm="1">
        <f t="array" ref="A666">(IF($Q$3='بيان ع'!D660,ROW('بيان ع'!660:660)-1,yyyyy))</f>
        <v>#NAME?</v>
      </c>
      <c r="B666" s="56" t="str">
        <f t="shared" si="14"/>
        <v/>
      </c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24"/>
      <c r="R666" s="1"/>
      <c r="S666" s="1"/>
      <c r="T666" s="1"/>
      <c r="V666" s="7"/>
      <c r="W666" s="7"/>
      <c r="X666" s="7"/>
      <c r="Z666" s="1"/>
      <c r="AA666" s="1"/>
      <c r="AB666" s="1"/>
      <c r="AC666" s="1"/>
      <c r="AD666" s="1"/>
      <c r="AE666" s="1"/>
    </row>
    <row r="667" spans="1:31" s="6" customFormat="1" ht="22.8" thickBot="1" x14ac:dyDescent="0.35">
      <c r="A667" s="55" t="e" cm="1">
        <f t="array" ref="A667">(IF($Q$3='بيان ع'!D661,ROW('بيان ع'!661:661)-1,yyyyy))</f>
        <v>#NAME?</v>
      </c>
      <c r="B667" s="56" t="str">
        <f t="shared" si="14"/>
        <v/>
      </c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24"/>
      <c r="R667" s="1"/>
      <c r="S667" s="1"/>
      <c r="T667" s="1"/>
      <c r="V667" s="7"/>
      <c r="W667" s="7"/>
      <c r="X667" s="7"/>
      <c r="Z667" s="1"/>
      <c r="AA667" s="1"/>
      <c r="AB667" s="1"/>
      <c r="AC667" s="1"/>
      <c r="AD667" s="1"/>
      <c r="AE667" s="1"/>
    </row>
    <row r="668" spans="1:31" s="6" customFormat="1" ht="22.8" thickBot="1" x14ac:dyDescent="0.35">
      <c r="A668" s="55" t="e" cm="1">
        <f t="array" ref="A668">(IF($Q$3='بيان ع'!D662,ROW('بيان ع'!662:662)-1,yyyyy))</f>
        <v>#NAME?</v>
      </c>
      <c r="B668" s="56" t="str">
        <f t="shared" si="14"/>
        <v/>
      </c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24"/>
      <c r="R668" s="1"/>
      <c r="S668" s="1"/>
      <c r="T668" s="1"/>
      <c r="V668" s="7"/>
      <c r="W668" s="7"/>
      <c r="X668" s="7"/>
      <c r="Z668" s="1"/>
      <c r="AA668" s="1"/>
      <c r="AB668" s="1"/>
      <c r="AC668" s="1"/>
      <c r="AD668" s="1"/>
      <c r="AE668" s="1"/>
    </row>
    <row r="669" spans="1:31" s="6" customFormat="1" ht="22.8" thickBot="1" x14ac:dyDescent="0.35">
      <c r="A669" s="55" t="e" cm="1">
        <f t="array" ref="A669">(IF($Q$3='بيان ع'!D663,ROW('بيان ع'!663:663)-1,yyyyy))</f>
        <v>#NAME?</v>
      </c>
      <c r="B669" s="56" t="str">
        <f t="shared" si="14"/>
        <v/>
      </c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24"/>
      <c r="R669" s="1"/>
      <c r="S669" s="1"/>
      <c r="T669" s="1"/>
      <c r="V669" s="7"/>
      <c r="W669" s="7"/>
      <c r="X669" s="7"/>
      <c r="Z669" s="1"/>
      <c r="AA669" s="1"/>
      <c r="AB669" s="1"/>
      <c r="AC669" s="1"/>
      <c r="AD669" s="1"/>
      <c r="AE669" s="1"/>
    </row>
    <row r="670" spans="1:31" s="6" customFormat="1" ht="22.8" thickBot="1" x14ac:dyDescent="0.35">
      <c r="A670" s="55" t="e" cm="1">
        <f t="array" ref="A670">(IF($Q$3='بيان ع'!D664,ROW('بيان ع'!664:664)-1,yyyyy))</f>
        <v>#NAME?</v>
      </c>
      <c r="B670" s="56" t="str">
        <f t="shared" si="14"/>
        <v/>
      </c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24"/>
      <c r="R670" s="1"/>
      <c r="S670" s="1"/>
      <c r="T670" s="1"/>
      <c r="V670" s="7"/>
      <c r="W670" s="7"/>
      <c r="X670" s="7"/>
      <c r="Z670" s="1"/>
      <c r="AA670" s="1"/>
      <c r="AB670" s="1"/>
      <c r="AC670" s="1"/>
      <c r="AD670" s="1"/>
      <c r="AE670" s="1"/>
    </row>
    <row r="671" spans="1:31" s="6" customFormat="1" ht="22.8" thickBot="1" x14ac:dyDescent="0.35">
      <c r="A671" s="55" t="e" cm="1">
        <f t="array" ref="A671">(IF($Q$3='بيان ع'!D665,ROW('بيان ع'!665:665)-1,yyyyy))</f>
        <v>#NAME?</v>
      </c>
      <c r="B671" s="56" t="str">
        <f t="shared" si="14"/>
        <v/>
      </c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24"/>
      <c r="R671" s="1"/>
      <c r="S671" s="1"/>
      <c r="T671" s="1"/>
      <c r="V671" s="7"/>
      <c r="W671" s="7"/>
      <c r="X671" s="7"/>
      <c r="Z671" s="1"/>
      <c r="AA671" s="1"/>
      <c r="AB671" s="1"/>
      <c r="AC671" s="1"/>
      <c r="AD671" s="1"/>
      <c r="AE671" s="1"/>
    </row>
    <row r="672" spans="1:31" s="6" customFormat="1" ht="22.8" thickBot="1" x14ac:dyDescent="0.35">
      <c r="A672" s="55" t="e" cm="1">
        <f t="array" ref="A672">(IF($Q$3='بيان ع'!D666,ROW('بيان ع'!666:666)-1,yyyyy))</f>
        <v>#NAME?</v>
      </c>
      <c r="B672" s="56" t="str">
        <f t="shared" si="14"/>
        <v/>
      </c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24"/>
      <c r="R672" s="1"/>
      <c r="S672" s="1"/>
      <c r="T672" s="1"/>
      <c r="V672" s="7"/>
      <c r="W672" s="7"/>
      <c r="X672" s="7"/>
      <c r="Z672" s="1"/>
      <c r="AA672" s="1"/>
      <c r="AB672" s="1"/>
      <c r="AC672" s="1"/>
      <c r="AD672" s="1"/>
      <c r="AE672" s="1"/>
    </row>
    <row r="673" spans="1:31" s="6" customFormat="1" ht="22.8" thickBot="1" x14ac:dyDescent="0.35">
      <c r="A673" s="55" t="e" cm="1">
        <f t="array" ref="A673">(IF($Q$3='بيان ع'!D667,ROW('بيان ع'!667:667)-1,yyyyy))</f>
        <v>#NAME?</v>
      </c>
      <c r="B673" s="56" t="str">
        <f t="shared" si="14"/>
        <v/>
      </c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24"/>
      <c r="R673" s="1"/>
      <c r="S673" s="1"/>
      <c r="T673" s="1"/>
      <c r="V673" s="7"/>
      <c r="W673" s="7"/>
      <c r="X673" s="7"/>
      <c r="Z673" s="1"/>
      <c r="AA673" s="1"/>
      <c r="AB673" s="1"/>
      <c r="AC673" s="1"/>
      <c r="AD673" s="1"/>
      <c r="AE673" s="1"/>
    </row>
    <row r="674" spans="1:31" s="6" customFormat="1" ht="22.8" thickBot="1" x14ac:dyDescent="0.35">
      <c r="A674" s="55" t="e" cm="1">
        <f t="array" ref="A674">(IF($Q$3='بيان ع'!D668,ROW('بيان ع'!668:668)-1,yyyyy))</f>
        <v>#NAME?</v>
      </c>
      <c r="B674" s="56" t="str">
        <f t="shared" si="14"/>
        <v/>
      </c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24"/>
      <c r="R674" s="1"/>
      <c r="S674" s="1"/>
      <c r="T674" s="1"/>
      <c r="V674" s="7"/>
      <c r="W674" s="7"/>
      <c r="X674" s="7"/>
      <c r="Z674" s="1"/>
      <c r="AA674" s="1"/>
      <c r="AB674" s="1"/>
      <c r="AC674" s="1"/>
      <c r="AD674" s="1"/>
      <c r="AE674" s="1"/>
    </row>
    <row r="675" spans="1:31" s="6" customFormat="1" ht="22.8" thickBot="1" x14ac:dyDescent="0.35">
      <c r="A675" s="55" t="e" cm="1">
        <f t="array" ref="A675">(IF($Q$3='بيان ع'!D669,ROW('بيان ع'!669:669)-1,yyyyy))</f>
        <v>#NAME?</v>
      </c>
      <c r="B675" s="56" t="str">
        <f t="shared" si="14"/>
        <v/>
      </c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24"/>
      <c r="R675" s="1"/>
      <c r="S675" s="1"/>
      <c r="T675" s="1"/>
      <c r="V675" s="7"/>
      <c r="W675" s="7"/>
      <c r="X675" s="7"/>
      <c r="Z675" s="1"/>
      <c r="AA675" s="1"/>
      <c r="AB675" s="1"/>
      <c r="AC675" s="1"/>
      <c r="AD675" s="1"/>
      <c r="AE675" s="1"/>
    </row>
    <row r="676" spans="1:31" s="6" customFormat="1" ht="22.8" thickBot="1" x14ac:dyDescent="0.35">
      <c r="A676" s="55" t="e" cm="1">
        <f t="array" ref="A676">(IF($Q$3='بيان ع'!D670,ROW('بيان ع'!670:670)-1,yyyyy))</f>
        <v>#NAME?</v>
      </c>
      <c r="B676" s="56" t="str">
        <f t="shared" si="14"/>
        <v/>
      </c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24"/>
      <c r="R676" s="1"/>
      <c r="S676" s="1"/>
      <c r="T676" s="1"/>
      <c r="V676" s="7"/>
      <c r="W676" s="7"/>
      <c r="X676" s="7"/>
      <c r="Z676" s="1"/>
      <c r="AA676" s="1"/>
      <c r="AB676" s="1"/>
      <c r="AC676" s="1"/>
      <c r="AD676" s="1"/>
      <c r="AE676" s="1"/>
    </row>
    <row r="677" spans="1:31" s="6" customFormat="1" ht="22.8" thickBot="1" x14ac:dyDescent="0.35">
      <c r="A677" s="55" t="e" cm="1">
        <f t="array" ref="A677">(IF($Q$3='بيان ع'!D671,ROW('بيان ع'!671:671)-1,yyyyy))</f>
        <v>#NAME?</v>
      </c>
      <c r="B677" s="56" t="str">
        <f t="shared" si="14"/>
        <v/>
      </c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24"/>
      <c r="R677" s="1"/>
      <c r="S677" s="1"/>
      <c r="T677" s="1"/>
      <c r="V677" s="7"/>
      <c r="W677" s="7"/>
      <c r="X677" s="7"/>
      <c r="Z677" s="1"/>
      <c r="AA677" s="1"/>
      <c r="AB677" s="1"/>
      <c r="AC677" s="1"/>
      <c r="AD677" s="1"/>
      <c r="AE677" s="1"/>
    </row>
    <row r="678" spans="1:31" s="6" customFormat="1" ht="22.8" thickBot="1" x14ac:dyDescent="0.35">
      <c r="A678" s="55" t="e" cm="1">
        <f t="array" ref="A678">(IF($Q$3='بيان ع'!D672,ROW('بيان ع'!672:672)-1,yyyyy))</f>
        <v>#NAME?</v>
      </c>
      <c r="B678" s="56" t="str">
        <f t="shared" si="14"/>
        <v/>
      </c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24"/>
      <c r="R678" s="1"/>
      <c r="S678" s="1"/>
      <c r="T678" s="1"/>
      <c r="V678" s="7"/>
      <c r="W678" s="7"/>
      <c r="X678" s="7"/>
      <c r="Z678" s="1"/>
      <c r="AA678" s="1"/>
      <c r="AB678" s="1"/>
      <c r="AC678" s="1"/>
      <c r="AD678" s="1"/>
      <c r="AE678" s="1"/>
    </row>
    <row r="679" spans="1:31" s="6" customFormat="1" ht="22.8" thickBot="1" x14ac:dyDescent="0.35">
      <c r="A679" s="55" t="e" cm="1">
        <f t="array" ref="A679">(IF($Q$3='بيان ع'!D673,ROW('بيان ع'!673:673)-1,yyyyy))</f>
        <v>#NAME?</v>
      </c>
      <c r="B679" s="56" t="str">
        <f t="shared" si="14"/>
        <v/>
      </c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24"/>
      <c r="R679" s="1"/>
      <c r="S679" s="1"/>
      <c r="T679" s="1"/>
      <c r="V679" s="7"/>
      <c r="W679" s="7"/>
      <c r="X679" s="7"/>
      <c r="Z679" s="1"/>
      <c r="AA679" s="1"/>
      <c r="AB679" s="1"/>
      <c r="AC679" s="1"/>
      <c r="AD679" s="1"/>
      <c r="AE679" s="1"/>
    </row>
    <row r="680" spans="1:31" s="6" customFormat="1" ht="22.8" thickBot="1" x14ac:dyDescent="0.35">
      <c r="A680" s="55" t="e" cm="1">
        <f t="array" ref="A680">(IF($Q$3='بيان ع'!D674,ROW('بيان ع'!674:674)-1,yyyyy))</f>
        <v>#NAME?</v>
      </c>
      <c r="B680" s="56" t="str">
        <f t="shared" si="14"/>
        <v/>
      </c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24"/>
      <c r="R680" s="1"/>
      <c r="S680" s="1"/>
      <c r="T680" s="1"/>
      <c r="V680" s="7"/>
      <c r="W680" s="7"/>
      <c r="X680" s="7"/>
      <c r="Z680" s="1"/>
      <c r="AA680" s="1"/>
      <c r="AB680" s="1"/>
      <c r="AC680" s="1"/>
      <c r="AD680" s="1"/>
      <c r="AE680" s="1"/>
    </row>
    <row r="681" spans="1:31" s="6" customFormat="1" ht="22.8" thickBot="1" x14ac:dyDescent="0.35">
      <c r="A681" s="55" t="e" cm="1">
        <f t="array" ref="A681">(IF($Q$3='بيان ع'!D675,ROW('بيان ع'!675:675)-1,yyyyy))</f>
        <v>#NAME?</v>
      </c>
      <c r="B681" s="56" t="str">
        <f t="shared" si="14"/>
        <v/>
      </c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24"/>
      <c r="R681" s="1"/>
      <c r="S681" s="1"/>
      <c r="T681" s="1"/>
      <c r="V681" s="7"/>
      <c r="W681" s="7"/>
      <c r="X681" s="7"/>
      <c r="Z681" s="1"/>
      <c r="AA681" s="1"/>
      <c r="AB681" s="1"/>
      <c r="AC681" s="1"/>
      <c r="AD681" s="1"/>
      <c r="AE681" s="1"/>
    </row>
    <row r="682" spans="1:31" s="6" customFormat="1" ht="22.8" thickBot="1" x14ac:dyDescent="0.35">
      <c r="A682" s="55" t="e" cm="1">
        <f t="array" ref="A682">(IF($Q$3='بيان ع'!D676,ROW('بيان ع'!676:676)-1,yyyyy))</f>
        <v>#NAME?</v>
      </c>
      <c r="B682" s="56" t="str">
        <f t="shared" si="14"/>
        <v/>
      </c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24"/>
      <c r="R682" s="1"/>
      <c r="S682" s="1"/>
      <c r="T682" s="1"/>
      <c r="V682" s="7"/>
      <c r="W682" s="7"/>
      <c r="X682" s="7"/>
      <c r="Z682" s="1"/>
      <c r="AA682" s="1"/>
      <c r="AB682" s="1"/>
      <c r="AC682" s="1"/>
      <c r="AD682" s="1"/>
      <c r="AE682" s="1"/>
    </row>
    <row r="683" spans="1:31" s="6" customFormat="1" ht="22.8" thickBot="1" x14ac:dyDescent="0.35">
      <c r="A683" s="55" t="e" cm="1">
        <f t="array" ref="A683">(IF($Q$3='بيان ع'!D677,ROW('بيان ع'!677:677)-1,yyyyy))</f>
        <v>#NAME?</v>
      </c>
      <c r="B683" s="56" t="str">
        <f t="shared" si="14"/>
        <v/>
      </c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24"/>
      <c r="R683" s="1"/>
      <c r="S683" s="1"/>
      <c r="T683" s="1"/>
      <c r="V683" s="7"/>
      <c r="W683" s="7"/>
      <c r="X683" s="7"/>
      <c r="Z683" s="1"/>
      <c r="AA683" s="1"/>
      <c r="AB683" s="1"/>
      <c r="AC683" s="1"/>
      <c r="AD683" s="1"/>
      <c r="AE683" s="1"/>
    </row>
    <row r="684" spans="1:31" s="6" customFormat="1" ht="22.8" thickBot="1" x14ac:dyDescent="0.35">
      <c r="A684" s="55" t="e" cm="1">
        <f t="array" ref="A684">(IF($Q$3='بيان ع'!D678,ROW('بيان ع'!678:678)-1,yyyyy))</f>
        <v>#NAME?</v>
      </c>
      <c r="B684" s="56" t="str">
        <f t="shared" si="14"/>
        <v/>
      </c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24"/>
      <c r="R684" s="1"/>
      <c r="S684" s="1"/>
      <c r="T684" s="1"/>
      <c r="V684" s="7"/>
      <c r="W684" s="7"/>
      <c r="X684" s="7"/>
      <c r="Z684" s="1"/>
      <c r="AA684" s="1"/>
      <c r="AB684" s="1"/>
      <c r="AC684" s="1"/>
      <c r="AD684" s="1"/>
      <c r="AE684" s="1"/>
    </row>
    <row r="685" spans="1:31" s="6" customFormat="1" ht="22.8" thickBot="1" x14ac:dyDescent="0.35">
      <c r="A685" s="55" t="e" cm="1">
        <f t="array" ref="A685">(IF($Q$3='بيان ع'!D679,ROW('بيان ع'!679:679)-1,yyyyy))</f>
        <v>#NAME?</v>
      </c>
      <c r="B685" s="56" t="str">
        <f t="shared" si="14"/>
        <v/>
      </c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24"/>
      <c r="R685" s="1"/>
      <c r="S685" s="1"/>
      <c r="T685" s="1"/>
      <c r="V685" s="7"/>
      <c r="W685" s="7"/>
      <c r="X685" s="7"/>
      <c r="Z685" s="1"/>
      <c r="AA685" s="1"/>
      <c r="AB685" s="1"/>
      <c r="AC685" s="1"/>
      <c r="AD685" s="1"/>
      <c r="AE685" s="1"/>
    </row>
    <row r="686" spans="1:31" s="6" customFormat="1" ht="22.8" thickBot="1" x14ac:dyDescent="0.35">
      <c r="A686" s="55" t="e" cm="1">
        <f t="array" ref="A686">(IF($Q$3='بيان ع'!D680,ROW('بيان ع'!680:680)-1,yyyyy))</f>
        <v>#NAME?</v>
      </c>
      <c r="B686" s="56" t="str">
        <f t="shared" si="14"/>
        <v/>
      </c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24"/>
      <c r="R686" s="1"/>
      <c r="S686" s="1"/>
      <c r="T686" s="1"/>
      <c r="V686" s="7"/>
      <c r="W686" s="7"/>
      <c r="X686" s="7"/>
      <c r="Z686" s="1"/>
      <c r="AA686" s="1"/>
      <c r="AB686" s="1"/>
      <c r="AC686" s="1"/>
      <c r="AD686" s="1"/>
      <c r="AE686" s="1"/>
    </row>
    <row r="687" spans="1:31" s="6" customFormat="1" ht="22.8" thickBot="1" x14ac:dyDescent="0.35">
      <c r="A687" s="55" t="e" cm="1">
        <f t="array" ref="A687">(IF($Q$3='بيان ع'!D681,ROW('بيان ع'!681:681)-1,yyyyy))</f>
        <v>#NAME?</v>
      </c>
      <c r="B687" s="56" t="str">
        <f t="shared" si="14"/>
        <v/>
      </c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24"/>
      <c r="R687" s="1"/>
      <c r="S687" s="1"/>
      <c r="T687" s="1"/>
      <c r="V687" s="7"/>
      <c r="W687" s="7"/>
      <c r="X687" s="7"/>
      <c r="Z687" s="1"/>
      <c r="AA687" s="1"/>
      <c r="AB687" s="1"/>
      <c r="AC687" s="1"/>
      <c r="AD687" s="1"/>
      <c r="AE687" s="1"/>
    </row>
    <row r="688" spans="1:31" s="6" customFormat="1" ht="22.8" thickBot="1" x14ac:dyDescent="0.35">
      <c r="A688" s="55" t="e" cm="1">
        <f t="array" ref="A688">(IF($Q$3='بيان ع'!D682,ROW('بيان ع'!682:682)-1,yyyyy))</f>
        <v>#NAME?</v>
      </c>
      <c r="B688" s="56" t="str">
        <f t="shared" si="14"/>
        <v/>
      </c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24"/>
      <c r="R688" s="1"/>
      <c r="S688" s="1"/>
      <c r="T688" s="1"/>
      <c r="V688" s="7"/>
      <c r="W688" s="7"/>
      <c r="X688" s="7"/>
      <c r="Z688" s="1"/>
      <c r="AA688" s="1"/>
      <c r="AB688" s="1"/>
      <c r="AC688" s="1"/>
      <c r="AD688" s="1"/>
      <c r="AE688" s="1"/>
    </row>
    <row r="689" spans="1:31" s="6" customFormat="1" ht="22.8" thickBot="1" x14ac:dyDescent="0.35">
      <c r="A689" s="55" t="e" cm="1">
        <f t="array" ref="A689">(IF($Q$3='بيان ع'!D683,ROW('بيان ع'!683:683)-1,yyyyy))</f>
        <v>#NAME?</v>
      </c>
      <c r="B689" s="56" t="str">
        <f t="shared" si="14"/>
        <v/>
      </c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24"/>
      <c r="R689" s="1"/>
      <c r="S689" s="1"/>
      <c r="T689" s="1"/>
      <c r="V689" s="7"/>
      <c r="W689" s="7"/>
      <c r="X689" s="7"/>
      <c r="Z689" s="1"/>
      <c r="AA689" s="1"/>
      <c r="AB689" s="1"/>
      <c r="AC689" s="1"/>
      <c r="AD689" s="1"/>
      <c r="AE689" s="1"/>
    </row>
    <row r="690" spans="1:31" s="6" customFormat="1" ht="22.8" thickBot="1" x14ac:dyDescent="0.35">
      <c r="A690" s="55" t="e" cm="1">
        <f t="array" ref="A690">(IF($Q$3='بيان ع'!D684,ROW('بيان ع'!684:684)-1,yyyyy))</f>
        <v>#NAME?</v>
      </c>
      <c r="B690" s="56" t="str">
        <f t="shared" si="14"/>
        <v/>
      </c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24"/>
      <c r="R690" s="1"/>
      <c r="S690" s="1"/>
      <c r="T690" s="1"/>
      <c r="V690" s="7"/>
      <c r="W690" s="7"/>
      <c r="X690" s="7"/>
      <c r="Z690" s="1"/>
      <c r="AA690" s="1"/>
      <c r="AB690" s="1"/>
      <c r="AC690" s="1"/>
      <c r="AD690" s="1"/>
      <c r="AE690" s="1"/>
    </row>
    <row r="691" spans="1:31" s="6" customFormat="1" ht="22.8" thickBot="1" x14ac:dyDescent="0.35">
      <c r="A691" s="55" t="e" cm="1">
        <f t="array" ref="A691">(IF($Q$3='بيان ع'!D685,ROW('بيان ع'!685:685)-1,yyyyy))</f>
        <v>#NAME?</v>
      </c>
      <c r="B691" s="56" t="str">
        <f t="shared" si="14"/>
        <v/>
      </c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24"/>
      <c r="R691" s="1"/>
      <c r="S691" s="1"/>
      <c r="T691" s="1"/>
      <c r="V691" s="7"/>
      <c r="W691" s="7"/>
      <c r="X691" s="7"/>
      <c r="Z691" s="1"/>
      <c r="AA691" s="1"/>
      <c r="AB691" s="1"/>
      <c r="AC691" s="1"/>
      <c r="AD691" s="1"/>
      <c r="AE691" s="1"/>
    </row>
    <row r="692" spans="1:31" s="6" customFormat="1" ht="22.8" thickBot="1" x14ac:dyDescent="0.35">
      <c r="A692" s="55" t="e" cm="1">
        <f t="array" ref="A692">(IF($Q$3='بيان ع'!D686,ROW('بيان ع'!686:686)-1,yyyyy))</f>
        <v>#NAME?</v>
      </c>
      <c r="B692" s="56" t="str">
        <f t="shared" si="14"/>
        <v/>
      </c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24"/>
      <c r="R692" s="1"/>
      <c r="S692" s="1"/>
      <c r="T692" s="1"/>
      <c r="V692" s="7"/>
      <c r="W692" s="7"/>
      <c r="X692" s="7"/>
      <c r="Z692" s="1"/>
      <c r="AA692" s="1"/>
      <c r="AB692" s="1"/>
      <c r="AC692" s="1"/>
      <c r="AD692" s="1"/>
      <c r="AE692" s="1"/>
    </row>
    <row r="693" spans="1:31" s="6" customFormat="1" ht="22.8" thickBot="1" x14ac:dyDescent="0.35">
      <c r="A693" s="55" t="e" cm="1">
        <f t="array" ref="A693">(IF($Q$3='بيان ع'!D687,ROW('بيان ع'!687:687)-1,yyyyy))</f>
        <v>#NAME?</v>
      </c>
      <c r="B693" s="56" t="str">
        <f t="shared" si="14"/>
        <v/>
      </c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24"/>
      <c r="R693" s="1"/>
      <c r="S693" s="1"/>
      <c r="T693" s="1"/>
      <c r="V693" s="7"/>
      <c r="W693" s="7"/>
      <c r="X693" s="7"/>
      <c r="Z693" s="1"/>
      <c r="AA693" s="1"/>
      <c r="AB693" s="1"/>
      <c r="AC693" s="1"/>
      <c r="AD693" s="1"/>
      <c r="AE693" s="1"/>
    </row>
    <row r="694" spans="1:31" s="6" customFormat="1" ht="22.8" thickBot="1" x14ac:dyDescent="0.35">
      <c r="A694" s="55" t="e" cm="1">
        <f t="array" ref="A694">(IF($Q$3='بيان ع'!D688,ROW('بيان ع'!688:688)-1,yyyyy))</f>
        <v>#NAME?</v>
      </c>
      <c r="B694" s="56" t="str">
        <f t="shared" si="14"/>
        <v/>
      </c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24"/>
      <c r="R694" s="1"/>
      <c r="S694" s="1"/>
      <c r="T694" s="1"/>
      <c r="V694" s="7"/>
      <c r="W694" s="7"/>
      <c r="X694" s="7"/>
      <c r="Z694" s="1"/>
      <c r="AA694" s="1"/>
      <c r="AB694" s="1"/>
      <c r="AC694" s="1"/>
      <c r="AD694" s="1"/>
      <c r="AE694" s="1"/>
    </row>
    <row r="695" spans="1:31" s="6" customFormat="1" ht="22.8" thickBot="1" x14ac:dyDescent="0.35">
      <c r="A695" s="55" t="e" cm="1">
        <f t="array" ref="A695">(IF($Q$3='بيان ع'!D689,ROW('بيان ع'!689:689)-1,yyyyy))</f>
        <v>#NAME?</v>
      </c>
      <c r="B695" s="56" t="str">
        <f t="shared" si="14"/>
        <v/>
      </c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24"/>
      <c r="R695" s="1"/>
      <c r="S695" s="1"/>
      <c r="T695" s="1"/>
      <c r="V695" s="7"/>
      <c r="W695" s="7"/>
      <c r="X695" s="7"/>
      <c r="Z695" s="1"/>
      <c r="AA695" s="1"/>
      <c r="AB695" s="1"/>
      <c r="AC695" s="1"/>
      <c r="AD695" s="1"/>
      <c r="AE695" s="1"/>
    </row>
    <row r="696" spans="1:31" s="6" customFormat="1" ht="22.8" thickBot="1" x14ac:dyDescent="0.35">
      <c r="A696" s="55" t="e" cm="1">
        <f t="array" ref="A696">(IF($Q$3='بيان ع'!D690,ROW('بيان ع'!690:690)-1,yyyyy))</f>
        <v>#NAME?</v>
      </c>
      <c r="B696" s="56" t="str">
        <f t="shared" si="14"/>
        <v/>
      </c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24"/>
      <c r="R696" s="1"/>
      <c r="S696" s="1"/>
      <c r="T696" s="1"/>
      <c r="V696" s="7"/>
      <c r="W696" s="7"/>
      <c r="X696" s="7"/>
      <c r="Z696" s="1"/>
      <c r="AA696" s="1"/>
      <c r="AB696" s="1"/>
      <c r="AC696" s="1"/>
      <c r="AD696" s="1"/>
      <c r="AE696" s="1"/>
    </row>
    <row r="697" spans="1:31" s="6" customFormat="1" ht="22.8" thickBot="1" x14ac:dyDescent="0.35">
      <c r="A697" s="55" t="e" cm="1">
        <f t="array" ref="A697">(IF($Q$3='بيان ع'!D691,ROW('بيان ع'!691:691)-1,yyyyy))</f>
        <v>#NAME?</v>
      </c>
      <c r="B697" s="56" t="str">
        <f t="shared" si="14"/>
        <v/>
      </c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24"/>
      <c r="R697" s="1"/>
      <c r="S697" s="1"/>
      <c r="T697" s="1"/>
      <c r="V697" s="7"/>
      <c r="W697" s="7"/>
      <c r="X697" s="7"/>
      <c r="Z697" s="1"/>
      <c r="AA697" s="1"/>
      <c r="AB697" s="1"/>
      <c r="AC697" s="1"/>
      <c r="AD697" s="1"/>
      <c r="AE697" s="1"/>
    </row>
    <row r="698" spans="1:31" s="6" customFormat="1" ht="22.8" thickBot="1" x14ac:dyDescent="0.35">
      <c r="A698" s="55" t="e" cm="1">
        <f t="array" ref="A698">(IF($Q$3='بيان ع'!D692,ROW('بيان ع'!692:692)-1,yyyyy))</f>
        <v>#NAME?</v>
      </c>
      <c r="B698" s="56" t="str">
        <f t="shared" si="14"/>
        <v/>
      </c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24"/>
      <c r="R698" s="1"/>
      <c r="S698" s="1"/>
      <c r="T698" s="1"/>
      <c r="V698" s="7"/>
      <c r="W698" s="7"/>
      <c r="X698" s="7"/>
      <c r="Z698" s="1"/>
      <c r="AA698" s="1"/>
      <c r="AB698" s="1"/>
      <c r="AC698" s="1"/>
      <c r="AD698" s="1"/>
      <c r="AE698" s="1"/>
    </row>
    <row r="699" spans="1:31" s="6" customFormat="1" ht="22.8" thickBot="1" x14ac:dyDescent="0.35">
      <c r="A699" s="55" t="e" cm="1">
        <f t="array" ref="A699">(IF($Q$3='بيان ع'!D693,ROW('بيان ع'!693:693)-1,yyyyy))</f>
        <v>#NAME?</v>
      </c>
      <c r="B699" s="56" t="str">
        <f t="shared" si="14"/>
        <v/>
      </c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24"/>
      <c r="R699" s="1"/>
      <c r="S699" s="1"/>
      <c r="T699" s="1"/>
      <c r="V699" s="7"/>
      <c r="W699" s="7"/>
      <c r="X699" s="7"/>
      <c r="Z699" s="1"/>
      <c r="AA699" s="1"/>
      <c r="AB699" s="1"/>
      <c r="AC699" s="1"/>
      <c r="AD699" s="1"/>
      <c r="AE699" s="1"/>
    </row>
    <row r="700" spans="1:31" s="6" customFormat="1" ht="22.8" thickBot="1" x14ac:dyDescent="0.35">
      <c r="A700" s="55" t="e" cm="1">
        <f t="array" ref="A700">(IF($Q$3='بيان ع'!D694,ROW('بيان ع'!694:694)-1,yyyyy))</f>
        <v>#NAME?</v>
      </c>
      <c r="B700" s="56" t="str">
        <f t="shared" si="14"/>
        <v/>
      </c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24"/>
      <c r="R700" s="1"/>
      <c r="S700" s="1"/>
      <c r="T700" s="1"/>
      <c r="V700" s="7"/>
      <c r="W700" s="7"/>
      <c r="X700" s="7"/>
      <c r="Z700" s="1"/>
      <c r="AA700" s="1"/>
      <c r="AB700" s="1"/>
      <c r="AC700" s="1"/>
      <c r="AD700" s="1"/>
      <c r="AE700" s="1"/>
    </row>
    <row r="701" spans="1:31" s="6" customFormat="1" ht="22.8" thickBot="1" x14ac:dyDescent="0.35">
      <c r="A701" s="55" t="e" cm="1">
        <f t="array" ref="A701">(IF($Q$3='بيان ع'!D695,ROW('بيان ع'!695:695)-1,yyyyy))</f>
        <v>#NAME?</v>
      </c>
      <c r="B701" s="56" t="str">
        <f t="shared" si="14"/>
        <v/>
      </c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24"/>
      <c r="R701" s="1"/>
      <c r="S701" s="1"/>
      <c r="T701" s="1"/>
      <c r="V701" s="7"/>
      <c r="W701" s="7"/>
      <c r="X701" s="7"/>
      <c r="Z701" s="1"/>
      <c r="AA701" s="1"/>
      <c r="AB701" s="1"/>
      <c r="AC701" s="1"/>
      <c r="AD701" s="1"/>
      <c r="AE701" s="1"/>
    </row>
    <row r="702" spans="1:31" s="6" customFormat="1" ht="22.8" thickBot="1" x14ac:dyDescent="0.35">
      <c r="A702" s="55" t="e" cm="1">
        <f t="array" ref="A702">(IF($Q$3='بيان ع'!D696,ROW('بيان ع'!696:696)-1,yyyyy))</f>
        <v>#NAME?</v>
      </c>
      <c r="B702" s="56" t="str">
        <f t="shared" si="14"/>
        <v/>
      </c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24"/>
      <c r="R702" s="1"/>
      <c r="S702" s="1"/>
      <c r="T702" s="1"/>
      <c r="V702" s="7"/>
      <c r="W702" s="7"/>
      <c r="X702" s="7"/>
      <c r="Z702" s="1"/>
      <c r="AA702" s="1"/>
      <c r="AB702" s="1"/>
      <c r="AC702" s="1"/>
      <c r="AD702" s="1"/>
      <c r="AE702" s="1"/>
    </row>
    <row r="703" spans="1:31" s="6" customFormat="1" ht="22.8" thickBot="1" x14ac:dyDescent="0.35">
      <c r="A703" s="55" t="e" cm="1">
        <f t="array" ref="A703">(IF($Q$3='بيان ع'!D697,ROW('بيان ع'!697:697)-1,yyyyy))</f>
        <v>#NAME?</v>
      </c>
      <c r="B703" s="56" t="str">
        <f t="shared" si="14"/>
        <v/>
      </c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24"/>
      <c r="R703" s="1"/>
      <c r="S703" s="1"/>
      <c r="T703" s="1"/>
      <c r="V703" s="7"/>
      <c r="W703" s="7"/>
      <c r="X703" s="7"/>
      <c r="Z703" s="1"/>
      <c r="AA703" s="1"/>
      <c r="AB703" s="1"/>
      <c r="AC703" s="1"/>
      <c r="AD703" s="1"/>
      <c r="AE703" s="1"/>
    </row>
    <row r="704" spans="1:31" s="6" customFormat="1" ht="22.8" thickBot="1" x14ac:dyDescent="0.35">
      <c r="A704" s="55" t="e" cm="1">
        <f t="array" ref="A704">(IF($Q$3='بيان ع'!D698,ROW('بيان ع'!698:698)-1,yyyyy))</f>
        <v>#NAME?</v>
      </c>
      <c r="B704" s="56" t="str">
        <f t="shared" si="14"/>
        <v/>
      </c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24"/>
      <c r="R704" s="1"/>
      <c r="S704" s="1"/>
      <c r="T704" s="1"/>
      <c r="V704" s="7"/>
      <c r="W704" s="7"/>
      <c r="X704" s="7"/>
      <c r="Z704" s="1"/>
      <c r="AA704" s="1"/>
      <c r="AB704" s="1"/>
      <c r="AC704" s="1"/>
      <c r="AD704" s="1"/>
      <c r="AE704" s="1"/>
    </row>
    <row r="705" spans="1:31" s="6" customFormat="1" ht="22.8" thickBot="1" x14ac:dyDescent="0.35">
      <c r="A705" s="55" t="e" cm="1">
        <f t="array" ref="A705">(IF($Q$3='بيان ع'!D699,ROW('بيان ع'!699:699)-1,yyyyy))</f>
        <v>#NAME?</v>
      </c>
      <c r="B705" s="56" t="str">
        <f t="shared" si="14"/>
        <v/>
      </c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24"/>
      <c r="R705" s="1"/>
      <c r="S705" s="1"/>
      <c r="T705" s="1"/>
      <c r="V705" s="7"/>
      <c r="W705" s="7"/>
      <c r="X705" s="7"/>
      <c r="Z705" s="1"/>
      <c r="AA705" s="1"/>
      <c r="AB705" s="1"/>
      <c r="AC705" s="1"/>
      <c r="AD705" s="1"/>
      <c r="AE705" s="1"/>
    </row>
    <row r="706" spans="1:31" s="6" customFormat="1" ht="22.8" thickBot="1" x14ac:dyDescent="0.35">
      <c r="A706" s="55" t="e" cm="1">
        <f t="array" ref="A706">(IF($Q$3='بيان ع'!D700,ROW('بيان ع'!700:700)-1,yyyyy))</f>
        <v>#NAME?</v>
      </c>
      <c r="B706" s="56" t="str">
        <f t="shared" si="14"/>
        <v/>
      </c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24"/>
      <c r="R706" s="1"/>
      <c r="S706" s="1"/>
      <c r="T706" s="1"/>
      <c r="V706" s="7"/>
      <c r="W706" s="7"/>
      <c r="X706" s="7"/>
      <c r="Z706" s="1"/>
      <c r="AA706" s="1"/>
      <c r="AB706" s="1"/>
      <c r="AC706" s="1"/>
      <c r="AD706" s="1"/>
      <c r="AE706" s="1"/>
    </row>
    <row r="707" spans="1:31" s="6" customFormat="1" ht="22.8" thickBot="1" x14ac:dyDescent="0.35">
      <c r="A707" s="55" t="e" cm="1">
        <f t="array" ref="A707">(IF($Q$3='بيان ع'!D701,ROW('بيان ع'!701:701)-1,yyyyy))</f>
        <v>#NAME?</v>
      </c>
      <c r="B707" s="56" t="str">
        <f t="shared" si="14"/>
        <v/>
      </c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24"/>
      <c r="R707" s="1"/>
      <c r="S707" s="1"/>
      <c r="T707" s="1"/>
      <c r="V707" s="7"/>
      <c r="W707" s="7"/>
      <c r="X707" s="7"/>
      <c r="Z707" s="1"/>
      <c r="AA707" s="1"/>
      <c r="AB707" s="1"/>
      <c r="AC707" s="1"/>
      <c r="AD707" s="1"/>
      <c r="AE707" s="1"/>
    </row>
    <row r="708" spans="1:31" s="6" customFormat="1" ht="22.8" thickBot="1" x14ac:dyDescent="0.35">
      <c r="A708" s="55" t="e" cm="1">
        <f t="array" ref="A708">(IF($Q$3='بيان ع'!D702,ROW('بيان ع'!702:702)-1,yyyyy))</f>
        <v>#NAME?</v>
      </c>
      <c r="B708" s="56" t="str">
        <f t="shared" si="14"/>
        <v/>
      </c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24"/>
      <c r="R708" s="1"/>
      <c r="S708" s="1"/>
      <c r="T708" s="1"/>
      <c r="V708" s="7"/>
      <c r="W708" s="7"/>
      <c r="X708" s="7"/>
      <c r="Z708" s="1"/>
      <c r="AA708" s="1"/>
      <c r="AB708" s="1"/>
      <c r="AC708" s="1"/>
      <c r="AD708" s="1"/>
      <c r="AE708" s="1"/>
    </row>
    <row r="709" spans="1:31" s="6" customFormat="1" ht="22.8" thickBot="1" x14ac:dyDescent="0.35">
      <c r="A709" s="55" t="e" cm="1">
        <f t="array" ref="A709">(IF($Q$3='بيان ع'!D703,ROW('بيان ع'!703:703)-1,yyyyy))</f>
        <v>#NAME?</v>
      </c>
      <c r="B709" s="56" t="str">
        <f t="shared" si="14"/>
        <v/>
      </c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24"/>
      <c r="R709" s="1"/>
      <c r="S709" s="1"/>
      <c r="T709" s="1"/>
      <c r="V709" s="7"/>
      <c r="W709" s="7"/>
      <c r="X709" s="7"/>
      <c r="Z709" s="1"/>
      <c r="AA709" s="1"/>
      <c r="AB709" s="1"/>
      <c r="AC709" s="1"/>
      <c r="AD709" s="1"/>
      <c r="AE709" s="1"/>
    </row>
    <row r="710" spans="1:31" s="6" customFormat="1" ht="22.8" thickBot="1" x14ac:dyDescent="0.35">
      <c r="A710" s="55" t="e" cm="1">
        <f t="array" ref="A710">(IF($Q$3='بيان ع'!D704,ROW('بيان ع'!704:704)-1,yyyyy))</f>
        <v>#NAME?</v>
      </c>
      <c r="B710" s="56" t="str">
        <f t="shared" si="14"/>
        <v/>
      </c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24"/>
      <c r="R710" s="1"/>
      <c r="S710" s="1"/>
      <c r="T710" s="1"/>
      <c r="V710" s="7"/>
      <c r="W710" s="7"/>
      <c r="X710" s="7"/>
      <c r="Z710" s="1"/>
      <c r="AA710" s="1"/>
      <c r="AB710" s="1"/>
      <c r="AC710" s="1"/>
      <c r="AD710" s="1"/>
      <c r="AE710" s="1"/>
    </row>
    <row r="711" spans="1:31" s="6" customFormat="1" ht="22.8" thickBot="1" x14ac:dyDescent="0.35">
      <c r="A711" s="55" t="e" cm="1">
        <f t="array" ref="A711">(IF($Q$3='بيان ع'!D705,ROW('بيان ع'!705:705)-1,yyyyy))</f>
        <v>#NAME?</v>
      </c>
      <c r="B711" s="56" t="str">
        <f t="shared" si="14"/>
        <v/>
      </c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24"/>
      <c r="R711" s="1"/>
      <c r="S711" s="1"/>
      <c r="T711" s="1"/>
      <c r="V711" s="7"/>
      <c r="W711" s="7"/>
      <c r="X711" s="7"/>
      <c r="Z711" s="1"/>
      <c r="AA711" s="1"/>
      <c r="AB711" s="1"/>
      <c r="AC711" s="1"/>
      <c r="AD711" s="1"/>
      <c r="AE711" s="1"/>
    </row>
    <row r="712" spans="1:31" s="6" customFormat="1" ht="22.8" thickBot="1" x14ac:dyDescent="0.35">
      <c r="A712" s="55" t="e" cm="1">
        <f t="array" ref="A712">(IF($Q$3='بيان ع'!D706,ROW('بيان ع'!706:706)-1,yyyyy))</f>
        <v>#NAME?</v>
      </c>
      <c r="B712" s="56" t="str">
        <f t="shared" ref="B712:B775" si="15">IFERROR(_xlfn.AGGREGATE(15,6,$A$8:$A$1010,ROW(A705)),"")</f>
        <v/>
      </c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24"/>
      <c r="R712" s="1"/>
      <c r="S712" s="1"/>
      <c r="T712" s="1"/>
      <c r="V712" s="7"/>
      <c r="W712" s="7"/>
      <c r="X712" s="7"/>
      <c r="Z712" s="1"/>
      <c r="AA712" s="1"/>
      <c r="AB712" s="1"/>
      <c r="AC712" s="1"/>
      <c r="AD712" s="1"/>
      <c r="AE712" s="1"/>
    </row>
    <row r="713" spans="1:31" s="6" customFormat="1" ht="22.8" thickBot="1" x14ac:dyDescent="0.35">
      <c r="A713" s="55" t="e" cm="1">
        <f t="array" ref="A713">(IF($Q$3='بيان ع'!D707,ROW('بيان ع'!707:707)-1,yyyyy))</f>
        <v>#NAME?</v>
      </c>
      <c r="B713" s="56" t="str">
        <f t="shared" si="15"/>
        <v/>
      </c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24"/>
      <c r="R713" s="1"/>
      <c r="S713" s="1"/>
      <c r="T713" s="1"/>
      <c r="V713" s="7"/>
      <c r="W713" s="7"/>
      <c r="X713" s="7"/>
      <c r="Z713" s="1"/>
      <c r="AA713" s="1"/>
      <c r="AB713" s="1"/>
      <c r="AC713" s="1"/>
      <c r="AD713" s="1"/>
      <c r="AE713" s="1"/>
    </row>
    <row r="714" spans="1:31" s="6" customFormat="1" ht="22.8" thickBot="1" x14ac:dyDescent="0.35">
      <c r="A714" s="55" t="e" cm="1">
        <f t="array" ref="A714">(IF($Q$3='بيان ع'!D708,ROW('بيان ع'!708:708)-1,yyyyy))</f>
        <v>#NAME?</v>
      </c>
      <c r="B714" s="56" t="str">
        <f t="shared" si="15"/>
        <v/>
      </c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24"/>
      <c r="R714" s="1"/>
      <c r="S714" s="1"/>
      <c r="T714" s="1"/>
      <c r="V714" s="7"/>
      <c r="W714" s="7"/>
      <c r="X714" s="7"/>
      <c r="Z714" s="1"/>
      <c r="AA714" s="1"/>
      <c r="AB714" s="1"/>
      <c r="AC714" s="1"/>
      <c r="AD714" s="1"/>
      <c r="AE714" s="1"/>
    </row>
    <row r="715" spans="1:31" s="6" customFormat="1" ht="22.8" thickBot="1" x14ac:dyDescent="0.35">
      <c r="A715" s="55" t="e" cm="1">
        <f t="array" ref="A715">(IF($Q$3='بيان ع'!D709,ROW('بيان ع'!709:709)-1,yyyyy))</f>
        <v>#NAME?</v>
      </c>
      <c r="B715" s="56" t="str">
        <f t="shared" si="15"/>
        <v/>
      </c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24"/>
      <c r="R715" s="1"/>
      <c r="S715" s="1"/>
      <c r="T715" s="1"/>
      <c r="V715" s="7"/>
      <c r="W715" s="7"/>
      <c r="X715" s="7"/>
      <c r="Z715" s="1"/>
      <c r="AA715" s="1"/>
      <c r="AB715" s="1"/>
      <c r="AC715" s="1"/>
      <c r="AD715" s="1"/>
      <c r="AE715" s="1"/>
    </row>
    <row r="716" spans="1:31" s="6" customFormat="1" ht="22.8" thickBot="1" x14ac:dyDescent="0.35">
      <c r="A716" s="55" t="e" cm="1">
        <f t="array" ref="A716">(IF($Q$3='بيان ع'!D710,ROW('بيان ع'!710:710)-1,yyyyy))</f>
        <v>#NAME?</v>
      </c>
      <c r="B716" s="56" t="str">
        <f t="shared" si="15"/>
        <v/>
      </c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24"/>
      <c r="R716" s="1"/>
      <c r="S716" s="1"/>
      <c r="T716" s="1"/>
      <c r="V716" s="7"/>
      <c r="W716" s="7"/>
      <c r="X716" s="7"/>
      <c r="Z716" s="1"/>
      <c r="AA716" s="1"/>
      <c r="AB716" s="1"/>
      <c r="AC716" s="1"/>
      <c r="AD716" s="1"/>
      <c r="AE716" s="1"/>
    </row>
    <row r="717" spans="1:31" s="6" customFormat="1" ht="22.8" thickBot="1" x14ac:dyDescent="0.35">
      <c r="A717" s="55" t="e" cm="1">
        <f t="array" ref="A717">(IF($Q$3='بيان ع'!D711,ROW('بيان ع'!711:711)-1,yyyyy))</f>
        <v>#NAME?</v>
      </c>
      <c r="B717" s="56" t="str">
        <f t="shared" si="15"/>
        <v/>
      </c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24"/>
      <c r="R717" s="1"/>
      <c r="S717" s="1"/>
      <c r="T717" s="1"/>
      <c r="V717" s="7"/>
      <c r="W717" s="7"/>
      <c r="X717" s="7"/>
      <c r="Z717" s="1"/>
      <c r="AA717" s="1"/>
      <c r="AB717" s="1"/>
      <c r="AC717" s="1"/>
      <c r="AD717" s="1"/>
      <c r="AE717" s="1"/>
    </row>
    <row r="718" spans="1:31" s="6" customFormat="1" ht="22.8" thickBot="1" x14ac:dyDescent="0.35">
      <c r="A718" s="55" t="e" cm="1">
        <f t="array" ref="A718">(IF($Q$3='بيان ع'!D712,ROW('بيان ع'!712:712)-1,yyyyy))</f>
        <v>#NAME?</v>
      </c>
      <c r="B718" s="56" t="str">
        <f t="shared" si="15"/>
        <v/>
      </c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24"/>
      <c r="R718" s="1"/>
      <c r="S718" s="1"/>
      <c r="T718" s="1"/>
      <c r="V718" s="7"/>
      <c r="W718" s="7"/>
      <c r="X718" s="7"/>
      <c r="Z718" s="1"/>
      <c r="AA718" s="1"/>
      <c r="AB718" s="1"/>
      <c r="AC718" s="1"/>
      <c r="AD718" s="1"/>
      <c r="AE718" s="1"/>
    </row>
    <row r="719" spans="1:31" s="6" customFormat="1" ht="22.8" thickBot="1" x14ac:dyDescent="0.35">
      <c r="A719" s="55" t="e" cm="1">
        <f t="array" ref="A719">(IF($Q$3='بيان ع'!D713,ROW('بيان ع'!713:713)-1,yyyyy))</f>
        <v>#NAME?</v>
      </c>
      <c r="B719" s="56" t="str">
        <f t="shared" si="15"/>
        <v/>
      </c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24"/>
      <c r="R719" s="1"/>
      <c r="S719" s="1"/>
      <c r="T719" s="1"/>
      <c r="V719" s="7"/>
      <c r="W719" s="7"/>
      <c r="X719" s="7"/>
      <c r="Z719" s="1"/>
      <c r="AA719" s="1"/>
      <c r="AB719" s="1"/>
      <c r="AC719" s="1"/>
      <c r="AD719" s="1"/>
      <c r="AE719" s="1"/>
    </row>
    <row r="720" spans="1:31" s="6" customFormat="1" ht="22.8" thickBot="1" x14ac:dyDescent="0.35">
      <c r="A720" s="55" t="e" cm="1">
        <f t="array" ref="A720">(IF($Q$3='بيان ع'!D714,ROW('بيان ع'!714:714)-1,yyyyy))</f>
        <v>#NAME?</v>
      </c>
      <c r="B720" s="56" t="str">
        <f t="shared" si="15"/>
        <v/>
      </c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24"/>
      <c r="R720" s="1"/>
      <c r="S720" s="1"/>
      <c r="T720" s="1"/>
      <c r="V720" s="7"/>
      <c r="W720" s="7"/>
      <c r="X720" s="7"/>
      <c r="Z720" s="1"/>
      <c r="AA720" s="1"/>
      <c r="AB720" s="1"/>
      <c r="AC720" s="1"/>
      <c r="AD720" s="1"/>
      <c r="AE720" s="1"/>
    </row>
    <row r="721" spans="1:31" s="6" customFormat="1" ht="22.8" thickBot="1" x14ac:dyDescent="0.35">
      <c r="A721" s="55" t="e" cm="1">
        <f t="array" ref="A721">(IF($Q$3='بيان ع'!D715,ROW('بيان ع'!715:715)-1,yyyyy))</f>
        <v>#NAME?</v>
      </c>
      <c r="B721" s="56" t="str">
        <f t="shared" si="15"/>
        <v/>
      </c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24"/>
      <c r="R721" s="1"/>
      <c r="S721" s="1"/>
      <c r="T721" s="1"/>
      <c r="V721" s="7"/>
      <c r="W721" s="7"/>
      <c r="X721" s="7"/>
      <c r="Z721" s="1"/>
      <c r="AA721" s="1"/>
      <c r="AB721" s="1"/>
      <c r="AC721" s="1"/>
      <c r="AD721" s="1"/>
      <c r="AE721" s="1"/>
    </row>
    <row r="722" spans="1:31" s="6" customFormat="1" ht="22.8" thickBot="1" x14ac:dyDescent="0.35">
      <c r="A722" s="55" t="e" cm="1">
        <f t="array" ref="A722">(IF($Q$3='بيان ع'!D716,ROW('بيان ع'!716:716)-1,yyyyy))</f>
        <v>#NAME?</v>
      </c>
      <c r="B722" s="56" t="str">
        <f t="shared" si="15"/>
        <v/>
      </c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24"/>
      <c r="R722" s="1"/>
      <c r="S722" s="1"/>
      <c r="T722" s="1"/>
      <c r="V722" s="7"/>
      <c r="W722" s="7"/>
      <c r="X722" s="7"/>
      <c r="Z722" s="1"/>
      <c r="AA722" s="1"/>
      <c r="AB722" s="1"/>
      <c r="AC722" s="1"/>
      <c r="AD722" s="1"/>
      <c r="AE722" s="1"/>
    </row>
    <row r="723" spans="1:31" s="6" customFormat="1" ht="22.8" thickBot="1" x14ac:dyDescent="0.35">
      <c r="A723" s="55" t="e" cm="1">
        <f t="array" ref="A723">(IF($Q$3='بيان ع'!D717,ROW('بيان ع'!717:717)-1,yyyyy))</f>
        <v>#NAME?</v>
      </c>
      <c r="B723" s="56" t="str">
        <f t="shared" si="15"/>
        <v/>
      </c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24"/>
      <c r="R723" s="1"/>
      <c r="S723" s="1"/>
      <c r="T723" s="1"/>
      <c r="V723" s="7"/>
      <c r="W723" s="7"/>
      <c r="X723" s="7"/>
      <c r="Z723" s="1"/>
      <c r="AA723" s="1"/>
      <c r="AB723" s="1"/>
      <c r="AC723" s="1"/>
      <c r="AD723" s="1"/>
      <c r="AE723" s="1"/>
    </row>
    <row r="724" spans="1:31" s="6" customFormat="1" ht="22.8" thickBot="1" x14ac:dyDescent="0.35">
      <c r="A724" s="55" t="e" cm="1">
        <f t="array" ref="A724">(IF($Q$3='بيان ع'!D718,ROW('بيان ع'!718:718)-1,yyyyy))</f>
        <v>#NAME?</v>
      </c>
      <c r="B724" s="56" t="str">
        <f t="shared" si="15"/>
        <v/>
      </c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24"/>
      <c r="R724" s="1"/>
      <c r="S724" s="1"/>
      <c r="T724" s="1"/>
      <c r="V724" s="7"/>
      <c r="W724" s="7"/>
      <c r="X724" s="7"/>
      <c r="Z724" s="1"/>
      <c r="AA724" s="1"/>
      <c r="AB724" s="1"/>
      <c r="AC724" s="1"/>
      <c r="AD724" s="1"/>
      <c r="AE724" s="1"/>
    </row>
    <row r="725" spans="1:31" s="6" customFormat="1" ht="22.8" thickBot="1" x14ac:dyDescent="0.35">
      <c r="A725" s="55" t="e" cm="1">
        <f t="array" ref="A725">(IF($Q$3='بيان ع'!D719,ROW('بيان ع'!719:719)-1,yyyyy))</f>
        <v>#NAME?</v>
      </c>
      <c r="B725" s="56" t="str">
        <f t="shared" si="15"/>
        <v/>
      </c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24"/>
      <c r="R725" s="1"/>
      <c r="S725" s="1"/>
      <c r="T725" s="1"/>
      <c r="V725" s="7"/>
      <c r="W725" s="7"/>
      <c r="X725" s="7"/>
      <c r="Z725" s="1"/>
      <c r="AA725" s="1"/>
      <c r="AB725" s="1"/>
      <c r="AC725" s="1"/>
      <c r="AD725" s="1"/>
      <c r="AE725" s="1"/>
    </row>
    <row r="726" spans="1:31" s="6" customFormat="1" ht="22.8" thickBot="1" x14ac:dyDescent="0.35">
      <c r="A726" s="55" t="e" cm="1">
        <f t="array" ref="A726">(IF($Q$3='بيان ع'!D720,ROW('بيان ع'!720:720)-1,yyyyy))</f>
        <v>#NAME?</v>
      </c>
      <c r="B726" s="56" t="str">
        <f t="shared" si="15"/>
        <v/>
      </c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24"/>
      <c r="R726" s="1"/>
      <c r="S726" s="1"/>
      <c r="T726" s="1"/>
      <c r="V726" s="7"/>
      <c r="W726" s="7"/>
      <c r="X726" s="7"/>
      <c r="Z726" s="1"/>
      <c r="AA726" s="1"/>
      <c r="AB726" s="1"/>
      <c r="AC726" s="1"/>
      <c r="AD726" s="1"/>
      <c r="AE726" s="1"/>
    </row>
    <row r="727" spans="1:31" s="6" customFormat="1" ht="22.8" thickBot="1" x14ac:dyDescent="0.35">
      <c r="A727" s="55" t="e" cm="1">
        <f t="array" ref="A727">(IF($Q$3='بيان ع'!D721,ROW('بيان ع'!721:721)-1,yyyyy))</f>
        <v>#NAME?</v>
      </c>
      <c r="B727" s="56" t="str">
        <f t="shared" si="15"/>
        <v/>
      </c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24"/>
      <c r="R727" s="1"/>
      <c r="S727" s="1"/>
      <c r="T727" s="1"/>
      <c r="V727" s="7"/>
      <c r="W727" s="7"/>
      <c r="X727" s="7"/>
      <c r="Z727" s="1"/>
      <c r="AA727" s="1"/>
      <c r="AB727" s="1"/>
      <c r="AC727" s="1"/>
      <c r="AD727" s="1"/>
      <c r="AE727" s="1"/>
    </row>
    <row r="728" spans="1:31" s="6" customFormat="1" ht="22.8" thickBot="1" x14ac:dyDescent="0.35">
      <c r="A728" s="55" t="e" cm="1">
        <f t="array" ref="A728">(IF($Q$3='بيان ع'!D722,ROW('بيان ع'!722:722)-1,yyyyy))</f>
        <v>#NAME?</v>
      </c>
      <c r="B728" s="56" t="str">
        <f t="shared" si="15"/>
        <v/>
      </c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24"/>
      <c r="R728" s="1"/>
      <c r="S728" s="1"/>
      <c r="T728" s="1"/>
      <c r="V728" s="7"/>
      <c r="W728" s="7"/>
      <c r="X728" s="7"/>
      <c r="Z728" s="1"/>
      <c r="AA728" s="1"/>
      <c r="AB728" s="1"/>
      <c r="AC728" s="1"/>
      <c r="AD728" s="1"/>
      <c r="AE728" s="1"/>
    </row>
    <row r="729" spans="1:31" s="6" customFormat="1" ht="22.8" thickBot="1" x14ac:dyDescent="0.35">
      <c r="A729" s="55" t="e" cm="1">
        <f t="array" ref="A729">(IF($Q$3='بيان ع'!D723,ROW('بيان ع'!723:723)-1,yyyyy))</f>
        <v>#NAME?</v>
      </c>
      <c r="B729" s="56" t="str">
        <f t="shared" si="15"/>
        <v/>
      </c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24"/>
      <c r="R729" s="1"/>
      <c r="S729" s="1"/>
      <c r="T729" s="1"/>
      <c r="V729" s="7"/>
      <c r="W729" s="7"/>
      <c r="X729" s="7"/>
      <c r="Z729" s="1"/>
      <c r="AA729" s="1"/>
      <c r="AB729" s="1"/>
      <c r="AC729" s="1"/>
      <c r="AD729" s="1"/>
      <c r="AE729" s="1"/>
    </row>
    <row r="730" spans="1:31" s="6" customFormat="1" ht="22.8" thickBot="1" x14ac:dyDescent="0.35">
      <c r="A730" s="55" t="e" cm="1">
        <f t="array" ref="A730">(IF($Q$3='بيان ع'!D724,ROW('بيان ع'!724:724)-1,yyyyy))</f>
        <v>#NAME?</v>
      </c>
      <c r="B730" s="56" t="str">
        <f t="shared" si="15"/>
        <v/>
      </c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24"/>
      <c r="R730" s="1"/>
      <c r="S730" s="1"/>
      <c r="T730" s="1"/>
      <c r="V730" s="7"/>
      <c r="W730" s="7"/>
      <c r="X730" s="7"/>
      <c r="Z730" s="1"/>
      <c r="AA730" s="1"/>
      <c r="AB730" s="1"/>
      <c r="AC730" s="1"/>
      <c r="AD730" s="1"/>
      <c r="AE730" s="1"/>
    </row>
    <row r="731" spans="1:31" s="6" customFormat="1" ht="22.8" thickBot="1" x14ac:dyDescent="0.35">
      <c r="A731" s="55" t="e" cm="1">
        <f t="array" ref="A731">(IF($Q$3='بيان ع'!D725,ROW('بيان ع'!725:725)-1,yyyyy))</f>
        <v>#NAME?</v>
      </c>
      <c r="B731" s="56" t="str">
        <f t="shared" si="15"/>
        <v/>
      </c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24"/>
      <c r="R731" s="1"/>
      <c r="S731" s="1"/>
      <c r="T731" s="1"/>
      <c r="V731" s="7"/>
      <c r="W731" s="7"/>
      <c r="X731" s="7"/>
      <c r="Z731" s="1"/>
      <c r="AA731" s="1"/>
      <c r="AB731" s="1"/>
      <c r="AC731" s="1"/>
      <c r="AD731" s="1"/>
      <c r="AE731" s="1"/>
    </row>
    <row r="732" spans="1:31" s="6" customFormat="1" ht="22.8" thickBot="1" x14ac:dyDescent="0.35">
      <c r="A732" s="55" t="e" cm="1">
        <f t="array" ref="A732">(IF($Q$3='بيان ع'!D726,ROW('بيان ع'!726:726)-1,yyyyy))</f>
        <v>#NAME?</v>
      </c>
      <c r="B732" s="56" t="str">
        <f t="shared" si="15"/>
        <v/>
      </c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24"/>
      <c r="R732" s="1"/>
      <c r="S732" s="1"/>
      <c r="T732" s="1"/>
      <c r="V732" s="7"/>
      <c r="W732" s="7"/>
      <c r="X732" s="7"/>
      <c r="Z732" s="1"/>
      <c r="AA732" s="1"/>
      <c r="AB732" s="1"/>
      <c r="AC732" s="1"/>
      <c r="AD732" s="1"/>
      <c r="AE732" s="1"/>
    </row>
    <row r="733" spans="1:31" s="6" customFormat="1" ht="22.8" thickBot="1" x14ac:dyDescent="0.35">
      <c r="A733" s="55" t="e" cm="1">
        <f t="array" ref="A733">(IF($Q$3='بيان ع'!D727,ROW('بيان ع'!727:727)-1,yyyyy))</f>
        <v>#NAME?</v>
      </c>
      <c r="B733" s="56" t="str">
        <f t="shared" si="15"/>
        <v/>
      </c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24"/>
      <c r="R733" s="1"/>
      <c r="S733" s="1"/>
      <c r="T733" s="1"/>
      <c r="V733" s="7"/>
      <c r="W733" s="7"/>
      <c r="X733" s="7"/>
      <c r="Z733" s="1"/>
      <c r="AA733" s="1"/>
      <c r="AB733" s="1"/>
      <c r="AC733" s="1"/>
      <c r="AD733" s="1"/>
      <c r="AE733" s="1"/>
    </row>
    <row r="734" spans="1:31" s="6" customFormat="1" ht="22.8" thickBot="1" x14ac:dyDescent="0.35">
      <c r="A734" s="55" t="e" cm="1">
        <f t="array" ref="A734">(IF($Q$3='بيان ع'!D728,ROW('بيان ع'!728:728)-1,yyyyy))</f>
        <v>#NAME?</v>
      </c>
      <c r="B734" s="56" t="str">
        <f t="shared" si="15"/>
        <v/>
      </c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24"/>
      <c r="R734" s="1"/>
      <c r="S734" s="1"/>
      <c r="T734" s="1"/>
      <c r="V734" s="7"/>
      <c r="W734" s="7"/>
      <c r="X734" s="7"/>
      <c r="Z734" s="1"/>
      <c r="AA734" s="1"/>
      <c r="AB734" s="1"/>
      <c r="AC734" s="1"/>
      <c r="AD734" s="1"/>
      <c r="AE734" s="1"/>
    </row>
    <row r="735" spans="1:31" s="6" customFormat="1" ht="22.8" thickBot="1" x14ac:dyDescent="0.35">
      <c r="A735" s="55" t="e" cm="1">
        <f t="array" ref="A735">(IF($Q$3='بيان ع'!D729,ROW('بيان ع'!729:729)-1,yyyyy))</f>
        <v>#NAME?</v>
      </c>
      <c r="B735" s="56" t="str">
        <f t="shared" si="15"/>
        <v/>
      </c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24"/>
      <c r="R735" s="1"/>
      <c r="S735" s="1"/>
      <c r="T735" s="1"/>
      <c r="V735" s="7"/>
      <c r="W735" s="7"/>
      <c r="X735" s="7"/>
      <c r="Z735" s="1"/>
      <c r="AA735" s="1"/>
      <c r="AB735" s="1"/>
      <c r="AC735" s="1"/>
      <c r="AD735" s="1"/>
      <c r="AE735" s="1"/>
    </row>
    <row r="736" spans="1:31" s="6" customFormat="1" ht="22.8" thickBot="1" x14ac:dyDescent="0.35">
      <c r="A736" s="55" t="e" cm="1">
        <f t="array" ref="A736">(IF($Q$3='بيان ع'!D730,ROW('بيان ع'!730:730)-1,yyyyy))</f>
        <v>#NAME?</v>
      </c>
      <c r="B736" s="56" t="str">
        <f t="shared" si="15"/>
        <v/>
      </c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24"/>
      <c r="R736" s="1"/>
      <c r="S736" s="1"/>
      <c r="T736" s="1"/>
      <c r="V736" s="7"/>
      <c r="W736" s="7"/>
      <c r="X736" s="7"/>
      <c r="Z736" s="1"/>
      <c r="AA736" s="1"/>
      <c r="AB736" s="1"/>
      <c r="AC736" s="1"/>
      <c r="AD736" s="1"/>
      <c r="AE736" s="1"/>
    </row>
    <row r="737" spans="1:31" s="6" customFormat="1" ht="22.8" thickBot="1" x14ac:dyDescent="0.35">
      <c r="A737" s="55" t="e" cm="1">
        <f t="array" ref="A737">(IF($Q$3='بيان ع'!D731,ROW('بيان ع'!731:731)-1,yyyyy))</f>
        <v>#NAME?</v>
      </c>
      <c r="B737" s="56" t="str">
        <f t="shared" si="15"/>
        <v/>
      </c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24"/>
      <c r="R737" s="1"/>
      <c r="S737" s="1"/>
      <c r="T737" s="1"/>
      <c r="V737" s="7"/>
      <c r="W737" s="7"/>
      <c r="X737" s="7"/>
      <c r="Z737" s="1"/>
      <c r="AA737" s="1"/>
      <c r="AB737" s="1"/>
      <c r="AC737" s="1"/>
      <c r="AD737" s="1"/>
      <c r="AE737" s="1"/>
    </row>
    <row r="738" spans="1:31" s="6" customFormat="1" ht="22.8" thickBot="1" x14ac:dyDescent="0.35">
      <c r="A738" s="55" t="e" cm="1">
        <f t="array" ref="A738">(IF($Q$3='بيان ع'!D732,ROW('بيان ع'!732:732)-1,yyyyy))</f>
        <v>#NAME?</v>
      </c>
      <c r="B738" s="56" t="str">
        <f t="shared" si="15"/>
        <v/>
      </c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24"/>
      <c r="R738" s="1"/>
      <c r="S738" s="1"/>
      <c r="T738" s="1"/>
      <c r="V738" s="7"/>
      <c r="W738" s="7"/>
      <c r="X738" s="7"/>
      <c r="Z738" s="1"/>
      <c r="AA738" s="1"/>
      <c r="AB738" s="1"/>
      <c r="AC738" s="1"/>
      <c r="AD738" s="1"/>
      <c r="AE738" s="1"/>
    </row>
    <row r="739" spans="1:31" s="6" customFormat="1" ht="22.8" thickBot="1" x14ac:dyDescent="0.35">
      <c r="A739" s="55" t="e" cm="1">
        <f t="array" ref="A739">(IF($Q$3='بيان ع'!D733,ROW('بيان ع'!733:733)-1,yyyyy))</f>
        <v>#NAME?</v>
      </c>
      <c r="B739" s="56" t="str">
        <f t="shared" si="15"/>
        <v/>
      </c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24"/>
      <c r="R739" s="1"/>
      <c r="S739" s="1"/>
      <c r="T739" s="1"/>
      <c r="V739" s="7"/>
      <c r="W739" s="7"/>
      <c r="X739" s="7"/>
      <c r="Z739" s="1"/>
      <c r="AA739" s="1"/>
      <c r="AB739" s="1"/>
      <c r="AC739" s="1"/>
      <c r="AD739" s="1"/>
      <c r="AE739" s="1"/>
    </row>
    <row r="740" spans="1:31" s="6" customFormat="1" ht="22.8" thickBot="1" x14ac:dyDescent="0.35">
      <c r="A740" s="55" t="e" cm="1">
        <f t="array" ref="A740">(IF($Q$3='بيان ع'!D734,ROW('بيان ع'!734:734)-1,yyyyy))</f>
        <v>#NAME?</v>
      </c>
      <c r="B740" s="56" t="str">
        <f t="shared" si="15"/>
        <v/>
      </c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24"/>
      <c r="R740" s="1"/>
      <c r="S740" s="1"/>
      <c r="T740" s="1"/>
      <c r="V740" s="7"/>
      <c r="W740" s="7"/>
      <c r="X740" s="7"/>
      <c r="Z740" s="1"/>
      <c r="AA740" s="1"/>
      <c r="AB740" s="1"/>
      <c r="AC740" s="1"/>
      <c r="AD740" s="1"/>
      <c r="AE740" s="1"/>
    </row>
    <row r="741" spans="1:31" s="6" customFormat="1" ht="22.8" thickBot="1" x14ac:dyDescent="0.35">
      <c r="A741" s="55" t="e" cm="1">
        <f t="array" ref="A741">(IF($Q$3='بيان ع'!D735,ROW('بيان ع'!735:735)-1,yyyyy))</f>
        <v>#NAME?</v>
      </c>
      <c r="B741" s="56" t="str">
        <f t="shared" si="15"/>
        <v/>
      </c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24"/>
      <c r="R741" s="1"/>
      <c r="S741" s="1"/>
      <c r="T741" s="1"/>
      <c r="V741" s="7"/>
      <c r="W741" s="7"/>
      <c r="X741" s="7"/>
      <c r="Z741" s="1"/>
      <c r="AA741" s="1"/>
      <c r="AB741" s="1"/>
      <c r="AC741" s="1"/>
      <c r="AD741" s="1"/>
      <c r="AE741" s="1"/>
    </row>
    <row r="742" spans="1:31" s="6" customFormat="1" ht="22.8" thickBot="1" x14ac:dyDescent="0.35">
      <c r="A742" s="55" t="e" cm="1">
        <f t="array" ref="A742">(IF($Q$3='بيان ع'!D736,ROW('بيان ع'!736:736)-1,yyyyy))</f>
        <v>#NAME?</v>
      </c>
      <c r="B742" s="56" t="str">
        <f t="shared" si="15"/>
        <v/>
      </c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24"/>
      <c r="R742" s="1"/>
      <c r="S742" s="1"/>
      <c r="T742" s="1"/>
      <c r="V742" s="7"/>
      <c r="W742" s="7"/>
      <c r="X742" s="7"/>
      <c r="Z742" s="1"/>
      <c r="AA742" s="1"/>
      <c r="AB742" s="1"/>
      <c r="AC742" s="1"/>
      <c r="AD742" s="1"/>
      <c r="AE742" s="1"/>
    </row>
    <row r="743" spans="1:31" s="6" customFormat="1" ht="22.8" thickBot="1" x14ac:dyDescent="0.35">
      <c r="A743" s="55" t="e" cm="1">
        <f t="array" ref="A743">(IF($Q$3='بيان ع'!D737,ROW('بيان ع'!737:737)-1,yyyyy))</f>
        <v>#NAME?</v>
      </c>
      <c r="B743" s="56" t="str">
        <f t="shared" si="15"/>
        <v/>
      </c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24"/>
      <c r="R743" s="1"/>
      <c r="S743" s="1"/>
      <c r="T743" s="1"/>
      <c r="V743" s="7"/>
      <c r="W743" s="7"/>
      <c r="X743" s="7"/>
      <c r="Z743" s="1"/>
      <c r="AA743" s="1"/>
      <c r="AB743" s="1"/>
      <c r="AC743" s="1"/>
      <c r="AD743" s="1"/>
      <c r="AE743" s="1"/>
    </row>
    <row r="744" spans="1:31" s="6" customFormat="1" ht="22.8" thickBot="1" x14ac:dyDescent="0.35">
      <c r="A744" s="55" t="e" cm="1">
        <f t="array" ref="A744">(IF($Q$3='بيان ع'!D738,ROW('بيان ع'!738:738)-1,yyyyy))</f>
        <v>#NAME?</v>
      </c>
      <c r="B744" s="56" t="str">
        <f t="shared" si="15"/>
        <v/>
      </c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24"/>
      <c r="R744" s="1"/>
      <c r="S744" s="1"/>
      <c r="T744" s="1"/>
      <c r="V744" s="7"/>
      <c r="W744" s="7"/>
      <c r="X744" s="7"/>
      <c r="Z744" s="1"/>
      <c r="AA744" s="1"/>
      <c r="AB744" s="1"/>
      <c r="AC744" s="1"/>
      <c r="AD744" s="1"/>
      <c r="AE744" s="1"/>
    </row>
    <row r="745" spans="1:31" s="6" customFormat="1" ht="22.8" thickBot="1" x14ac:dyDescent="0.35">
      <c r="A745" s="55" t="e" cm="1">
        <f t="array" ref="A745">(IF($Q$3='بيان ع'!D739,ROW('بيان ع'!739:739)-1,yyyyy))</f>
        <v>#NAME?</v>
      </c>
      <c r="B745" s="56" t="str">
        <f t="shared" si="15"/>
        <v/>
      </c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24"/>
      <c r="R745" s="1"/>
      <c r="S745" s="1"/>
      <c r="T745" s="1"/>
      <c r="V745" s="7"/>
      <c r="W745" s="7"/>
      <c r="X745" s="7"/>
      <c r="Z745" s="1"/>
      <c r="AA745" s="1"/>
      <c r="AB745" s="1"/>
      <c r="AC745" s="1"/>
      <c r="AD745" s="1"/>
      <c r="AE745" s="1"/>
    </row>
    <row r="746" spans="1:31" s="6" customFormat="1" ht="22.8" thickBot="1" x14ac:dyDescent="0.35">
      <c r="A746" s="55" t="e" cm="1">
        <f t="array" ref="A746">(IF($Q$3='بيان ع'!D740,ROW('بيان ع'!740:740)-1,yyyyy))</f>
        <v>#NAME?</v>
      </c>
      <c r="B746" s="56" t="str">
        <f t="shared" si="15"/>
        <v/>
      </c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24"/>
      <c r="R746" s="1"/>
      <c r="S746" s="1"/>
      <c r="T746" s="1"/>
      <c r="V746" s="7"/>
      <c r="W746" s="7"/>
      <c r="X746" s="7"/>
      <c r="Z746" s="1"/>
      <c r="AA746" s="1"/>
      <c r="AB746" s="1"/>
      <c r="AC746" s="1"/>
      <c r="AD746" s="1"/>
      <c r="AE746" s="1"/>
    </row>
    <row r="747" spans="1:31" s="6" customFormat="1" ht="22.8" thickBot="1" x14ac:dyDescent="0.35">
      <c r="A747" s="55" t="e" cm="1">
        <f t="array" ref="A747">(IF($Q$3='بيان ع'!D741,ROW('بيان ع'!741:741)-1,yyyyy))</f>
        <v>#NAME?</v>
      </c>
      <c r="B747" s="56" t="str">
        <f t="shared" si="15"/>
        <v/>
      </c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24"/>
      <c r="R747" s="1"/>
      <c r="S747" s="1"/>
      <c r="T747" s="1"/>
      <c r="V747" s="7"/>
      <c r="W747" s="7"/>
      <c r="X747" s="7"/>
      <c r="Z747" s="1"/>
      <c r="AA747" s="1"/>
      <c r="AB747" s="1"/>
      <c r="AC747" s="1"/>
      <c r="AD747" s="1"/>
      <c r="AE747" s="1"/>
    </row>
    <row r="748" spans="1:31" s="6" customFormat="1" ht="22.8" thickBot="1" x14ac:dyDescent="0.35">
      <c r="A748" s="55" t="e" cm="1">
        <f t="array" ref="A748">(IF($Q$3='بيان ع'!D742,ROW('بيان ع'!742:742)-1,yyyyy))</f>
        <v>#NAME?</v>
      </c>
      <c r="B748" s="56" t="str">
        <f t="shared" si="15"/>
        <v/>
      </c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24"/>
      <c r="R748" s="1"/>
      <c r="S748" s="1"/>
      <c r="T748" s="1"/>
      <c r="V748" s="7"/>
      <c r="W748" s="7"/>
      <c r="X748" s="7"/>
      <c r="Z748" s="1"/>
      <c r="AA748" s="1"/>
      <c r="AB748" s="1"/>
      <c r="AC748" s="1"/>
      <c r="AD748" s="1"/>
      <c r="AE748" s="1"/>
    </row>
    <row r="749" spans="1:31" s="6" customFormat="1" ht="22.8" thickBot="1" x14ac:dyDescent="0.35">
      <c r="A749" s="55" t="e" cm="1">
        <f t="array" ref="A749">(IF($Q$3='بيان ع'!D743,ROW('بيان ع'!743:743)-1,yyyyy))</f>
        <v>#NAME?</v>
      </c>
      <c r="B749" s="56" t="str">
        <f t="shared" si="15"/>
        <v/>
      </c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24"/>
      <c r="R749" s="1"/>
      <c r="S749" s="1"/>
      <c r="T749" s="1"/>
      <c r="V749" s="7"/>
      <c r="W749" s="7"/>
      <c r="X749" s="7"/>
      <c r="Z749" s="1"/>
      <c r="AA749" s="1"/>
      <c r="AB749" s="1"/>
      <c r="AC749" s="1"/>
      <c r="AD749" s="1"/>
      <c r="AE749" s="1"/>
    </row>
    <row r="750" spans="1:31" s="6" customFormat="1" ht="22.8" thickBot="1" x14ac:dyDescent="0.35">
      <c r="A750" s="55" t="e" cm="1">
        <f t="array" ref="A750">(IF($Q$3='بيان ع'!D744,ROW('بيان ع'!744:744)-1,yyyyy))</f>
        <v>#NAME?</v>
      </c>
      <c r="B750" s="56" t="str">
        <f t="shared" si="15"/>
        <v/>
      </c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24"/>
      <c r="R750" s="1"/>
      <c r="S750" s="1"/>
      <c r="T750" s="1"/>
      <c r="V750" s="7"/>
      <c r="W750" s="7"/>
      <c r="X750" s="7"/>
      <c r="Z750" s="1"/>
      <c r="AA750" s="1"/>
      <c r="AB750" s="1"/>
      <c r="AC750" s="1"/>
      <c r="AD750" s="1"/>
      <c r="AE750" s="1"/>
    </row>
    <row r="751" spans="1:31" s="6" customFormat="1" ht="22.8" thickBot="1" x14ac:dyDescent="0.35">
      <c r="A751" s="55" t="e" cm="1">
        <f t="array" ref="A751">(IF($Q$3='بيان ع'!D745,ROW('بيان ع'!745:745)-1,yyyyy))</f>
        <v>#NAME?</v>
      </c>
      <c r="B751" s="56" t="str">
        <f t="shared" si="15"/>
        <v/>
      </c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24"/>
      <c r="R751" s="1"/>
      <c r="S751" s="1"/>
      <c r="T751" s="1"/>
      <c r="V751" s="7"/>
      <c r="W751" s="7"/>
      <c r="X751" s="7"/>
      <c r="Z751" s="1"/>
      <c r="AA751" s="1"/>
      <c r="AB751" s="1"/>
      <c r="AC751" s="1"/>
      <c r="AD751" s="1"/>
      <c r="AE751" s="1"/>
    </row>
    <row r="752" spans="1:31" s="6" customFormat="1" ht="22.8" thickBot="1" x14ac:dyDescent="0.35">
      <c r="A752" s="55" t="e" cm="1">
        <f t="array" ref="A752">(IF($Q$3='بيان ع'!D746,ROW('بيان ع'!746:746)-1,yyyyy))</f>
        <v>#NAME?</v>
      </c>
      <c r="B752" s="56" t="str">
        <f t="shared" si="15"/>
        <v/>
      </c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24"/>
      <c r="R752" s="1"/>
      <c r="S752" s="1"/>
      <c r="T752" s="1"/>
      <c r="V752" s="7"/>
      <c r="W752" s="7"/>
      <c r="X752" s="7"/>
      <c r="Z752" s="1"/>
      <c r="AA752" s="1"/>
      <c r="AB752" s="1"/>
      <c r="AC752" s="1"/>
      <c r="AD752" s="1"/>
      <c r="AE752" s="1"/>
    </row>
    <row r="753" spans="1:31" s="6" customFormat="1" ht="22.8" thickBot="1" x14ac:dyDescent="0.35">
      <c r="A753" s="55" t="e" cm="1">
        <f t="array" ref="A753">(IF($Q$3='بيان ع'!D747,ROW('بيان ع'!747:747)-1,yyyyy))</f>
        <v>#NAME?</v>
      </c>
      <c r="B753" s="56" t="str">
        <f t="shared" si="15"/>
        <v/>
      </c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24"/>
      <c r="R753" s="1"/>
      <c r="S753" s="1"/>
      <c r="T753" s="1"/>
      <c r="V753" s="7"/>
      <c r="W753" s="7"/>
      <c r="X753" s="7"/>
      <c r="Z753" s="1"/>
      <c r="AA753" s="1"/>
      <c r="AB753" s="1"/>
      <c r="AC753" s="1"/>
      <c r="AD753" s="1"/>
      <c r="AE753" s="1"/>
    </row>
    <row r="754" spans="1:31" s="6" customFormat="1" ht="22.8" thickBot="1" x14ac:dyDescent="0.35">
      <c r="A754" s="55" t="e" cm="1">
        <f t="array" ref="A754">(IF($Q$3='بيان ع'!D748,ROW('بيان ع'!748:748)-1,yyyyy))</f>
        <v>#NAME?</v>
      </c>
      <c r="B754" s="56" t="str">
        <f t="shared" si="15"/>
        <v/>
      </c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24"/>
      <c r="R754" s="1"/>
      <c r="S754" s="1"/>
      <c r="T754" s="1"/>
      <c r="V754" s="7"/>
      <c r="W754" s="7"/>
      <c r="X754" s="7"/>
      <c r="Z754" s="1"/>
      <c r="AA754" s="1"/>
      <c r="AB754" s="1"/>
      <c r="AC754" s="1"/>
      <c r="AD754" s="1"/>
      <c r="AE754" s="1"/>
    </row>
    <row r="755" spans="1:31" s="6" customFormat="1" ht="22.8" thickBot="1" x14ac:dyDescent="0.35">
      <c r="A755" s="55" t="e" cm="1">
        <f t="array" ref="A755">(IF($Q$3='بيان ع'!D749,ROW('بيان ع'!749:749)-1,yyyyy))</f>
        <v>#NAME?</v>
      </c>
      <c r="B755" s="56" t="str">
        <f t="shared" si="15"/>
        <v/>
      </c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24"/>
      <c r="R755" s="1"/>
      <c r="S755" s="1"/>
      <c r="T755" s="1"/>
      <c r="V755" s="7"/>
      <c r="W755" s="7"/>
      <c r="X755" s="7"/>
      <c r="Z755" s="1"/>
      <c r="AA755" s="1"/>
      <c r="AB755" s="1"/>
      <c r="AC755" s="1"/>
      <c r="AD755" s="1"/>
      <c r="AE755" s="1"/>
    </row>
    <row r="756" spans="1:31" s="6" customFormat="1" ht="22.8" thickBot="1" x14ac:dyDescent="0.35">
      <c r="A756" s="55" t="e" cm="1">
        <f t="array" ref="A756">(IF($Q$3='بيان ع'!D750,ROW('بيان ع'!750:750)-1,yyyyy))</f>
        <v>#NAME?</v>
      </c>
      <c r="B756" s="56" t="str">
        <f t="shared" si="15"/>
        <v/>
      </c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24"/>
      <c r="R756" s="1"/>
      <c r="S756" s="1"/>
      <c r="T756" s="1"/>
      <c r="V756" s="7"/>
      <c r="W756" s="7"/>
      <c r="X756" s="7"/>
      <c r="Z756" s="1"/>
      <c r="AA756" s="1"/>
      <c r="AB756" s="1"/>
      <c r="AC756" s="1"/>
      <c r="AD756" s="1"/>
      <c r="AE756" s="1"/>
    </row>
    <row r="757" spans="1:31" s="6" customFormat="1" ht="22.8" thickBot="1" x14ac:dyDescent="0.35">
      <c r="A757" s="55" t="e" cm="1">
        <f t="array" ref="A757">(IF($Q$3='بيان ع'!D751,ROW('بيان ع'!751:751)-1,yyyyy))</f>
        <v>#NAME?</v>
      </c>
      <c r="B757" s="56" t="str">
        <f t="shared" si="15"/>
        <v/>
      </c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24"/>
      <c r="R757" s="1"/>
      <c r="S757" s="1"/>
      <c r="T757" s="1"/>
      <c r="V757" s="7"/>
      <c r="W757" s="7"/>
      <c r="X757" s="7"/>
      <c r="Z757" s="1"/>
      <c r="AA757" s="1"/>
      <c r="AB757" s="1"/>
      <c r="AC757" s="1"/>
      <c r="AD757" s="1"/>
      <c r="AE757" s="1"/>
    </row>
    <row r="758" spans="1:31" s="6" customFormat="1" ht="22.8" thickBot="1" x14ac:dyDescent="0.35">
      <c r="A758" s="55" t="e" cm="1">
        <f t="array" ref="A758">(IF($Q$3='بيان ع'!D752,ROW('بيان ع'!752:752)-1,yyyyy))</f>
        <v>#NAME?</v>
      </c>
      <c r="B758" s="56" t="str">
        <f t="shared" si="15"/>
        <v/>
      </c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24"/>
      <c r="R758" s="1"/>
      <c r="S758" s="1"/>
      <c r="T758" s="1"/>
      <c r="V758" s="7"/>
      <c r="W758" s="7"/>
      <c r="X758" s="7"/>
      <c r="Z758" s="1"/>
      <c r="AA758" s="1"/>
      <c r="AB758" s="1"/>
      <c r="AC758" s="1"/>
      <c r="AD758" s="1"/>
      <c r="AE758" s="1"/>
    </row>
    <row r="759" spans="1:31" s="6" customFormat="1" ht="22.8" thickBot="1" x14ac:dyDescent="0.35">
      <c r="A759" s="55" t="e" cm="1">
        <f t="array" ref="A759">(IF($Q$3='بيان ع'!D753,ROW('بيان ع'!753:753)-1,yyyyy))</f>
        <v>#NAME?</v>
      </c>
      <c r="B759" s="56" t="str">
        <f t="shared" si="15"/>
        <v/>
      </c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24"/>
      <c r="R759" s="1"/>
      <c r="S759" s="1"/>
      <c r="T759" s="1"/>
      <c r="V759" s="7"/>
      <c r="W759" s="7"/>
      <c r="X759" s="7"/>
      <c r="Z759" s="1"/>
      <c r="AA759" s="1"/>
      <c r="AB759" s="1"/>
      <c r="AC759" s="1"/>
      <c r="AD759" s="1"/>
      <c r="AE759" s="1"/>
    </row>
    <row r="760" spans="1:31" s="6" customFormat="1" ht="22.8" thickBot="1" x14ac:dyDescent="0.35">
      <c r="A760" s="55" t="e" cm="1">
        <f t="array" ref="A760">(IF($Q$3='بيان ع'!D754,ROW('بيان ع'!754:754)-1,yyyyy))</f>
        <v>#NAME?</v>
      </c>
      <c r="B760" s="56" t="str">
        <f t="shared" si="15"/>
        <v/>
      </c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24"/>
      <c r="R760" s="1"/>
      <c r="S760" s="1"/>
      <c r="T760" s="1"/>
      <c r="V760" s="7"/>
      <c r="W760" s="7"/>
      <c r="X760" s="7"/>
      <c r="Z760" s="1"/>
      <c r="AA760" s="1"/>
      <c r="AB760" s="1"/>
      <c r="AC760" s="1"/>
      <c r="AD760" s="1"/>
      <c r="AE760" s="1"/>
    </row>
    <row r="761" spans="1:31" s="6" customFormat="1" ht="22.8" thickBot="1" x14ac:dyDescent="0.35">
      <c r="A761" s="55" t="e" cm="1">
        <f t="array" ref="A761">(IF($Q$3='بيان ع'!D755,ROW('بيان ع'!755:755)-1,yyyyy))</f>
        <v>#NAME?</v>
      </c>
      <c r="B761" s="56" t="str">
        <f t="shared" si="15"/>
        <v/>
      </c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24"/>
      <c r="R761" s="1"/>
      <c r="S761" s="1"/>
      <c r="T761" s="1"/>
      <c r="V761" s="7"/>
      <c r="W761" s="7"/>
      <c r="X761" s="7"/>
      <c r="Z761" s="1"/>
      <c r="AA761" s="1"/>
      <c r="AB761" s="1"/>
      <c r="AC761" s="1"/>
      <c r="AD761" s="1"/>
      <c r="AE761" s="1"/>
    </row>
    <row r="762" spans="1:31" s="6" customFormat="1" ht="22.8" thickBot="1" x14ac:dyDescent="0.35">
      <c r="A762" s="55" t="e" cm="1">
        <f t="array" ref="A762">(IF($Q$3='بيان ع'!D756,ROW('بيان ع'!756:756)-1,yyyyy))</f>
        <v>#NAME?</v>
      </c>
      <c r="B762" s="56" t="str">
        <f t="shared" si="15"/>
        <v/>
      </c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24"/>
      <c r="R762" s="1"/>
      <c r="S762" s="1"/>
      <c r="T762" s="1"/>
      <c r="V762" s="7"/>
      <c r="W762" s="7"/>
      <c r="X762" s="7"/>
      <c r="Z762" s="1"/>
      <c r="AA762" s="1"/>
      <c r="AB762" s="1"/>
      <c r="AC762" s="1"/>
      <c r="AD762" s="1"/>
      <c r="AE762" s="1"/>
    </row>
    <row r="763" spans="1:31" s="6" customFormat="1" ht="22.8" thickBot="1" x14ac:dyDescent="0.35">
      <c r="A763" s="55" t="e" cm="1">
        <f t="array" ref="A763">(IF($Q$3='بيان ع'!D757,ROW('بيان ع'!757:757)-1,yyyyy))</f>
        <v>#NAME?</v>
      </c>
      <c r="B763" s="56" t="str">
        <f t="shared" si="15"/>
        <v/>
      </c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24"/>
      <c r="R763" s="1"/>
      <c r="S763" s="1"/>
      <c r="T763" s="1"/>
      <c r="V763" s="7"/>
      <c r="W763" s="7"/>
      <c r="X763" s="7"/>
      <c r="Z763" s="1"/>
      <c r="AA763" s="1"/>
      <c r="AB763" s="1"/>
      <c r="AC763" s="1"/>
      <c r="AD763" s="1"/>
      <c r="AE763" s="1"/>
    </row>
    <row r="764" spans="1:31" s="6" customFormat="1" ht="22.8" thickBot="1" x14ac:dyDescent="0.35">
      <c r="A764" s="55" t="e" cm="1">
        <f t="array" ref="A764">(IF($Q$3='بيان ع'!D758,ROW('بيان ع'!758:758)-1,yyyyy))</f>
        <v>#NAME?</v>
      </c>
      <c r="B764" s="56" t="str">
        <f t="shared" si="15"/>
        <v/>
      </c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24"/>
      <c r="R764" s="1"/>
      <c r="S764" s="1"/>
      <c r="T764" s="1"/>
      <c r="V764" s="7"/>
      <c r="W764" s="7"/>
      <c r="X764" s="7"/>
      <c r="Z764" s="1"/>
      <c r="AA764" s="1"/>
      <c r="AB764" s="1"/>
      <c r="AC764" s="1"/>
      <c r="AD764" s="1"/>
      <c r="AE764" s="1"/>
    </row>
    <row r="765" spans="1:31" s="6" customFormat="1" ht="22.8" thickBot="1" x14ac:dyDescent="0.35">
      <c r="A765" s="55" t="e" cm="1">
        <f t="array" ref="A765">(IF($Q$3='بيان ع'!D759,ROW('بيان ع'!759:759)-1,yyyyy))</f>
        <v>#NAME?</v>
      </c>
      <c r="B765" s="56" t="str">
        <f t="shared" si="15"/>
        <v/>
      </c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24"/>
      <c r="R765" s="1"/>
      <c r="S765" s="1"/>
      <c r="T765" s="1"/>
      <c r="V765" s="7"/>
      <c r="W765" s="7"/>
      <c r="X765" s="7"/>
      <c r="Z765" s="1"/>
      <c r="AA765" s="1"/>
      <c r="AB765" s="1"/>
      <c r="AC765" s="1"/>
      <c r="AD765" s="1"/>
      <c r="AE765" s="1"/>
    </row>
    <row r="766" spans="1:31" s="6" customFormat="1" ht="22.8" thickBot="1" x14ac:dyDescent="0.35">
      <c r="A766" s="55" t="e" cm="1">
        <f t="array" ref="A766">(IF($Q$3='بيان ع'!D760,ROW('بيان ع'!760:760)-1,yyyyy))</f>
        <v>#NAME?</v>
      </c>
      <c r="B766" s="56" t="str">
        <f t="shared" si="15"/>
        <v/>
      </c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24"/>
      <c r="R766" s="1"/>
      <c r="S766" s="1"/>
      <c r="T766" s="1"/>
      <c r="V766" s="7"/>
      <c r="W766" s="7"/>
      <c r="X766" s="7"/>
      <c r="Z766" s="1"/>
      <c r="AA766" s="1"/>
      <c r="AB766" s="1"/>
      <c r="AC766" s="1"/>
      <c r="AD766" s="1"/>
      <c r="AE766" s="1"/>
    </row>
    <row r="767" spans="1:31" s="6" customFormat="1" ht="22.8" thickBot="1" x14ac:dyDescent="0.35">
      <c r="A767" s="55" t="e" cm="1">
        <f t="array" ref="A767">(IF($Q$3='بيان ع'!D761,ROW('بيان ع'!761:761)-1,yyyyy))</f>
        <v>#NAME?</v>
      </c>
      <c r="B767" s="56" t="str">
        <f t="shared" si="15"/>
        <v/>
      </c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24"/>
      <c r="R767" s="1"/>
      <c r="S767" s="1"/>
      <c r="T767" s="1"/>
      <c r="V767" s="7"/>
      <c r="W767" s="7"/>
      <c r="X767" s="7"/>
      <c r="Z767" s="1"/>
      <c r="AA767" s="1"/>
      <c r="AB767" s="1"/>
      <c r="AC767" s="1"/>
      <c r="AD767" s="1"/>
      <c r="AE767" s="1"/>
    </row>
    <row r="768" spans="1:31" s="6" customFormat="1" ht="22.8" thickBot="1" x14ac:dyDescent="0.35">
      <c r="A768" s="55" t="e" cm="1">
        <f t="array" ref="A768">(IF($Q$3='بيان ع'!D762,ROW('بيان ع'!762:762)-1,yyyyy))</f>
        <v>#NAME?</v>
      </c>
      <c r="B768" s="56" t="str">
        <f t="shared" si="15"/>
        <v/>
      </c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24"/>
      <c r="R768" s="1"/>
      <c r="S768" s="1"/>
      <c r="T768" s="1"/>
      <c r="V768" s="7"/>
      <c r="W768" s="7"/>
      <c r="X768" s="7"/>
      <c r="Z768" s="1"/>
      <c r="AA768" s="1"/>
      <c r="AB768" s="1"/>
      <c r="AC768" s="1"/>
      <c r="AD768" s="1"/>
      <c r="AE768" s="1"/>
    </row>
    <row r="769" spans="1:31" s="6" customFormat="1" ht="22.8" thickBot="1" x14ac:dyDescent="0.35">
      <c r="A769" s="55" t="e" cm="1">
        <f t="array" ref="A769">(IF($Q$3='بيان ع'!D763,ROW('بيان ع'!763:763)-1,yyyyy))</f>
        <v>#NAME?</v>
      </c>
      <c r="B769" s="56" t="str">
        <f t="shared" si="15"/>
        <v/>
      </c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24"/>
      <c r="R769" s="1"/>
      <c r="S769" s="1"/>
      <c r="T769" s="1"/>
      <c r="V769" s="7"/>
      <c r="W769" s="7"/>
      <c r="X769" s="7"/>
      <c r="Z769" s="1"/>
      <c r="AA769" s="1"/>
      <c r="AB769" s="1"/>
      <c r="AC769" s="1"/>
      <c r="AD769" s="1"/>
      <c r="AE769" s="1"/>
    </row>
    <row r="770" spans="1:31" s="6" customFormat="1" ht="22.8" thickBot="1" x14ac:dyDescent="0.35">
      <c r="A770" s="55" t="e" cm="1">
        <f t="array" ref="A770">(IF($Q$3='بيان ع'!D764,ROW('بيان ع'!764:764)-1,yyyyy))</f>
        <v>#NAME?</v>
      </c>
      <c r="B770" s="56" t="str">
        <f t="shared" si="15"/>
        <v/>
      </c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24"/>
      <c r="R770" s="1"/>
      <c r="S770" s="1"/>
      <c r="T770" s="1"/>
      <c r="V770" s="7"/>
      <c r="W770" s="7"/>
      <c r="X770" s="7"/>
      <c r="Z770" s="1"/>
      <c r="AA770" s="1"/>
      <c r="AB770" s="1"/>
      <c r="AC770" s="1"/>
      <c r="AD770" s="1"/>
      <c r="AE770" s="1"/>
    </row>
    <row r="771" spans="1:31" s="6" customFormat="1" ht="22.8" thickBot="1" x14ac:dyDescent="0.35">
      <c r="A771" s="55" t="e" cm="1">
        <f t="array" ref="A771">(IF($Q$3='بيان ع'!D765,ROW('بيان ع'!765:765)-1,yyyyy))</f>
        <v>#NAME?</v>
      </c>
      <c r="B771" s="56" t="str">
        <f t="shared" si="15"/>
        <v/>
      </c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24"/>
      <c r="R771" s="1"/>
      <c r="S771" s="1"/>
      <c r="T771" s="1"/>
      <c r="V771" s="7"/>
      <c r="W771" s="7"/>
      <c r="X771" s="7"/>
      <c r="Z771" s="1"/>
      <c r="AA771" s="1"/>
      <c r="AB771" s="1"/>
      <c r="AC771" s="1"/>
      <c r="AD771" s="1"/>
      <c r="AE771" s="1"/>
    </row>
    <row r="772" spans="1:31" s="6" customFormat="1" ht="22.8" thickBot="1" x14ac:dyDescent="0.35">
      <c r="A772" s="55" t="e" cm="1">
        <f t="array" ref="A772">(IF($Q$3='بيان ع'!D766,ROW('بيان ع'!766:766)-1,yyyyy))</f>
        <v>#NAME?</v>
      </c>
      <c r="B772" s="56" t="str">
        <f t="shared" si="15"/>
        <v/>
      </c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24"/>
      <c r="R772" s="1"/>
      <c r="S772" s="1"/>
      <c r="T772" s="1"/>
      <c r="V772" s="7"/>
      <c r="W772" s="7"/>
      <c r="X772" s="7"/>
      <c r="Z772" s="1"/>
      <c r="AA772" s="1"/>
      <c r="AB772" s="1"/>
      <c r="AC772" s="1"/>
      <c r="AD772" s="1"/>
      <c r="AE772" s="1"/>
    </row>
    <row r="773" spans="1:31" s="6" customFormat="1" ht="22.8" thickBot="1" x14ac:dyDescent="0.35">
      <c r="A773" s="55" t="e" cm="1">
        <f t="array" ref="A773">(IF($Q$3='بيان ع'!D767,ROW('بيان ع'!767:767)-1,yyyyy))</f>
        <v>#NAME?</v>
      </c>
      <c r="B773" s="56" t="str">
        <f t="shared" si="15"/>
        <v/>
      </c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24"/>
      <c r="R773" s="1"/>
      <c r="S773" s="1"/>
      <c r="T773" s="1"/>
      <c r="V773" s="7"/>
      <c r="W773" s="7"/>
      <c r="X773" s="7"/>
      <c r="Z773" s="1"/>
      <c r="AA773" s="1"/>
      <c r="AB773" s="1"/>
      <c r="AC773" s="1"/>
      <c r="AD773" s="1"/>
      <c r="AE773" s="1"/>
    </row>
    <row r="774" spans="1:31" s="6" customFormat="1" ht="22.8" thickBot="1" x14ac:dyDescent="0.35">
      <c r="A774" s="55" t="e" cm="1">
        <f t="array" ref="A774">(IF($Q$3='بيان ع'!D768,ROW('بيان ع'!768:768)-1,yyyyy))</f>
        <v>#NAME?</v>
      </c>
      <c r="B774" s="56" t="str">
        <f t="shared" si="15"/>
        <v/>
      </c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24"/>
      <c r="R774" s="1"/>
      <c r="S774" s="1"/>
      <c r="T774" s="1"/>
      <c r="V774" s="7"/>
      <c r="W774" s="7"/>
      <c r="X774" s="7"/>
      <c r="Z774" s="1"/>
      <c r="AA774" s="1"/>
      <c r="AB774" s="1"/>
      <c r="AC774" s="1"/>
      <c r="AD774" s="1"/>
      <c r="AE774" s="1"/>
    </row>
    <row r="775" spans="1:31" s="6" customFormat="1" ht="22.8" thickBot="1" x14ac:dyDescent="0.35">
      <c r="A775" s="55" t="e" cm="1">
        <f t="array" ref="A775">(IF($Q$3='بيان ع'!D769,ROW('بيان ع'!769:769)-1,yyyyy))</f>
        <v>#NAME?</v>
      </c>
      <c r="B775" s="56" t="str">
        <f t="shared" si="15"/>
        <v/>
      </c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24"/>
      <c r="R775" s="1"/>
      <c r="S775" s="1"/>
      <c r="T775" s="1"/>
      <c r="V775" s="7"/>
      <c r="W775" s="7"/>
      <c r="X775" s="7"/>
      <c r="Z775" s="1"/>
      <c r="AA775" s="1"/>
      <c r="AB775" s="1"/>
      <c r="AC775" s="1"/>
      <c r="AD775" s="1"/>
      <c r="AE775" s="1"/>
    </row>
    <row r="776" spans="1:31" s="6" customFormat="1" ht="22.8" thickBot="1" x14ac:dyDescent="0.35">
      <c r="A776" s="55" t="e" cm="1">
        <f t="array" ref="A776">(IF($Q$3='بيان ع'!D770,ROW('بيان ع'!770:770)-1,yyyyy))</f>
        <v>#NAME?</v>
      </c>
      <c r="B776" s="56" t="str">
        <f t="shared" ref="B776:B839" si="16">IFERROR(_xlfn.AGGREGATE(15,6,$A$8:$A$1010,ROW(A769)),"")</f>
        <v/>
      </c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24"/>
      <c r="R776" s="1"/>
      <c r="S776" s="1"/>
      <c r="T776" s="1"/>
      <c r="V776" s="7"/>
      <c r="W776" s="7"/>
      <c r="X776" s="7"/>
      <c r="Z776" s="1"/>
      <c r="AA776" s="1"/>
      <c r="AB776" s="1"/>
      <c r="AC776" s="1"/>
      <c r="AD776" s="1"/>
      <c r="AE776" s="1"/>
    </row>
    <row r="777" spans="1:31" s="6" customFormat="1" ht="22.8" thickBot="1" x14ac:dyDescent="0.35">
      <c r="A777" s="55" t="e" cm="1">
        <f t="array" ref="A777">(IF($Q$3='بيان ع'!D771,ROW('بيان ع'!771:771)-1,yyyyy))</f>
        <v>#NAME?</v>
      </c>
      <c r="B777" s="56" t="str">
        <f t="shared" si="16"/>
        <v/>
      </c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24"/>
      <c r="R777" s="1"/>
      <c r="S777" s="1"/>
      <c r="T777" s="1"/>
      <c r="V777" s="7"/>
      <c r="W777" s="7"/>
      <c r="X777" s="7"/>
      <c r="Z777" s="1"/>
      <c r="AA777" s="1"/>
      <c r="AB777" s="1"/>
      <c r="AC777" s="1"/>
      <c r="AD777" s="1"/>
      <c r="AE777" s="1"/>
    </row>
    <row r="778" spans="1:31" s="6" customFormat="1" ht="22.8" thickBot="1" x14ac:dyDescent="0.35">
      <c r="A778" s="55" t="e" cm="1">
        <f t="array" ref="A778">(IF($Q$3='بيان ع'!D772,ROW('بيان ع'!772:772)-1,yyyyy))</f>
        <v>#NAME?</v>
      </c>
      <c r="B778" s="56" t="str">
        <f t="shared" si="16"/>
        <v/>
      </c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24"/>
      <c r="R778" s="1"/>
      <c r="S778" s="1"/>
      <c r="T778" s="1"/>
      <c r="V778" s="7"/>
      <c r="W778" s="7"/>
      <c r="X778" s="7"/>
      <c r="Z778" s="1"/>
      <c r="AA778" s="1"/>
      <c r="AB778" s="1"/>
      <c r="AC778" s="1"/>
      <c r="AD778" s="1"/>
      <c r="AE778" s="1"/>
    </row>
    <row r="779" spans="1:31" s="6" customFormat="1" ht="22.8" thickBot="1" x14ac:dyDescent="0.35">
      <c r="A779" s="55" t="e" cm="1">
        <f t="array" ref="A779">(IF($Q$3='بيان ع'!D773,ROW('بيان ع'!773:773)-1,yyyyy))</f>
        <v>#NAME?</v>
      </c>
      <c r="B779" s="56" t="str">
        <f t="shared" si="16"/>
        <v/>
      </c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24"/>
      <c r="R779" s="1"/>
      <c r="S779" s="1"/>
      <c r="T779" s="1"/>
      <c r="V779" s="7"/>
      <c r="W779" s="7"/>
      <c r="X779" s="7"/>
      <c r="Z779" s="1"/>
      <c r="AA779" s="1"/>
      <c r="AB779" s="1"/>
      <c r="AC779" s="1"/>
      <c r="AD779" s="1"/>
      <c r="AE779" s="1"/>
    </row>
    <row r="780" spans="1:31" s="6" customFormat="1" ht="22.8" thickBot="1" x14ac:dyDescent="0.35">
      <c r="A780" s="55" t="e" cm="1">
        <f t="array" ref="A780">(IF($Q$3='بيان ع'!D774,ROW('بيان ع'!774:774)-1,yyyyy))</f>
        <v>#NAME?</v>
      </c>
      <c r="B780" s="56" t="str">
        <f t="shared" si="16"/>
        <v/>
      </c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24"/>
      <c r="R780" s="1"/>
      <c r="S780" s="1"/>
      <c r="T780" s="1"/>
      <c r="V780" s="7"/>
      <c r="W780" s="7"/>
      <c r="X780" s="7"/>
      <c r="Z780" s="1"/>
      <c r="AA780" s="1"/>
      <c r="AB780" s="1"/>
      <c r="AC780" s="1"/>
      <c r="AD780" s="1"/>
      <c r="AE780" s="1"/>
    </row>
    <row r="781" spans="1:31" s="6" customFormat="1" ht="22.8" thickBot="1" x14ac:dyDescent="0.35">
      <c r="A781" s="55" t="e" cm="1">
        <f t="array" ref="A781">(IF($Q$3='بيان ع'!D775,ROW('بيان ع'!775:775)-1,yyyyy))</f>
        <v>#NAME?</v>
      </c>
      <c r="B781" s="56" t="str">
        <f t="shared" si="16"/>
        <v/>
      </c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24"/>
      <c r="R781" s="1"/>
      <c r="S781" s="1"/>
      <c r="T781" s="1"/>
      <c r="V781" s="7"/>
      <c r="W781" s="7"/>
      <c r="X781" s="7"/>
      <c r="Z781" s="1"/>
      <c r="AA781" s="1"/>
      <c r="AB781" s="1"/>
      <c r="AC781" s="1"/>
      <c r="AD781" s="1"/>
      <c r="AE781" s="1"/>
    </row>
    <row r="782" spans="1:31" s="6" customFormat="1" ht="22.8" thickBot="1" x14ac:dyDescent="0.35">
      <c r="A782" s="55" t="e" cm="1">
        <f t="array" ref="A782">(IF($Q$3='بيان ع'!D776,ROW('بيان ع'!776:776)-1,yyyyy))</f>
        <v>#NAME?</v>
      </c>
      <c r="B782" s="56" t="str">
        <f t="shared" si="16"/>
        <v/>
      </c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24"/>
      <c r="R782" s="1"/>
      <c r="S782" s="1"/>
      <c r="T782" s="1"/>
      <c r="V782" s="7"/>
      <c r="W782" s="7"/>
      <c r="X782" s="7"/>
      <c r="Z782" s="1"/>
      <c r="AA782" s="1"/>
      <c r="AB782" s="1"/>
      <c r="AC782" s="1"/>
      <c r="AD782" s="1"/>
      <c r="AE782" s="1"/>
    </row>
    <row r="783" spans="1:31" s="6" customFormat="1" ht="22.8" thickBot="1" x14ac:dyDescent="0.35">
      <c r="A783" s="55" t="e" cm="1">
        <f t="array" ref="A783">(IF($Q$3='بيان ع'!D777,ROW('بيان ع'!777:777)-1,yyyyy))</f>
        <v>#NAME?</v>
      </c>
      <c r="B783" s="56" t="str">
        <f t="shared" si="16"/>
        <v/>
      </c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24"/>
      <c r="R783" s="1"/>
      <c r="S783" s="1"/>
      <c r="T783" s="1"/>
      <c r="V783" s="7"/>
      <c r="W783" s="7"/>
      <c r="X783" s="7"/>
      <c r="Z783" s="1"/>
      <c r="AA783" s="1"/>
      <c r="AB783" s="1"/>
      <c r="AC783" s="1"/>
      <c r="AD783" s="1"/>
      <c r="AE783" s="1"/>
    </row>
    <row r="784" spans="1:31" s="6" customFormat="1" ht="22.8" thickBot="1" x14ac:dyDescent="0.35">
      <c r="A784" s="55" t="e" cm="1">
        <f t="array" ref="A784">(IF($Q$3='بيان ع'!D778,ROW('بيان ع'!778:778)-1,yyyyy))</f>
        <v>#NAME?</v>
      </c>
      <c r="B784" s="56" t="str">
        <f t="shared" si="16"/>
        <v/>
      </c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24"/>
      <c r="R784" s="1"/>
      <c r="S784" s="1"/>
      <c r="T784" s="1"/>
      <c r="V784" s="7"/>
      <c r="W784" s="7"/>
      <c r="X784" s="7"/>
      <c r="Z784" s="1"/>
      <c r="AA784" s="1"/>
      <c r="AB784" s="1"/>
      <c r="AC784" s="1"/>
      <c r="AD784" s="1"/>
      <c r="AE784" s="1"/>
    </row>
    <row r="785" spans="1:31" s="6" customFormat="1" ht="22.8" thickBot="1" x14ac:dyDescent="0.35">
      <c r="A785" s="55" t="e" cm="1">
        <f t="array" ref="A785">(IF($Q$3='بيان ع'!D779,ROW('بيان ع'!779:779)-1,yyyyy))</f>
        <v>#NAME?</v>
      </c>
      <c r="B785" s="56" t="str">
        <f t="shared" si="16"/>
        <v/>
      </c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24"/>
      <c r="R785" s="1"/>
      <c r="S785" s="1"/>
      <c r="T785" s="1"/>
      <c r="V785" s="7"/>
      <c r="W785" s="7"/>
      <c r="X785" s="7"/>
      <c r="Z785" s="1"/>
      <c r="AA785" s="1"/>
      <c r="AB785" s="1"/>
      <c r="AC785" s="1"/>
      <c r="AD785" s="1"/>
      <c r="AE785" s="1"/>
    </row>
    <row r="786" spans="1:31" s="6" customFormat="1" ht="22.8" thickBot="1" x14ac:dyDescent="0.35">
      <c r="A786" s="55" t="e" cm="1">
        <f t="array" ref="A786">(IF($Q$3='بيان ع'!D780,ROW('بيان ع'!780:780)-1,yyyyy))</f>
        <v>#NAME?</v>
      </c>
      <c r="B786" s="56" t="str">
        <f t="shared" si="16"/>
        <v/>
      </c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24"/>
      <c r="R786" s="1"/>
      <c r="S786" s="1"/>
      <c r="T786" s="1"/>
      <c r="V786" s="7"/>
      <c r="W786" s="7"/>
      <c r="X786" s="7"/>
      <c r="Z786" s="1"/>
      <c r="AA786" s="1"/>
      <c r="AB786" s="1"/>
      <c r="AC786" s="1"/>
      <c r="AD786" s="1"/>
      <c r="AE786" s="1"/>
    </row>
    <row r="787" spans="1:31" s="6" customFormat="1" ht="22.8" thickBot="1" x14ac:dyDescent="0.35">
      <c r="A787" s="55" t="e" cm="1">
        <f t="array" ref="A787">(IF($Q$3='بيان ع'!D781,ROW('بيان ع'!781:781)-1,yyyyy))</f>
        <v>#NAME?</v>
      </c>
      <c r="B787" s="56" t="str">
        <f t="shared" si="16"/>
        <v/>
      </c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24"/>
      <c r="R787" s="1"/>
      <c r="S787" s="1"/>
      <c r="T787" s="1"/>
      <c r="V787" s="7"/>
      <c r="W787" s="7"/>
      <c r="X787" s="7"/>
      <c r="Z787" s="1"/>
      <c r="AA787" s="1"/>
      <c r="AB787" s="1"/>
      <c r="AC787" s="1"/>
      <c r="AD787" s="1"/>
      <c r="AE787" s="1"/>
    </row>
    <row r="788" spans="1:31" s="6" customFormat="1" ht="22.8" thickBot="1" x14ac:dyDescent="0.35">
      <c r="A788" s="55" t="e" cm="1">
        <f t="array" ref="A788">(IF($Q$3='بيان ع'!D782,ROW('بيان ع'!782:782)-1,yyyyy))</f>
        <v>#NAME?</v>
      </c>
      <c r="B788" s="56" t="str">
        <f t="shared" si="16"/>
        <v/>
      </c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24"/>
      <c r="R788" s="1"/>
      <c r="S788" s="1"/>
      <c r="T788" s="1"/>
      <c r="V788" s="7"/>
      <c r="W788" s="7"/>
      <c r="X788" s="7"/>
      <c r="Z788" s="1"/>
      <c r="AA788" s="1"/>
      <c r="AB788" s="1"/>
      <c r="AC788" s="1"/>
      <c r="AD788" s="1"/>
      <c r="AE788" s="1"/>
    </row>
    <row r="789" spans="1:31" s="6" customFormat="1" ht="22.8" thickBot="1" x14ac:dyDescent="0.35">
      <c r="A789" s="55" t="e" cm="1">
        <f t="array" ref="A789">(IF($Q$3='بيان ع'!D783,ROW('بيان ع'!783:783)-1,yyyyy))</f>
        <v>#NAME?</v>
      </c>
      <c r="B789" s="56" t="str">
        <f t="shared" si="16"/>
        <v/>
      </c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24"/>
      <c r="R789" s="1"/>
      <c r="S789" s="1"/>
      <c r="T789" s="1"/>
      <c r="V789" s="7"/>
      <c r="W789" s="7"/>
      <c r="X789" s="7"/>
      <c r="Z789" s="1"/>
      <c r="AA789" s="1"/>
      <c r="AB789" s="1"/>
      <c r="AC789" s="1"/>
      <c r="AD789" s="1"/>
      <c r="AE789" s="1"/>
    </row>
    <row r="790" spans="1:31" s="6" customFormat="1" ht="22.8" thickBot="1" x14ac:dyDescent="0.35">
      <c r="A790" s="55" t="e" cm="1">
        <f t="array" ref="A790">(IF($Q$3='بيان ع'!D784,ROW('بيان ع'!784:784)-1,yyyyy))</f>
        <v>#NAME?</v>
      </c>
      <c r="B790" s="56" t="str">
        <f t="shared" si="16"/>
        <v/>
      </c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24"/>
      <c r="R790" s="1"/>
      <c r="S790" s="1"/>
      <c r="T790" s="1"/>
      <c r="V790" s="7"/>
      <c r="W790" s="7"/>
      <c r="X790" s="7"/>
      <c r="Z790" s="1"/>
      <c r="AA790" s="1"/>
      <c r="AB790" s="1"/>
      <c r="AC790" s="1"/>
      <c r="AD790" s="1"/>
      <c r="AE790" s="1"/>
    </row>
    <row r="791" spans="1:31" s="6" customFormat="1" ht="22.8" thickBot="1" x14ac:dyDescent="0.35">
      <c r="A791" s="55" t="e" cm="1">
        <f t="array" ref="A791">(IF($Q$3='بيان ع'!D785,ROW('بيان ع'!785:785)-1,yyyyy))</f>
        <v>#NAME?</v>
      </c>
      <c r="B791" s="56" t="str">
        <f t="shared" si="16"/>
        <v/>
      </c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24"/>
      <c r="R791" s="1"/>
      <c r="S791" s="1"/>
      <c r="T791" s="1"/>
      <c r="V791" s="7"/>
      <c r="W791" s="7"/>
      <c r="X791" s="7"/>
      <c r="Z791" s="1"/>
      <c r="AA791" s="1"/>
      <c r="AB791" s="1"/>
      <c r="AC791" s="1"/>
      <c r="AD791" s="1"/>
      <c r="AE791" s="1"/>
    </row>
    <row r="792" spans="1:31" s="6" customFormat="1" ht="22.8" thickBot="1" x14ac:dyDescent="0.35">
      <c r="A792" s="55" t="e" cm="1">
        <f t="array" ref="A792">(IF($Q$3='بيان ع'!D786,ROW('بيان ع'!786:786)-1,yyyyy))</f>
        <v>#NAME?</v>
      </c>
      <c r="B792" s="56" t="str">
        <f t="shared" si="16"/>
        <v/>
      </c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24"/>
      <c r="R792" s="1"/>
      <c r="S792" s="1"/>
      <c r="T792" s="1"/>
      <c r="V792" s="7"/>
      <c r="W792" s="7"/>
      <c r="X792" s="7"/>
      <c r="Z792" s="1"/>
      <c r="AA792" s="1"/>
      <c r="AB792" s="1"/>
      <c r="AC792" s="1"/>
      <c r="AD792" s="1"/>
      <c r="AE792" s="1"/>
    </row>
    <row r="793" spans="1:31" s="6" customFormat="1" ht="22.8" thickBot="1" x14ac:dyDescent="0.35">
      <c r="A793" s="55" t="e" cm="1">
        <f t="array" ref="A793">(IF($Q$3='بيان ع'!D787,ROW('بيان ع'!787:787)-1,yyyyy))</f>
        <v>#NAME?</v>
      </c>
      <c r="B793" s="56" t="str">
        <f t="shared" si="16"/>
        <v/>
      </c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24"/>
      <c r="R793" s="1"/>
      <c r="S793" s="1"/>
      <c r="T793" s="1"/>
      <c r="V793" s="7"/>
      <c r="W793" s="7"/>
      <c r="X793" s="7"/>
      <c r="Z793" s="1"/>
      <c r="AA793" s="1"/>
      <c r="AB793" s="1"/>
      <c r="AC793" s="1"/>
      <c r="AD793" s="1"/>
      <c r="AE793" s="1"/>
    </row>
    <row r="794" spans="1:31" s="6" customFormat="1" ht="22.8" thickBot="1" x14ac:dyDescent="0.35">
      <c r="A794" s="55" t="e" cm="1">
        <f t="array" ref="A794">(IF($Q$3='بيان ع'!D788,ROW('بيان ع'!788:788)-1,yyyyy))</f>
        <v>#NAME?</v>
      </c>
      <c r="B794" s="56" t="str">
        <f t="shared" si="16"/>
        <v/>
      </c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24"/>
      <c r="R794" s="1"/>
      <c r="S794" s="1"/>
      <c r="T794" s="1"/>
      <c r="V794" s="7"/>
      <c r="W794" s="7"/>
      <c r="X794" s="7"/>
      <c r="Z794" s="1"/>
      <c r="AA794" s="1"/>
      <c r="AB794" s="1"/>
      <c r="AC794" s="1"/>
      <c r="AD794" s="1"/>
      <c r="AE794" s="1"/>
    </row>
    <row r="795" spans="1:31" s="6" customFormat="1" ht="22.8" thickBot="1" x14ac:dyDescent="0.35">
      <c r="A795" s="55" t="e" cm="1">
        <f t="array" ref="A795">(IF($Q$3='بيان ع'!D789,ROW('بيان ع'!789:789)-1,yyyyy))</f>
        <v>#NAME?</v>
      </c>
      <c r="B795" s="56" t="str">
        <f t="shared" si="16"/>
        <v/>
      </c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24"/>
      <c r="R795" s="1"/>
      <c r="S795" s="1"/>
      <c r="T795" s="1"/>
      <c r="V795" s="7"/>
      <c r="W795" s="7"/>
      <c r="X795" s="7"/>
      <c r="Z795" s="1"/>
      <c r="AA795" s="1"/>
      <c r="AB795" s="1"/>
      <c r="AC795" s="1"/>
      <c r="AD795" s="1"/>
      <c r="AE795" s="1"/>
    </row>
    <row r="796" spans="1:31" s="6" customFormat="1" ht="22.8" thickBot="1" x14ac:dyDescent="0.35">
      <c r="A796" s="55" t="e" cm="1">
        <f t="array" ref="A796">(IF($Q$3='بيان ع'!D790,ROW('بيان ع'!790:790)-1,yyyyy))</f>
        <v>#NAME?</v>
      </c>
      <c r="B796" s="56" t="str">
        <f t="shared" si="16"/>
        <v/>
      </c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24"/>
      <c r="R796" s="1"/>
      <c r="S796" s="1"/>
      <c r="T796" s="1"/>
      <c r="V796" s="7"/>
      <c r="W796" s="7"/>
      <c r="X796" s="7"/>
      <c r="Z796" s="1"/>
      <c r="AA796" s="1"/>
      <c r="AB796" s="1"/>
      <c r="AC796" s="1"/>
      <c r="AD796" s="1"/>
      <c r="AE796" s="1"/>
    </row>
    <row r="797" spans="1:31" s="6" customFormat="1" ht="22.8" thickBot="1" x14ac:dyDescent="0.35">
      <c r="A797" s="55" t="e" cm="1">
        <f t="array" ref="A797">(IF($Q$3='بيان ع'!D791,ROW('بيان ع'!791:791)-1,yyyyy))</f>
        <v>#NAME?</v>
      </c>
      <c r="B797" s="56" t="str">
        <f t="shared" si="16"/>
        <v/>
      </c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24"/>
      <c r="R797" s="1"/>
      <c r="S797" s="1"/>
      <c r="T797" s="1"/>
      <c r="V797" s="7"/>
      <c r="W797" s="7"/>
      <c r="X797" s="7"/>
      <c r="Z797" s="1"/>
      <c r="AA797" s="1"/>
      <c r="AB797" s="1"/>
      <c r="AC797" s="1"/>
      <c r="AD797" s="1"/>
      <c r="AE797" s="1"/>
    </row>
    <row r="798" spans="1:31" s="6" customFormat="1" ht="22.8" thickBot="1" x14ac:dyDescent="0.35">
      <c r="A798" s="55" t="e" cm="1">
        <f t="array" ref="A798">(IF($Q$3='بيان ع'!D792,ROW('بيان ع'!792:792)-1,yyyyy))</f>
        <v>#NAME?</v>
      </c>
      <c r="B798" s="56" t="str">
        <f t="shared" si="16"/>
        <v/>
      </c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24"/>
      <c r="R798" s="1"/>
      <c r="S798" s="1"/>
      <c r="T798" s="1"/>
      <c r="V798" s="7"/>
      <c r="W798" s="7"/>
      <c r="X798" s="7"/>
      <c r="Z798" s="1"/>
      <c r="AA798" s="1"/>
      <c r="AB798" s="1"/>
      <c r="AC798" s="1"/>
      <c r="AD798" s="1"/>
      <c r="AE798" s="1"/>
    </row>
    <row r="799" spans="1:31" s="6" customFormat="1" ht="22.8" thickBot="1" x14ac:dyDescent="0.35">
      <c r="A799" s="55" t="e" cm="1">
        <f t="array" ref="A799">(IF($Q$3='بيان ع'!D793,ROW('بيان ع'!793:793)-1,yyyyy))</f>
        <v>#NAME?</v>
      </c>
      <c r="B799" s="56" t="str">
        <f t="shared" si="16"/>
        <v/>
      </c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24"/>
      <c r="R799" s="1"/>
      <c r="S799" s="1"/>
      <c r="T799" s="1"/>
      <c r="V799" s="7"/>
      <c r="W799" s="7"/>
      <c r="X799" s="7"/>
      <c r="Z799" s="1"/>
      <c r="AA799" s="1"/>
      <c r="AB799" s="1"/>
      <c r="AC799" s="1"/>
      <c r="AD799" s="1"/>
      <c r="AE799" s="1"/>
    </row>
    <row r="800" spans="1:31" s="6" customFormat="1" ht="22.8" thickBot="1" x14ac:dyDescent="0.35">
      <c r="A800" s="55" t="e" cm="1">
        <f t="array" ref="A800">(IF($Q$3='بيان ع'!D794,ROW('بيان ع'!794:794)-1,yyyyy))</f>
        <v>#NAME?</v>
      </c>
      <c r="B800" s="56" t="str">
        <f t="shared" si="16"/>
        <v/>
      </c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24"/>
      <c r="R800" s="1"/>
      <c r="S800" s="1"/>
      <c r="T800" s="1"/>
      <c r="V800" s="7"/>
      <c r="W800" s="7"/>
      <c r="X800" s="7"/>
      <c r="Z800" s="1"/>
      <c r="AA800" s="1"/>
      <c r="AB800" s="1"/>
      <c r="AC800" s="1"/>
      <c r="AD800" s="1"/>
      <c r="AE800" s="1"/>
    </row>
    <row r="801" spans="1:31" s="6" customFormat="1" ht="22.8" thickBot="1" x14ac:dyDescent="0.35">
      <c r="A801" s="55" t="e" cm="1">
        <f t="array" ref="A801">(IF($Q$3='بيان ع'!D795,ROW('بيان ع'!795:795)-1,yyyyy))</f>
        <v>#NAME?</v>
      </c>
      <c r="B801" s="56" t="str">
        <f t="shared" si="16"/>
        <v/>
      </c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24"/>
      <c r="R801" s="1"/>
      <c r="S801" s="1"/>
      <c r="T801" s="1"/>
      <c r="V801" s="7"/>
      <c r="W801" s="7"/>
      <c r="X801" s="7"/>
      <c r="Z801" s="1"/>
      <c r="AA801" s="1"/>
      <c r="AB801" s="1"/>
      <c r="AC801" s="1"/>
      <c r="AD801" s="1"/>
      <c r="AE801" s="1"/>
    </row>
    <row r="802" spans="1:31" s="6" customFormat="1" ht="22.8" thickBot="1" x14ac:dyDescent="0.35">
      <c r="A802" s="55" t="e" cm="1">
        <f t="array" ref="A802">(IF($Q$3='بيان ع'!D796,ROW('بيان ع'!796:796)-1,yyyyy))</f>
        <v>#NAME?</v>
      </c>
      <c r="B802" s="56" t="str">
        <f t="shared" si="16"/>
        <v/>
      </c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24"/>
      <c r="R802" s="1"/>
      <c r="S802" s="1"/>
      <c r="T802" s="1"/>
      <c r="V802" s="7"/>
      <c r="W802" s="7"/>
      <c r="X802" s="7"/>
      <c r="Z802" s="1"/>
      <c r="AA802" s="1"/>
      <c r="AB802" s="1"/>
      <c r="AC802" s="1"/>
      <c r="AD802" s="1"/>
      <c r="AE802" s="1"/>
    </row>
    <row r="803" spans="1:31" s="6" customFormat="1" ht="22.8" thickBot="1" x14ac:dyDescent="0.35">
      <c r="A803" s="55" t="e" cm="1">
        <f t="array" ref="A803">(IF($Q$3='بيان ع'!D797,ROW('بيان ع'!797:797)-1,yyyyy))</f>
        <v>#NAME?</v>
      </c>
      <c r="B803" s="56" t="str">
        <f t="shared" si="16"/>
        <v/>
      </c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24"/>
      <c r="R803" s="1"/>
      <c r="S803" s="1"/>
      <c r="T803" s="1"/>
      <c r="V803" s="7"/>
      <c r="W803" s="7"/>
      <c r="X803" s="7"/>
      <c r="Z803" s="1"/>
      <c r="AA803" s="1"/>
      <c r="AB803" s="1"/>
      <c r="AC803" s="1"/>
      <c r="AD803" s="1"/>
      <c r="AE803" s="1"/>
    </row>
    <row r="804" spans="1:31" s="6" customFormat="1" ht="22.8" thickBot="1" x14ac:dyDescent="0.35">
      <c r="A804" s="55" t="e" cm="1">
        <f t="array" ref="A804">(IF($Q$3='بيان ع'!D798,ROW('بيان ع'!798:798)-1,yyyyy))</f>
        <v>#NAME?</v>
      </c>
      <c r="B804" s="56" t="str">
        <f t="shared" si="16"/>
        <v/>
      </c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24"/>
      <c r="R804" s="1"/>
      <c r="S804" s="1"/>
      <c r="T804" s="1"/>
      <c r="V804" s="7"/>
      <c r="W804" s="7"/>
      <c r="X804" s="7"/>
      <c r="Z804" s="1"/>
      <c r="AA804" s="1"/>
      <c r="AB804" s="1"/>
      <c r="AC804" s="1"/>
      <c r="AD804" s="1"/>
      <c r="AE804" s="1"/>
    </row>
    <row r="805" spans="1:31" s="6" customFormat="1" ht="22.8" thickBot="1" x14ac:dyDescent="0.35">
      <c r="A805" s="55" t="e" cm="1">
        <f t="array" ref="A805">(IF($Q$3='بيان ع'!D799,ROW('بيان ع'!799:799)-1,yyyyy))</f>
        <v>#NAME?</v>
      </c>
      <c r="B805" s="56" t="str">
        <f t="shared" si="16"/>
        <v/>
      </c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24"/>
      <c r="R805" s="1"/>
      <c r="S805" s="1"/>
      <c r="T805" s="1"/>
      <c r="V805" s="7"/>
      <c r="W805" s="7"/>
      <c r="X805" s="7"/>
      <c r="Z805" s="1"/>
      <c r="AA805" s="1"/>
      <c r="AB805" s="1"/>
      <c r="AC805" s="1"/>
      <c r="AD805" s="1"/>
      <c r="AE805" s="1"/>
    </row>
    <row r="806" spans="1:31" s="6" customFormat="1" ht="22.8" thickBot="1" x14ac:dyDescent="0.35">
      <c r="A806" s="55" t="e" cm="1">
        <f t="array" ref="A806">(IF($Q$3='بيان ع'!D800,ROW('بيان ع'!800:800)-1,yyyyy))</f>
        <v>#NAME?</v>
      </c>
      <c r="B806" s="56" t="str">
        <f t="shared" si="16"/>
        <v/>
      </c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24"/>
      <c r="R806" s="1"/>
      <c r="S806" s="1"/>
      <c r="T806" s="1"/>
      <c r="V806" s="7"/>
      <c r="W806" s="7"/>
      <c r="X806" s="7"/>
      <c r="Z806" s="1"/>
      <c r="AA806" s="1"/>
      <c r="AB806" s="1"/>
      <c r="AC806" s="1"/>
      <c r="AD806" s="1"/>
      <c r="AE806" s="1"/>
    </row>
    <row r="807" spans="1:31" s="6" customFormat="1" ht="22.8" thickBot="1" x14ac:dyDescent="0.35">
      <c r="A807" s="55" t="e" cm="1">
        <f t="array" ref="A807">(IF($Q$3='بيان ع'!D801,ROW('بيان ع'!801:801)-1,yyyyy))</f>
        <v>#NAME?</v>
      </c>
      <c r="B807" s="56" t="str">
        <f t="shared" si="16"/>
        <v/>
      </c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24"/>
      <c r="R807" s="1"/>
      <c r="S807" s="1"/>
      <c r="T807" s="1"/>
      <c r="V807" s="7"/>
      <c r="W807" s="7"/>
      <c r="X807" s="7"/>
      <c r="Z807" s="1"/>
      <c r="AA807" s="1"/>
      <c r="AB807" s="1"/>
      <c r="AC807" s="1"/>
      <c r="AD807" s="1"/>
      <c r="AE807" s="1"/>
    </row>
    <row r="808" spans="1:31" s="6" customFormat="1" ht="22.8" thickBot="1" x14ac:dyDescent="0.35">
      <c r="A808" s="55" t="e" cm="1">
        <f t="array" ref="A808">(IF($Q$3='بيان ع'!D802,ROW('بيان ع'!802:802)-1,yyyyy))</f>
        <v>#NAME?</v>
      </c>
      <c r="B808" s="56" t="str">
        <f t="shared" si="16"/>
        <v/>
      </c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24"/>
      <c r="R808" s="1"/>
      <c r="S808" s="1"/>
      <c r="T808" s="1"/>
      <c r="V808" s="7"/>
      <c r="W808" s="7"/>
      <c r="X808" s="7"/>
      <c r="Z808" s="1"/>
      <c r="AA808" s="1"/>
      <c r="AB808" s="1"/>
      <c r="AC808" s="1"/>
      <c r="AD808" s="1"/>
      <c r="AE808" s="1"/>
    </row>
    <row r="809" spans="1:31" s="6" customFormat="1" ht="22.8" thickBot="1" x14ac:dyDescent="0.35">
      <c r="A809" s="55" t="e" cm="1">
        <f t="array" ref="A809">(IF($Q$3='بيان ع'!D803,ROW('بيان ع'!803:803)-1,yyyyy))</f>
        <v>#NAME?</v>
      </c>
      <c r="B809" s="56" t="str">
        <f t="shared" si="16"/>
        <v/>
      </c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24"/>
      <c r="R809" s="1"/>
      <c r="S809" s="1"/>
      <c r="T809" s="1"/>
      <c r="V809" s="7"/>
      <c r="W809" s="7"/>
      <c r="X809" s="7"/>
      <c r="Z809" s="1"/>
      <c r="AA809" s="1"/>
      <c r="AB809" s="1"/>
      <c r="AC809" s="1"/>
      <c r="AD809" s="1"/>
      <c r="AE809" s="1"/>
    </row>
    <row r="810" spans="1:31" s="6" customFormat="1" ht="22.8" thickBot="1" x14ac:dyDescent="0.35">
      <c r="A810" s="55" t="e" cm="1">
        <f t="array" ref="A810">(IF($Q$3='بيان ع'!D804,ROW('بيان ع'!804:804)-1,yyyyy))</f>
        <v>#NAME?</v>
      </c>
      <c r="B810" s="56" t="str">
        <f t="shared" si="16"/>
        <v/>
      </c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24"/>
      <c r="R810" s="1"/>
      <c r="S810" s="1"/>
      <c r="T810" s="1"/>
      <c r="V810" s="7"/>
      <c r="W810" s="7"/>
      <c r="X810" s="7"/>
      <c r="Z810" s="1"/>
      <c r="AA810" s="1"/>
      <c r="AB810" s="1"/>
      <c r="AC810" s="1"/>
      <c r="AD810" s="1"/>
      <c r="AE810" s="1"/>
    </row>
    <row r="811" spans="1:31" s="6" customFormat="1" ht="22.8" thickBot="1" x14ac:dyDescent="0.35">
      <c r="A811" s="55" t="e" cm="1">
        <f t="array" ref="A811">(IF($Q$3='بيان ع'!D805,ROW('بيان ع'!805:805)-1,yyyyy))</f>
        <v>#NAME?</v>
      </c>
      <c r="B811" s="56" t="str">
        <f t="shared" si="16"/>
        <v/>
      </c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24"/>
      <c r="R811" s="1"/>
      <c r="S811" s="1"/>
      <c r="T811" s="1"/>
      <c r="V811" s="7"/>
      <c r="W811" s="7"/>
      <c r="X811" s="7"/>
      <c r="Z811" s="1"/>
      <c r="AA811" s="1"/>
      <c r="AB811" s="1"/>
      <c r="AC811" s="1"/>
      <c r="AD811" s="1"/>
      <c r="AE811" s="1"/>
    </row>
    <row r="812" spans="1:31" s="6" customFormat="1" ht="22.8" thickBot="1" x14ac:dyDescent="0.35">
      <c r="A812" s="55" t="e" cm="1">
        <f t="array" ref="A812">(IF($Q$3='بيان ع'!D806,ROW('بيان ع'!806:806)-1,yyyyy))</f>
        <v>#NAME?</v>
      </c>
      <c r="B812" s="56" t="str">
        <f t="shared" si="16"/>
        <v/>
      </c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24"/>
      <c r="R812" s="1"/>
      <c r="S812" s="1"/>
      <c r="T812" s="1"/>
      <c r="V812" s="7"/>
      <c r="W812" s="7"/>
      <c r="X812" s="7"/>
      <c r="Z812" s="1"/>
      <c r="AA812" s="1"/>
      <c r="AB812" s="1"/>
      <c r="AC812" s="1"/>
      <c r="AD812" s="1"/>
      <c r="AE812" s="1"/>
    </row>
    <row r="813" spans="1:31" s="6" customFormat="1" ht="22.8" thickBot="1" x14ac:dyDescent="0.35">
      <c r="A813" s="55" t="e" cm="1">
        <f t="array" ref="A813">(IF($Q$3='بيان ع'!D807,ROW('بيان ع'!807:807)-1,yyyyy))</f>
        <v>#NAME?</v>
      </c>
      <c r="B813" s="56" t="str">
        <f t="shared" si="16"/>
        <v/>
      </c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24"/>
      <c r="R813" s="1"/>
      <c r="S813" s="1"/>
      <c r="T813" s="1"/>
      <c r="V813" s="7"/>
      <c r="W813" s="7"/>
      <c r="X813" s="7"/>
      <c r="Z813" s="1"/>
      <c r="AA813" s="1"/>
      <c r="AB813" s="1"/>
      <c r="AC813" s="1"/>
      <c r="AD813" s="1"/>
      <c r="AE813" s="1"/>
    </row>
    <row r="814" spans="1:31" s="6" customFormat="1" ht="22.8" thickBot="1" x14ac:dyDescent="0.35">
      <c r="A814" s="55" t="e" cm="1">
        <f t="array" ref="A814">(IF($Q$3='بيان ع'!D808,ROW('بيان ع'!808:808)-1,yyyyy))</f>
        <v>#NAME?</v>
      </c>
      <c r="B814" s="56" t="str">
        <f t="shared" si="16"/>
        <v/>
      </c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24"/>
      <c r="R814" s="1"/>
      <c r="S814" s="1"/>
      <c r="T814" s="1"/>
      <c r="V814" s="7"/>
      <c r="W814" s="7"/>
      <c r="X814" s="7"/>
      <c r="Z814" s="1"/>
      <c r="AA814" s="1"/>
      <c r="AB814" s="1"/>
      <c r="AC814" s="1"/>
      <c r="AD814" s="1"/>
      <c r="AE814" s="1"/>
    </row>
    <row r="815" spans="1:31" s="6" customFormat="1" ht="22.8" thickBot="1" x14ac:dyDescent="0.35">
      <c r="A815" s="55" t="e" cm="1">
        <f t="array" ref="A815">(IF($Q$3='بيان ع'!D809,ROW('بيان ع'!809:809)-1,yyyyy))</f>
        <v>#NAME?</v>
      </c>
      <c r="B815" s="56" t="str">
        <f t="shared" si="16"/>
        <v/>
      </c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24"/>
      <c r="R815" s="1"/>
      <c r="S815" s="1"/>
      <c r="T815" s="1"/>
      <c r="V815" s="7"/>
      <c r="W815" s="7"/>
      <c r="X815" s="7"/>
      <c r="Z815" s="1"/>
      <c r="AA815" s="1"/>
      <c r="AB815" s="1"/>
      <c r="AC815" s="1"/>
      <c r="AD815" s="1"/>
      <c r="AE815" s="1"/>
    </row>
    <row r="816" spans="1:31" s="6" customFormat="1" ht="22.8" thickBot="1" x14ac:dyDescent="0.35">
      <c r="A816" s="55" t="e" cm="1">
        <f t="array" ref="A816">(IF($Q$3='بيان ع'!D810,ROW('بيان ع'!810:810)-1,yyyyy))</f>
        <v>#NAME?</v>
      </c>
      <c r="B816" s="56" t="str">
        <f t="shared" si="16"/>
        <v/>
      </c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24"/>
      <c r="R816" s="1"/>
      <c r="S816" s="1"/>
      <c r="T816" s="1"/>
      <c r="V816" s="7"/>
      <c r="W816" s="7"/>
      <c r="X816" s="7"/>
      <c r="Z816" s="1"/>
      <c r="AA816" s="1"/>
      <c r="AB816" s="1"/>
      <c r="AC816" s="1"/>
      <c r="AD816" s="1"/>
      <c r="AE816" s="1"/>
    </row>
    <row r="817" spans="1:31" s="6" customFormat="1" ht="22.8" thickBot="1" x14ac:dyDescent="0.35">
      <c r="A817" s="55" t="e" cm="1">
        <f t="array" ref="A817">(IF($Q$3='بيان ع'!D811,ROW('بيان ع'!811:811)-1,yyyyy))</f>
        <v>#NAME?</v>
      </c>
      <c r="B817" s="56" t="str">
        <f t="shared" si="16"/>
        <v/>
      </c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24"/>
      <c r="R817" s="1"/>
      <c r="S817" s="1"/>
      <c r="T817" s="1"/>
      <c r="V817" s="7"/>
      <c r="W817" s="7"/>
      <c r="X817" s="7"/>
      <c r="Z817" s="1"/>
      <c r="AA817" s="1"/>
      <c r="AB817" s="1"/>
      <c r="AC817" s="1"/>
      <c r="AD817" s="1"/>
      <c r="AE817" s="1"/>
    </row>
    <row r="818" spans="1:31" s="6" customFormat="1" ht="22.8" thickBot="1" x14ac:dyDescent="0.35">
      <c r="A818" s="55" t="e" cm="1">
        <f t="array" ref="A818">(IF($Q$3='بيان ع'!D812,ROW('بيان ع'!812:812)-1,yyyyy))</f>
        <v>#NAME?</v>
      </c>
      <c r="B818" s="56" t="str">
        <f t="shared" si="16"/>
        <v/>
      </c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24"/>
      <c r="R818" s="1"/>
      <c r="S818" s="1"/>
      <c r="T818" s="1"/>
      <c r="V818" s="7"/>
      <c r="W818" s="7"/>
      <c r="X818" s="7"/>
      <c r="Z818" s="1"/>
      <c r="AA818" s="1"/>
      <c r="AB818" s="1"/>
      <c r="AC818" s="1"/>
      <c r="AD818" s="1"/>
      <c r="AE818" s="1"/>
    </row>
    <row r="819" spans="1:31" s="6" customFormat="1" ht="22.8" thickBot="1" x14ac:dyDescent="0.35">
      <c r="A819" s="55" t="e" cm="1">
        <f t="array" ref="A819">(IF($Q$3='بيان ع'!D813,ROW('بيان ع'!813:813)-1,yyyyy))</f>
        <v>#NAME?</v>
      </c>
      <c r="B819" s="56" t="str">
        <f t="shared" si="16"/>
        <v/>
      </c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24"/>
      <c r="R819" s="1"/>
      <c r="S819" s="1"/>
      <c r="T819" s="1"/>
      <c r="V819" s="7"/>
      <c r="W819" s="7"/>
      <c r="X819" s="7"/>
      <c r="Z819" s="1"/>
      <c r="AA819" s="1"/>
      <c r="AB819" s="1"/>
      <c r="AC819" s="1"/>
      <c r="AD819" s="1"/>
      <c r="AE819" s="1"/>
    </row>
    <row r="820" spans="1:31" s="6" customFormat="1" ht="22.8" thickBot="1" x14ac:dyDescent="0.35">
      <c r="A820" s="55" t="e" cm="1">
        <f t="array" ref="A820">(IF($Q$3='بيان ع'!D814,ROW('بيان ع'!814:814)-1,yyyyy))</f>
        <v>#NAME?</v>
      </c>
      <c r="B820" s="56" t="str">
        <f t="shared" si="16"/>
        <v/>
      </c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24"/>
      <c r="R820" s="1"/>
      <c r="S820" s="1"/>
      <c r="T820" s="1"/>
      <c r="V820" s="7"/>
      <c r="W820" s="7"/>
      <c r="X820" s="7"/>
      <c r="Z820" s="1"/>
      <c r="AA820" s="1"/>
      <c r="AB820" s="1"/>
      <c r="AC820" s="1"/>
      <c r="AD820" s="1"/>
      <c r="AE820" s="1"/>
    </row>
    <row r="821" spans="1:31" s="6" customFormat="1" ht="22.8" thickBot="1" x14ac:dyDescent="0.35">
      <c r="A821" s="55" t="e" cm="1">
        <f t="array" ref="A821">(IF($Q$3='بيان ع'!D815,ROW('بيان ع'!815:815)-1,yyyyy))</f>
        <v>#NAME?</v>
      </c>
      <c r="B821" s="56" t="str">
        <f t="shared" si="16"/>
        <v/>
      </c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24"/>
      <c r="R821" s="1"/>
      <c r="S821" s="1"/>
      <c r="T821" s="1"/>
      <c r="V821" s="7"/>
      <c r="W821" s="7"/>
      <c r="X821" s="7"/>
      <c r="Z821" s="1"/>
      <c r="AA821" s="1"/>
      <c r="AB821" s="1"/>
      <c r="AC821" s="1"/>
      <c r="AD821" s="1"/>
      <c r="AE821" s="1"/>
    </row>
    <row r="822" spans="1:31" s="6" customFormat="1" ht="22.8" thickBot="1" x14ac:dyDescent="0.35">
      <c r="A822" s="55" t="e" cm="1">
        <f t="array" ref="A822">(IF($Q$3='بيان ع'!D816,ROW('بيان ع'!816:816)-1,yyyyy))</f>
        <v>#NAME?</v>
      </c>
      <c r="B822" s="56" t="str">
        <f t="shared" si="16"/>
        <v/>
      </c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24"/>
      <c r="R822" s="1"/>
      <c r="S822" s="1"/>
      <c r="T822" s="1"/>
      <c r="V822" s="7"/>
      <c r="W822" s="7"/>
      <c r="X822" s="7"/>
      <c r="Z822" s="1"/>
      <c r="AA822" s="1"/>
      <c r="AB822" s="1"/>
      <c r="AC822" s="1"/>
      <c r="AD822" s="1"/>
      <c r="AE822" s="1"/>
    </row>
    <row r="823" spans="1:31" s="6" customFormat="1" ht="22.8" thickBot="1" x14ac:dyDescent="0.35">
      <c r="A823" s="55" t="e" cm="1">
        <f t="array" ref="A823">(IF($Q$3='بيان ع'!D817,ROW('بيان ع'!817:817)-1,yyyyy))</f>
        <v>#NAME?</v>
      </c>
      <c r="B823" s="56" t="str">
        <f t="shared" si="16"/>
        <v/>
      </c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24"/>
      <c r="R823" s="1"/>
      <c r="S823" s="1"/>
      <c r="T823" s="1"/>
      <c r="V823" s="7"/>
      <c r="W823" s="7"/>
      <c r="X823" s="7"/>
      <c r="Z823" s="1"/>
      <c r="AA823" s="1"/>
      <c r="AB823" s="1"/>
      <c r="AC823" s="1"/>
      <c r="AD823" s="1"/>
      <c r="AE823" s="1"/>
    </row>
    <row r="824" spans="1:31" s="6" customFormat="1" ht="22.8" thickBot="1" x14ac:dyDescent="0.35">
      <c r="A824" s="55" t="e" cm="1">
        <f t="array" ref="A824">(IF($Q$3='بيان ع'!D818,ROW('بيان ع'!818:818)-1,yyyyy))</f>
        <v>#NAME?</v>
      </c>
      <c r="B824" s="56" t="str">
        <f t="shared" si="16"/>
        <v/>
      </c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24"/>
      <c r="R824" s="1"/>
      <c r="S824" s="1"/>
      <c r="T824" s="1"/>
      <c r="V824" s="7"/>
      <c r="W824" s="7"/>
      <c r="X824" s="7"/>
      <c r="Z824" s="1"/>
      <c r="AA824" s="1"/>
      <c r="AB824" s="1"/>
      <c r="AC824" s="1"/>
      <c r="AD824" s="1"/>
      <c r="AE824" s="1"/>
    </row>
    <row r="825" spans="1:31" s="6" customFormat="1" ht="22.8" thickBot="1" x14ac:dyDescent="0.35">
      <c r="A825" s="55" t="e" cm="1">
        <f t="array" ref="A825">(IF($Q$3='بيان ع'!D819,ROW('بيان ع'!819:819)-1,yyyyy))</f>
        <v>#NAME?</v>
      </c>
      <c r="B825" s="56" t="str">
        <f t="shared" si="16"/>
        <v/>
      </c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24"/>
      <c r="R825" s="1"/>
      <c r="S825" s="1"/>
      <c r="T825" s="1"/>
      <c r="V825" s="7"/>
      <c r="W825" s="7"/>
      <c r="X825" s="7"/>
      <c r="Z825" s="1"/>
      <c r="AA825" s="1"/>
      <c r="AB825" s="1"/>
      <c r="AC825" s="1"/>
      <c r="AD825" s="1"/>
      <c r="AE825" s="1"/>
    </row>
    <row r="826" spans="1:31" s="6" customFormat="1" ht="22.8" thickBot="1" x14ac:dyDescent="0.35">
      <c r="A826" s="55" t="e" cm="1">
        <f t="array" ref="A826">(IF($Q$3='بيان ع'!D820,ROW('بيان ع'!820:820)-1,yyyyy))</f>
        <v>#NAME?</v>
      </c>
      <c r="B826" s="56" t="str">
        <f t="shared" si="16"/>
        <v/>
      </c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24"/>
      <c r="R826" s="1"/>
      <c r="S826" s="1"/>
      <c r="T826" s="1"/>
      <c r="V826" s="7"/>
      <c r="W826" s="7"/>
      <c r="X826" s="7"/>
      <c r="Z826" s="1"/>
      <c r="AA826" s="1"/>
      <c r="AB826" s="1"/>
      <c r="AC826" s="1"/>
      <c r="AD826" s="1"/>
      <c r="AE826" s="1"/>
    </row>
    <row r="827" spans="1:31" s="6" customFormat="1" ht="22.8" thickBot="1" x14ac:dyDescent="0.35">
      <c r="A827" s="55" t="e" cm="1">
        <f t="array" ref="A827">(IF($Q$3='بيان ع'!D821,ROW('بيان ع'!821:821)-1,yyyyy))</f>
        <v>#NAME?</v>
      </c>
      <c r="B827" s="56" t="str">
        <f t="shared" si="16"/>
        <v/>
      </c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24"/>
      <c r="R827" s="1"/>
      <c r="S827" s="1"/>
      <c r="T827" s="1"/>
      <c r="V827" s="7"/>
      <c r="W827" s="7"/>
      <c r="X827" s="7"/>
      <c r="Z827" s="1"/>
      <c r="AA827" s="1"/>
      <c r="AB827" s="1"/>
      <c r="AC827" s="1"/>
      <c r="AD827" s="1"/>
      <c r="AE827" s="1"/>
    </row>
    <row r="828" spans="1:31" s="6" customFormat="1" ht="22.8" thickBot="1" x14ac:dyDescent="0.35">
      <c r="A828" s="55" t="e" cm="1">
        <f t="array" ref="A828">(IF($Q$3='بيان ع'!D822,ROW('بيان ع'!822:822)-1,yyyyy))</f>
        <v>#NAME?</v>
      </c>
      <c r="B828" s="56" t="str">
        <f t="shared" si="16"/>
        <v/>
      </c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24"/>
      <c r="R828" s="1"/>
      <c r="S828" s="1"/>
      <c r="T828" s="1"/>
      <c r="V828" s="7"/>
      <c r="W828" s="7"/>
      <c r="X828" s="7"/>
      <c r="Z828" s="1"/>
      <c r="AA828" s="1"/>
      <c r="AB828" s="1"/>
      <c r="AC828" s="1"/>
      <c r="AD828" s="1"/>
      <c r="AE828" s="1"/>
    </row>
    <row r="829" spans="1:31" s="6" customFormat="1" ht="22.8" thickBot="1" x14ac:dyDescent="0.35">
      <c r="A829" s="55" t="e" cm="1">
        <f t="array" ref="A829">(IF($Q$3='بيان ع'!D823,ROW('بيان ع'!823:823)-1,yyyyy))</f>
        <v>#NAME?</v>
      </c>
      <c r="B829" s="56" t="str">
        <f t="shared" si="16"/>
        <v/>
      </c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24"/>
      <c r="R829" s="1"/>
      <c r="S829" s="1"/>
      <c r="T829" s="1"/>
      <c r="V829" s="7"/>
      <c r="W829" s="7"/>
      <c r="X829" s="7"/>
      <c r="Z829" s="1"/>
      <c r="AA829" s="1"/>
      <c r="AB829" s="1"/>
      <c r="AC829" s="1"/>
      <c r="AD829" s="1"/>
      <c r="AE829" s="1"/>
    </row>
    <row r="830" spans="1:31" s="6" customFormat="1" ht="22.8" thickBot="1" x14ac:dyDescent="0.35">
      <c r="A830" s="55" t="e" cm="1">
        <f t="array" ref="A830">(IF($Q$3='بيان ع'!D824,ROW('بيان ع'!824:824)-1,yyyyy))</f>
        <v>#NAME?</v>
      </c>
      <c r="B830" s="56" t="str">
        <f t="shared" si="16"/>
        <v/>
      </c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24"/>
      <c r="R830" s="1"/>
      <c r="S830" s="1"/>
      <c r="T830" s="1"/>
      <c r="V830" s="7"/>
      <c r="W830" s="7"/>
      <c r="X830" s="7"/>
      <c r="Z830" s="1"/>
      <c r="AA830" s="1"/>
      <c r="AB830" s="1"/>
      <c r="AC830" s="1"/>
      <c r="AD830" s="1"/>
      <c r="AE830" s="1"/>
    </row>
    <row r="831" spans="1:31" s="6" customFormat="1" ht="22.8" thickBot="1" x14ac:dyDescent="0.35">
      <c r="A831" s="55" t="e" cm="1">
        <f t="array" ref="A831">(IF($Q$3='بيان ع'!D825,ROW('بيان ع'!825:825)-1,yyyyy))</f>
        <v>#NAME?</v>
      </c>
      <c r="B831" s="56" t="str">
        <f t="shared" si="16"/>
        <v/>
      </c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24"/>
      <c r="R831" s="1"/>
      <c r="S831" s="1"/>
      <c r="T831" s="1"/>
      <c r="V831" s="7"/>
      <c r="W831" s="7"/>
      <c r="X831" s="7"/>
      <c r="Z831" s="1"/>
      <c r="AA831" s="1"/>
      <c r="AB831" s="1"/>
      <c r="AC831" s="1"/>
      <c r="AD831" s="1"/>
      <c r="AE831" s="1"/>
    </row>
    <row r="832" spans="1:31" s="6" customFormat="1" ht="22.8" thickBot="1" x14ac:dyDescent="0.35">
      <c r="A832" s="55" t="e" cm="1">
        <f t="array" ref="A832">(IF($Q$3='بيان ع'!D826,ROW('بيان ع'!826:826)-1,yyyyy))</f>
        <v>#NAME?</v>
      </c>
      <c r="B832" s="56" t="str">
        <f t="shared" si="16"/>
        <v/>
      </c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24"/>
      <c r="R832" s="1"/>
      <c r="S832" s="1"/>
      <c r="T832" s="1"/>
      <c r="V832" s="7"/>
      <c r="W832" s="7"/>
      <c r="X832" s="7"/>
      <c r="Z832" s="1"/>
      <c r="AA832" s="1"/>
      <c r="AB832" s="1"/>
      <c r="AC832" s="1"/>
      <c r="AD832" s="1"/>
      <c r="AE832" s="1"/>
    </row>
    <row r="833" spans="1:31" s="6" customFormat="1" ht="22.8" thickBot="1" x14ac:dyDescent="0.35">
      <c r="A833" s="55" t="e" cm="1">
        <f t="array" ref="A833">(IF($Q$3='بيان ع'!D827,ROW('بيان ع'!827:827)-1,yyyyy))</f>
        <v>#NAME?</v>
      </c>
      <c r="B833" s="56" t="str">
        <f t="shared" si="16"/>
        <v/>
      </c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24"/>
      <c r="R833" s="1"/>
      <c r="S833" s="1"/>
      <c r="T833" s="1"/>
      <c r="V833" s="7"/>
      <c r="W833" s="7"/>
      <c r="X833" s="7"/>
      <c r="Z833" s="1"/>
      <c r="AA833" s="1"/>
      <c r="AB833" s="1"/>
      <c r="AC833" s="1"/>
      <c r="AD833" s="1"/>
      <c r="AE833" s="1"/>
    </row>
    <row r="834" spans="1:31" s="6" customFormat="1" ht="22.8" thickBot="1" x14ac:dyDescent="0.35">
      <c r="A834" s="55" t="e" cm="1">
        <f t="array" ref="A834">(IF($Q$3='بيان ع'!D828,ROW('بيان ع'!828:828)-1,yyyyy))</f>
        <v>#NAME?</v>
      </c>
      <c r="B834" s="56" t="str">
        <f t="shared" si="16"/>
        <v/>
      </c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24"/>
      <c r="R834" s="1"/>
      <c r="S834" s="1"/>
      <c r="T834" s="1"/>
      <c r="V834" s="7"/>
      <c r="W834" s="7"/>
      <c r="X834" s="7"/>
      <c r="Z834" s="1"/>
      <c r="AA834" s="1"/>
      <c r="AB834" s="1"/>
      <c r="AC834" s="1"/>
      <c r="AD834" s="1"/>
      <c r="AE834" s="1"/>
    </row>
    <row r="835" spans="1:31" s="6" customFormat="1" ht="22.8" thickBot="1" x14ac:dyDescent="0.35">
      <c r="A835" s="55" t="e" cm="1">
        <f t="array" ref="A835">(IF($Q$3='بيان ع'!D829,ROW('بيان ع'!829:829)-1,yyyyy))</f>
        <v>#NAME?</v>
      </c>
      <c r="B835" s="56" t="str">
        <f t="shared" si="16"/>
        <v/>
      </c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24"/>
      <c r="R835" s="1"/>
      <c r="S835" s="1"/>
      <c r="T835" s="1"/>
      <c r="V835" s="7"/>
      <c r="W835" s="7"/>
      <c r="X835" s="7"/>
      <c r="Z835" s="1"/>
      <c r="AA835" s="1"/>
      <c r="AB835" s="1"/>
      <c r="AC835" s="1"/>
      <c r="AD835" s="1"/>
      <c r="AE835" s="1"/>
    </row>
    <row r="836" spans="1:31" s="6" customFormat="1" ht="22.8" thickBot="1" x14ac:dyDescent="0.35">
      <c r="A836" s="55" t="e" cm="1">
        <f t="array" ref="A836">(IF($Q$3='بيان ع'!D830,ROW('بيان ع'!830:830)-1,yyyyy))</f>
        <v>#NAME?</v>
      </c>
      <c r="B836" s="56" t="str">
        <f t="shared" si="16"/>
        <v/>
      </c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24"/>
      <c r="R836" s="1"/>
      <c r="S836" s="1"/>
      <c r="T836" s="1"/>
      <c r="V836" s="7"/>
      <c r="W836" s="7"/>
      <c r="X836" s="7"/>
      <c r="Z836" s="1"/>
      <c r="AA836" s="1"/>
      <c r="AB836" s="1"/>
      <c r="AC836" s="1"/>
      <c r="AD836" s="1"/>
      <c r="AE836" s="1"/>
    </row>
    <row r="837" spans="1:31" s="6" customFormat="1" ht="22.8" thickBot="1" x14ac:dyDescent="0.35">
      <c r="A837" s="55" t="e" cm="1">
        <f t="array" ref="A837">(IF($Q$3='بيان ع'!D831,ROW('بيان ع'!831:831)-1,yyyyy))</f>
        <v>#NAME?</v>
      </c>
      <c r="B837" s="56" t="str">
        <f t="shared" si="16"/>
        <v/>
      </c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24"/>
      <c r="R837" s="1"/>
      <c r="S837" s="1"/>
      <c r="T837" s="1"/>
      <c r="V837" s="7"/>
      <c r="W837" s="7"/>
      <c r="X837" s="7"/>
      <c r="Z837" s="1"/>
      <c r="AA837" s="1"/>
      <c r="AB837" s="1"/>
      <c r="AC837" s="1"/>
      <c r="AD837" s="1"/>
      <c r="AE837" s="1"/>
    </row>
    <row r="838" spans="1:31" s="6" customFormat="1" ht="22.8" thickBot="1" x14ac:dyDescent="0.35">
      <c r="A838" s="55" t="e" cm="1">
        <f t="array" ref="A838">(IF($Q$3='بيان ع'!D832,ROW('بيان ع'!832:832)-1,yyyyy))</f>
        <v>#NAME?</v>
      </c>
      <c r="B838" s="56" t="str">
        <f t="shared" si="16"/>
        <v/>
      </c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24"/>
      <c r="R838" s="1"/>
      <c r="S838" s="1"/>
      <c r="T838" s="1"/>
      <c r="V838" s="7"/>
      <c r="W838" s="7"/>
      <c r="X838" s="7"/>
      <c r="Z838" s="1"/>
      <c r="AA838" s="1"/>
      <c r="AB838" s="1"/>
      <c r="AC838" s="1"/>
      <c r="AD838" s="1"/>
      <c r="AE838" s="1"/>
    </row>
    <row r="839" spans="1:31" s="6" customFormat="1" ht="22.8" thickBot="1" x14ac:dyDescent="0.35">
      <c r="A839" s="55" t="e" cm="1">
        <f t="array" ref="A839">(IF($Q$3='بيان ع'!D833,ROW('بيان ع'!833:833)-1,yyyyy))</f>
        <v>#NAME?</v>
      </c>
      <c r="B839" s="56" t="str">
        <f t="shared" si="16"/>
        <v/>
      </c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24"/>
      <c r="R839" s="1"/>
      <c r="S839" s="1"/>
      <c r="T839" s="1"/>
      <c r="V839" s="7"/>
      <c r="W839" s="7"/>
      <c r="X839" s="7"/>
      <c r="Z839" s="1"/>
      <c r="AA839" s="1"/>
      <c r="AB839" s="1"/>
      <c r="AC839" s="1"/>
      <c r="AD839" s="1"/>
      <c r="AE839" s="1"/>
    </row>
    <row r="840" spans="1:31" s="6" customFormat="1" ht="22.8" thickBot="1" x14ac:dyDescent="0.35">
      <c r="A840" s="55" t="e" cm="1">
        <f t="array" ref="A840">(IF($Q$3='بيان ع'!D834,ROW('بيان ع'!834:834)-1,yyyyy))</f>
        <v>#NAME?</v>
      </c>
      <c r="B840" s="56" t="str">
        <f t="shared" ref="B840:B903" si="17">IFERROR(_xlfn.AGGREGATE(15,6,$A$8:$A$1010,ROW(A833)),"")</f>
        <v/>
      </c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24"/>
      <c r="R840" s="1"/>
      <c r="S840" s="1"/>
      <c r="T840" s="1"/>
      <c r="V840" s="7"/>
      <c r="W840" s="7"/>
      <c r="X840" s="7"/>
      <c r="Z840" s="1"/>
      <c r="AA840" s="1"/>
      <c r="AB840" s="1"/>
      <c r="AC840" s="1"/>
      <c r="AD840" s="1"/>
      <c r="AE840" s="1"/>
    </row>
    <row r="841" spans="1:31" s="6" customFormat="1" ht="22.8" thickBot="1" x14ac:dyDescent="0.35">
      <c r="A841" s="55" t="e" cm="1">
        <f t="array" ref="A841">(IF($Q$3='بيان ع'!D835,ROW('بيان ع'!835:835)-1,yyyyy))</f>
        <v>#NAME?</v>
      </c>
      <c r="B841" s="56" t="str">
        <f t="shared" si="17"/>
        <v/>
      </c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24"/>
      <c r="R841" s="1"/>
      <c r="S841" s="1"/>
      <c r="T841" s="1"/>
      <c r="V841" s="7"/>
      <c r="W841" s="7"/>
      <c r="X841" s="7"/>
      <c r="Z841" s="1"/>
      <c r="AA841" s="1"/>
      <c r="AB841" s="1"/>
      <c r="AC841" s="1"/>
      <c r="AD841" s="1"/>
      <c r="AE841" s="1"/>
    </row>
    <row r="842" spans="1:31" s="6" customFormat="1" ht="22.8" thickBot="1" x14ac:dyDescent="0.35">
      <c r="A842" s="55" t="e" cm="1">
        <f t="array" ref="A842">(IF($Q$3='بيان ع'!D836,ROW('بيان ع'!836:836)-1,yyyyy))</f>
        <v>#NAME?</v>
      </c>
      <c r="B842" s="56" t="str">
        <f t="shared" si="17"/>
        <v/>
      </c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24"/>
      <c r="R842" s="1"/>
      <c r="S842" s="1"/>
      <c r="T842" s="1"/>
      <c r="V842" s="7"/>
      <c r="W842" s="7"/>
      <c r="X842" s="7"/>
      <c r="Z842" s="1"/>
      <c r="AA842" s="1"/>
      <c r="AB842" s="1"/>
      <c r="AC842" s="1"/>
      <c r="AD842" s="1"/>
      <c r="AE842" s="1"/>
    </row>
    <row r="843" spans="1:31" s="6" customFormat="1" ht="22.8" thickBot="1" x14ac:dyDescent="0.35">
      <c r="A843" s="55" t="e" cm="1">
        <f t="array" ref="A843">(IF($Q$3='بيان ع'!D837,ROW('بيان ع'!837:837)-1,yyyyy))</f>
        <v>#NAME?</v>
      </c>
      <c r="B843" s="56" t="str">
        <f t="shared" si="17"/>
        <v/>
      </c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24"/>
      <c r="R843" s="1"/>
      <c r="S843" s="1"/>
      <c r="T843" s="1"/>
      <c r="V843" s="7"/>
      <c r="W843" s="7"/>
      <c r="X843" s="7"/>
      <c r="Z843" s="1"/>
      <c r="AA843" s="1"/>
      <c r="AB843" s="1"/>
      <c r="AC843" s="1"/>
      <c r="AD843" s="1"/>
      <c r="AE843" s="1"/>
    </row>
    <row r="844" spans="1:31" s="6" customFormat="1" ht="22.8" thickBot="1" x14ac:dyDescent="0.35">
      <c r="A844" s="55" t="e" cm="1">
        <f t="array" ref="A844">(IF($Q$3='بيان ع'!D838,ROW('بيان ع'!838:838)-1,yyyyy))</f>
        <v>#NAME?</v>
      </c>
      <c r="B844" s="56" t="str">
        <f t="shared" si="17"/>
        <v/>
      </c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24"/>
      <c r="R844" s="1"/>
      <c r="S844" s="1"/>
      <c r="T844" s="1"/>
      <c r="V844" s="7"/>
      <c r="W844" s="7"/>
      <c r="X844" s="7"/>
      <c r="Z844" s="1"/>
      <c r="AA844" s="1"/>
      <c r="AB844" s="1"/>
      <c r="AC844" s="1"/>
      <c r="AD844" s="1"/>
      <c r="AE844" s="1"/>
    </row>
    <row r="845" spans="1:31" s="6" customFormat="1" ht="22.8" thickBot="1" x14ac:dyDescent="0.35">
      <c r="A845" s="55" t="e" cm="1">
        <f t="array" ref="A845">(IF($Q$3='بيان ع'!D839,ROW('بيان ع'!839:839)-1,yyyyy))</f>
        <v>#NAME?</v>
      </c>
      <c r="B845" s="56" t="str">
        <f t="shared" si="17"/>
        <v/>
      </c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24"/>
      <c r="R845" s="1"/>
      <c r="S845" s="1"/>
      <c r="T845" s="1"/>
      <c r="V845" s="7"/>
      <c r="W845" s="7"/>
      <c r="X845" s="7"/>
      <c r="Z845" s="1"/>
      <c r="AA845" s="1"/>
      <c r="AB845" s="1"/>
      <c r="AC845" s="1"/>
      <c r="AD845" s="1"/>
      <c r="AE845" s="1"/>
    </row>
    <row r="846" spans="1:31" s="6" customFormat="1" ht="22.8" thickBot="1" x14ac:dyDescent="0.35">
      <c r="A846" s="55" t="e" cm="1">
        <f t="array" ref="A846">(IF($Q$3='بيان ع'!D840,ROW('بيان ع'!840:840)-1,yyyyy))</f>
        <v>#NAME?</v>
      </c>
      <c r="B846" s="56" t="str">
        <f t="shared" si="17"/>
        <v/>
      </c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24"/>
      <c r="R846" s="1"/>
      <c r="S846" s="1"/>
      <c r="T846" s="1"/>
      <c r="V846" s="7"/>
      <c r="W846" s="7"/>
      <c r="X846" s="7"/>
      <c r="Z846" s="1"/>
      <c r="AA846" s="1"/>
      <c r="AB846" s="1"/>
      <c r="AC846" s="1"/>
      <c r="AD846" s="1"/>
      <c r="AE846" s="1"/>
    </row>
    <row r="847" spans="1:31" s="6" customFormat="1" ht="22.8" thickBot="1" x14ac:dyDescent="0.35">
      <c r="A847" s="55" t="e" cm="1">
        <f t="array" ref="A847">(IF($Q$3='بيان ع'!D841,ROW('بيان ع'!841:841)-1,yyyyy))</f>
        <v>#NAME?</v>
      </c>
      <c r="B847" s="56" t="str">
        <f t="shared" si="17"/>
        <v/>
      </c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24"/>
      <c r="R847" s="1"/>
      <c r="S847" s="1"/>
      <c r="T847" s="1"/>
      <c r="V847" s="7"/>
      <c r="W847" s="7"/>
      <c r="X847" s="7"/>
      <c r="Z847" s="1"/>
      <c r="AA847" s="1"/>
      <c r="AB847" s="1"/>
      <c r="AC847" s="1"/>
      <c r="AD847" s="1"/>
      <c r="AE847" s="1"/>
    </row>
    <row r="848" spans="1:31" s="6" customFormat="1" ht="22.8" thickBot="1" x14ac:dyDescent="0.35">
      <c r="A848" s="55" t="e" cm="1">
        <f t="array" ref="A848">(IF($Q$3='بيان ع'!D842,ROW('بيان ع'!842:842)-1,yyyyy))</f>
        <v>#NAME?</v>
      </c>
      <c r="B848" s="56" t="str">
        <f t="shared" si="17"/>
        <v/>
      </c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24"/>
      <c r="R848" s="1"/>
      <c r="S848" s="1"/>
      <c r="T848" s="1"/>
      <c r="V848" s="7"/>
      <c r="W848" s="7"/>
      <c r="X848" s="7"/>
      <c r="Z848" s="1"/>
      <c r="AA848" s="1"/>
      <c r="AB848" s="1"/>
      <c r="AC848" s="1"/>
      <c r="AD848" s="1"/>
      <c r="AE848" s="1"/>
    </row>
    <row r="849" spans="1:31" s="6" customFormat="1" ht="22.8" thickBot="1" x14ac:dyDescent="0.35">
      <c r="A849" s="55" t="e" cm="1">
        <f t="array" ref="A849">(IF($Q$3='بيان ع'!D843,ROW('بيان ع'!843:843)-1,yyyyy))</f>
        <v>#NAME?</v>
      </c>
      <c r="B849" s="56" t="str">
        <f t="shared" si="17"/>
        <v/>
      </c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24"/>
      <c r="R849" s="1"/>
      <c r="S849" s="1"/>
      <c r="T849" s="1"/>
      <c r="V849" s="7"/>
      <c r="W849" s="7"/>
      <c r="X849" s="7"/>
      <c r="Z849" s="1"/>
      <c r="AA849" s="1"/>
      <c r="AB849" s="1"/>
      <c r="AC849" s="1"/>
      <c r="AD849" s="1"/>
      <c r="AE849" s="1"/>
    </row>
    <row r="850" spans="1:31" s="6" customFormat="1" ht="22.8" thickBot="1" x14ac:dyDescent="0.35">
      <c r="A850" s="55" t="e" cm="1">
        <f t="array" ref="A850">(IF($Q$3='بيان ع'!D844,ROW('بيان ع'!844:844)-1,yyyyy))</f>
        <v>#NAME?</v>
      </c>
      <c r="B850" s="56" t="str">
        <f t="shared" si="17"/>
        <v/>
      </c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24"/>
      <c r="R850" s="1"/>
      <c r="S850" s="1"/>
      <c r="T850" s="1"/>
      <c r="V850" s="7"/>
      <c r="W850" s="7"/>
      <c r="X850" s="7"/>
      <c r="Z850" s="1"/>
      <c r="AA850" s="1"/>
      <c r="AB850" s="1"/>
      <c r="AC850" s="1"/>
      <c r="AD850" s="1"/>
      <c r="AE850" s="1"/>
    </row>
    <row r="851" spans="1:31" s="6" customFormat="1" ht="22.8" thickBot="1" x14ac:dyDescent="0.35">
      <c r="A851" s="55" t="e" cm="1">
        <f t="array" ref="A851">(IF($Q$3='بيان ع'!D845,ROW('بيان ع'!845:845)-1,yyyyy))</f>
        <v>#NAME?</v>
      </c>
      <c r="B851" s="56" t="str">
        <f t="shared" si="17"/>
        <v/>
      </c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24"/>
      <c r="R851" s="1"/>
      <c r="S851" s="1"/>
      <c r="T851" s="1"/>
      <c r="V851" s="7"/>
      <c r="W851" s="7"/>
      <c r="X851" s="7"/>
      <c r="Z851" s="1"/>
      <c r="AA851" s="1"/>
      <c r="AB851" s="1"/>
      <c r="AC851" s="1"/>
      <c r="AD851" s="1"/>
      <c r="AE851" s="1"/>
    </row>
    <row r="852" spans="1:31" s="6" customFormat="1" ht="22.8" thickBot="1" x14ac:dyDescent="0.35">
      <c r="A852" s="55" t="e" cm="1">
        <f t="array" ref="A852">(IF($Q$3='بيان ع'!D846,ROW('بيان ع'!846:846)-1,yyyyy))</f>
        <v>#NAME?</v>
      </c>
      <c r="B852" s="56" t="str">
        <f t="shared" si="17"/>
        <v/>
      </c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24"/>
      <c r="R852" s="1"/>
      <c r="S852" s="1"/>
      <c r="T852" s="1"/>
      <c r="V852" s="7"/>
      <c r="W852" s="7"/>
      <c r="X852" s="7"/>
      <c r="Z852" s="1"/>
      <c r="AA852" s="1"/>
      <c r="AB852" s="1"/>
      <c r="AC852" s="1"/>
      <c r="AD852" s="1"/>
      <c r="AE852" s="1"/>
    </row>
    <row r="853" spans="1:31" s="6" customFormat="1" ht="22.8" thickBot="1" x14ac:dyDescent="0.35">
      <c r="A853" s="55" t="e" cm="1">
        <f t="array" ref="A853">(IF($Q$3='بيان ع'!D847,ROW('بيان ع'!847:847)-1,yyyyy))</f>
        <v>#NAME?</v>
      </c>
      <c r="B853" s="56" t="str">
        <f t="shared" si="17"/>
        <v/>
      </c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24"/>
      <c r="R853" s="1"/>
      <c r="S853" s="1"/>
      <c r="T853" s="1"/>
      <c r="V853" s="7"/>
      <c r="W853" s="7"/>
      <c r="X853" s="7"/>
      <c r="Z853" s="1"/>
      <c r="AA853" s="1"/>
      <c r="AB853" s="1"/>
      <c r="AC853" s="1"/>
      <c r="AD853" s="1"/>
      <c r="AE853" s="1"/>
    </row>
    <row r="854" spans="1:31" s="6" customFormat="1" ht="22.8" thickBot="1" x14ac:dyDescent="0.35">
      <c r="A854" s="55" t="e" cm="1">
        <f t="array" ref="A854">(IF($Q$3='بيان ع'!D848,ROW('بيان ع'!848:848)-1,yyyyy))</f>
        <v>#NAME?</v>
      </c>
      <c r="B854" s="56" t="str">
        <f t="shared" si="17"/>
        <v/>
      </c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24"/>
      <c r="R854" s="1"/>
      <c r="S854" s="1"/>
      <c r="T854" s="1"/>
      <c r="V854" s="7"/>
      <c r="W854" s="7"/>
      <c r="X854" s="7"/>
      <c r="Z854" s="1"/>
      <c r="AA854" s="1"/>
      <c r="AB854" s="1"/>
      <c r="AC854" s="1"/>
      <c r="AD854" s="1"/>
      <c r="AE854" s="1"/>
    </row>
    <row r="855" spans="1:31" s="6" customFormat="1" ht="22.8" thickBot="1" x14ac:dyDescent="0.35">
      <c r="A855" s="55" t="e" cm="1">
        <f t="array" ref="A855">(IF($Q$3='بيان ع'!D849,ROW('بيان ع'!849:849)-1,yyyyy))</f>
        <v>#NAME?</v>
      </c>
      <c r="B855" s="56" t="str">
        <f t="shared" si="17"/>
        <v/>
      </c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24"/>
      <c r="R855" s="1"/>
      <c r="S855" s="1"/>
      <c r="T855" s="1"/>
      <c r="V855" s="7"/>
      <c r="W855" s="7"/>
      <c r="X855" s="7"/>
      <c r="Z855" s="1"/>
      <c r="AA855" s="1"/>
      <c r="AB855" s="1"/>
      <c r="AC855" s="1"/>
      <c r="AD855" s="1"/>
      <c r="AE855" s="1"/>
    </row>
    <row r="856" spans="1:31" s="6" customFormat="1" ht="22.8" thickBot="1" x14ac:dyDescent="0.35">
      <c r="A856" s="55" t="e" cm="1">
        <f t="array" ref="A856">(IF($Q$3='بيان ع'!D850,ROW('بيان ع'!850:850)-1,yyyyy))</f>
        <v>#NAME?</v>
      </c>
      <c r="B856" s="56" t="str">
        <f t="shared" si="17"/>
        <v/>
      </c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24"/>
      <c r="R856" s="1"/>
      <c r="S856" s="1"/>
      <c r="T856" s="1"/>
      <c r="V856" s="7"/>
      <c r="W856" s="7"/>
      <c r="X856" s="7"/>
      <c r="Z856" s="1"/>
      <c r="AA856" s="1"/>
      <c r="AB856" s="1"/>
      <c r="AC856" s="1"/>
      <c r="AD856" s="1"/>
      <c r="AE856" s="1"/>
    </row>
    <row r="857" spans="1:31" s="6" customFormat="1" ht="22.8" thickBot="1" x14ac:dyDescent="0.35">
      <c r="A857" s="55" t="e" cm="1">
        <f t="array" ref="A857">(IF($Q$3='بيان ع'!D851,ROW('بيان ع'!851:851)-1,yyyyy))</f>
        <v>#NAME?</v>
      </c>
      <c r="B857" s="56" t="str">
        <f t="shared" si="17"/>
        <v/>
      </c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24"/>
      <c r="R857" s="1"/>
      <c r="S857" s="1"/>
      <c r="T857" s="1"/>
      <c r="V857" s="7"/>
      <c r="W857" s="7"/>
      <c r="X857" s="7"/>
      <c r="Z857" s="1"/>
      <c r="AA857" s="1"/>
      <c r="AB857" s="1"/>
      <c r="AC857" s="1"/>
      <c r="AD857" s="1"/>
      <c r="AE857" s="1"/>
    </row>
    <row r="858" spans="1:31" s="6" customFormat="1" ht="22.8" thickBot="1" x14ac:dyDescent="0.35">
      <c r="A858" s="55" t="e" cm="1">
        <f t="array" ref="A858">(IF($Q$3='بيان ع'!D852,ROW('بيان ع'!852:852)-1,yyyyy))</f>
        <v>#NAME?</v>
      </c>
      <c r="B858" s="56" t="str">
        <f t="shared" si="17"/>
        <v/>
      </c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24"/>
      <c r="R858" s="1"/>
      <c r="S858" s="1"/>
      <c r="T858" s="1"/>
      <c r="V858" s="7"/>
      <c r="W858" s="7"/>
      <c r="X858" s="7"/>
      <c r="Z858" s="1"/>
      <c r="AA858" s="1"/>
      <c r="AB858" s="1"/>
      <c r="AC858" s="1"/>
      <c r="AD858" s="1"/>
      <c r="AE858" s="1"/>
    </row>
    <row r="859" spans="1:31" s="6" customFormat="1" ht="22.8" thickBot="1" x14ac:dyDescent="0.35">
      <c r="A859" s="55" t="e" cm="1">
        <f t="array" ref="A859">(IF($Q$3='بيان ع'!D853,ROW('بيان ع'!853:853)-1,yyyyy))</f>
        <v>#NAME?</v>
      </c>
      <c r="B859" s="56" t="str">
        <f t="shared" si="17"/>
        <v/>
      </c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24"/>
      <c r="R859" s="1"/>
      <c r="S859" s="1"/>
      <c r="T859" s="1"/>
      <c r="V859" s="7"/>
      <c r="W859" s="7"/>
      <c r="X859" s="7"/>
      <c r="Z859" s="1"/>
      <c r="AA859" s="1"/>
      <c r="AB859" s="1"/>
      <c r="AC859" s="1"/>
      <c r="AD859" s="1"/>
      <c r="AE859" s="1"/>
    </row>
    <row r="860" spans="1:31" s="6" customFormat="1" ht="22.8" thickBot="1" x14ac:dyDescent="0.35">
      <c r="A860" s="55" t="e" cm="1">
        <f t="array" ref="A860">(IF($Q$3='بيان ع'!D854,ROW('بيان ع'!854:854)-1,yyyyy))</f>
        <v>#NAME?</v>
      </c>
      <c r="B860" s="56" t="str">
        <f t="shared" si="17"/>
        <v/>
      </c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24"/>
      <c r="R860" s="1"/>
      <c r="S860" s="1"/>
      <c r="T860" s="1"/>
      <c r="V860" s="7"/>
      <c r="W860" s="7"/>
      <c r="X860" s="7"/>
      <c r="Z860" s="1"/>
      <c r="AA860" s="1"/>
      <c r="AB860" s="1"/>
      <c r="AC860" s="1"/>
      <c r="AD860" s="1"/>
      <c r="AE860" s="1"/>
    </row>
    <row r="861" spans="1:31" s="6" customFormat="1" ht="22.8" thickBot="1" x14ac:dyDescent="0.35">
      <c r="A861" s="55" t="e" cm="1">
        <f t="array" ref="A861">(IF($Q$3='بيان ع'!D855,ROW('بيان ع'!855:855)-1,yyyyy))</f>
        <v>#NAME?</v>
      </c>
      <c r="B861" s="56" t="str">
        <f t="shared" si="17"/>
        <v/>
      </c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24"/>
      <c r="R861" s="1"/>
      <c r="S861" s="1"/>
      <c r="T861" s="1"/>
      <c r="V861" s="7"/>
      <c r="W861" s="7"/>
      <c r="X861" s="7"/>
      <c r="Z861" s="1"/>
      <c r="AA861" s="1"/>
      <c r="AB861" s="1"/>
      <c r="AC861" s="1"/>
      <c r="AD861" s="1"/>
      <c r="AE861" s="1"/>
    </row>
    <row r="862" spans="1:31" s="6" customFormat="1" ht="22.8" thickBot="1" x14ac:dyDescent="0.35">
      <c r="A862" s="55" t="e" cm="1">
        <f t="array" ref="A862">(IF($Q$3='بيان ع'!D856,ROW('بيان ع'!856:856)-1,yyyyy))</f>
        <v>#NAME?</v>
      </c>
      <c r="B862" s="56" t="str">
        <f t="shared" si="17"/>
        <v/>
      </c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24"/>
      <c r="R862" s="1"/>
      <c r="S862" s="1"/>
      <c r="T862" s="1"/>
      <c r="V862" s="7"/>
      <c r="W862" s="7"/>
      <c r="X862" s="7"/>
      <c r="Z862" s="1"/>
      <c r="AA862" s="1"/>
      <c r="AB862" s="1"/>
      <c r="AC862" s="1"/>
      <c r="AD862" s="1"/>
      <c r="AE862" s="1"/>
    </row>
    <row r="863" spans="1:31" s="6" customFormat="1" ht="22.8" thickBot="1" x14ac:dyDescent="0.35">
      <c r="A863" s="55" t="e" cm="1">
        <f t="array" ref="A863">(IF($Q$3='بيان ع'!D857,ROW('بيان ع'!857:857)-1,yyyyy))</f>
        <v>#NAME?</v>
      </c>
      <c r="B863" s="56" t="str">
        <f t="shared" si="17"/>
        <v/>
      </c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24"/>
      <c r="R863" s="1"/>
      <c r="S863" s="1"/>
      <c r="T863" s="1"/>
      <c r="V863" s="7"/>
      <c r="W863" s="7"/>
      <c r="X863" s="7"/>
      <c r="Z863" s="1"/>
      <c r="AA863" s="1"/>
      <c r="AB863" s="1"/>
      <c r="AC863" s="1"/>
      <c r="AD863" s="1"/>
      <c r="AE863" s="1"/>
    </row>
    <row r="864" spans="1:31" s="6" customFormat="1" ht="22.8" thickBot="1" x14ac:dyDescent="0.35">
      <c r="A864" s="55" t="e" cm="1">
        <f t="array" ref="A864">(IF($Q$3='بيان ع'!D858,ROW('بيان ع'!858:858)-1,yyyyy))</f>
        <v>#NAME?</v>
      </c>
      <c r="B864" s="56" t="str">
        <f t="shared" si="17"/>
        <v/>
      </c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24"/>
      <c r="R864" s="1"/>
      <c r="S864" s="1"/>
      <c r="T864" s="1"/>
      <c r="V864" s="7"/>
      <c r="W864" s="7"/>
      <c r="X864" s="7"/>
      <c r="Z864" s="1"/>
      <c r="AA864" s="1"/>
      <c r="AB864" s="1"/>
      <c r="AC864" s="1"/>
      <c r="AD864" s="1"/>
      <c r="AE864" s="1"/>
    </row>
    <row r="865" spans="1:31" s="6" customFormat="1" ht="22.8" thickBot="1" x14ac:dyDescent="0.35">
      <c r="A865" s="55" t="e" cm="1">
        <f t="array" ref="A865">(IF($Q$3='بيان ع'!D859,ROW('بيان ع'!859:859)-1,yyyyy))</f>
        <v>#NAME?</v>
      </c>
      <c r="B865" s="56" t="str">
        <f t="shared" si="17"/>
        <v/>
      </c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24"/>
      <c r="R865" s="1"/>
      <c r="S865" s="1"/>
      <c r="T865" s="1"/>
      <c r="V865" s="7"/>
      <c r="W865" s="7"/>
      <c r="X865" s="7"/>
      <c r="Z865" s="1"/>
      <c r="AA865" s="1"/>
      <c r="AB865" s="1"/>
      <c r="AC865" s="1"/>
      <c r="AD865" s="1"/>
      <c r="AE865" s="1"/>
    </row>
    <row r="866" spans="1:31" s="6" customFormat="1" ht="22.8" thickBot="1" x14ac:dyDescent="0.35">
      <c r="A866" s="55" t="e" cm="1">
        <f t="array" ref="A866">(IF($Q$3='بيان ع'!D860,ROW('بيان ع'!860:860)-1,yyyyy))</f>
        <v>#NAME?</v>
      </c>
      <c r="B866" s="56" t="str">
        <f t="shared" si="17"/>
        <v/>
      </c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24"/>
      <c r="R866" s="1"/>
      <c r="S866" s="1"/>
      <c r="T866" s="1"/>
      <c r="V866" s="7"/>
      <c r="W866" s="7"/>
      <c r="X866" s="7"/>
      <c r="Z866" s="1"/>
      <c r="AA866" s="1"/>
      <c r="AB866" s="1"/>
      <c r="AC866" s="1"/>
      <c r="AD866" s="1"/>
      <c r="AE866" s="1"/>
    </row>
    <row r="867" spans="1:31" s="6" customFormat="1" ht="22.8" thickBot="1" x14ac:dyDescent="0.35">
      <c r="A867" s="55" t="e" cm="1">
        <f t="array" ref="A867">(IF($Q$3='بيان ع'!D861,ROW('بيان ع'!861:861)-1,yyyyy))</f>
        <v>#NAME?</v>
      </c>
      <c r="B867" s="56" t="str">
        <f t="shared" si="17"/>
        <v/>
      </c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24"/>
      <c r="R867" s="1"/>
      <c r="S867" s="1"/>
      <c r="T867" s="1"/>
      <c r="V867" s="7"/>
      <c r="W867" s="7"/>
      <c r="X867" s="7"/>
      <c r="Z867" s="1"/>
      <c r="AA867" s="1"/>
      <c r="AB867" s="1"/>
      <c r="AC867" s="1"/>
      <c r="AD867" s="1"/>
      <c r="AE867" s="1"/>
    </row>
    <row r="868" spans="1:31" s="6" customFormat="1" ht="22.8" thickBot="1" x14ac:dyDescent="0.35">
      <c r="A868" s="55" t="e" cm="1">
        <f t="array" ref="A868">(IF($Q$3='بيان ع'!D862,ROW('بيان ع'!862:862)-1,yyyyy))</f>
        <v>#NAME?</v>
      </c>
      <c r="B868" s="56" t="str">
        <f t="shared" si="17"/>
        <v/>
      </c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24"/>
      <c r="R868" s="1"/>
      <c r="S868" s="1"/>
      <c r="T868" s="1"/>
      <c r="V868" s="7"/>
      <c r="W868" s="7"/>
      <c r="X868" s="7"/>
      <c r="Z868" s="1"/>
      <c r="AA868" s="1"/>
      <c r="AB868" s="1"/>
      <c r="AC868" s="1"/>
      <c r="AD868" s="1"/>
      <c r="AE868" s="1"/>
    </row>
    <row r="869" spans="1:31" s="6" customFormat="1" ht="22.8" thickBot="1" x14ac:dyDescent="0.35">
      <c r="A869" s="55" t="e" cm="1">
        <f t="array" ref="A869">(IF($Q$3='بيان ع'!D863,ROW('بيان ع'!863:863)-1,yyyyy))</f>
        <v>#NAME?</v>
      </c>
      <c r="B869" s="56" t="str">
        <f t="shared" si="17"/>
        <v/>
      </c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24"/>
      <c r="R869" s="1"/>
      <c r="S869" s="1"/>
      <c r="T869" s="1"/>
      <c r="V869" s="7"/>
      <c r="W869" s="7"/>
      <c r="X869" s="7"/>
      <c r="Z869" s="1"/>
      <c r="AA869" s="1"/>
      <c r="AB869" s="1"/>
      <c r="AC869" s="1"/>
      <c r="AD869" s="1"/>
      <c r="AE869" s="1"/>
    </row>
    <row r="870" spans="1:31" s="6" customFormat="1" ht="22.8" thickBot="1" x14ac:dyDescent="0.35">
      <c r="A870" s="55" t="e" cm="1">
        <f t="array" ref="A870">(IF($Q$3='بيان ع'!D864,ROW('بيان ع'!864:864)-1,yyyyy))</f>
        <v>#NAME?</v>
      </c>
      <c r="B870" s="56" t="str">
        <f t="shared" si="17"/>
        <v/>
      </c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24"/>
      <c r="R870" s="1"/>
      <c r="S870" s="1"/>
      <c r="T870" s="1"/>
      <c r="V870" s="7"/>
      <c r="W870" s="7"/>
      <c r="X870" s="7"/>
      <c r="Z870" s="1"/>
      <c r="AA870" s="1"/>
      <c r="AB870" s="1"/>
      <c r="AC870" s="1"/>
      <c r="AD870" s="1"/>
      <c r="AE870" s="1"/>
    </row>
    <row r="871" spans="1:31" s="6" customFormat="1" ht="22.8" thickBot="1" x14ac:dyDescent="0.35">
      <c r="A871" s="55" t="e" cm="1">
        <f t="array" ref="A871">(IF($Q$3='بيان ع'!D865,ROW('بيان ع'!865:865)-1,yyyyy))</f>
        <v>#NAME?</v>
      </c>
      <c r="B871" s="56" t="str">
        <f t="shared" si="17"/>
        <v/>
      </c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24"/>
      <c r="R871" s="1"/>
      <c r="S871" s="1"/>
      <c r="T871" s="1"/>
      <c r="V871" s="7"/>
      <c r="W871" s="7"/>
      <c r="X871" s="7"/>
      <c r="Z871" s="1"/>
      <c r="AA871" s="1"/>
      <c r="AB871" s="1"/>
      <c r="AC871" s="1"/>
      <c r="AD871" s="1"/>
      <c r="AE871" s="1"/>
    </row>
    <row r="872" spans="1:31" s="6" customFormat="1" ht="22.8" thickBot="1" x14ac:dyDescent="0.35">
      <c r="A872" s="55" t="e" cm="1">
        <f t="array" ref="A872">(IF($Q$3='بيان ع'!D866,ROW('بيان ع'!866:866)-1,yyyyy))</f>
        <v>#NAME?</v>
      </c>
      <c r="B872" s="56" t="str">
        <f t="shared" si="17"/>
        <v/>
      </c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24"/>
      <c r="R872" s="1"/>
      <c r="S872" s="1"/>
      <c r="T872" s="1"/>
      <c r="V872" s="7"/>
      <c r="W872" s="7"/>
      <c r="X872" s="7"/>
      <c r="Z872" s="1"/>
      <c r="AA872" s="1"/>
      <c r="AB872" s="1"/>
      <c r="AC872" s="1"/>
      <c r="AD872" s="1"/>
      <c r="AE872" s="1"/>
    </row>
    <row r="873" spans="1:31" s="6" customFormat="1" ht="22.8" thickBot="1" x14ac:dyDescent="0.35">
      <c r="A873" s="55" t="e" cm="1">
        <f t="array" ref="A873">(IF($Q$3='بيان ع'!D867,ROW('بيان ع'!867:867)-1,yyyyy))</f>
        <v>#NAME?</v>
      </c>
      <c r="B873" s="56" t="str">
        <f t="shared" si="17"/>
        <v/>
      </c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24"/>
      <c r="R873" s="1"/>
      <c r="S873" s="1"/>
      <c r="T873" s="1"/>
      <c r="V873" s="7"/>
      <c r="W873" s="7"/>
      <c r="X873" s="7"/>
      <c r="Z873" s="1"/>
      <c r="AA873" s="1"/>
      <c r="AB873" s="1"/>
      <c r="AC873" s="1"/>
      <c r="AD873" s="1"/>
      <c r="AE873" s="1"/>
    </row>
    <row r="874" spans="1:31" s="6" customFormat="1" ht="22.8" thickBot="1" x14ac:dyDescent="0.35">
      <c r="A874" s="55" t="e" cm="1">
        <f t="array" ref="A874">(IF($Q$3='بيان ع'!D868,ROW('بيان ع'!868:868)-1,yyyyy))</f>
        <v>#NAME?</v>
      </c>
      <c r="B874" s="56" t="str">
        <f t="shared" si="17"/>
        <v/>
      </c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24"/>
      <c r="R874" s="1"/>
      <c r="S874" s="1"/>
      <c r="T874" s="1"/>
      <c r="V874" s="7"/>
      <c r="W874" s="7"/>
      <c r="X874" s="7"/>
      <c r="Z874" s="1"/>
      <c r="AA874" s="1"/>
      <c r="AB874" s="1"/>
      <c r="AC874" s="1"/>
      <c r="AD874" s="1"/>
      <c r="AE874" s="1"/>
    </row>
    <row r="875" spans="1:31" s="6" customFormat="1" ht="22.8" thickBot="1" x14ac:dyDescent="0.35">
      <c r="A875" s="55" t="e" cm="1">
        <f t="array" ref="A875">(IF($Q$3='بيان ع'!D869,ROW('بيان ع'!869:869)-1,yyyyy))</f>
        <v>#NAME?</v>
      </c>
      <c r="B875" s="56" t="str">
        <f t="shared" si="17"/>
        <v/>
      </c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24"/>
      <c r="R875" s="1"/>
      <c r="S875" s="1"/>
      <c r="T875" s="1"/>
      <c r="V875" s="7"/>
      <c r="W875" s="7"/>
      <c r="X875" s="7"/>
      <c r="Z875" s="1"/>
      <c r="AA875" s="1"/>
      <c r="AB875" s="1"/>
      <c r="AC875" s="1"/>
      <c r="AD875" s="1"/>
      <c r="AE875" s="1"/>
    </row>
    <row r="876" spans="1:31" s="6" customFormat="1" ht="22.8" thickBot="1" x14ac:dyDescent="0.35">
      <c r="A876" s="55" t="e" cm="1">
        <f t="array" ref="A876">(IF($Q$3='بيان ع'!D870,ROW('بيان ع'!870:870)-1,yyyyy))</f>
        <v>#NAME?</v>
      </c>
      <c r="B876" s="56" t="str">
        <f t="shared" si="17"/>
        <v/>
      </c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24"/>
      <c r="R876" s="1"/>
      <c r="S876" s="1"/>
      <c r="T876" s="1"/>
      <c r="V876" s="7"/>
      <c r="W876" s="7"/>
      <c r="X876" s="7"/>
      <c r="Z876" s="1"/>
      <c r="AA876" s="1"/>
      <c r="AB876" s="1"/>
      <c r="AC876" s="1"/>
      <c r="AD876" s="1"/>
      <c r="AE876" s="1"/>
    </row>
    <row r="877" spans="1:31" s="6" customFormat="1" ht="22.8" thickBot="1" x14ac:dyDescent="0.35">
      <c r="A877" s="55" t="e" cm="1">
        <f t="array" ref="A877">(IF($Q$3='بيان ع'!D871,ROW('بيان ع'!871:871)-1,yyyyy))</f>
        <v>#NAME?</v>
      </c>
      <c r="B877" s="56" t="str">
        <f t="shared" si="17"/>
        <v/>
      </c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24"/>
      <c r="R877" s="1"/>
      <c r="S877" s="1"/>
      <c r="T877" s="1"/>
      <c r="V877" s="7"/>
      <c r="W877" s="7"/>
      <c r="X877" s="7"/>
      <c r="Z877" s="1"/>
      <c r="AA877" s="1"/>
      <c r="AB877" s="1"/>
      <c r="AC877" s="1"/>
      <c r="AD877" s="1"/>
      <c r="AE877" s="1"/>
    </row>
    <row r="878" spans="1:31" s="6" customFormat="1" ht="22.8" thickBot="1" x14ac:dyDescent="0.35">
      <c r="A878" s="55" t="e" cm="1">
        <f t="array" ref="A878">(IF($Q$3='بيان ع'!D872,ROW('بيان ع'!872:872)-1,yyyyy))</f>
        <v>#NAME?</v>
      </c>
      <c r="B878" s="56" t="str">
        <f t="shared" si="17"/>
        <v/>
      </c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24"/>
      <c r="R878" s="1"/>
      <c r="S878" s="1"/>
      <c r="T878" s="1"/>
      <c r="V878" s="7"/>
      <c r="W878" s="7"/>
      <c r="X878" s="7"/>
      <c r="Z878" s="1"/>
      <c r="AA878" s="1"/>
      <c r="AB878" s="1"/>
      <c r="AC878" s="1"/>
      <c r="AD878" s="1"/>
      <c r="AE878" s="1"/>
    </row>
    <row r="879" spans="1:31" s="6" customFormat="1" ht="22.8" thickBot="1" x14ac:dyDescent="0.35">
      <c r="A879" s="55" t="e" cm="1">
        <f t="array" ref="A879">(IF($Q$3='بيان ع'!D873,ROW('بيان ع'!873:873)-1,yyyyy))</f>
        <v>#NAME?</v>
      </c>
      <c r="B879" s="56" t="str">
        <f t="shared" si="17"/>
        <v/>
      </c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24"/>
      <c r="R879" s="1"/>
      <c r="S879" s="1"/>
      <c r="T879" s="1"/>
      <c r="V879" s="7"/>
      <c r="W879" s="7"/>
      <c r="X879" s="7"/>
      <c r="Z879" s="1"/>
      <c r="AA879" s="1"/>
      <c r="AB879" s="1"/>
      <c r="AC879" s="1"/>
      <c r="AD879" s="1"/>
      <c r="AE879" s="1"/>
    </row>
    <row r="880" spans="1:31" s="6" customFormat="1" ht="22.8" thickBot="1" x14ac:dyDescent="0.35">
      <c r="A880" s="55" t="e" cm="1">
        <f t="array" ref="A880">(IF($Q$3='بيان ع'!D874,ROW('بيان ع'!874:874)-1,yyyyy))</f>
        <v>#NAME?</v>
      </c>
      <c r="B880" s="56" t="str">
        <f t="shared" si="17"/>
        <v/>
      </c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24"/>
      <c r="R880" s="1"/>
      <c r="S880" s="1"/>
      <c r="T880" s="1"/>
      <c r="V880" s="7"/>
      <c r="W880" s="7"/>
      <c r="X880" s="7"/>
      <c r="Z880" s="1"/>
      <c r="AA880" s="1"/>
      <c r="AB880" s="1"/>
      <c r="AC880" s="1"/>
      <c r="AD880" s="1"/>
      <c r="AE880" s="1"/>
    </row>
    <row r="881" spans="1:31" s="6" customFormat="1" ht="22.8" thickBot="1" x14ac:dyDescent="0.35">
      <c r="A881" s="55" t="e" cm="1">
        <f t="array" ref="A881">(IF($Q$3='بيان ع'!D875,ROW('بيان ع'!875:875)-1,yyyyy))</f>
        <v>#NAME?</v>
      </c>
      <c r="B881" s="56" t="str">
        <f t="shared" si="17"/>
        <v/>
      </c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24"/>
      <c r="R881" s="1"/>
      <c r="S881" s="1"/>
      <c r="T881" s="1"/>
      <c r="V881" s="7"/>
      <c r="W881" s="7"/>
      <c r="X881" s="7"/>
      <c r="Z881" s="1"/>
      <c r="AA881" s="1"/>
      <c r="AB881" s="1"/>
      <c r="AC881" s="1"/>
      <c r="AD881" s="1"/>
      <c r="AE881" s="1"/>
    </row>
    <row r="882" spans="1:31" s="6" customFormat="1" ht="22.8" thickBot="1" x14ac:dyDescent="0.35">
      <c r="A882" s="55" t="e" cm="1">
        <f t="array" ref="A882">(IF($Q$3='بيان ع'!D876,ROW('بيان ع'!876:876)-1,yyyyy))</f>
        <v>#NAME?</v>
      </c>
      <c r="B882" s="56" t="str">
        <f t="shared" si="17"/>
        <v/>
      </c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24"/>
      <c r="R882" s="1"/>
      <c r="S882" s="1"/>
      <c r="T882" s="1"/>
      <c r="V882" s="7"/>
      <c r="W882" s="7"/>
      <c r="X882" s="7"/>
      <c r="Z882" s="1"/>
      <c r="AA882" s="1"/>
      <c r="AB882" s="1"/>
      <c r="AC882" s="1"/>
      <c r="AD882" s="1"/>
      <c r="AE882" s="1"/>
    </row>
    <row r="883" spans="1:31" s="6" customFormat="1" ht="22.8" thickBot="1" x14ac:dyDescent="0.35">
      <c r="A883" s="55" t="e" cm="1">
        <f t="array" ref="A883">(IF($Q$3='بيان ع'!D877,ROW('بيان ع'!877:877)-1,yyyyy))</f>
        <v>#NAME?</v>
      </c>
      <c r="B883" s="56" t="str">
        <f t="shared" si="17"/>
        <v/>
      </c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24"/>
      <c r="R883" s="1"/>
      <c r="S883" s="1"/>
      <c r="T883" s="1"/>
      <c r="V883" s="7"/>
      <c r="W883" s="7"/>
      <c r="X883" s="7"/>
      <c r="Z883" s="1"/>
      <c r="AA883" s="1"/>
      <c r="AB883" s="1"/>
      <c r="AC883" s="1"/>
      <c r="AD883" s="1"/>
      <c r="AE883" s="1"/>
    </row>
    <row r="884" spans="1:31" s="6" customFormat="1" ht="22.8" thickBot="1" x14ac:dyDescent="0.35">
      <c r="A884" s="55" t="e" cm="1">
        <f t="array" ref="A884">(IF($Q$3='بيان ع'!D878,ROW('بيان ع'!878:878)-1,yyyyy))</f>
        <v>#NAME?</v>
      </c>
      <c r="B884" s="56" t="str">
        <f t="shared" si="17"/>
        <v/>
      </c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24"/>
      <c r="R884" s="1"/>
      <c r="S884" s="1"/>
      <c r="T884" s="1"/>
      <c r="V884" s="7"/>
      <c r="W884" s="7"/>
      <c r="X884" s="7"/>
      <c r="Z884" s="1"/>
      <c r="AA884" s="1"/>
      <c r="AB884" s="1"/>
      <c r="AC884" s="1"/>
      <c r="AD884" s="1"/>
      <c r="AE884" s="1"/>
    </row>
    <row r="885" spans="1:31" s="6" customFormat="1" ht="22.8" thickBot="1" x14ac:dyDescent="0.35">
      <c r="A885" s="55" t="e" cm="1">
        <f t="array" ref="A885">(IF($Q$3='بيان ع'!D879,ROW('بيان ع'!879:879)-1,yyyyy))</f>
        <v>#NAME?</v>
      </c>
      <c r="B885" s="56" t="str">
        <f t="shared" si="17"/>
        <v/>
      </c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24"/>
      <c r="R885" s="1"/>
      <c r="S885" s="1"/>
      <c r="T885" s="1"/>
      <c r="V885" s="7"/>
      <c r="W885" s="7"/>
      <c r="X885" s="7"/>
      <c r="Z885" s="1"/>
      <c r="AA885" s="1"/>
      <c r="AB885" s="1"/>
      <c r="AC885" s="1"/>
      <c r="AD885" s="1"/>
      <c r="AE885" s="1"/>
    </row>
    <row r="886" spans="1:31" s="6" customFormat="1" ht="22.8" thickBot="1" x14ac:dyDescent="0.35">
      <c r="A886" s="55" t="e" cm="1">
        <f t="array" ref="A886">(IF($Q$3='بيان ع'!D880,ROW('بيان ع'!880:880)-1,yyyyy))</f>
        <v>#NAME?</v>
      </c>
      <c r="B886" s="56" t="str">
        <f t="shared" si="17"/>
        <v/>
      </c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24"/>
      <c r="R886" s="1"/>
      <c r="S886" s="1"/>
      <c r="T886" s="1"/>
      <c r="V886" s="7"/>
      <c r="W886" s="7"/>
      <c r="X886" s="7"/>
      <c r="Z886" s="1"/>
      <c r="AA886" s="1"/>
      <c r="AB886" s="1"/>
      <c r="AC886" s="1"/>
      <c r="AD886" s="1"/>
      <c r="AE886" s="1"/>
    </row>
    <row r="887" spans="1:31" s="6" customFormat="1" ht="22.8" thickBot="1" x14ac:dyDescent="0.35">
      <c r="A887" s="55" t="e" cm="1">
        <f t="array" ref="A887">(IF($Q$3='بيان ع'!D881,ROW('بيان ع'!881:881)-1,yyyyy))</f>
        <v>#NAME?</v>
      </c>
      <c r="B887" s="56" t="str">
        <f t="shared" si="17"/>
        <v/>
      </c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24"/>
      <c r="R887" s="1"/>
      <c r="S887" s="1"/>
      <c r="T887" s="1"/>
      <c r="V887" s="7"/>
      <c r="W887" s="7"/>
      <c r="X887" s="7"/>
      <c r="Z887" s="1"/>
      <c r="AA887" s="1"/>
      <c r="AB887" s="1"/>
      <c r="AC887" s="1"/>
      <c r="AD887" s="1"/>
      <c r="AE887" s="1"/>
    </row>
    <row r="888" spans="1:31" s="6" customFormat="1" ht="22.8" thickBot="1" x14ac:dyDescent="0.35">
      <c r="A888" s="55" t="e" cm="1">
        <f t="array" ref="A888">(IF($Q$3='بيان ع'!D882,ROW('بيان ع'!882:882)-1,yyyyy))</f>
        <v>#NAME?</v>
      </c>
      <c r="B888" s="56" t="str">
        <f t="shared" si="17"/>
        <v/>
      </c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24"/>
      <c r="R888" s="1"/>
      <c r="S888" s="1"/>
      <c r="T888" s="1"/>
      <c r="V888" s="7"/>
      <c r="W888" s="7"/>
      <c r="X888" s="7"/>
      <c r="Z888" s="1"/>
      <c r="AA888" s="1"/>
      <c r="AB888" s="1"/>
      <c r="AC888" s="1"/>
      <c r="AD888" s="1"/>
      <c r="AE888" s="1"/>
    </row>
    <row r="889" spans="1:31" s="6" customFormat="1" ht="22.8" thickBot="1" x14ac:dyDescent="0.35">
      <c r="A889" s="55" t="e" cm="1">
        <f t="array" ref="A889">(IF($Q$3='بيان ع'!D883,ROW('بيان ع'!883:883)-1,yyyyy))</f>
        <v>#NAME?</v>
      </c>
      <c r="B889" s="56" t="str">
        <f t="shared" si="17"/>
        <v/>
      </c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24"/>
      <c r="R889" s="1"/>
      <c r="S889" s="1"/>
      <c r="T889" s="1"/>
      <c r="V889" s="7"/>
      <c r="W889" s="7"/>
      <c r="X889" s="7"/>
      <c r="Z889" s="1"/>
      <c r="AA889" s="1"/>
      <c r="AB889" s="1"/>
      <c r="AC889" s="1"/>
      <c r="AD889" s="1"/>
      <c r="AE889" s="1"/>
    </row>
    <row r="890" spans="1:31" s="6" customFormat="1" ht="22.8" thickBot="1" x14ac:dyDescent="0.35">
      <c r="A890" s="55" t="e" cm="1">
        <f t="array" ref="A890">(IF($Q$3='بيان ع'!D884,ROW('بيان ع'!884:884)-1,yyyyy))</f>
        <v>#NAME?</v>
      </c>
      <c r="B890" s="56" t="str">
        <f t="shared" si="17"/>
        <v/>
      </c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24"/>
      <c r="R890" s="1"/>
      <c r="S890" s="1"/>
      <c r="T890" s="1"/>
      <c r="V890" s="7"/>
      <c r="W890" s="7"/>
      <c r="X890" s="7"/>
      <c r="Z890" s="1"/>
      <c r="AA890" s="1"/>
      <c r="AB890" s="1"/>
      <c r="AC890" s="1"/>
      <c r="AD890" s="1"/>
      <c r="AE890" s="1"/>
    </row>
    <row r="891" spans="1:31" s="6" customFormat="1" ht="22.8" thickBot="1" x14ac:dyDescent="0.35">
      <c r="A891" s="55" t="e" cm="1">
        <f t="array" ref="A891">(IF($Q$3='بيان ع'!D885,ROW('بيان ع'!885:885)-1,yyyyy))</f>
        <v>#NAME?</v>
      </c>
      <c r="B891" s="56" t="str">
        <f t="shared" si="17"/>
        <v/>
      </c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24"/>
      <c r="R891" s="1"/>
      <c r="S891" s="1"/>
      <c r="T891" s="1"/>
      <c r="V891" s="7"/>
      <c r="W891" s="7"/>
      <c r="X891" s="7"/>
      <c r="Z891" s="1"/>
      <c r="AA891" s="1"/>
      <c r="AB891" s="1"/>
      <c r="AC891" s="1"/>
      <c r="AD891" s="1"/>
      <c r="AE891" s="1"/>
    </row>
    <row r="892" spans="1:31" s="6" customFormat="1" ht="22.8" thickBot="1" x14ac:dyDescent="0.35">
      <c r="A892" s="55" t="e" cm="1">
        <f t="array" ref="A892">(IF($Q$3='بيان ع'!D886,ROW('بيان ع'!886:886)-1,yyyyy))</f>
        <v>#NAME?</v>
      </c>
      <c r="B892" s="56" t="str">
        <f t="shared" si="17"/>
        <v/>
      </c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24"/>
      <c r="R892" s="1"/>
      <c r="S892" s="1"/>
      <c r="T892" s="1"/>
      <c r="V892" s="7"/>
      <c r="W892" s="7"/>
      <c r="X892" s="7"/>
      <c r="Z892" s="1"/>
      <c r="AA892" s="1"/>
      <c r="AB892" s="1"/>
      <c r="AC892" s="1"/>
      <c r="AD892" s="1"/>
      <c r="AE892" s="1"/>
    </row>
    <row r="893" spans="1:31" s="6" customFormat="1" ht="22.8" thickBot="1" x14ac:dyDescent="0.35">
      <c r="A893" s="55" t="e" cm="1">
        <f t="array" ref="A893">(IF($Q$3='بيان ع'!D887,ROW('بيان ع'!887:887)-1,yyyyy))</f>
        <v>#NAME?</v>
      </c>
      <c r="B893" s="56" t="str">
        <f t="shared" si="17"/>
        <v/>
      </c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24"/>
      <c r="R893" s="1"/>
      <c r="S893" s="1"/>
      <c r="T893" s="1"/>
      <c r="V893" s="7"/>
      <c r="W893" s="7"/>
      <c r="X893" s="7"/>
      <c r="Z893" s="1"/>
      <c r="AA893" s="1"/>
      <c r="AB893" s="1"/>
      <c r="AC893" s="1"/>
      <c r="AD893" s="1"/>
      <c r="AE893" s="1"/>
    </row>
    <row r="894" spans="1:31" s="6" customFormat="1" ht="22.8" thickBot="1" x14ac:dyDescent="0.35">
      <c r="A894" s="55" t="e" cm="1">
        <f t="array" ref="A894">(IF($Q$3='بيان ع'!D888,ROW('بيان ع'!888:888)-1,yyyyy))</f>
        <v>#NAME?</v>
      </c>
      <c r="B894" s="56" t="str">
        <f t="shared" si="17"/>
        <v/>
      </c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24"/>
      <c r="R894" s="1"/>
      <c r="S894" s="1"/>
      <c r="T894" s="1"/>
      <c r="V894" s="7"/>
      <c r="W894" s="7"/>
      <c r="X894" s="7"/>
      <c r="Z894" s="1"/>
      <c r="AA894" s="1"/>
      <c r="AB894" s="1"/>
      <c r="AC894" s="1"/>
      <c r="AD894" s="1"/>
      <c r="AE894" s="1"/>
    </row>
    <row r="895" spans="1:31" s="6" customFormat="1" ht="22.8" thickBot="1" x14ac:dyDescent="0.35">
      <c r="A895" s="55" t="e" cm="1">
        <f t="array" ref="A895">(IF($Q$3='بيان ع'!D889,ROW('بيان ع'!889:889)-1,yyyyy))</f>
        <v>#NAME?</v>
      </c>
      <c r="B895" s="56" t="str">
        <f t="shared" si="17"/>
        <v/>
      </c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24"/>
      <c r="R895" s="1"/>
      <c r="S895" s="1"/>
      <c r="T895" s="1"/>
      <c r="V895" s="7"/>
      <c r="W895" s="7"/>
      <c r="X895" s="7"/>
      <c r="Z895" s="1"/>
      <c r="AA895" s="1"/>
      <c r="AB895" s="1"/>
      <c r="AC895" s="1"/>
      <c r="AD895" s="1"/>
      <c r="AE895" s="1"/>
    </row>
    <row r="896" spans="1:31" s="6" customFormat="1" ht="22.8" thickBot="1" x14ac:dyDescent="0.35">
      <c r="A896" s="55" t="e" cm="1">
        <f t="array" ref="A896">(IF($Q$3='بيان ع'!D890,ROW('بيان ع'!890:890)-1,yyyyy))</f>
        <v>#NAME?</v>
      </c>
      <c r="B896" s="56" t="str">
        <f t="shared" si="17"/>
        <v/>
      </c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24"/>
      <c r="R896" s="1"/>
      <c r="S896" s="1"/>
      <c r="T896" s="1"/>
      <c r="V896" s="7"/>
      <c r="W896" s="7"/>
      <c r="X896" s="7"/>
      <c r="Z896" s="1"/>
      <c r="AA896" s="1"/>
      <c r="AB896" s="1"/>
      <c r="AC896" s="1"/>
      <c r="AD896" s="1"/>
      <c r="AE896" s="1"/>
    </row>
    <row r="897" spans="1:31" s="6" customFormat="1" ht="22.8" thickBot="1" x14ac:dyDescent="0.35">
      <c r="A897" s="55" t="e" cm="1">
        <f t="array" ref="A897">(IF($Q$3='بيان ع'!D891,ROW('بيان ع'!891:891)-1,yyyyy))</f>
        <v>#NAME?</v>
      </c>
      <c r="B897" s="56" t="str">
        <f t="shared" si="17"/>
        <v/>
      </c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24"/>
      <c r="R897" s="1"/>
      <c r="S897" s="1"/>
      <c r="T897" s="1"/>
      <c r="V897" s="7"/>
      <c r="W897" s="7"/>
      <c r="X897" s="7"/>
      <c r="Z897" s="1"/>
      <c r="AA897" s="1"/>
      <c r="AB897" s="1"/>
      <c r="AC897" s="1"/>
      <c r="AD897" s="1"/>
      <c r="AE897" s="1"/>
    </row>
    <row r="898" spans="1:31" s="6" customFormat="1" ht="22.8" thickBot="1" x14ac:dyDescent="0.35">
      <c r="A898" s="55" t="e" cm="1">
        <f t="array" ref="A898">(IF($Q$3='بيان ع'!D892,ROW('بيان ع'!892:892)-1,yyyyy))</f>
        <v>#NAME?</v>
      </c>
      <c r="B898" s="56" t="str">
        <f t="shared" si="17"/>
        <v/>
      </c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24"/>
      <c r="R898" s="1"/>
      <c r="S898" s="1"/>
      <c r="T898" s="1"/>
      <c r="V898" s="7"/>
      <c r="W898" s="7"/>
      <c r="X898" s="7"/>
      <c r="Z898" s="1"/>
      <c r="AA898" s="1"/>
      <c r="AB898" s="1"/>
      <c r="AC898" s="1"/>
      <c r="AD898" s="1"/>
      <c r="AE898" s="1"/>
    </row>
    <row r="899" spans="1:31" s="6" customFormat="1" ht="22.8" thickBot="1" x14ac:dyDescent="0.35">
      <c r="A899" s="55" t="e" cm="1">
        <f t="array" ref="A899">(IF($Q$3='بيان ع'!D893,ROW('بيان ع'!893:893)-1,yyyyy))</f>
        <v>#NAME?</v>
      </c>
      <c r="B899" s="56" t="str">
        <f t="shared" si="17"/>
        <v/>
      </c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24"/>
      <c r="R899" s="1"/>
      <c r="S899" s="1"/>
      <c r="T899" s="1"/>
      <c r="V899" s="7"/>
      <c r="W899" s="7"/>
      <c r="X899" s="7"/>
      <c r="Z899" s="1"/>
      <c r="AA899" s="1"/>
      <c r="AB899" s="1"/>
      <c r="AC899" s="1"/>
      <c r="AD899" s="1"/>
      <c r="AE899" s="1"/>
    </row>
    <row r="900" spans="1:31" s="6" customFormat="1" ht="22.8" thickBot="1" x14ac:dyDescent="0.35">
      <c r="A900" s="55" t="e" cm="1">
        <f t="array" ref="A900">(IF($Q$3='بيان ع'!D894,ROW('بيان ع'!894:894)-1,yyyyy))</f>
        <v>#NAME?</v>
      </c>
      <c r="B900" s="56" t="str">
        <f t="shared" si="17"/>
        <v/>
      </c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24"/>
      <c r="R900" s="1"/>
      <c r="S900" s="1"/>
      <c r="T900" s="1"/>
      <c r="V900" s="7"/>
      <c r="W900" s="7"/>
      <c r="X900" s="7"/>
      <c r="Z900" s="1"/>
      <c r="AA900" s="1"/>
      <c r="AB900" s="1"/>
      <c r="AC900" s="1"/>
      <c r="AD900" s="1"/>
      <c r="AE900" s="1"/>
    </row>
    <row r="901" spans="1:31" s="6" customFormat="1" ht="22.8" thickBot="1" x14ac:dyDescent="0.35">
      <c r="A901" s="55" t="e" cm="1">
        <f t="array" ref="A901">(IF($Q$3='بيان ع'!D895,ROW('بيان ع'!895:895)-1,yyyyy))</f>
        <v>#NAME?</v>
      </c>
      <c r="B901" s="56" t="str">
        <f t="shared" si="17"/>
        <v/>
      </c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24"/>
      <c r="R901" s="1"/>
      <c r="S901" s="1"/>
      <c r="T901" s="1"/>
      <c r="V901" s="7"/>
      <c r="W901" s="7"/>
      <c r="X901" s="7"/>
      <c r="Z901" s="1"/>
      <c r="AA901" s="1"/>
      <c r="AB901" s="1"/>
      <c r="AC901" s="1"/>
      <c r="AD901" s="1"/>
      <c r="AE901" s="1"/>
    </row>
    <row r="902" spans="1:31" s="6" customFormat="1" ht="22.8" thickBot="1" x14ac:dyDescent="0.35">
      <c r="A902" s="55" t="e" cm="1">
        <f t="array" ref="A902">(IF($Q$3='بيان ع'!D896,ROW('بيان ع'!896:896)-1,yyyyy))</f>
        <v>#NAME?</v>
      </c>
      <c r="B902" s="56" t="str">
        <f t="shared" si="17"/>
        <v/>
      </c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24"/>
      <c r="R902" s="1"/>
      <c r="S902" s="1"/>
      <c r="T902" s="1"/>
      <c r="V902" s="7"/>
      <c r="W902" s="7"/>
      <c r="X902" s="7"/>
      <c r="Z902" s="1"/>
      <c r="AA902" s="1"/>
      <c r="AB902" s="1"/>
      <c r="AC902" s="1"/>
      <c r="AD902" s="1"/>
      <c r="AE902" s="1"/>
    </row>
    <row r="903" spans="1:31" s="6" customFormat="1" ht="22.8" thickBot="1" x14ac:dyDescent="0.35">
      <c r="A903" s="55" t="e" cm="1">
        <f t="array" ref="A903">(IF($Q$3='بيان ع'!D897,ROW('بيان ع'!897:897)-1,yyyyy))</f>
        <v>#NAME?</v>
      </c>
      <c r="B903" s="56" t="str">
        <f t="shared" si="17"/>
        <v/>
      </c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24"/>
      <c r="R903" s="1"/>
      <c r="S903" s="1"/>
      <c r="T903" s="1"/>
      <c r="V903" s="7"/>
      <c r="W903" s="7"/>
      <c r="X903" s="7"/>
      <c r="Z903" s="1"/>
      <c r="AA903" s="1"/>
      <c r="AB903" s="1"/>
      <c r="AC903" s="1"/>
      <c r="AD903" s="1"/>
      <c r="AE903" s="1"/>
    </row>
    <row r="904" spans="1:31" s="6" customFormat="1" ht="22.8" thickBot="1" x14ac:dyDescent="0.35">
      <c r="A904" s="55" t="e" cm="1">
        <f t="array" ref="A904">(IF($Q$3='بيان ع'!D898,ROW('بيان ع'!898:898)-1,yyyyy))</f>
        <v>#NAME?</v>
      </c>
      <c r="B904" s="56" t="str">
        <f t="shared" ref="B904:B967" si="18">IFERROR(_xlfn.AGGREGATE(15,6,$A$8:$A$1010,ROW(A897)),"")</f>
        <v/>
      </c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24"/>
      <c r="R904" s="1"/>
      <c r="S904" s="1"/>
      <c r="T904" s="1"/>
      <c r="V904" s="7"/>
      <c r="W904" s="7"/>
      <c r="X904" s="7"/>
      <c r="Z904" s="1"/>
      <c r="AA904" s="1"/>
      <c r="AB904" s="1"/>
      <c r="AC904" s="1"/>
      <c r="AD904" s="1"/>
      <c r="AE904" s="1"/>
    </row>
    <row r="905" spans="1:31" s="6" customFormat="1" ht="22.8" thickBot="1" x14ac:dyDescent="0.35">
      <c r="A905" s="55" t="e" cm="1">
        <f t="array" ref="A905">(IF($Q$3='بيان ع'!D899,ROW('بيان ع'!899:899)-1,yyyyy))</f>
        <v>#NAME?</v>
      </c>
      <c r="B905" s="56" t="str">
        <f t="shared" si="18"/>
        <v/>
      </c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24"/>
      <c r="R905" s="1"/>
      <c r="S905" s="1"/>
      <c r="T905" s="1"/>
      <c r="V905" s="7"/>
      <c r="W905" s="7"/>
      <c r="X905" s="7"/>
      <c r="Z905" s="1"/>
      <c r="AA905" s="1"/>
      <c r="AB905" s="1"/>
      <c r="AC905" s="1"/>
      <c r="AD905" s="1"/>
      <c r="AE905" s="1"/>
    </row>
    <row r="906" spans="1:31" s="6" customFormat="1" ht="22.8" thickBot="1" x14ac:dyDescent="0.35">
      <c r="A906" s="55" t="e" cm="1">
        <f t="array" ref="A906">(IF($Q$3='بيان ع'!D900,ROW('بيان ع'!900:900)-1,yyyyy))</f>
        <v>#NAME?</v>
      </c>
      <c r="B906" s="56" t="str">
        <f t="shared" si="18"/>
        <v/>
      </c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24"/>
      <c r="R906" s="1"/>
      <c r="S906" s="1"/>
      <c r="T906" s="1"/>
      <c r="V906" s="7"/>
      <c r="W906" s="7"/>
      <c r="X906" s="7"/>
      <c r="Z906" s="1"/>
      <c r="AA906" s="1"/>
      <c r="AB906" s="1"/>
      <c r="AC906" s="1"/>
      <c r="AD906" s="1"/>
      <c r="AE906" s="1"/>
    </row>
    <row r="907" spans="1:31" s="6" customFormat="1" ht="22.8" thickBot="1" x14ac:dyDescent="0.35">
      <c r="A907" s="55" t="e" cm="1">
        <f t="array" ref="A907">(IF($Q$3='بيان ع'!D901,ROW('بيان ع'!901:901)-1,yyyyy))</f>
        <v>#NAME?</v>
      </c>
      <c r="B907" s="56" t="str">
        <f t="shared" si="18"/>
        <v/>
      </c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24"/>
      <c r="R907" s="1"/>
      <c r="S907" s="1"/>
      <c r="T907" s="1"/>
      <c r="V907" s="7"/>
      <c r="W907" s="7"/>
      <c r="X907" s="7"/>
      <c r="Z907" s="1"/>
      <c r="AA907" s="1"/>
      <c r="AB907" s="1"/>
      <c r="AC907" s="1"/>
      <c r="AD907" s="1"/>
      <c r="AE907" s="1"/>
    </row>
    <row r="908" spans="1:31" s="6" customFormat="1" ht="22.8" thickBot="1" x14ac:dyDescent="0.35">
      <c r="A908" s="55" t="e" cm="1">
        <f t="array" ref="A908">(IF($Q$3='بيان ع'!D902,ROW('بيان ع'!902:902)-1,yyyyy))</f>
        <v>#NAME?</v>
      </c>
      <c r="B908" s="56" t="str">
        <f t="shared" si="18"/>
        <v/>
      </c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24"/>
      <c r="R908" s="1"/>
      <c r="S908" s="1"/>
      <c r="T908" s="1"/>
      <c r="V908" s="7"/>
      <c r="W908" s="7"/>
      <c r="X908" s="7"/>
      <c r="Z908" s="1"/>
      <c r="AA908" s="1"/>
      <c r="AB908" s="1"/>
      <c r="AC908" s="1"/>
      <c r="AD908" s="1"/>
      <c r="AE908" s="1"/>
    </row>
    <row r="909" spans="1:31" s="6" customFormat="1" ht="22.8" thickBot="1" x14ac:dyDescent="0.35">
      <c r="A909" s="55" t="e" cm="1">
        <f t="array" ref="A909">(IF($Q$3='بيان ع'!D903,ROW('بيان ع'!903:903)-1,yyyyy))</f>
        <v>#NAME?</v>
      </c>
      <c r="B909" s="56" t="str">
        <f t="shared" si="18"/>
        <v/>
      </c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24"/>
      <c r="R909" s="1"/>
      <c r="S909" s="1"/>
      <c r="T909" s="1"/>
      <c r="V909" s="7"/>
      <c r="W909" s="7"/>
      <c r="X909" s="7"/>
      <c r="Z909" s="1"/>
      <c r="AA909" s="1"/>
      <c r="AB909" s="1"/>
      <c r="AC909" s="1"/>
      <c r="AD909" s="1"/>
      <c r="AE909" s="1"/>
    </row>
    <row r="910" spans="1:31" s="6" customFormat="1" ht="22.8" thickBot="1" x14ac:dyDescent="0.35">
      <c r="A910" s="55" t="e" cm="1">
        <f t="array" ref="A910">(IF($Q$3='بيان ع'!D904,ROW('بيان ع'!904:904)-1,yyyyy))</f>
        <v>#NAME?</v>
      </c>
      <c r="B910" s="56" t="str">
        <f t="shared" si="18"/>
        <v/>
      </c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24"/>
      <c r="R910" s="1"/>
      <c r="S910" s="1"/>
      <c r="T910" s="1"/>
      <c r="V910" s="7"/>
      <c r="W910" s="7"/>
      <c r="X910" s="7"/>
      <c r="Z910" s="1"/>
      <c r="AA910" s="1"/>
      <c r="AB910" s="1"/>
      <c r="AC910" s="1"/>
      <c r="AD910" s="1"/>
      <c r="AE910" s="1"/>
    </row>
    <row r="911" spans="1:31" s="6" customFormat="1" ht="22.8" thickBot="1" x14ac:dyDescent="0.35">
      <c r="A911" s="55" t="e" cm="1">
        <f t="array" ref="A911">(IF($Q$3='بيان ع'!D905,ROW('بيان ع'!905:905)-1,yyyyy))</f>
        <v>#NAME?</v>
      </c>
      <c r="B911" s="56" t="str">
        <f t="shared" si="18"/>
        <v/>
      </c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24"/>
      <c r="R911" s="1"/>
      <c r="S911" s="1"/>
      <c r="T911" s="1"/>
      <c r="V911" s="7"/>
      <c r="W911" s="7"/>
      <c r="X911" s="7"/>
      <c r="Z911" s="1"/>
      <c r="AA911" s="1"/>
      <c r="AB911" s="1"/>
      <c r="AC911" s="1"/>
      <c r="AD911" s="1"/>
      <c r="AE911" s="1"/>
    </row>
    <row r="912" spans="1:31" s="6" customFormat="1" ht="22.8" thickBot="1" x14ac:dyDescent="0.35">
      <c r="A912" s="55" t="e" cm="1">
        <f t="array" ref="A912">(IF($Q$3='بيان ع'!D906,ROW('بيان ع'!906:906)-1,yyyyy))</f>
        <v>#NAME?</v>
      </c>
      <c r="B912" s="56" t="str">
        <f t="shared" si="18"/>
        <v/>
      </c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24"/>
      <c r="R912" s="1"/>
      <c r="S912" s="1"/>
      <c r="T912" s="1"/>
      <c r="V912" s="7"/>
      <c r="W912" s="7"/>
      <c r="X912" s="7"/>
      <c r="Z912" s="1"/>
      <c r="AA912" s="1"/>
      <c r="AB912" s="1"/>
      <c r="AC912" s="1"/>
      <c r="AD912" s="1"/>
      <c r="AE912" s="1"/>
    </row>
    <row r="913" spans="1:31" s="6" customFormat="1" ht="22.8" thickBot="1" x14ac:dyDescent="0.35">
      <c r="A913" s="55" t="e" cm="1">
        <f t="array" ref="A913">(IF($Q$3='بيان ع'!D907,ROW('بيان ع'!907:907)-1,yyyyy))</f>
        <v>#NAME?</v>
      </c>
      <c r="B913" s="56" t="str">
        <f t="shared" si="18"/>
        <v/>
      </c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24"/>
      <c r="R913" s="1"/>
      <c r="S913" s="1"/>
      <c r="T913" s="1"/>
      <c r="V913" s="7"/>
      <c r="W913" s="7"/>
      <c r="X913" s="7"/>
      <c r="Z913" s="1"/>
      <c r="AA913" s="1"/>
      <c r="AB913" s="1"/>
      <c r="AC913" s="1"/>
      <c r="AD913" s="1"/>
      <c r="AE913" s="1"/>
    </row>
    <row r="914" spans="1:31" s="6" customFormat="1" ht="22.8" thickBot="1" x14ac:dyDescent="0.35">
      <c r="A914" s="55" t="e" cm="1">
        <f t="array" ref="A914">(IF($Q$3='بيان ع'!D908,ROW('بيان ع'!908:908)-1,yyyyy))</f>
        <v>#NAME?</v>
      </c>
      <c r="B914" s="56" t="str">
        <f t="shared" si="18"/>
        <v/>
      </c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24"/>
      <c r="R914" s="1"/>
      <c r="S914" s="1"/>
      <c r="T914" s="1"/>
      <c r="V914" s="7"/>
      <c r="W914" s="7"/>
      <c r="X914" s="7"/>
      <c r="Z914" s="1"/>
      <c r="AA914" s="1"/>
      <c r="AB914" s="1"/>
      <c r="AC914" s="1"/>
      <c r="AD914" s="1"/>
      <c r="AE914" s="1"/>
    </row>
    <row r="915" spans="1:31" s="6" customFormat="1" ht="22.8" thickBot="1" x14ac:dyDescent="0.35">
      <c r="A915" s="55" t="e" cm="1">
        <f t="array" ref="A915">(IF($Q$3='بيان ع'!D909,ROW('بيان ع'!909:909)-1,yyyyy))</f>
        <v>#NAME?</v>
      </c>
      <c r="B915" s="56" t="str">
        <f t="shared" si="18"/>
        <v/>
      </c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24"/>
      <c r="R915" s="1"/>
      <c r="S915" s="1"/>
      <c r="T915" s="1"/>
      <c r="V915" s="7"/>
      <c r="W915" s="7"/>
      <c r="X915" s="7"/>
      <c r="Z915" s="1"/>
      <c r="AA915" s="1"/>
      <c r="AB915" s="1"/>
      <c r="AC915" s="1"/>
      <c r="AD915" s="1"/>
      <c r="AE915" s="1"/>
    </row>
    <row r="916" spans="1:31" s="6" customFormat="1" ht="22.8" thickBot="1" x14ac:dyDescent="0.35">
      <c r="A916" s="55" t="e" cm="1">
        <f t="array" ref="A916">(IF($Q$3='بيان ع'!D910,ROW('بيان ع'!910:910)-1,yyyyy))</f>
        <v>#NAME?</v>
      </c>
      <c r="B916" s="56" t="str">
        <f t="shared" si="18"/>
        <v/>
      </c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24"/>
      <c r="R916" s="1"/>
      <c r="S916" s="1"/>
      <c r="T916" s="1"/>
      <c r="V916" s="7"/>
      <c r="W916" s="7"/>
      <c r="X916" s="7"/>
      <c r="Z916" s="1"/>
      <c r="AA916" s="1"/>
      <c r="AB916" s="1"/>
      <c r="AC916" s="1"/>
      <c r="AD916" s="1"/>
      <c r="AE916" s="1"/>
    </row>
    <row r="917" spans="1:31" s="6" customFormat="1" ht="22.8" thickBot="1" x14ac:dyDescent="0.35">
      <c r="A917" s="55" t="e" cm="1">
        <f t="array" ref="A917">(IF($Q$3='بيان ع'!D911,ROW('بيان ع'!911:911)-1,yyyyy))</f>
        <v>#NAME?</v>
      </c>
      <c r="B917" s="56" t="str">
        <f t="shared" si="18"/>
        <v/>
      </c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24"/>
      <c r="R917" s="1"/>
      <c r="S917" s="1"/>
      <c r="T917" s="1"/>
      <c r="V917" s="7"/>
      <c r="W917" s="7"/>
      <c r="X917" s="7"/>
      <c r="Z917" s="1"/>
      <c r="AA917" s="1"/>
      <c r="AB917" s="1"/>
      <c r="AC917" s="1"/>
      <c r="AD917" s="1"/>
      <c r="AE917" s="1"/>
    </row>
    <row r="918" spans="1:31" s="6" customFormat="1" ht="22.8" thickBot="1" x14ac:dyDescent="0.35">
      <c r="A918" s="55" t="e" cm="1">
        <f t="array" ref="A918">(IF($Q$3='بيان ع'!D912,ROW('بيان ع'!912:912)-1,yyyyy))</f>
        <v>#NAME?</v>
      </c>
      <c r="B918" s="56" t="str">
        <f t="shared" si="18"/>
        <v/>
      </c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24"/>
      <c r="R918" s="1"/>
      <c r="S918" s="1"/>
      <c r="T918" s="1"/>
      <c r="V918" s="7"/>
      <c r="W918" s="7"/>
      <c r="X918" s="7"/>
      <c r="Z918" s="1"/>
      <c r="AA918" s="1"/>
      <c r="AB918" s="1"/>
      <c r="AC918" s="1"/>
      <c r="AD918" s="1"/>
      <c r="AE918" s="1"/>
    </row>
    <row r="919" spans="1:31" s="6" customFormat="1" ht="22.8" thickBot="1" x14ac:dyDescent="0.35">
      <c r="A919" s="55" t="e" cm="1">
        <f t="array" ref="A919">(IF($Q$3='بيان ع'!D913,ROW('بيان ع'!913:913)-1,yyyyy))</f>
        <v>#NAME?</v>
      </c>
      <c r="B919" s="56" t="str">
        <f t="shared" si="18"/>
        <v/>
      </c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24"/>
      <c r="R919" s="1"/>
      <c r="S919" s="1"/>
      <c r="T919" s="1"/>
      <c r="V919" s="7"/>
      <c r="W919" s="7"/>
      <c r="X919" s="7"/>
      <c r="Z919" s="1"/>
      <c r="AA919" s="1"/>
      <c r="AB919" s="1"/>
      <c r="AC919" s="1"/>
      <c r="AD919" s="1"/>
      <c r="AE919" s="1"/>
    </row>
    <row r="920" spans="1:31" s="6" customFormat="1" ht="22.8" thickBot="1" x14ac:dyDescent="0.35">
      <c r="A920" s="55" t="e" cm="1">
        <f t="array" ref="A920">(IF($Q$3='بيان ع'!D914,ROW('بيان ع'!914:914)-1,yyyyy))</f>
        <v>#NAME?</v>
      </c>
      <c r="B920" s="56" t="str">
        <f t="shared" si="18"/>
        <v/>
      </c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24"/>
      <c r="R920" s="1"/>
      <c r="S920" s="1"/>
      <c r="T920" s="1"/>
      <c r="V920" s="7"/>
      <c r="W920" s="7"/>
      <c r="X920" s="7"/>
      <c r="Z920" s="1"/>
      <c r="AA920" s="1"/>
      <c r="AB920" s="1"/>
      <c r="AC920" s="1"/>
      <c r="AD920" s="1"/>
      <c r="AE920" s="1"/>
    </row>
    <row r="921" spans="1:31" s="6" customFormat="1" ht="22.8" thickBot="1" x14ac:dyDescent="0.35">
      <c r="A921" s="55" t="e" cm="1">
        <f t="array" ref="A921">(IF($Q$3='بيان ع'!D915,ROW('بيان ع'!915:915)-1,yyyyy))</f>
        <v>#NAME?</v>
      </c>
      <c r="B921" s="56" t="str">
        <f t="shared" si="18"/>
        <v/>
      </c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24"/>
      <c r="R921" s="1"/>
      <c r="S921" s="1"/>
      <c r="T921" s="1"/>
      <c r="V921" s="7"/>
      <c r="W921" s="7"/>
      <c r="X921" s="7"/>
      <c r="Z921" s="1"/>
      <c r="AA921" s="1"/>
      <c r="AB921" s="1"/>
      <c r="AC921" s="1"/>
      <c r="AD921" s="1"/>
      <c r="AE921" s="1"/>
    </row>
    <row r="922" spans="1:31" s="6" customFormat="1" ht="22.8" thickBot="1" x14ac:dyDescent="0.35">
      <c r="A922" s="55" t="e" cm="1">
        <f t="array" ref="A922">(IF($Q$3='بيان ع'!D916,ROW('بيان ع'!916:916)-1,yyyyy))</f>
        <v>#NAME?</v>
      </c>
      <c r="B922" s="56" t="str">
        <f t="shared" si="18"/>
        <v/>
      </c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24"/>
      <c r="R922" s="1"/>
      <c r="S922" s="1"/>
      <c r="T922" s="1"/>
      <c r="V922" s="7"/>
      <c r="W922" s="7"/>
      <c r="X922" s="7"/>
      <c r="Z922" s="1"/>
      <c r="AA922" s="1"/>
      <c r="AB922" s="1"/>
      <c r="AC922" s="1"/>
      <c r="AD922" s="1"/>
      <c r="AE922" s="1"/>
    </row>
    <row r="923" spans="1:31" s="6" customFormat="1" ht="22.8" thickBot="1" x14ac:dyDescent="0.35">
      <c r="A923" s="55" t="e" cm="1">
        <f t="array" ref="A923">(IF($Q$3='بيان ع'!D917,ROW('بيان ع'!917:917)-1,yyyyy))</f>
        <v>#NAME?</v>
      </c>
      <c r="B923" s="56" t="str">
        <f t="shared" si="18"/>
        <v/>
      </c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24"/>
      <c r="R923" s="1"/>
      <c r="S923" s="1"/>
      <c r="T923" s="1"/>
      <c r="V923" s="7"/>
      <c r="W923" s="7"/>
      <c r="X923" s="7"/>
      <c r="Z923" s="1"/>
      <c r="AA923" s="1"/>
      <c r="AB923" s="1"/>
      <c r="AC923" s="1"/>
      <c r="AD923" s="1"/>
      <c r="AE923" s="1"/>
    </row>
    <row r="924" spans="1:31" s="6" customFormat="1" ht="22.8" thickBot="1" x14ac:dyDescent="0.35">
      <c r="A924" s="55" t="e" cm="1">
        <f t="array" ref="A924">(IF($Q$3='بيان ع'!D918,ROW('بيان ع'!918:918)-1,yyyyy))</f>
        <v>#NAME?</v>
      </c>
      <c r="B924" s="56" t="str">
        <f t="shared" si="18"/>
        <v/>
      </c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24"/>
      <c r="R924" s="1"/>
      <c r="S924" s="1"/>
      <c r="T924" s="1"/>
      <c r="V924" s="7"/>
      <c r="W924" s="7"/>
      <c r="X924" s="7"/>
      <c r="Z924" s="1"/>
      <c r="AA924" s="1"/>
      <c r="AB924" s="1"/>
      <c r="AC924" s="1"/>
      <c r="AD924" s="1"/>
      <c r="AE924" s="1"/>
    </row>
    <row r="925" spans="1:31" s="6" customFormat="1" ht="22.8" thickBot="1" x14ac:dyDescent="0.35">
      <c r="A925" s="55" t="e" cm="1">
        <f t="array" ref="A925">(IF($Q$3='بيان ع'!D919,ROW('بيان ع'!919:919)-1,yyyyy))</f>
        <v>#NAME?</v>
      </c>
      <c r="B925" s="56" t="str">
        <f t="shared" si="18"/>
        <v/>
      </c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24"/>
      <c r="R925" s="1"/>
      <c r="S925" s="1"/>
      <c r="T925" s="1"/>
      <c r="V925" s="7"/>
      <c r="W925" s="7"/>
      <c r="X925" s="7"/>
      <c r="Z925" s="1"/>
      <c r="AA925" s="1"/>
      <c r="AB925" s="1"/>
      <c r="AC925" s="1"/>
      <c r="AD925" s="1"/>
      <c r="AE925" s="1"/>
    </row>
    <row r="926" spans="1:31" s="6" customFormat="1" ht="22.8" thickBot="1" x14ac:dyDescent="0.35">
      <c r="A926" s="55" t="e" cm="1">
        <f t="array" ref="A926">(IF($Q$3='بيان ع'!D920,ROW('بيان ع'!920:920)-1,yyyyy))</f>
        <v>#NAME?</v>
      </c>
      <c r="B926" s="56" t="str">
        <f t="shared" si="18"/>
        <v/>
      </c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24"/>
      <c r="R926" s="1"/>
      <c r="S926" s="1"/>
      <c r="T926" s="1"/>
      <c r="V926" s="7"/>
      <c r="W926" s="7"/>
      <c r="X926" s="7"/>
      <c r="Z926" s="1"/>
      <c r="AA926" s="1"/>
      <c r="AB926" s="1"/>
      <c r="AC926" s="1"/>
      <c r="AD926" s="1"/>
      <c r="AE926" s="1"/>
    </row>
    <row r="927" spans="1:31" s="6" customFormat="1" ht="22.8" thickBot="1" x14ac:dyDescent="0.35">
      <c r="A927" s="55" t="e" cm="1">
        <f t="array" ref="A927">(IF($Q$3='بيان ع'!D921,ROW('بيان ع'!921:921)-1,yyyyy))</f>
        <v>#NAME?</v>
      </c>
      <c r="B927" s="56" t="str">
        <f t="shared" si="18"/>
        <v/>
      </c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24"/>
      <c r="R927" s="1"/>
      <c r="S927" s="1"/>
      <c r="T927" s="1"/>
      <c r="V927" s="7"/>
      <c r="W927" s="7"/>
      <c r="X927" s="7"/>
      <c r="Z927" s="1"/>
      <c r="AA927" s="1"/>
      <c r="AB927" s="1"/>
      <c r="AC927" s="1"/>
      <c r="AD927" s="1"/>
      <c r="AE927" s="1"/>
    </row>
    <row r="928" spans="1:31" s="6" customFormat="1" ht="22.8" thickBot="1" x14ac:dyDescent="0.35">
      <c r="A928" s="55" t="e" cm="1">
        <f t="array" ref="A928">(IF($Q$3='بيان ع'!D922,ROW('بيان ع'!922:922)-1,yyyyy))</f>
        <v>#NAME?</v>
      </c>
      <c r="B928" s="56" t="str">
        <f t="shared" si="18"/>
        <v/>
      </c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24"/>
      <c r="R928" s="1"/>
      <c r="S928" s="1"/>
      <c r="T928" s="1"/>
      <c r="V928" s="7"/>
      <c r="W928" s="7"/>
      <c r="X928" s="7"/>
      <c r="Z928" s="1"/>
      <c r="AA928" s="1"/>
      <c r="AB928" s="1"/>
      <c r="AC928" s="1"/>
      <c r="AD928" s="1"/>
      <c r="AE928" s="1"/>
    </row>
    <row r="929" spans="1:31" s="6" customFormat="1" ht="22.8" thickBot="1" x14ac:dyDescent="0.35">
      <c r="A929" s="55" t="e" cm="1">
        <f t="array" ref="A929">(IF($Q$3='بيان ع'!D923,ROW('بيان ع'!923:923)-1,yyyyy))</f>
        <v>#NAME?</v>
      </c>
      <c r="B929" s="56" t="str">
        <f t="shared" si="18"/>
        <v/>
      </c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24"/>
      <c r="R929" s="1"/>
      <c r="S929" s="1"/>
      <c r="T929" s="1"/>
      <c r="V929" s="7"/>
      <c r="W929" s="7"/>
      <c r="X929" s="7"/>
      <c r="Z929" s="1"/>
      <c r="AA929" s="1"/>
      <c r="AB929" s="1"/>
      <c r="AC929" s="1"/>
      <c r="AD929" s="1"/>
      <c r="AE929" s="1"/>
    </row>
    <row r="930" spans="1:31" s="6" customFormat="1" ht="22.8" thickBot="1" x14ac:dyDescent="0.35">
      <c r="A930" s="55" t="e" cm="1">
        <f t="array" ref="A930">(IF($Q$3='بيان ع'!D924,ROW('بيان ع'!924:924)-1,yyyyy))</f>
        <v>#NAME?</v>
      </c>
      <c r="B930" s="56" t="str">
        <f t="shared" si="18"/>
        <v/>
      </c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24"/>
      <c r="R930" s="1"/>
      <c r="S930" s="1"/>
      <c r="T930" s="1"/>
      <c r="V930" s="7"/>
      <c r="W930" s="7"/>
      <c r="X930" s="7"/>
      <c r="Z930" s="1"/>
      <c r="AA930" s="1"/>
      <c r="AB930" s="1"/>
      <c r="AC930" s="1"/>
      <c r="AD930" s="1"/>
      <c r="AE930" s="1"/>
    </row>
    <row r="931" spans="1:31" s="6" customFormat="1" ht="22.8" thickBot="1" x14ac:dyDescent="0.35">
      <c r="A931" s="55" t="e" cm="1">
        <f t="array" ref="A931">(IF($Q$3='بيان ع'!D925,ROW('بيان ع'!925:925)-1,yyyyy))</f>
        <v>#NAME?</v>
      </c>
      <c r="B931" s="56" t="str">
        <f t="shared" si="18"/>
        <v/>
      </c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24"/>
      <c r="R931" s="1"/>
      <c r="S931" s="1"/>
      <c r="T931" s="1"/>
      <c r="V931" s="7"/>
      <c r="W931" s="7"/>
      <c r="X931" s="7"/>
      <c r="Z931" s="1"/>
      <c r="AA931" s="1"/>
      <c r="AB931" s="1"/>
      <c r="AC931" s="1"/>
      <c r="AD931" s="1"/>
      <c r="AE931" s="1"/>
    </row>
    <row r="932" spans="1:31" s="6" customFormat="1" ht="22.8" thickBot="1" x14ac:dyDescent="0.35">
      <c r="A932" s="55" t="e" cm="1">
        <f t="array" ref="A932">(IF($Q$3='بيان ع'!D926,ROW('بيان ع'!926:926)-1,yyyyy))</f>
        <v>#NAME?</v>
      </c>
      <c r="B932" s="56" t="str">
        <f t="shared" si="18"/>
        <v/>
      </c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24"/>
      <c r="R932" s="1"/>
      <c r="S932" s="1"/>
      <c r="T932" s="1"/>
      <c r="V932" s="7"/>
      <c r="W932" s="7"/>
      <c r="X932" s="7"/>
      <c r="Z932" s="1"/>
      <c r="AA932" s="1"/>
      <c r="AB932" s="1"/>
      <c r="AC932" s="1"/>
      <c r="AD932" s="1"/>
      <c r="AE932" s="1"/>
    </row>
    <row r="933" spans="1:31" s="6" customFormat="1" ht="22.8" thickBot="1" x14ac:dyDescent="0.35">
      <c r="A933" s="55" t="e" cm="1">
        <f t="array" ref="A933">(IF($Q$3='بيان ع'!D927,ROW('بيان ع'!927:927)-1,yyyyy))</f>
        <v>#NAME?</v>
      </c>
      <c r="B933" s="56" t="str">
        <f t="shared" si="18"/>
        <v/>
      </c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24"/>
      <c r="R933" s="1"/>
      <c r="S933" s="1"/>
      <c r="T933" s="1"/>
      <c r="V933" s="7"/>
      <c r="W933" s="7"/>
      <c r="X933" s="7"/>
      <c r="Z933" s="1"/>
      <c r="AA933" s="1"/>
      <c r="AB933" s="1"/>
      <c r="AC933" s="1"/>
      <c r="AD933" s="1"/>
      <c r="AE933" s="1"/>
    </row>
    <row r="934" spans="1:31" s="6" customFormat="1" ht="22.8" thickBot="1" x14ac:dyDescent="0.35">
      <c r="A934" s="55" t="e" cm="1">
        <f t="array" ref="A934">(IF($Q$3='بيان ع'!D928,ROW('بيان ع'!928:928)-1,yyyyy))</f>
        <v>#NAME?</v>
      </c>
      <c r="B934" s="56" t="str">
        <f t="shared" si="18"/>
        <v/>
      </c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24"/>
      <c r="R934" s="1"/>
      <c r="S934" s="1"/>
      <c r="T934" s="1"/>
      <c r="V934" s="7"/>
      <c r="W934" s="7"/>
      <c r="X934" s="7"/>
      <c r="Z934" s="1"/>
      <c r="AA934" s="1"/>
      <c r="AB934" s="1"/>
      <c r="AC934" s="1"/>
      <c r="AD934" s="1"/>
      <c r="AE934" s="1"/>
    </row>
    <row r="935" spans="1:31" s="6" customFormat="1" ht="22.8" thickBot="1" x14ac:dyDescent="0.35">
      <c r="A935" s="55" t="e" cm="1">
        <f t="array" ref="A935">(IF($Q$3='بيان ع'!D929,ROW('بيان ع'!929:929)-1,yyyyy))</f>
        <v>#NAME?</v>
      </c>
      <c r="B935" s="56" t="str">
        <f t="shared" si="18"/>
        <v/>
      </c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24"/>
      <c r="R935" s="1"/>
      <c r="S935" s="1"/>
      <c r="T935" s="1"/>
      <c r="V935" s="7"/>
      <c r="W935" s="7"/>
      <c r="X935" s="7"/>
      <c r="Z935" s="1"/>
      <c r="AA935" s="1"/>
      <c r="AB935" s="1"/>
      <c r="AC935" s="1"/>
      <c r="AD935" s="1"/>
      <c r="AE935" s="1"/>
    </row>
    <row r="936" spans="1:31" s="6" customFormat="1" ht="22.8" thickBot="1" x14ac:dyDescent="0.35">
      <c r="A936" s="55" t="e" cm="1">
        <f t="array" ref="A936">(IF($Q$3='بيان ع'!D930,ROW('بيان ع'!930:930)-1,yyyyy))</f>
        <v>#NAME?</v>
      </c>
      <c r="B936" s="56" t="str">
        <f t="shared" si="18"/>
        <v/>
      </c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24"/>
      <c r="R936" s="1"/>
      <c r="S936" s="1"/>
      <c r="T936" s="1"/>
      <c r="V936" s="7"/>
      <c r="W936" s="7"/>
      <c r="X936" s="7"/>
      <c r="Z936" s="1"/>
      <c r="AA936" s="1"/>
      <c r="AB936" s="1"/>
      <c r="AC936" s="1"/>
      <c r="AD936" s="1"/>
      <c r="AE936" s="1"/>
    </row>
    <row r="937" spans="1:31" s="6" customFormat="1" ht="22.8" thickBot="1" x14ac:dyDescent="0.35">
      <c r="A937" s="55" t="e" cm="1">
        <f t="array" ref="A937">(IF($Q$3='بيان ع'!D931,ROW('بيان ع'!931:931)-1,yyyyy))</f>
        <v>#NAME?</v>
      </c>
      <c r="B937" s="56" t="str">
        <f t="shared" si="18"/>
        <v/>
      </c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24"/>
      <c r="R937" s="1"/>
      <c r="S937" s="1"/>
      <c r="T937" s="1"/>
      <c r="V937" s="7"/>
      <c r="W937" s="7"/>
      <c r="X937" s="7"/>
      <c r="Z937" s="1"/>
      <c r="AA937" s="1"/>
      <c r="AB937" s="1"/>
      <c r="AC937" s="1"/>
      <c r="AD937" s="1"/>
      <c r="AE937" s="1"/>
    </row>
    <row r="938" spans="1:31" s="6" customFormat="1" ht="22.8" thickBot="1" x14ac:dyDescent="0.35">
      <c r="A938" s="55" t="e" cm="1">
        <f t="array" ref="A938">(IF($Q$3='بيان ع'!D932,ROW('بيان ع'!932:932)-1,yyyyy))</f>
        <v>#NAME?</v>
      </c>
      <c r="B938" s="56" t="str">
        <f t="shared" si="18"/>
        <v/>
      </c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24"/>
      <c r="R938" s="1"/>
      <c r="S938" s="1"/>
      <c r="T938" s="1"/>
      <c r="V938" s="7"/>
      <c r="W938" s="7"/>
      <c r="X938" s="7"/>
      <c r="Z938" s="1"/>
      <c r="AA938" s="1"/>
      <c r="AB938" s="1"/>
      <c r="AC938" s="1"/>
      <c r="AD938" s="1"/>
      <c r="AE938" s="1"/>
    </row>
    <row r="939" spans="1:31" s="6" customFormat="1" ht="22.8" thickBot="1" x14ac:dyDescent="0.35">
      <c r="A939" s="55" t="e" cm="1">
        <f t="array" ref="A939">(IF($Q$3='بيان ع'!D933,ROW('بيان ع'!933:933)-1,yyyyy))</f>
        <v>#NAME?</v>
      </c>
      <c r="B939" s="56" t="str">
        <f t="shared" si="18"/>
        <v/>
      </c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24"/>
      <c r="R939" s="1"/>
      <c r="S939" s="1"/>
      <c r="T939" s="1"/>
      <c r="V939" s="7"/>
      <c r="W939" s="7"/>
      <c r="X939" s="7"/>
      <c r="Z939" s="1"/>
      <c r="AA939" s="1"/>
      <c r="AB939" s="1"/>
      <c r="AC939" s="1"/>
      <c r="AD939" s="1"/>
      <c r="AE939" s="1"/>
    </row>
    <row r="940" spans="1:31" s="6" customFormat="1" ht="22.8" thickBot="1" x14ac:dyDescent="0.35">
      <c r="A940" s="55" t="e" cm="1">
        <f t="array" ref="A940">(IF($Q$3='بيان ع'!D934,ROW('بيان ع'!934:934)-1,yyyyy))</f>
        <v>#NAME?</v>
      </c>
      <c r="B940" s="56" t="str">
        <f t="shared" si="18"/>
        <v/>
      </c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24"/>
      <c r="R940" s="1"/>
      <c r="S940" s="1"/>
      <c r="T940" s="1"/>
      <c r="V940" s="7"/>
      <c r="W940" s="7"/>
      <c r="X940" s="7"/>
      <c r="Z940" s="1"/>
      <c r="AA940" s="1"/>
      <c r="AB940" s="1"/>
      <c r="AC940" s="1"/>
      <c r="AD940" s="1"/>
      <c r="AE940" s="1"/>
    </row>
    <row r="941" spans="1:31" s="6" customFormat="1" ht="22.8" thickBot="1" x14ac:dyDescent="0.35">
      <c r="A941" s="55" t="e" cm="1">
        <f t="array" ref="A941">(IF($Q$3='بيان ع'!D935,ROW('بيان ع'!935:935)-1,yyyyy))</f>
        <v>#NAME?</v>
      </c>
      <c r="B941" s="56" t="str">
        <f t="shared" si="18"/>
        <v/>
      </c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24"/>
      <c r="R941" s="1"/>
      <c r="S941" s="1"/>
      <c r="T941" s="1"/>
      <c r="V941" s="7"/>
      <c r="W941" s="7"/>
      <c r="X941" s="7"/>
      <c r="Z941" s="1"/>
      <c r="AA941" s="1"/>
      <c r="AB941" s="1"/>
      <c r="AC941" s="1"/>
      <c r="AD941" s="1"/>
      <c r="AE941" s="1"/>
    </row>
    <row r="942" spans="1:31" s="6" customFormat="1" ht="22.8" thickBot="1" x14ac:dyDescent="0.35">
      <c r="A942" s="55" t="e" cm="1">
        <f t="array" ref="A942">(IF($Q$3='بيان ع'!D936,ROW('بيان ع'!936:936)-1,yyyyy))</f>
        <v>#NAME?</v>
      </c>
      <c r="B942" s="56" t="str">
        <f t="shared" si="18"/>
        <v/>
      </c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24"/>
      <c r="R942" s="1"/>
      <c r="S942" s="1"/>
      <c r="T942" s="1"/>
      <c r="V942" s="7"/>
      <c r="W942" s="7"/>
      <c r="X942" s="7"/>
      <c r="Z942" s="1"/>
      <c r="AA942" s="1"/>
      <c r="AB942" s="1"/>
      <c r="AC942" s="1"/>
      <c r="AD942" s="1"/>
      <c r="AE942" s="1"/>
    </row>
    <row r="943" spans="1:31" s="6" customFormat="1" ht="22.8" thickBot="1" x14ac:dyDescent="0.35">
      <c r="A943" s="55" t="e" cm="1">
        <f t="array" ref="A943">(IF($Q$3='بيان ع'!D937,ROW('بيان ع'!937:937)-1,yyyyy))</f>
        <v>#NAME?</v>
      </c>
      <c r="B943" s="56" t="str">
        <f t="shared" si="18"/>
        <v/>
      </c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24"/>
      <c r="R943" s="1"/>
      <c r="S943" s="1"/>
      <c r="T943" s="1"/>
      <c r="V943" s="7"/>
      <c r="W943" s="7"/>
      <c r="X943" s="7"/>
      <c r="Z943" s="1"/>
      <c r="AA943" s="1"/>
      <c r="AB943" s="1"/>
      <c r="AC943" s="1"/>
      <c r="AD943" s="1"/>
      <c r="AE943" s="1"/>
    </row>
    <row r="944" spans="1:31" s="6" customFormat="1" ht="22.8" thickBot="1" x14ac:dyDescent="0.35">
      <c r="A944" s="55" t="e" cm="1">
        <f t="array" ref="A944">(IF($Q$3='بيان ع'!D938,ROW('بيان ع'!938:938)-1,yyyyy))</f>
        <v>#NAME?</v>
      </c>
      <c r="B944" s="56" t="str">
        <f t="shared" si="18"/>
        <v/>
      </c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24"/>
      <c r="R944" s="1"/>
      <c r="S944" s="1"/>
      <c r="T944" s="1"/>
      <c r="V944" s="7"/>
      <c r="W944" s="7"/>
      <c r="X944" s="7"/>
      <c r="Z944" s="1"/>
      <c r="AA944" s="1"/>
      <c r="AB944" s="1"/>
      <c r="AC944" s="1"/>
      <c r="AD944" s="1"/>
      <c r="AE944" s="1"/>
    </row>
    <row r="945" spans="1:31" s="6" customFormat="1" ht="22.8" thickBot="1" x14ac:dyDescent="0.35">
      <c r="A945" s="55" t="e" cm="1">
        <f t="array" ref="A945">(IF($Q$3='بيان ع'!D939,ROW('بيان ع'!939:939)-1,yyyyy))</f>
        <v>#NAME?</v>
      </c>
      <c r="B945" s="56" t="str">
        <f t="shared" si="18"/>
        <v/>
      </c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24"/>
      <c r="R945" s="1"/>
      <c r="S945" s="1"/>
      <c r="T945" s="1"/>
      <c r="V945" s="7"/>
      <c r="W945" s="7"/>
      <c r="X945" s="7"/>
      <c r="Z945" s="1"/>
      <c r="AA945" s="1"/>
      <c r="AB945" s="1"/>
      <c r="AC945" s="1"/>
      <c r="AD945" s="1"/>
      <c r="AE945" s="1"/>
    </row>
    <row r="946" spans="1:31" s="6" customFormat="1" ht="22.8" thickBot="1" x14ac:dyDescent="0.35">
      <c r="A946" s="55" t="e" cm="1">
        <f t="array" ref="A946">(IF($Q$3='بيان ع'!D940,ROW('بيان ع'!940:940)-1,yyyyy))</f>
        <v>#NAME?</v>
      </c>
      <c r="B946" s="56" t="str">
        <f t="shared" si="18"/>
        <v/>
      </c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24"/>
      <c r="R946" s="1"/>
      <c r="S946" s="1"/>
      <c r="T946" s="1"/>
      <c r="V946" s="7"/>
      <c r="W946" s="7"/>
      <c r="X946" s="7"/>
      <c r="Z946" s="1"/>
      <c r="AA946" s="1"/>
      <c r="AB946" s="1"/>
      <c r="AC946" s="1"/>
      <c r="AD946" s="1"/>
      <c r="AE946" s="1"/>
    </row>
    <row r="947" spans="1:31" s="6" customFormat="1" ht="22.8" thickBot="1" x14ac:dyDescent="0.35">
      <c r="A947" s="55" t="e" cm="1">
        <f t="array" ref="A947">(IF($Q$3='بيان ع'!D941,ROW('بيان ع'!941:941)-1,yyyyy))</f>
        <v>#NAME?</v>
      </c>
      <c r="B947" s="56" t="str">
        <f t="shared" si="18"/>
        <v/>
      </c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24"/>
      <c r="R947" s="1"/>
      <c r="S947" s="1"/>
      <c r="T947" s="1"/>
      <c r="V947" s="7"/>
      <c r="W947" s="7"/>
      <c r="X947" s="7"/>
      <c r="Z947" s="1"/>
      <c r="AA947" s="1"/>
      <c r="AB947" s="1"/>
      <c r="AC947" s="1"/>
      <c r="AD947" s="1"/>
      <c r="AE947" s="1"/>
    </row>
    <row r="948" spans="1:31" s="6" customFormat="1" ht="22.8" thickBot="1" x14ac:dyDescent="0.35">
      <c r="A948" s="55" t="e" cm="1">
        <f t="array" ref="A948">(IF($Q$3='بيان ع'!D942,ROW('بيان ع'!942:942)-1,yyyyy))</f>
        <v>#NAME?</v>
      </c>
      <c r="B948" s="56" t="str">
        <f t="shared" si="18"/>
        <v/>
      </c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24"/>
      <c r="R948" s="1"/>
      <c r="S948" s="1"/>
      <c r="T948" s="1"/>
      <c r="V948" s="7"/>
      <c r="W948" s="7"/>
      <c r="X948" s="7"/>
      <c r="Z948" s="1"/>
      <c r="AA948" s="1"/>
      <c r="AB948" s="1"/>
      <c r="AC948" s="1"/>
      <c r="AD948" s="1"/>
      <c r="AE948" s="1"/>
    </row>
    <row r="949" spans="1:31" s="6" customFormat="1" ht="22.8" thickBot="1" x14ac:dyDescent="0.35">
      <c r="A949" s="55" t="e" cm="1">
        <f t="array" ref="A949">(IF($Q$3='بيان ع'!D943,ROW('بيان ع'!943:943)-1,yyyyy))</f>
        <v>#NAME?</v>
      </c>
      <c r="B949" s="56" t="str">
        <f t="shared" si="18"/>
        <v/>
      </c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24"/>
      <c r="R949" s="1"/>
      <c r="S949" s="1"/>
      <c r="T949" s="1"/>
      <c r="V949" s="7"/>
      <c r="W949" s="7"/>
      <c r="X949" s="7"/>
      <c r="Z949" s="1"/>
      <c r="AA949" s="1"/>
      <c r="AB949" s="1"/>
      <c r="AC949" s="1"/>
      <c r="AD949" s="1"/>
      <c r="AE949" s="1"/>
    </row>
    <row r="950" spans="1:31" s="6" customFormat="1" ht="22.8" thickBot="1" x14ac:dyDescent="0.35">
      <c r="A950" s="55" t="e" cm="1">
        <f t="array" ref="A950">(IF($Q$3='بيان ع'!D944,ROW('بيان ع'!944:944)-1,yyyyy))</f>
        <v>#NAME?</v>
      </c>
      <c r="B950" s="56" t="str">
        <f t="shared" si="18"/>
        <v/>
      </c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24"/>
      <c r="R950" s="1"/>
      <c r="S950" s="1"/>
      <c r="T950" s="1"/>
      <c r="V950" s="7"/>
      <c r="W950" s="7"/>
      <c r="X950" s="7"/>
      <c r="Z950" s="1"/>
      <c r="AA950" s="1"/>
      <c r="AB950" s="1"/>
      <c r="AC950" s="1"/>
      <c r="AD950" s="1"/>
      <c r="AE950" s="1"/>
    </row>
    <row r="951" spans="1:31" s="6" customFormat="1" ht="22.8" thickBot="1" x14ac:dyDescent="0.35">
      <c r="A951" s="55" t="e" cm="1">
        <f t="array" ref="A951">(IF($Q$3='بيان ع'!D945,ROW('بيان ع'!945:945)-1,yyyyy))</f>
        <v>#NAME?</v>
      </c>
      <c r="B951" s="56" t="str">
        <f t="shared" si="18"/>
        <v/>
      </c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24"/>
      <c r="R951" s="1"/>
      <c r="S951" s="1"/>
      <c r="T951" s="1"/>
      <c r="V951" s="7"/>
      <c r="W951" s="7"/>
      <c r="X951" s="7"/>
      <c r="Z951" s="1"/>
      <c r="AA951" s="1"/>
      <c r="AB951" s="1"/>
      <c r="AC951" s="1"/>
      <c r="AD951" s="1"/>
      <c r="AE951" s="1"/>
    </row>
    <row r="952" spans="1:31" s="6" customFormat="1" ht="22.8" thickBot="1" x14ac:dyDescent="0.35">
      <c r="A952" s="55" t="e" cm="1">
        <f t="array" ref="A952">(IF($Q$3='بيان ع'!D946,ROW('بيان ع'!946:946)-1,yyyyy))</f>
        <v>#NAME?</v>
      </c>
      <c r="B952" s="56" t="str">
        <f t="shared" si="18"/>
        <v/>
      </c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24"/>
      <c r="R952" s="1"/>
      <c r="S952" s="1"/>
      <c r="T952" s="1"/>
      <c r="V952" s="7"/>
      <c r="W952" s="7"/>
      <c r="X952" s="7"/>
      <c r="Z952" s="1"/>
      <c r="AA952" s="1"/>
      <c r="AB952" s="1"/>
      <c r="AC952" s="1"/>
      <c r="AD952" s="1"/>
      <c r="AE952" s="1"/>
    </row>
    <row r="953" spans="1:31" s="6" customFormat="1" ht="22.8" thickBot="1" x14ac:dyDescent="0.35">
      <c r="A953" s="55" t="e" cm="1">
        <f t="array" ref="A953">(IF($Q$3='بيان ع'!D947,ROW('بيان ع'!947:947)-1,yyyyy))</f>
        <v>#NAME?</v>
      </c>
      <c r="B953" s="56" t="str">
        <f t="shared" si="18"/>
        <v/>
      </c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24"/>
      <c r="R953" s="1"/>
      <c r="S953" s="1"/>
      <c r="T953" s="1"/>
      <c r="V953" s="7"/>
      <c r="W953" s="7"/>
      <c r="X953" s="7"/>
      <c r="Z953" s="1"/>
      <c r="AA953" s="1"/>
      <c r="AB953" s="1"/>
      <c r="AC953" s="1"/>
      <c r="AD953" s="1"/>
      <c r="AE953" s="1"/>
    </row>
    <row r="954" spans="1:31" s="6" customFormat="1" ht="22.8" thickBot="1" x14ac:dyDescent="0.35">
      <c r="A954" s="55" t="e" cm="1">
        <f t="array" ref="A954">(IF($Q$3='بيان ع'!D948,ROW('بيان ع'!948:948)-1,yyyyy))</f>
        <v>#NAME?</v>
      </c>
      <c r="B954" s="56" t="str">
        <f t="shared" si="18"/>
        <v/>
      </c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24"/>
      <c r="R954" s="1"/>
      <c r="S954" s="1"/>
      <c r="T954" s="1"/>
      <c r="V954" s="7"/>
      <c r="W954" s="7"/>
      <c r="X954" s="7"/>
      <c r="Z954" s="1"/>
      <c r="AA954" s="1"/>
      <c r="AB954" s="1"/>
      <c r="AC954" s="1"/>
      <c r="AD954" s="1"/>
      <c r="AE954" s="1"/>
    </row>
    <row r="955" spans="1:31" s="6" customFormat="1" ht="22.8" thickBot="1" x14ac:dyDescent="0.35">
      <c r="A955" s="55" t="e" cm="1">
        <f t="array" ref="A955">(IF($Q$3='بيان ع'!D949,ROW('بيان ع'!949:949)-1,yyyyy))</f>
        <v>#NAME?</v>
      </c>
      <c r="B955" s="56" t="str">
        <f t="shared" si="18"/>
        <v/>
      </c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24"/>
      <c r="R955" s="1"/>
      <c r="S955" s="1"/>
      <c r="T955" s="1"/>
      <c r="V955" s="7"/>
      <c r="W955" s="7"/>
      <c r="X955" s="7"/>
      <c r="Z955" s="1"/>
      <c r="AA955" s="1"/>
      <c r="AB955" s="1"/>
      <c r="AC955" s="1"/>
      <c r="AD955" s="1"/>
      <c r="AE955" s="1"/>
    </row>
    <row r="956" spans="1:31" s="6" customFormat="1" ht="22.8" thickBot="1" x14ac:dyDescent="0.35">
      <c r="A956" s="55" t="e" cm="1">
        <f t="array" ref="A956">(IF($Q$3='بيان ع'!D950,ROW('بيان ع'!950:950)-1,yyyyy))</f>
        <v>#NAME?</v>
      </c>
      <c r="B956" s="56" t="str">
        <f t="shared" si="18"/>
        <v/>
      </c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24"/>
      <c r="R956" s="1"/>
      <c r="S956" s="1"/>
      <c r="T956" s="1"/>
      <c r="V956" s="7"/>
      <c r="W956" s="7"/>
      <c r="X956" s="7"/>
      <c r="Z956" s="1"/>
      <c r="AA956" s="1"/>
      <c r="AB956" s="1"/>
      <c r="AC956" s="1"/>
      <c r="AD956" s="1"/>
      <c r="AE956" s="1"/>
    </row>
    <row r="957" spans="1:31" s="6" customFormat="1" ht="22.8" thickBot="1" x14ac:dyDescent="0.35">
      <c r="A957" s="55" t="e" cm="1">
        <f t="array" ref="A957">(IF($Q$3='بيان ع'!D951,ROW('بيان ع'!951:951)-1,yyyyy))</f>
        <v>#NAME?</v>
      </c>
      <c r="B957" s="56" t="str">
        <f t="shared" si="18"/>
        <v/>
      </c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24"/>
      <c r="R957" s="1"/>
      <c r="S957" s="1"/>
      <c r="T957" s="1"/>
      <c r="V957" s="7"/>
      <c r="W957" s="7"/>
      <c r="X957" s="7"/>
      <c r="Z957" s="1"/>
      <c r="AA957" s="1"/>
      <c r="AB957" s="1"/>
      <c r="AC957" s="1"/>
      <c r="AD957" s="1"/>
      <c r="AE957" s="1"/>
    </row>
    <row r="958" spans="1:31" s="6" customFormat="1" ht="22.8" thickBot="1" x14ac:dyDescent="0.35">
      <c r="A958" s="55" t="e" cm="1">
        <f t="array" ref="A958">(IF($Q$3='بيان ع'!D952,ROW('بيان ع'!952:952)-1,yyyyy))</f>
        <v>#NAME?</v>
      </c>
      <c r="B958" s="56" t="str">
        <f t="shared" si="18"/>
        <v/>
      </c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24"/>
      <c r="R958" s="1"/>
      <c r="S958" s="1"/>
      <c r="T958" s="1"/>
      <c r="V958" s="7"/>
      <c r="W958" s="7"/>
      <c r="X958" s="7"/>
      <c r="Z958" s="1"/>
      <c r="AA958" s="1"/>
      <c r="AB958" s="1"/>
      <c r="AC958" s="1"/>
      <c r="AD958" s="1"/>
      <c r="AE958" s="1"/>
    </row>
    <row r="959" spans="1:31" s="6" customFormat="1" ht="22.8" thickBot="1" x14ac:dyDescent="0.35">
      <c r="A959" s="55" t="e" cm="1">
        <f t="array" ref="A959">(IF($Q$3='بيان ع'!D953,ROW('بيان ع'!953:953)-1,yyyyy))</f>
        <v>#NAME?</v>
      </c>
      <c r="B959" s="56" t="str">
        <f t="shared" si="18"/>
        <v/>
      </c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24"/>
      <c r="R959" s="1"/>
      <c r="S959" s="1"/>
      <c r="T959" s="1"/>
      <c r="V959" s="7"/>
      <c r="W959" s="7"/>
      <c r="X959" s="7"/>
      <c r="Z959" s="1"/>
      <c r="AA959" s="1"/>
      <c r="AB959" s="1"/>
      <c r="AC959" s="1"/>
      <c r="AD959" s="1"/>
      <c r="AE959" s="1"/>
    </row>
    <row r="960" spans="1:31" s="6" customFormat="1" ht="22.8" thickBot="1" x14ac:dyDescent="0.35">
      <c r="A960" s="55" t="e" cm="1">
        <f t="array" ref="A960">(IF($Q$3='بيان ع'!D954,ROW('بيان ع'!954:954)-1,yyyyy))</f>
        <v>#NAME?</v>
      </c>
      <c r="B960" s="56" t="str">
        <f t="shared" si="18"/>
        <v/>
      </c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24"/>
      <c r="R960" s="1"/>
      <c r="S960" s="1"/>
      <c r="T960" s="1"/>
      <c r="V960" s="7"/>
      <c r="W960" s="7"/>
      <c r="X960" s="7"/>
      <c r="Z960" s="1"/>
      <c r="AA960" s="1"/>
      <c r="AB960" s="1"/>
      <c r="AC960" s="1"/>
      <c r="AD960" s="1"/>
      <c r="AE960" s="1"/>
    </row>
    <row r="961" spans="1:31" s="6" customFormat="1" ht="22.8" thickBot="1" x14ac:dyDescent="0.35">
      <c r="A961" s="55" t="e" cm="1">
        <f t="array" ref="A961">(IF($Q$3='بيان ع'!D955,ROW('بيان ع'!955:955)-1,yyyyy))</f>
        <v>#NAME?</v>
      </c>
      <c r="B961" s="56" t="str">
        <f t="shared" si="18"/>
        <v/>
      </c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24"/>
      <c r="R961" s="1"/>
      <c r="S961" s="1"/>
      <c r="T961" s="1"/>
      <c r="V961" s="7"/>
      <c r="W961" s="7"/>
      <c r="X961" s="7"/>
      <c r="Z961" s="1"/>
      <c r="AA961" s="1"/>
      <c r="AB961" s="1"/>
      <c r="AC961" s="1"/>
      <c r="AD961" s="1"/>
      <c r="AE961" s="1"/>
    </row>
    <row r="962" spans="1:31" s="6" customFormat="1" ht="22.8" thickBot="1" x14ac:dyDescent="0.35">
      <c r="A962" s="55" t="e" cm="1">
        <f t="array" ref="A962">(IF($Q$3='بيان ع'!D956,ROW('بيان ع'!956:956)-1,yyyyy))</f>
        <v>#NAME?</v>
      </c>
      <c r="B962" s="56" t="str">
        <f t="shared" si="18"/>
        <v/>
      </c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24"/>
      <c r="R962" s="1"/>
      <c r="S962" s="1"/>
      <c r="T962" s="1"/>
      <c r="V962" s="7"/>
      <c r="W962" s="7"/>
      <c r="X962" s="7"/>
      <c r="Z962" s="1"/>
      <c r="AA962" s="1"/>
      <c r="AB962" s="1"/>
      <c r="AC962" s="1"/>
      <c r="AD962" s="1"/>
      <c r="AE962" s="1"/>
    </row>
    <row r="963" spans="1:31" s="6" customFormat="1" ht="22.8" thickBot="1" x14ac:dyDescent="0.35">
      <c r="A963" s="55" t="e" cm="1">
        <f t="array" ref="A963">(IF($Q$3='بيان ع'!D957,ROW('بيان ع'!957:957)-1,yyyyy))</f>
        <v>#NAME?</v>
      </c>
      <c r="B963" s="56" t="str">
        <f t="shared" si="18"/>
        <v/>
      </c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24"/>
      <c r="R963" s="1"/>
      <c r="S963" s="1"/>
      <c r="T963" s="1"/>
      <c r="V963" s="7"/>
      <c r="W963" s="7"/>
      <c r="X963" s="7"/>
      <c r="Z963" s="1"/>
      <c r="AA963" s="1"/>
      <c r="AB963" s="1"/>
      <c r="AC963" s="1"/>
      <c r="AD963" s="1"/>
      <c r="AE963" s="1"/>
    </row>
    <row r="964" spans="1:31" s="6" customFormat="1" ht="22.8" thickBot="1" x14ac:dyDescent="0.35">
      <c r="A964" s="55" t="e" cm="1">
        <f t="array" ref="A964">(IF($Q$3='بيان ع'!D958,ROW('بيان ع'!958:958)-1,yyyyy))</f>
        <v>#NAME?</v>
      </c>
      <c r="B964" s="56" t="str">
        <f t="shared" si="18"/>
        <v/>
      </c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24"/>
      <c r="R964" s="1"/>
      <c r="S964" s="1"/>
      <c r="T964" s="1"/>
      <c r="V964" s="7"/>
      <c r="W964" s="7"/>
      <c r="X964" s="7"/>
      <c r="Z964" s="1"/>
      <c r="AA964" s="1"/>
      <c r="AB964" s="1"/>
      <c r="AC964" s="1"/>
      <c r="AD964" s="1"/>
      <c r="AE964" s="1"/>
    </row>
    <row r="965" spans="1:31" s="6" customFormat="1" ht="22.8" thickBot="1" x14ac:dyDescent="0.35">
      <c r="A965" s="55" t="e" cm="1">
        <f t="array" ref="A965">(IF($Q$3='بيان ع'!D959,ROW('بيان ع'!959:959)-1,yyyyy))</f>
        <v>#NAME?</v>
      </c>
      <c r="B965" s="56" t="str">
        <f t="shared" si="18"/>
        <v/>
      </c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24"/>
      <c r="R965" s="1"/>
      <c r="S965" s="1"/>
      <c r="T965" s="1"/>
      <c r="V965" s="7"/>
      <c r="W965" s="7"/>
      <c r="X965" s="7"/>
      <c r="Z965" s="1"/>
      <c r="AA965" s="1"/>
      <c r="AB965" s="1"/>
      <c r="AC965" s="1"/>
      <c r="AD965" s="1"/>
      <c r="AE965" s="1"/>
    </row>
    <row r="966" spans="1:31" s="6" customFormat="1" ht="22.8" thickBot="1" x14ac:dyDescent="0.35">
      <c r="A966" s="55" t="e" cm="1">
        <f t="array" ref="A966">(IF($Q$3='بيان ع'!D960,ROW('بيان ع'!960:960)-1,yyyyy))</f>
        <v>#NAME?</v>
      </c>
      <c r="B966" s="56" t="str">
        <f t="shared" si="18"/>
        <v/>
      </c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24"/>
      <c r="R966" s="1"/>
      <c r="S966" s="1"/>
      <c r="T966" s="1"/>
      <c r="V966" s="7"/>
      <c r="W966" s="7"/>
      <c r="X966" s="7"/>
      <c r="Z966" s="1"/>
      <c r="AA966" s="1"/>
      <c r="AB966" s="1"/>
      <c r="AC966" s="1"/>
      <c r="AD966" s="1"/>
      <c r="AE966" s="1"/>
    </row>
    <row r="967" spans="1:31" s="6" customFormat="1" ht="22.8" thickBot="1" x14ac:dyDescent="0.35">
      <c r="A967" s="55" t="e" cm="1">
        <f t="array" ref="A967">(IF($Q$3='بيان ع'!D961,ROW('بيان ع'!961:961)-1,yyyyy))</f>
        <v>#NAME?</v>
      </c>
      <c r="B967" s="56" t="str">
        <f t="shared" si="18"/>
        <v/>
      </c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24"/>
      <c r="R967" s="1"/>
      <c r="S967" s="1"/>
      <c r="T967" s="1"/>
      <c r="V967" s="7"/>
      <c r="W967" s="7"/>
      <c r="X967" s="7"/>
      <c r="Z967" s="1"/>
      <c r="AA967" s="1"/>
      <c r="AB967" s="1"/>
      <c r="AC967" s="1"/>
      <c r="AD967" s="1"/>
      <c r="AE967" s="1"/>
    </row>
    <row r="968" spans="1:31" s="6" customFormat="1" ht="22.8" thickBot="1" x14ac:dyDescent="0.35">
      <c r="A968" s="55" t="e" cm="1">
        <f t="array" ref="A968">(IF($Q$3='بيان ع'!D962,ROW('بيان ع'!962:962)-1,yyyyy))</f>
        <v>#NAME?</v>
      </c>
      <c r="B968" s="56" t="str">
        <f t="shared" ref="B968:B1031" si="19">IFERROR(_xlfn.AGGREGATE(15,6,$A$8:$A$1010,ROW(A961)),"")</f>
        <v/>
      </c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24"/>
      <c r="R968" s="1"/>
      <c r="S968" s="1"/>
      <c r="T968" s="1"/>
      <c r="V968" s="7"/>
      <c r="W968" s="7"/>
      <c r="X968" s="7"/>
      <c r="Z968" s="1"/>
      <c r="AA968" s="1"/>
      <c r="AB968" s="1"/>
      <c r="AC968" s="1"/>
      <c r="AD968" s="1"/>
      <c r="AE968" s="1"/>
    </row>
    <row r="969" spans="1:31" s="6" customFormat="1" ht="22.8" thickBot="1" x14ac:dyDescent="0.35">
      <c r="A969" s="55" t="e" cm="1">
        <f t="array" ref="A969">(IF($Q$3='بيان ع'!D963,ROW('بيان ع'!963:963)-1,yyyyy))</f>
        <v>#NAME?</v>
      </c>
      <c r="B969" s="56" t="str">
        <f t="shared" si="19"/>
        <v/>
      </c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24"/>
      <c r="R969" s="1"/>
      <c r="S969" s="1"/>
      <c r="T969" s="1"/>
      <c r="V969" s="7"/>
      <c r="W969" s="7"/>
      <c r="X969" s="7"/>
      <c r="Z969" s="1"/>
      <c r="AA969" s="1"/>
      <c r="AB969" s="1"/>
      <c r="AC969" s="1"/>
      <c r="AD969" s="1"/>
      <c r="AE969" s="1"/>
    </row>
    <row r="970" spans="1:31" s="6" customFormat="1" ht="22.8" thickBot="1" x14ac:dyDescent="0.35">
      <c r="A970" s="55" t="e" cm="1">
        <f t="array" ref="A970">(IF($Q$3='بيان ع'!D964,ROW('بيان ع'!964:964)-1,yyyyy))</f>
        <v>#NAME?</v>
      </c>
      <c r="B970" s="56" t="str">
        <f t="shared" si="19"/>
        <v/>
      </c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24"/>
      <c r="R970" s="1"/>
      <c r="S970" s="1"/>
      <c r="T970" s="1"/>
      <c r="V970" s="7"/>
      <c r="W970" s="7"/>
      <c r="X970" s="7"/>
      <c r="Z970" s="1"/>
      <c r="AA970" s="1"/>
      <c r="AB970" s="1"/>
      <c r="AC970" s="1"/>
      <c r="AD970" s="1"/>
      <c r="AE970" s="1"/>
    </row>
    <row r="971" spans="1:31" s="6" customFormat="1" ht="22.8" thickBot="1" x14ac:dyDescent="0.35">
      <c r="A971" s="55" t="e" cm="1">
        <f t="array" ref="A971">(IF($Q$3='بيان ع'!D965,ROW('بيان ع'!965:965)-1,yyyyy))</f>
        <v>#NAME?</v>
      </c>
      <c r="B971" s="56" t="str">
        <f t="shared" si="19"/>
        <v/>
      </c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24"/>
      <c r="R971" s="1"/>
      <c r="S971" s="1"/>
      <c r="T971" s="1"/>
      <c r="V971" s="7"/>
      <c r="W971" s="7"/>
      <c r="X971" s="7"/>
      <c r="Z971" s="1"/>
      <c r="AA971" s="1"/>
      <c r="AB971" s="1"/>
      <c r="AC971" s="1"/>
      <c r="AD971" s="1"/>
      <c r="AE971" s="1"/>
    </row>
    <row r="972" spans="1:31" s="6" customFormat="1" ht="22.8" thickBot="1" x14ac:dyDescent="0.35">
      <c r="A972" s="55" t="e" cm="1">
        <f t="array" ref="A972">(IF($Q$3='بيان ع'!D966,ROW('بيان ع'!966:966)-1,yyyyy))</f>
        <v>#NAME?</v>
      </c>
      <c r="B972" s="56" t="str">
        <f t="shared" si="19"/>
        <v/>
      </c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24"/>
      <c r="R972" s="1"/>
      <c r="S972" s="1"/>
      <c r="T972" s="1"/>
      <c r="V972" s="7"/>
      <c r="W972" s="7"/>
      <c r="X972" s="7"/>
      <c r="Z972" s="1"/>
      <c r="AA972" s="1"/>
      <c r="AB972" s="1"/>
      <c r="AC972" s="1"/>
      <c r="AD972" s="1"/>
      <c r="AE972" s="1"/>
    </row>
    <row r="973" spans="1:31" s="6" customFormat="1" ht="22.8" thickBot="1" x14ac:dyDescent="0.35">
      <c r="A973" s="55" t="e" cm="1">
        <f t="array" ref="A973">(IF($Q$3='بيان ع'!D967,ROW('بيان ع'!967:967)-1,yyyyy))</f>
        <v>#NAME?</v>
      </c>
      <c r="B973" s="56" t="str">
        <f t="shared" si="19"/>
        <v/>
      </c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24"/>
      <c r="R973" s="1"/>
      <c r="S973" s="1"/>
      <c r="T973" s="1"/>
      <c r="V973" s="7"/>
      <c r="W973" s="7"/>
      <c r="X973" s="7"/>
      <c r="Z973" s="1"/>
      <c r="AA973" s="1"/>
      <c r="AB973" s="1"/>
      <c r="AC973" s="1"/>
      <c r="AD973" s="1"/>
      <c r="AE973" s="1"/>
    </row>
    <row r="974" spans="1:31" s="6" customFormat="1" ht="22.8" thickBot="1" x14ac:dyDescent="0.35">
      <c r="A974" s="55" t="e" cm="1">
        <f t="array" ref="A974">(IF($Q$3='بيان ع'!D968,ROW('بيان ع'!968:968)-1,yyyyy))</f>
        <v>#NAME?</v>
      </c>
      <c r="B974" s="56" t="str">
        <f t="shared" si="19"/>
        <v/>
      </c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24"/>
      <c r="R974" s="1"/>
      <c r="S974" s="1"/>
      <c r="T974" s="1"/>
      <c r="V974" s="7"/>
      <c r="W974" s="7"/>
      <c r="X974" s="7"/>
      <c r="Z974" s="1"/>
      <c r="AA974" s="1"/>
      <c r="AB974" s="1"/>
      <c r="AC974" s="1"/>
      <c r="AD974" s="1"/>
      <c r="AE974" s="1"/>
    </row>
    <row r="975" spans="1:31" s="6" customFormat="1" ht="22.8" thickBot="1" x14ac:dyDescent="0.35">
      <c r="A975" s="55" t="e" cm="1">
        <f t="array" ref="A975">(IF($Q$3='بيان ع'!D969,ROW('بيان ع'!969:969)-1,yyyyy))</f>
        <v>#NAME?</v>
      </c>
      <c r="B975" s="56" t="str">
        <f t="shared" si="19"/>
        <v/>
      </c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24"/>
      <c r="R975" s="1"/>
      <c r="S975" s="1"/>
      <c r="T975" s="1"/>
      <c r="V975" s="7"/>
      <c r="W975" s="7"/>
      <c r="X975" s="7"/>
      <c r="Z975" s="1"/>
      <c r="AA975" s="1"/>
      <c r="AB975" s="1"/>
      <c r="AC975" s="1"/>
      <c r="AD975" s="1"/>
      <c r="AE975" s="1"/>
    </row>
    <row r="976" spans="1:31" s="6" customFormat="1" ht="22.8" thickBot="1" x14ac:dyDescent="0.35">
      <c r="A976" s="55" t="e" cm="1">
        <f t="array" ref="A976">(IF($Q$3='بيان ع'!D970,ROW('بيان ع'!970:970)-1,yyyyy))</f>
        <v>#NAME?</v>
      </c>
      <c r="B976" s="56" t="str">
        <f t="shared" si="19"/>
        <v/>
      </c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24"/>
      <c r="R976" s="1"/>
      <c r="S976" s="1"/>
      <c r="T976" s="1"/>
      <c r="V976" s="7"/>
      <c r="W976" s="7"/>
      <c r="X976" s="7"/>
      <c r="Z976" s="1"/>
      <c r="AA976" s="1"/>
      <c r="AB976" s="1"/>
      <c r="AC976" s="1"/>
      <c r="AD976" s="1"/>
      <c r="AE976" s="1"/>
    </row>
    <row r="977" spans="1:31" s="6" customFormat="1" ht="22.8" thickBot="1" x14ac:dyDescent="0.35">
      <c r="A977" s="55" t="e" cm="1">
        <f t="array" ref="A977">(IF($Q$3='بيان ع'!D971,ROW('بيان ع'!971:971)-1,yyyyy))</f>
        <v>#NAME?</v>
      </c>
      <c r="B977" s="56" t="str">
        <f t="shared" si="19"/>
        <v/>
      </c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24"/>
      <c r="R977" s="1"/>
      <c r="S977" s="1"/>
      <c r="T977" s="1"/>
      <c r="V977" s="7"/>
      <c r="W977" s="7"/>
      <c r="X977" s="7"/>
      <c r="Z977" s="1"/>
      <c r="AA977" s="1"/>
      <c r="AB977" s="1"/>
      <c r="AC977" s="1"/>
      <c r="AD977" s="1"/>
      <c r="AE977" s="1"/>
    </row>
    <row r="978" spans="1:31" s="6" customFormat="1" ht="22.8" thickBot="1" x14ac:dyDescent="0.35">
      <c r="A978" s="55" t="e" cm="1">
        <f t="array" ref="A978">(IF($Q$3='بيان ع'!D972,ROW('بيان ع'!972:972)-1,yyyyy))</f>
        <v>#NAME?</v>
      </c>
      <c r="B978" s="56" t="str">
        <f t="shared" si="19"/>
        <v/>
      </c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24"/>
      <c r="R978" s="1"/>
      <c r="S978" s="1"/>
      <c r="T978" s="1"/>
      <c r="V978" s="7"/>
      <c r="W978" s="7"/>
      <c r="X978" s="7"/>
      <c r="Z978" s="1"/>
      <c r="AA978" s="1"/>
      <c r="AB978" s="1"/>
      <c r="AC978" s="1"/>
      <c r="AD978" s="1"/>
      <c r="AE978" s="1"/>
    </row>
    <row r="979" spans="1:31" s="6" customFormat="1" ht="22.8" thickBot="1" x14ac:dyDescent="0.35">
      <c r="A979" s="55" t="e" cm="1">
        <f t="array" ref="A979">(IF($Q$3='بيان ع'!D973,ROW('بيان ع'!973:973)-1,yyyyy))</f>
        <v>#NAME?</v>
      </c>
      <c r="B979" s="56" t="str">
        <f t="shared" si="19"/>
        <v/>
      </c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24"/>
      <c r="R979" s="1"/>
      <c r="S979" s="1"/>
      <c r="T979" s="1"/>
      <c r="V979" s="7"/>
      <c r="W979" s="7"/>
      <c r="X979" s="7"/>
      <c r="Z979" s="1"/>
      <c r="AA979" s="1"/>
      <c r="AB979" s="1"/>
      <c r="AC979" s="1"/>
      <c r="AD979" s="1"/>
      <c r="AE979" s="1"/>
    </row>
    <row r="980" spans="1:31" s="6" customFormat="1" ht="22.8" thickBot="1" x14ac:dyDescent="0.35">
      <c r="A980" s="55" t="e" cm="1">
        <f t="array" ref="A980">(IF($Q$3='بيان ع'!D974,ROW('بيان ع'!974:974)-1,yyyyy))</f>
        <v>#NAME?</v>
      </c>
      <c r="B980" s="56" t="str">
        <f t="shared" si="19"/>
        <v/>
      </c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24"/>
      <c r="R980" s="1"/>
      <c r="S980" s="1"/>
      <c r="T980" s="1"/>
      <c r="V980" s="7"/>
      <c r="W980" s="7"/>
      <c r="X980" s="7"/>
      <c r="Z980" s="1"/>
      <c r="AA980" s="1"/>
      <c r="AB980" s="1"/>
      <c r="AC980" s="1"/>
      <c r="AD980" s="1"/>
      <c r="AE980" s="1"/>
    </row>
    <row r="981" spans="1:31" s="6" customFormat="1" ht="22.8" thickBot="1" x14ac:dyDescent="0.35">
      <c r="A981" s="55" t="e" cm="1">
        <f t="array" ref="A981">(IF($Q$3='بيان ع'!D975,ROW('بيان ع'!975:975)-1,yyyyy))</f>
        <v>#NAME?</v>
      </c>
      <c r="B981" s="56" t="str">
        <f t="shared" si="19"/>
        <v/>
      </c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24"/>
      <c r="R981" s="1"/>
      <c r="S981" s="1"/>
      <c r="T981" s="1"/>
      <c r="V981" s="7"/>
      <c r="W981" s="7"/>
      <c r="X981" s="7"/>
      <c r="Z981" s="1"/>
      <c r="AA981" s="1"/>
      <c r="AB981" s="1"/>
      <c r="AC981" s="1"/>
      <c r="AD981" s="1"/>
      <c r="AE981" s="1"/>
    </row>
    <row r="982" spans="1:31" s="6" customFormat="1" ht="22.8" thickBot="1" x14ac:dyDescent="0.35">
      <c r="A982" s="55" t="e" cm="1">
        <f t="array" ref="A982">(IF($Q$3='بيان ع'!D976,ROW('بيان ع'!976:976)-1,yyyyy))</f>
        <v>#NAME?</v>
      </c>
      <c r="B982" s="56" t="str">
        <f t="shared" si="19"/>
        <v/>
      </c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24"/>
      <c r="R982" s="1"/>
      <c r="S982" s="1"/>
      <c r="T982" s="1"/>
      <c r="V982" s="7"/>
      <c r="W982" s="7"/>
      <c r="X982" s="7"/>
      <c r="Z982" s="1"/>
      <c r="AA982" s="1"/>
      <c r="AB982" s="1"/>
      <c r="AC982" s="1"/>
      <c r="AD982" s="1"/>
      <c r="AE982" s="1"/>
    </row>
    <row r="983" spans="1:31" s="6" customFormat="1" ht="22.8" thickBot="1" x14ac:dyDescent="0.35">
      <c r="A983" s="55" t="e" cm="1">
        <f t="array" ref="A983">(IF($Q$3='بيان ع'!D977,ROW('بيان ع'!977:977)-1,yyyyy))</f>
        <v>#NAME?</v>
      </c>
      <c r="B983" s="56" t="str">
        <f t="shared" si="19"/>
        <v/>
      </c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24"/>
      <c r="R983" s="1"/>
      <c r="S983" s="1"/>
      <c r="T983" s="1"/>
      <c r="V983" s="7"/>
      <c r="W983" s="7"/>
      <c r="X983" s="7"/>
      <c r="Z983" s="1"/>
      <c r="AA983" s="1"/>
      <c r="AB983" s="1"/>
      <c r="AC983" s="1"/>
      <c r="AD983" s="1"/>
      <c r="AE983" s="1"/>
    </row>
    <row r="984" spans="1:31" s="6" customFormat="1" ht="22.8" thickBot="1" x14ac:dyDescent="0.35">
      <c r="A984" s="55" t="e" cm="1">
        <f t="array" ref="A984">(IF($Q$3='بيان ع'!D978,ROW('بيان ع'!978:978)-1,yyyyy))</f>
        <v>#NAME?</v>
      </c>
      <c r="B984" s="56" t="str">
        <f t="shared" si="19"/>
        <v/>
      </c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24"/>
      <c r="R984" s="1"/>
      <c r="S984" s="1"/>
      <c r="T984" s="1"/>
      <c r="V984" s="7"/>
      <c r="W984" s="7"/>
      <c r="X984" s="7"/>
      <c r="Z984" s="1"/>
      <c r="AA984" s="1"/>
      <c r="AB984" s="1"/>
      <c r="AC984" s="1"/>
      <c r="AD984" s="1"/>
      <c r="AE984" s="1"/>
    </row>
    <row r="985" spans="1:31" s="6" customFormat="1" ht="22.8" thickBot="1" x14ac:dyDescent="0.35">
      <c r="A985" s="55" t="e" cm="1">
        <f t="array" ref="A985">(IF($Q$3='بيان ع'!D979,ROW('بيان ع'!979:979)-1,yyyyy))</f>
        <v>#NAME?</v>
      </c>
      <c r="B985" s="56" t="str">
        <f t="shared" si="19"/>
        <v/>
      </c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24"/>
      <c r="R985" s="1"/>
      <c r="S985" s="1"/>
      <c r="T985" s="1"/>
      <c r="V985" s="7"/>
      <c r="W985" s="7"/>
      <c r="X985" s="7"/>
      <c r="Z985" s="1"/>
      <c r="AA985" s="1"/>
      <c r="AB985" s="1"/>
      <c r="AC985" s="1"/>
      <c r="AD985" s="1"/>
      <c r="AE985" s="1"/>
    </row>
    <row r="986" spans="1:31" s="6" customFormat="1" ht="22.8" thickBot="1" x14ac:dyDescent="0.35">
      <c r="A986" s="55" t="e" cm="1">
        <f t="array" ref="A986">(IF($Q$3='بيان ع'!D980,ROW('بيان ع'!980:980)-1,yyyyy))</f>
        <v>#NAME?</v>
      </c>
      <c r="B986" s="56" t="str">
        <f t="shared" si="19"/>
        <v/>
      </c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24"/>
      <c r="R986" s="1"/>
      <c r="S986" s="1"/>
      <c r="T986" s="1"/>
      <c r="V986" s="7"/>
      <c r="W986" s="7"/>
      <c r="X986" s="7"/>
      <c r="Z986" s="1"/>
      <c r="AA986" s="1"/>
      <c r="AB986" s="1"/>
      <c r="AC986" s="1"/>
      <c r="AD986" s="1"/>
      <c r="AE986" s="1"/>
    </row>
    <row r="987" spans="1:31" s="6" customFormat="1" ht="22.8" thickBot="1" x14ac:dyDescent="0.35">
      <c r="A987" s="55" t="e" cm="1">
        <f t="array" ref="A987">(IF($Q$3='بيان ع'!D981,ROW('بيان ع'!981:981)-1,yyyyy))</f>
        <v>#NAME?</v>
      </c>
      <c r="B987" s="56" t="str">
        <f t="shared" si="19"/>
        <v/>
      </c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24"/>
      <c r="R987" s="1"/>
      <c r="S987" s="1"/>
      <c r="T987" s="1"/>
      <c r="V987" s="7"/>
      <c r="W987" s="7"/>
      <c r="X987" s="7"/>
      <c r="Z987" s="1"/>
      <c r="AA987" s="1"/>
      <c r="AB987" s="1"/>
      <c r="AC987" s="1"/>
      <c r="AD987" s="1"/>
      <c r="AE987" s="1"/>
    </row>
    <row r="988" spans="1:31" s="6" customFormat="1" ht="22.8" thickBot="1" x14ac:dyDescent="0.35">
      <c r="A988" s="55" t="e" cm="1">
        <f t="array" ref="A988">(IF($Q$3='بيان ع'!D982,ROW('بيان ع'!982:982)-1,yyyyy))</f>
        <v>#NAME?</v>
      </c>
      <c r="B988" s="56" t="str">
        <f t="shared" si="19"/>
        <v/>
      </c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24"/>
      <c r="R988" s="1"/>
      <c r="S988" s="1"/>
      <c r="T988" s="1"/>
      <c r="V988" s="7"/>
      <c r="W988" s="7"/>
      <c r="X988" s="7"/>
      <c r="Z988" s="1"/>
      <c r="AA988" s="1"/>
      <c r="AB988" s="1"/>
      <c r="AC988" s="1"/>
      <c r="AD988" s="1"/>
      <c r="AE988" s="1"/>
    </row>
    <row r="989" spans="1:31" s="6" customFormat="1" ht="22.8" thickBot="1" x14ac:dyDescent="0.35">
      <c r="A989" s="55" t="e" cm="1">
        <f t="array" ref="A989">(IF($Q$3='بيان ع'!D983,ROW('بيان ع'!983:983)-1,yyyyy))</f>
        <v>#NAME?</v>
      </c>
      <c r="B989" s="56" t="str">
        <f t="shared" si="19"/>
        <v/>
      </c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24"/>
      <c r="R989" s="1"/>
      <c r="S989" s="1"/>
      <c r="T989" s="1"/>
      <c r="V989" s="7"/>
      <c r="W989" s="7"/>
      <c r="X989" s="7"/>
      <c r="Z989" s="1"/>
      <c r="AA989" s="1"/>
      <c r="AB989" s="1"/>
      <c r="AC989" s="1"/>
      <c r="AD989" s="1"/>
      <c r="AE989" s="1"/>
    </row>
    <row r="990" spans="1:31" s="6" customFormat="1" ht="22.8" thickBot="1" x14ac:dyDescent="0.35">
      <c r="A990" s="55" t="e" cm="1">
        <f t="array" ref="A990">(IF($Q$3='بيان ع'!D984,ROW('بيان ع'!984:984)-1,yyyyy))</f>
        <v>#NAME?</v>
      </c>
      <c r="B990" s="56" t="str">
        <f t="shared" si="19"/>
        <v/>
      </c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24"/>
      <c r="R990" s="1"/>
      <c r="S990" s="1"/>
      <c r="T990" s="1"/>
      <c r="V990" s="7"/>
      <c r="W990" s="7"/>
      <c r="X990" s="7"/>
      <c r="Z990" s="1"/>
      <c r="AA990" s="1"/>
      <c r="AB990" s="1"/>
      <c r="AC990" s="1"/>
      <c r="AD990" s="1"/>
      <c r="AE990" s="1"/>
    </row>
    <row r="991" spans="1:31" s="6" customFormat="1" ht="22.8" thickBot="1" x14ac:dyDescent="0.35">
      <c r="A991" s="55" t="e" cm="1">
        <f t="array" ref="A991">(IF($Q$3='بيان ع'!D985,ROW('بيان ع'!985:985)-1,yyyyy))</f>
        <v>#NAME?</v>
      </c>
      <c r="B991" s="56" t="str">
        <f t="shared" si="19"/>
        <v/>
      </c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24"/>
      <c r="R991" s="1"/>
      <c r="S991" s="1"/>
      <c r="T991" s="1"/>
      <c r="V991" s="7"/>
      <c r="W991" s="7"/>
      <c r="X991" s="7"/>
      <c r="Z991" s="1"/>
      <c r="AA991" s="1"/>
      <c r="AB991" s="1"/>
      <c r="AC991" s="1"/>
      <c r="AD991" s="1"/>
      <c r="AE991" s="1"/>
    </row>
    <row r="992" spans="1:31" s="6" customFormat="1" ht="22.8" thickBot="1" x14ac:dyDescent="0.35">
      <c r="A992" s="55" t="e" cm="1">
        <f t="array" ref="A992">(IF($Q$3='بيان ع'!D986,ROW('بيان ع'!986:986)-1,yyyyy))</f>
        <v>#NAME?</v>
      </c>
      <c r="B992" s="56" t="str">
        <f t="shared" si="19"/>
        <v/>
      </c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24"/>
      <c r="R992" s="1"/>
      <c r="S992" s="1"/>
      <c r="T992" s="1"/>
      <c r="V992" s="7"/>
      <c r="W992" s="7"/>
      <c r="X992" s="7"/>
      <c r="Z992" s="1"/>
      <c r="AA992" s="1"/>
      <c r="AB992" s="1"/>
      <c r="AC992" s="1"/>
      <c r="AD992" s="1"/>
      <c r="AE992" s="1"/>
    </row>
    <row r="993" spans="1:31" s="6" customFormat="1" ht="22.8" thickBot="1" x14ac:dyDescent="0.35">
      <c r="A993" s="55" t="e" cm="1">
        <f t="array" ref="A993">(IF($Q$3='بيان ع'!D987,ROW('بيان ع'!987:987)-1,yyyyy))</f>
        <v>#NAME?</v>
      </c>
      <c r="B993" s="56" t="str">
        <f t="shared" si="19"/>
        <v/>
      </c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24"/>
      <c r="R993" s="1"/>
      <c r="S993" s="1"/>
      <c r="T993" s="1"/>
      <c r="V993" s="7"/>
      <c r="W993" s="7"/>
      <c r="X993" s="7"/>
      <c r="Z993" s="1"/>
      <c r="AA993" s="1"/>
      <c r="AB993" s="1"/>
      <c r="AC993" s="1"/>
      <c r="AD993" s="1"/>
      <c r="AE993" s="1"/>
    </row>
    <row r="994" spans="1:31" s="6" customFormat="1" ht="22.8" thickBot="1" x14ac:dyDescent="0.35">
      <c r="A994" s="55" t="e" cm="1">
        <f t="array" ref="A994">(IF($Q$3='بيان ع'!D988,ROW('بيان ع'!988:988)-1,yyyyy))</f>
        <v>#NAME?</v>
      </c>
      <c r="B994" s="56" t="str">
        <f t="shared" si="19"/>
        <v/>
      </c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24"/>
      <c r="R994" s="1"/>
      <c r="S994" s="1"/>
      <c r="T994" s="1"/>
      <c r="V994" s="7"/>
      <c r="W994" s="7"/>
      <c r="X994" s="7"/>
      <c r="Z994" s="1"/>
      <c r="AA994" s="1"/>
      <c r="AB994" s="1"/>
      <c r="AC994" s="1"/>
      <c r="AD994" s="1"/>
      <c r="AE994" s="1"/>
    </row>
    <row r="995" spans="1:31" s="6" customFormat="1" ht="22.8" thickBot="1" x14ac:dyDescent="0.35">
      <c r="A995" s="55" t="e" cm="1">
        <f t="array" ref="A995">(IF($Q$3='بيان ع'!D989,ROW('بيان ع'!989:989)-1,yyyyy))</f>
        <v>#NAME?</v>
      </c>
      <c r="B995" s="56" t="str">
        <f t="shared" si="19"/>
        <v/>
      </c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24"/>
      <c r="R995" s="1"/>
      <c r="S995" s="1"/>
      <c r="T995" s="1"/>
      <c r="V995" s="7"/>
      <c r="W995" s="7"/>
      <c r="X995" s="7"/>
      <c r="Z995" s="1"/>
      <c r="AA995" s="1"/>
      <c r="AB995" s="1"/>
      <c r="AC995" s="1"/>
      <c r="AD995" s="1"/>
      <c r="AE995" s="1"/>
    </row>
    <row r="996" spans="1:31" s="6" customFormat="1" ht="22.8" thickBot="1" x14ac:dyDescent="0.35">
      <c r="A996" s="55" t="e" cm="1">
        <f t="array" ref="A996">(IF($Q$3='بيان ع'!D990,ROW('بيان ع'!990:990)-1,yyyyy))</f>
        <v>#NAME?</v>
      </c>
      <c r="B996" s="56" t="str">
        <f t="shared" si="19"/>
        <v/>
      </c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24"/>
      <c r="R996" s="1"/>
      <c r="S996" s="1"/>
      <c r="T996" s="1"/>
      <c r="V996" s="7"/>
      <c r="W996" s="7"/>
      <c r="X996" s="7"/>
      <c r="Z996" s="1"/>
      <c r="AA996" s="1"/>
      <c r="AB996" s="1"/>
      <c r="AC996" s="1"/>
      <c r="AD996" s="1"/>
      <c r="AE996" s="1"/>
    </row>
    <row r="997" spans="1:31" s="6" customFormat="1" ht="22.8" thickBot="1" x14ac:dyDescent="0.35">
      <c r="A997" s="55" t="e" cm="1">
        <f t="array" ref="A997">(IF($Q$3='بيان ع'!D991,ROW('بيان ع'!991:991)-1,yyyyy))</f>
        <v>#NAME?</v>
      </c>
      <c r="B997" s="56" t="str">
        <f t="shared" si="19"/>
        <v/>
      </c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24"/>
      <c r="R997" s="1"/>
      <c r="S997" s="1"/>
      <c r="T997" s="1"/>
      <c r="V997" s="7"/>
      <c r="W997" s="7"/>
      <c r="X997" s="7"/>
      <c r="Z997" s="1"/>
      <c r="AA997" s="1"/>
      <c r="AB997" s="1"/>
      <c r="AC997" s="1"/>
      <c r="AD997" s="1"/>
      <c r="AE997" s="1"/>
    </row>
    <row r="998" spans="1:31" s="6" customFormat="1" ht="22.8" thickBot="1" x14ac:dyDescent="0.35">
      <c r="A998" s="55" t="e" cm="1">
        <f t="array" ref="A998">(IF($Q$3='بيان ع'!D992,ROW('بيان ع'!992:992)-1,yyyyy))</f>
        <v>#NAME?</v>
      </c>
      <c r="B998" s="56" t="str">
        <f t="shared" si="19"/>
        <v/>
      </c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24"/>
      <c r="R998" s="1"/>
      <c r="S998" s="1"/>
      <c r="T998" s="1"/>
      <c r="V998" s="7"/>
      <c r="W998" s="7"/>
      <c r="X998" s="7"/>
      <c r="Z998" s="1"/>
      <c r="AA998" s="1"/>
      <c r="AB998" s="1"/>
      <c r="AC998" s="1"/>
      <c r="AD998" s="1"/>
      <c r="AE998" s="1"/>
    </row>
    <row r="999" spans="1:31" s="6" customFormat="1" ht="22.8" thickBot="1" x14ac:dyDescent="0.35">
      <c r="A999" s="55" t="e" cm="1">
        <f t="array" ref="A999">(IF($Q$3='بيان ع'!D993,ROW('بيان ع'!993:993)-1,yyyyy))</f>
        <v>#NAME?</v>
      </c>
      <c r="B999" s="56" t="str">
        <f t="shared" si="19"/>
        <v/>
      </c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24"/>
      <c r="R999" s="1"/>
      <c r="S999" s="1"/>
      <c r="T999" s="1"/>
      <c r="V999" s="7"/>
      <c r="W999" s="7"/>
      <c r="X999" s="7"/>
      <c r="Z999" s="1"/>
      <c r="AA999" s="1"/>
      <c r="AB999" s="1"/>
      <c r="AC999" s="1"/>
      <c r="AD999" s="1"/>
      <c r="AE999" s="1"/>
    </row>
    <row r="1000" spans="1:31" s="6" customFormat="1" ht="22.8" thickBot="1" x14ac:dyDescent="0.35">
      <c r="A1000" s="55" t="e" cm="1">
        <f t="array" ref="A1000">(IF($Q$3='بيان ع'!D994,ROW('بيان ع'!994:994)-1,yyyyy))</f>
        <v>#NAME?</v>
      </c>
      <c r="B1000" s="56" t="str">
        <f t="shared" si="19"/>
        <v/>
      </c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24"/>
      <c r="R1000" s="1"/>
      <c r="S1000" s="1"/>
      <c r="T1000" s="1"/>
      <c r="V1000" s="7"/>
      <c r="W1000" s="7"/>
      <c r="X1000" s="7"/>
      <c r="Z1000" s="1"/>
      <c r="AA1000" s="1"/>
      <c r="AB1000" s="1"/>
      <c r="AC1000" s="1"/>
      <c r="AD1000" s="1"/>
      <c r="AE1000" s="1"/>
    </row>
    <row r="1001" spans="1:31" s="6" customFormat="1" ht="22.8" thickBot="1" x14ac:dyDescent="0.35">
      <c r="A1001" s="55" t="e" cm="1">
        <f t="array" ref="A1001">(IF($Q$3='بيان ع'!D995,ROW('بيان ع'!995:995)-1,yyyyy))</f>
        <v>#NAME?</v>
      </c>
      <c r="B1001" s="56" t="str">
        <f t="shared" si="19"/>
        <v/>
      </c>
      <c r="D1001" s="4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24"/>
      <c r="R1001" s="1"/>
      <c r="S1001" s="1"/>
      <c r="T1001" s="1"/>
      <c r="V1001" s="7"/>
      <c r="W1001" s="7"/>
      <c r="X1001" s="7"/>
      <c r="Z1001" s="1"/>
      <c r="AA1001" s="1"/>
      <c r="AB1001" s="1"/>
      <c r="AC1001" s="1"/>
      <c r="AD1001" s="1"/>
      <c r="AE1001" s="1"/>
    </row>
    <row r="1002" spans="1:31" s="6" customFormat="1" ht="22.8" thickBot="1" x14ac:dyDescent="0.35">
      <c r="A1002" s="55" t="e" cm="1">
        <f t="array" ref="A1002">(IF($Q$3='بيان ع'!D996,ROW('بيان ع'!996:996)-1,yyyyy))</f>
        <v>#NAME?</v>
      </c>
      <c r="B1002" s="56" t="str">
        <f t="shared" si="19"/>
        <v/>
      </c>
      <c r="D1002" s="4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24"/>
      <c r="R1002" s="1"/>
      <c r="S1002" s="1"/>
      <c r="T1002" s="1"/>
      <c r="V1002" s="7"/>
      <c r="W1002" s="7"/>
      <c r="X1002" s="7"/>
      <c r="Z1002" s="1"/>
      <c r="AA1002" s="1"/>
      <c r="AB1002" s="1"/>
      <c r="AC1002" s="1"/>
      <c r="AD1002" s="1"/>
      <c r="AE1002" s="1"/>
    </row>
    <row r="1003" spans="1:31" s="6" customFormat="1" ht="22.8" thickBot="1" x14ac:dyDescent="0.35">
      <c r="A1003" s="55" t="e" cm="1">
        <f t="array" ref="A1003">(IF($Q$3='بيان ع'!D997,ROW('بيان ع'!997:997)-1,yyyyy))</f>
        <v>#NAME?</v>
      </c>
      <c r="B1003" s="56" t="str">
        <f t="shared" si="19"/>
        <v/>
      </c>
      <c r="D1003" s="4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24"/>
      <c r="R1003" s="1"/>
      <c r="S1003" s="1"/>
      <c r="T1003" s="1"/>
      <c r="V1003" s="7"/>
      <c r="W1003" s="7"/>
      <c r="X1003" s="7"/>
      <c r="Z1003" s="1"/>
      <c r="AA1003" s="1"/>
      <c r="AB1003" s="1"/>
      <c r="AC1003" s="1"/>
      <c r="AD1003" s="1"/>
      <c r="AE1003" s="1"/>
    </row>
    <row r="1004" spans="1:31" s="6" customFormat="1" ht="22.8" thickBot="1" x14ac:dyDescent="0.35">
      <c r="A1004" s="55" t="e" cm="1">
        <f t="array" ref="A1004">(IF($Q$3='بيان ع'!D998,ROW('بيان ع'!998:998)-1,yyyyy))</f>
        <v>#NAME?</v>
      </c>
      <c r="B1004" s="56" t="str">
        <f t="shared" si="19"/>
        <v/>
      </c>
      <c r="D1004" s="4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24"/>
      <c r="R1004" s="1"/>
      <c r="S1004" s="1"/>
      <c r="T1004" s="1"/>
      <c r="V1004" s="7"/>
      <c r="W1004" s="7"/>
      <c r="X1004" s="7"/>
      <c r="Z1004" s="1"/>
      <c r="AA1004" s="1"/>
      <c r="AB1004" s="1"/>
      <c r="AC1004" s="1"/>
      <c r="AD1004" s="1"/>
      <c r="AE1004" s="1"/>
    </row>
    <row r="1005" spans="1:31" s="6" customFormat="1" ht="22.8" thickBot="1" x14ac:dyDescent="0.35">
      <c r="A1005" s="55" t="e" cm="1">
        <f t="array" ref="A1005">(IF($Q$3='بيان ع'!D999,ROW('بيان ع'!999:999)-1,yyyyy))</f>
        <v>#NAME?</v>
      </c>
      <c r="B1005" s="56" t="str">
        <f t="shared" si="19"/>
        <v/>
      </c>
      <c r="D1005" s="4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24"/>
      <c r="R1005" s="1"/>
      <c r="S1005" s="1"/>
      <c r="T1005" s="1"/>
      <c r="V1005" s="7"/>
      <c r="W1005" s="7"/>
      <c r="X1005" s="7"/>
      <c r="Z1005" s="1"/>
      <c r="AA1005" s="1"/>
      <c r="AB1005" s="1"/>
      <c r="AC1005" s="1"/>
      <c r="AD1005" s="1"/>
      <c r="AE1005" s="1"/>
    </row>
    <row r="1006" spans="1:31" s="6" customFormat="1" ht="22.8" thickBot="1" x14ac:dyDescent="0.35">
      <c r="A1006" s="55" t="e" cm="1">
        <f t="array" ref="A1006">(IF($Q$3='بيان ع'!D1000,ROW('بيان ع'!1000:1000)-1,yyyyy))</f>
        <v>#NAME?</v>
      </c>
      <c r="B1006" s="56" t="str">
        <f t="shared" si="19"/>
        <v/>
      </c>
      <c r="D1006" s="4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24"/>
      <c r="R1006" s="1"/>
      <c r="S1006" s="1"/>
      <c r="T1006" s="1"/>
      <c r="V1006" s="7"/>
      <c r="W1006" s="7"/>
      <c r="X1006" s="7"/>
      <c r="Z1006" s="1"/>
      <c r="AA1006" s="1"/>
      <c r="AB1006" s="1"/>
      <c r="AC1006" s="1"/>
      <c r="AD1006" s="1"/>
      <c r="AE1006" s="1"/>
    </row>
    <row r="1007" spans="1:31" s="6" customFormat="1" ht="22.8" thickBot="1" x14ac:dyDescent="0.35">
      <c r="A1007" s="55" t="e" cm="1">
        <f t="array" ref="A1007">(IF($Q$3='بيان ع'!D1001,ROW('بيان ع'!1001:1001)-1,yyyyy))</f>
        <v>#NAME?</v>
      </c>
      <c r="B1007" s="56" t="str">
        <f t="shared" si="19"/>
        <v/>
      </c>
      <c r="D1007" s="4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24"/>
      <c r="R1007" s="1"/>
      <c r="S1007" s="1"/>
      <c r="T1007" s="1"/>
      <c r="V1007" s="7"/>
      <c r="W1007" s="7"/>
      <c r="X1007" s="7"/>
      <c r="Z1007" s="1"/>
      <c r="AA1007" s="1"/>
      <c r="AB1007" s="1"/>
      <c r="AC1007" s="1"/>
      <c r="AD1007" s="1"/>
      <c r="AE1007" s="1"/>
    </row>
    <row r="1008" spans="1:31" s="6" customFormat="1" ht="22.8" thickBot="1" x14ac:dyDescent="0.35">
      <c r="A1008" s="55" t="e" cm="1">
        <f t="array" ref="A1008">(IF($Q$3='بيان ع'!D1002,ROW('بيان ع'!1002:1002)-1,yyyyy))</f>
        <v>#NAME?</v>
      </c>
      <c r="B1008" s="56" t="str">
        <f t="shared" si="19"/>
        <v/>
      </c>
      <c r="D1008" s="4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24"/>
      <c r="R1008" s="1"/>
      <c r="S1008" s="1"/>
      <c r="T1008" s="1"/>
      <c r="V1008" s="7"/>
      <c r="W1008" s="7"/>
      <c r="X1008" s="7"/>
      <c r="Z1008" s="1"/>
      <c r="AA1008" s="1"/>
      <c r="AB1008" s="1"/>
      <c r="AC1008" s="1"/>
      <c r="AD1008" s="1"/>
      <c r="AE1008" s="1"/>
    </row>
    <row r="1009" spans="1:31" s="6" customFormat="1" ht="22.8" thickBot="1" x14ac:dyDescent="0.35">
      <c r="A1009" s="55" t="e" cm="1">
        <f t="array" ref="A1009">(IF($Q$3='بيان ع'!D1003,ROW('بيان ع'!1003:1003)-1,yyyyy))</f>
        <v>#NAME?</v>
      </c>
      <c r="B1009" s="56" t="str">
        <f t="shared" si="19"/>
        <v/>
      </c>
      <c r="D1009" s="4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24"/>
      <c r="R1009" s="1"/>
      <c r="S1009" s="1"/>
      <c r="T1009" s="1"/>
      <c r="V1009" s="7"/>
      <c r="W1009" s="7"/>
      <c r="X1009" s="7"/>
      <c r="Z1009" s="1"/>
      <c r="AA1009" s="1"/>
      <c r="AB1009" s="1"/>
      <c r="AC1009" s="1"/>
      <c r="AD1009" s="1"/>
      <c r="AE1009" s="1"/>
    </row>
    <row r="1010" spans="1:31" s="6" customFormat="1" ht="22.8" thickBot="1" x14ac:dyDescent="0.35">
      <c r="A1010" s="55" t="e" cm="1">
        <f t="array" ref="A1010">(IF($Q$3='بيان ع'!D1004,ROW('بيان ع'!1004:1004)-1,yyyyy))</f>
        <v>#NAME?</v>
      </c>
      <c r="B1010" s="56" t="str">
        <f t="shared" si="19"/>
        <v/>
      </c>
      <c r="D1010" s="4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24"/>
      <c r="R1010" s="1"/>
      <c r="S1010" s="1"/>
      <c r="T1010" s="1"/>
      <c r="V1010" s="7"/>
      <c r="W1010" s="7"/>
      <c r="X1010" s="7"/>
      <c r="Z1010" s="1"/>
      <c r="AA1010" s="1"/>
      <c r="AB1010" s="1"/>
      <c r="AC1010" s="1"/>
      <c r="AD1010" s="1"/>
      <c r="AE1010" s="1"/>
    </row>
    <row r="1011" spans="1:31" s="6" customFormat="1" ht="22.8" thickBot="1" x14ac:dyDescent="0.35">
      <c r="A1011" s="55" t="e" cm="1">
        <f t="array" ref="A1011">(IF($Q$3='بيان ع'!D1005,ROW('بيان ع'!1005:1005)-1,yyyyy))</f>
        <v>#NAME?</v>
      </c>
      <c r="B1011" s="56" t="str">
        <f t="shared" si="19"/>
        <v/>
      </c>
      <c r="D1011" s="4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24"/>
      <c r="R1011" s="1"/>
      <c r="S1011" s="1"/>
      <c r="T1011" s="1"/>
      <c r="V1011" s="7"/>
      <c r="W1011" s="7"/>
      <c r="X1011" s="7"/>
      <c r="Z1011" s="1"/>
      <c r="AA1011" s="1"/>
      <c r="AB1011" s="1"/>
      <c r="AC1011" s="1"/>
      <c r="AD1011" s="1"/>
      <c r="AE1011" s="1"/>
    </row>
    <row r="1012" spans="1:31" s="6" customFormat="1" ht="22.8" thickBot="1" x14ac:dyDescent="0.35">
      <c r="A1012" s="55" t="e" cm="1">
        <f t="array" ref="A1012">(IF($Q$3='بيان ع'!D1006,ROW('بيان ع'!1006:1006)-1,yyyyy))</f>
        <v>#NAME?</v>
      </c>
      <c r="B1012" s="56" t="str">
        <f t="shared" si="19"/>
        <v/>
      </c>
      <c r="D1012" s="4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24"/>
      <c r="R1012" s="1"/>
      <c r="S1012" s="1"/>
      <c r="T1012" s="1"/>
      <c r="V1012" s="7"/>
      <c r="W1012" s="7"/>
      <c r="X1012" s="7"/>
      <c r="Z1012" s="1"/>
      <c r="AA1012" s="1"/>
      <c r="AB1012" s="1"/>
      <c r="AC1012" s="1"/>
      <c r="AD1012" s="1"/>
      <c r="AE1012" s="1"/>
    </row>
    <row r="1013" spans="1:31" s="6" customFormat="1" ht="22.8" thickBot="1" x14ac:dyDescent="0.35">
      <c r="A1013" s="55" t="e" cm="1">
        <f t="array" ref="A1013">(IF($Q$3='بيان ع'!D1007,ROW('بيان ع'!1007:1007)-1,yyyyy))</f>
        <v>#NAME?</v>
      </c>
      <c r="B1013" s="56" t="str">
        <f t="shared" si="19"/>
        <v/>
      </c>
      <c r="D1013" s="4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24"/>
      <c r="R1013" s="1"/>
      <c r="S1013" s="1"/>
      <c r="T1013" s="1"/>
      <c r="V1013" s="7"/>
      <c r="W1013" s="7"/>
      <c r="X1013" s="7"/>
      <c r="Z1013" s="1"/>
      <c r="AA1013" s="1"/>
      <c r="AB1013" s="1"/>
      <c r="AC1013" s="1"/>
      <c r="AD1013" s="1"/>
      <c r="AE1013" s="1"/>
    </row>
    <row r="1014" spans="1:31" s="6" customFormat="1" ht="22.8" thickBot="1" x14ac:dyDescent="0.35">
      <c r="A1014" s="55" t="e" cm="1">
        <f t="array" ref="A1014">(IF($Q$3='بيان ع'!D1008,ROW('بيان ع'!1008:1008)-1,yyyyy))</f>
        <v>#NAME?</v>
      </c>
      <c r="B1014" s="56" t="str">
        <f t="shared" si="19"/>
        <v/>
      </c>
      <c r="D1014" s="4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24"/>
      <c r="R1014" s="1"/>
      <c r="S1014" s="1"/>
      <c r="T1014" s="1"/>
      <c r="V1014" s="7"/>
      <c r="W1014" s="7"/>
      <c r="X1014" s="7"/>
      <c r="Z1014" s="1"/>
      <c r="AA1014" s="1"/>
      <c r="AB1014" s="1"/>
      <c r="AC1014" s="1"/>
      <c r="AD1014" s="1"/>
      <c r="AE1014" s="1"/>
    </row>
    <row r="1015" spans="1:31" s="6" customFormat="1" ht="22.8" thickBot="1" x14ac:dyDescent="0.35">
      <c r="A1015" s="55" t="e" cm="1">
        <f t="array" ref="A1015">(IF($Q$3='بيان ع'!D1009,ROW('بيان ع'!1009:1009)-1,yyyyy))</f>
        <v>#NAME?</v>
      </c>
      <c r="B1015" s="56" t="str">
        <f t="shared" si="19"/>
        <v/>
      </c>
      <c r="D1015" s="4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24"/>
      <c r="R1015" s="1"/>
      <c r="S1015" s="1"/>
      <c r="T1015" s="1"/>
      <c r="V1015" s="7"/>
      <c r="W1015" s="7"/>
      <c r="X1015" s="7"/>
      <c r="Z1015" s="1"/>
      <c r="AA1015" s="1"/>
      <c r="AB1015" s="1"/>
      <c r="AC1015" s="1"/>
      <c r="AD1015" s="1"/>
      <c r="AE1015" s="1"/>
    </row>
    <row r="1016" spans="1:31" s="6" customFormat="1" ht="22.8" thickBot="1" x14ac:dyDescent="0.35">
      <c r="A1016" s="55" t="e" cm="1">
        <f t="array" ref="A1016">(IF($Q$3='بيان ع'!D1010,ROW('بيان ع'!1010:1010)-1,yyyyy))</f>
        <v>#NAME?</v>
      </c>
      <c r="B1016" s="56" t="str">
        <f t="shared" si="19"/>
        <v/>
      </c>
      <c r="D1016" s="4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24"/>
      <c r="R1016" s="1"/>
      <c r="S1016" s="1"/>
      <c r="T1016" s="1"/>
      <c r="V1016" s="7"/>
      <c r="W1016" s="7"/>
      <c r="X1016" s="7"/>
      <c r="Z1016" s="1"/>
      <c r="AA1016" s="1"/>
      <c r="AB1016" s="1"/>
      <c r="AC1016" s="1"/>
      <c r="AD1016" s="1"/>
      <c r="AE1016" s="1"/>
    </row>
    <row r="1017" spans="1:31" s="6" customFormat="1" ht="22.8" thickBot="1" x14ac:dyDescent="0.35">
      <c r="A1017" s="55" t="e" cm="1">
        <f t="array" ref="A1017">(IF($Q$3='بيان ع'!D1011,ROW('بيان ع'!1011:1011)-1,yyyyy))</f>
        <v>#NAME?</v>
      </c>
      <c r="B1017" s="56" t="str">
        <f t="shared" si="19"/>
        <v/>
      </c>
      <c r="D1017" s="4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24"/>
      <c r="R1017" s="1"/>
      <c r="S1017" s="1"/>
      <c r="T1017" s="1"/>
      <c r="V1017" s="7"/>
      <c r="W1017" s="7"/>
      <c r="X1017" s="7"/>
      <c r="Z1017" s="1"/>
      <c r="AA1017" s="1"/>
      <c r="AB1017" s="1"/>
      <c r="AC1017" s="1"/>
      <c r="AD1017" s="1"/>
      <c r="AE1017" s="1"/>
    </row>
    <row r="1018" spans="1:31" s="6" customFormat="1" ht="22.8" thickBot="1" x14ac:dyDescent="0.35">
      <c r="A1018" s="55" t="e" cm="1">
        <f t="array" ref="A1018">(IF($Q$3='بيان ع'!D1012,ROW('بيان ع'!1012:1012)-1,yyyyy))</f>
        <v>#NAME?</v>
      </c>
      <c r="B1018" s="56" t="str">
        <f t="shared" si="19"/>
        <v/>
      </c>
      <c r="D1018" s="4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24"/>
      <c r="R1018" s="1"/>
      <c r="S1018" s="1"/>
      <c r="T1018" s="1"/>
      <c r="V1018" s="7"/>
      <c r="W1018" s="7"/>
      <c r="X1018" s="7"/>
      <c r="Z1018" s="1"/>
      <c r="AA1018" s="1"/>
      <c r="AB1018" s="1"/>
      <c r="AC1018" s="1"/>
      <c r="AD1018" s="1"/>
      <c r="AE1018" s="1"/>
    </row>
    <row r="1019" spans="1:31" s="6" customFormat="1" ht="22.8" thickBot="1" x14ac:dyDescent="0.35">
      <c r="A1019" s="55" t="e" cm="1">
        <f t="array" ref="A1019">(IF($Q$3='بيان ع'!D1013,ROW('بيان ع'!1013:1013)-1,yyyyy))</f>
        <v>#NAME?</v>
      </c>
      <c r="B1019" s="56" t="str">
        <f t="shared" si="19"/>
        <v/>
      </c>
      <c r="D1019" s="4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24"/>
      <c r="R1019" s="1"/>
      <c r="S1019" s="1"/>
      <c r="T1019" s="1"/>
      <c r="V1019" s="7"/>
      <c r="W1019" s="7"/>
      <c r="X1019" s="7"/>
      <c r="Z1019" s="1"/>
      <c r="AA1019" s="1"/>
      <c r="AB1019" s="1"/>
      <c r="AC1019" s="1"/>
      <c r="AD1019" s="1"/>
      <c r="AE1019" s="1"/>
    </row>
    <row r="1020" spans="1:31" s="6" customFormat="1" ht="22.8" thickBot="1" x14ac:dyDescent="0.35">
      <c r="A1020" s="55" t="e" cm="1">
        <f t="array" ref="A1020">(IF($Q$3='بيان ع'!D1014,ROW('بيان ع'!1014:1014)-1,yyyyy))</f>
        <v>#NAME?</v>
      </c>
      <c r="B1020" s="56" t="str">
        <f t="shared" si="19"/>
        <v/>
      </c>
      <c r="D1020" s="4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24"/>
      <c r="R1020" s="1"/>
      <c r="S1020" s="1"/>
      <c r="T1020" s="1"/>
      <c r="V1020" s="7"/>
      <c r="W1020" s="7"/>
      <c r="X1020" s="7"/>
      <c r="Z1020" s="1"/>
      <c r="AA1020" s="1"/>
      <c r="AB1020" s="1"/>
      <c r="AC1020" s="1"/>
      <c r="AD1020" s="1"/>
      <c r="AE1020" s="1"/>
    </row>
    <row r="1021" spans="1:31" s="6" customFormat="1" ht="22.8" thickBot="1" x14ac:dyDescent="0.35">
      <c r="A1021" s="55" t="e" cm="1">
        <f t="array" ref="A1021">(IF($Q$3='بيان ع'!D1015,ROW('بيان ع'!1015:1015)-1,yyyyy))</f>
        <v>#NAME?</v>
      </c>
      <c r="B1021" s="56" t="str">
        <f t="shared" si="19"/>
        <v/>
      </c>
      <c r="D1021" s="4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24"/>
      <c r="R1021" s="1"/>
      <c r="S1021" s="1"/>
      <c r="T1021" s="1"/>
      <c r="V1021" s="7"/>
      <c r="W1021" s="7"/>
      <c r="X1021" s="7"/>
      <c r="Z1021" s="1"/>
      <c r="AA1021" s="1"/>
      <c r="AB1021" s="1"/>
      <c r="AC1021" s="1"/>
      <c r="AD1021" s="1"/>
      <c r="AE1021" s="1"/>
    </row>
    <row r="1022" spans="1:31" s="6" customFormat="1" ht="22.8" thickBot="1" x14ac:dyDescent="0.35">
      <c r="A1022" s="55" t="e" cm="1">
        <f t="array" ref="A1022">(IF($Q$3='بيان ع'!D1016,ROW('بيان ع'!1016:1016)-1,yyyyy))</f>
        <v>#NAME?</v>
      </c>
      <c r="B1022" s="56" t="str">
        <f t="shared" si="19"/>
        <v/>
      </c>
      <c r="D1022" s="4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24"/>
      <c r="R1022" s="1"/>
      <c r="S1022" s="1"/>
      <c r="T1022" s="1"/>
      <c r="V1022" s="7"/>
      <c r="W1022" s="7"/>
      <c r="X1022" s="7"/>
      <c r="Z1022" s="1"/>
      <c r="AA1022" s="1"/>
      <c r="AB1022" s="1"/>
      <c r="AC1022" s="1"/>
      <c r="AD1022" s="1"/>
      <c r="AE1022" s="1"/>
    </row>
    <row r="1023" spans="1:31" s="6" customFormat="1" ht="22.8" thickBot="1" x14ac:dyDescent="0.35">
      <c r="A1023" s="55" t="e" cm="1">
        <f t="array" ref="A1023">(IF($Q$3='بيان ع'!D1017,ROW('بيان ع'!1017:1017)-1,yyyyy))</f>
        <v>#NAME?</v>
      </c>
      <c r="B1023" s="56" t="str">
        <f t="shared" si="19"/>
        <v/>
      </c>
      <c r="D1023" s="4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24"/>
      <c r="R1023" s="1"/>
      <c r="S1023" s="1"/>
      <c r="T1023" s="1"/>
      <c r="V1023" s="7"/>
      <c r="W1023" s="7"/>
      <c r="X1023" s="7"/>
      <c r="Z1023" s="1"/>
      <c r="AA1023" s="1"/>
      <c r="AB1023" s="1"/>
      <c r="AC1023" s="1"/>
      <c r="AD1023" s="1"/>
      <c r="AE1023" s="1"/>
    </row>
    <row r="1024" spans="1:31" s="6" customFormat="1" ht="22.8" thickBot="1" x14ac:dyDescent="0.35">
      <c r="A1024" s="55" t="e" cm="1">
        <f t="array" ref="A1024">(IF($Q$3='بيان ع'!D1018,ROW('بيان ع'!1018:1018)-1,yyyyy))</f>
        <v>#NAME?</v>
      </c>
      <c r="B1024" s="56" t="str">
        <f t="shared" si="19"/>
        <v/>
      </c>
      <c r="D1024" s="4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24"/>
      <c r="R1024" s="1"/>
      <c r="S1024" s="1"/>
      <c r="T1024" s="1"/>
      <c r="V1024" s="7"/>
      <c r="W1024" s="7"/>
      <c r="X1024" s="7"/>
      <c r="Z1024" s="1"/>
      <c r="AA1024" s="1"/>
      <c r="AB1024" s="1"/>
      <c r="AC1024" s="1"/>
      <c r="AD1024" s="1"/>
      <c r="AE1024" s="1"/>
    </row>
    <row r="1025" spans="1:31" s="6" customFormat="1" ht="22.8" thickBot="1" x14ac:dyDescent="0.35">
      <c r="A1025" s="55" t="e" cm="1">
        <f t="array" ref="A1025">(IF($Q$3='بيان ع'!D1019,ROW('بيان ع'!1019:1019)-1,yyyyy))</f>
        <v>#NAME?</v>
      </c>
      <c r="B1025" s="56" t="str">
        <f t="shared" si="19"/>
        <v/>
      </c>
      <c r="D1025" s="4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24"/>
      <c r="R1025" s="1"/>
      <c r="S1025" s="1"/>
      <c r="T1025" s="1"/>
      <c r="V1025" s="7"/>
      <c r="W1025" s="7"/>
      <c r="X1025" s="7"/>
      <c r="Z1025" s="1"/>
      <c r="AA1025" s="1"/>
      <c r="AB1025" s="1"/>
      <c r="AC1025" s="1"/>
      <c r="AD1025" s="1"/>
      <c r="AE1025" s="1"/>
    </row>
    <row r="1026" spans="1:31" s="6" customFormat="1" ht="22.8" thickBot="1" x14ac:dyDescent="0.35">
      <c r="A1026" s="55" t="e" cm="1">
        <f t="array" ref="A1026">(IF($Q$3='بيان ع'!D1020,ROW('بيان ع'!1020:1020)-1,yyyyy))</f>
        <v>#NAME?</v>
      </c>
      <c r="B1026" s="56" t="str">
        <f t="shared" si="19"/>
        <v/>
      </c>
      <c r="D1026" s="4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24"/>
      <c r="R1026" s="1"/>
      <c r="S1026" s="1"/>
      <c r="T1026" s="1"/>
      <c r="V1026" s="7"/>
      <c r="W1026" s="7"/>
      <c r="X1026" s="7"/>
      <c r="Z1026" s="1"/>
      <c r="AA1026" s="1"/>
      <c r="AB1026" s="1"/>
      <c r="AC1026" s="1"/>
      <c r="AD1026" s="1"/>
      <c r="AE1026" s="1"/>
    </row>
    <row r="1027" spans="1:31" s="6" customFormat="1" ht="22.8" thickBot="1" x14ac:dyDescent="0.35">
      <c r="A1027" s="55" t="e" cm="1">
        <f t="array" ref="A1027">(IF($Q$3='بيان ع'!D1021,ROW('بيان ع'!1021:1021)-1,yyyyy))</f>
        <v>#NAME?</v>
      </c>
      <c r="B1027" s="56" t="str">
        <f t="shared" si="19"/>
        <v/>
      </c>
      <c r="D1027" s="4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24"/>
      <c r="R1027" s="1"/>
      <c r="S1027" s="1"/>
      <c r="T1027" s="1"/>
      <c r="V1027" s="7"/>
      <c r="W1027" s="7"/>
      <c r="X1027" s="7"/>
      <c r="Z1027" s="1"/>
      <c r="AA1027" s="1"/>
      <c r="AB1027" s="1"/>
      <c r="AC1027" s="1"/>
      <c r="AD1027" s="1"/>
      <c r="AE1027" s="1"/>
    </row>
    <row r="1028" spans="1:31" s="6" customFormat="1" ht="22.8" thickBot="1" x14ac:dyDescent="0.35">
      <c r="A1028" s="55" t="e" cm="1">
        <f t="array" ref="A1028">(IF($Q$3='بيان ع'!D1022,ROW('بيان ع'!1022:1022)-1,yyyyy))</f>
        <v>#NAME?</v>
      </c>
      <c r="B1028" s="56" t="str">
        <f t="shared" si="19"/>
        <v/>
      </c>
      <c r="D1028" s="4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24"/>
      <c r="R1028" s="1"/>
      <c r="S1028" s="1"/>
      <c r="T1028" s="1"/>
      <c r="V1028" s="7"/>
      <c r="W1028" s="7"/>
      <c r="X1028" s="7"/>
      <c r="Z1028" s="1"/>
      <c r="AA1028" s="1"/>
      <c r="AB1028" s="1"/>
      <c r="AC1028" s="1"/>
      <c r="AD1028" s="1"/>
      <c r="AE1028" s="1"/>
    </row>
    <row r="1029" spans="1:31" s="6" customFormat="1" ht="22.8" thickBot="1" x14ac:dyDescent="0.35">
      <c r="A1029" s="55" t="e" cm="1">
        <f t="array" ref="A1029">(IF($Q$3='بيان ع'!D1023,ROW('بيان ع'!1023:1023)-1,yyyyy))</f>
        <v>#NAME?</v>
      </c>
      <c r="B1029" s="56" t="str">
        <f t="shared" si="19"/>
        <v/>
      </c>
      <c r="D1029" s="4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24"/>
      <c r="R1029" s="1"/>
      <c r="S1029" s="1"/>
      <c r="T1029" s="1"/>
      <c r="V1029" s="7"/>
      <c r="W1029" s="7"/>
      <c r="X1029" s="7"/>
      <c r="Z1029" s="1"/>
      <c r="AA1029" s="1"/>
      <c r="AB1029" s="1"/>
      <c r="AC1029" s="1"/>
      <c r="AD1029" s="1"/>
      <c r="AE1029" s="1"/>
    </row>
    <row r="1030" spans="1:31" s="6" customFormat="1" ht="22.8" thickBot="1" x14ac:dyDescent="0.35">
      <c r="A1030" s="55" t="e" cm="1">
        <f t="array" ref="A1030">(IF($Q$3='بيان ع'!D1024,ROW('بيان ع'!1024:1024)-1,yyyyy))</f>
        <v>#NAME?</v>
      </c>
      <c r="B1030" s="56" t="str">
        <f t="shared" si="19"/>
        <v/>
      </c>
      <c r="D1030" s="4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24"/>
      <c r="R1030" s="1"/>
      <c r="S1030" s="1"/>
      <c r="T1030" s="1"/>
      <c r="V1030" s="7"/>
      <c r="W1030" s="7"/>
      <c r="X1030" s="7"/>
      <c r="Z1030" s="1"/>
      <c r="AA1030" s="1"/>
      <c r="AB1030" s="1"/>
      <c r="AC1030" s="1"/>
      <c r="AD1030" s="1"/>
      <c r="AE1030" s="1"/>
    </row>
    <row r="1031" spans="1:31" s="6" customFormat="1" ht="22.8" thickBot="1" x14ac:dyDescent="0.35">
      <c r="A1031" s="55" t="e" cm="1">
        <f t="array" ref="A1031">(IF($Q$3='بيان ع'!D1025,ROW('بيان ع'!1025:1025)-1,yyyyy))</f>
        <v>#NAME?</v>
      </c>
      <c r="B1031" s="56" t="str">
        <f t="shared" si="19"/>
        <v/>
      </c>
      <c r="D1031" s="4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24"/>
      <c r="R1031" s="1"/>
      <c r="S1031" s="1"/>
      <c r="T1031" s="1"/>
      <c r="V1031" s="7"/>
      <c r="W1031" s="7"/>
      <c r="X1031" s="7"/>
      <c r="Z1031" s="1"/>
      <c r="AA1031" s="1"/>
      <c r="AB1031" s="1"/>
      <c r="AC1031" s="1"/>
      <c r="AD1031" s="1"/>
      <c r="AE1031" s="1"/>
    </row>
    <row r="1032" spans="1:31" s="6" customFormat="1" ht="22.8" thickBot="1" x14ac:dyDescent="0.35">
      <c r="A1032" s="55" t="e" cm="1">
        <f t="array" ref="A1032">(IF($Q$3='بيان ع'!D1026,ROW('بيان ع'!1026:1026)-1,yyyyy))</f>
        <v>#NAME?</v>
      </c>
      <c r="B1032" s="56" t="str">
        <f t="shared" ref="B1032:B1095" si="20">IFERROR(_xlfn.AGGREGATE(15,6,$A$8:$A$1010,ROW(A1025)),"")</f>
        <v/>
      </c>
      <c r="D1032" s="4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24"/>
      <c r="R1032" s="1"/>
      <c r="S1032" s="1"/>
      <c r="T1032" s="1"/>
      <c r="V1032" s="7"/>
      <c r="W1032" s="7"/>
      <c r="X1032" s="7"/>
      <c r="Z1032" s="1"/>
      <c r="AA1032" s="1"/>
      <c r="AB1032" s="1"/>
      <c r="AC1032" s="1"/>
      <c r="AD1032" s="1"/>
      <c r="AE1032" s="1"/>
    </row>
    <row r="1033" spans="1:31" s="6" customFormat="1" ht="22.8" thickBot="1" x14ac:dyDescent="0.35">
      <c r="A1033" s="55" t="e" cm="1">
        <f t="array" ref="A1033">(IF($Q$3='بيان ع'!D1027,ROW('بيان ع'!1027:1027)-1,yyyyy))</f>
        <v>#NAME?</v>
      </c>
      <c r="B1033" s="56" t="str">
        <f t="shared" si="20"/>
        <v/>
      </c>
      <c r="D1033" s="4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24"/>
      <c r="R1033" s="1"/>
      <c r="S1033" s="1"/>
      <c r="T1033" s="1"/>
      <c r="V1033" s="7"/>
      <c r="W1033" s="7"/>
      <c r="X1033" s="7"/>
      <c r="Z1033" s="1"/>
      <c r="AA1033" s="1"/>
      <c r="AB1033" s="1"/>
      <c r="AC1033" s="1"/>
      <c r="AD1033" s="1"/>
      <c r="AE1033" s="1"/>
    </row>
    <row r="1034" spans="1:31" s="6" customFormat="1" ht="22.8" thickBot="1" x14ac:dyDescent="0.35">
      <c r="A1034" s="55" t="e" cm="1">
        <f t="array" ref="A1034">(IF($Q$3='بيان ع'!D1028,ROW('بيان ع'!1028:1028)-1,yyyyy))</f>
        <v>#NAME?</v>
      </c>
      <c r="B1034" s="56" t="str">
        <f t="shared" si="20"/>
        <v/>
      </c>
      <c r="D1034" s="4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24"/>
      <c r="R1034" s="1"/>
      <c r="S1034" s="1"/>
      <c r="T1034" s="1"/>
      <c r="V1034" s="7"/>
      <c r="W1034" s="7"/>
      <c r="X1034" s="7"/>
      <c r="Z1034" s="1"/>
      <c r="AA1034" s="1"/>
      <c r="AB1034" s="1"/>
      <c r="AC1034" s="1"/>
      <c r="AD1034" s="1"/>
      <c r="AE1034" s="1"/>
    </row>
    <row r="1035" spans="1:31" s="6" customFormat="1" ht="22.8" thickBot="1" x14ac:dyDescent="0.35">
      <c r="A1035" s="55" t="e" cm="1">
        <f t="array" ref="A1035">(IF($Q$3='بيان ع'!D1029,ROW('بيان ع'!1029:1029)-1,yyyyy))</f>
        <v>#NAME?</v>
      </c>
      <c r="B1035" s="56" t="str">
        <f t="shared" si="20"/>
        <v/>
      </c>
      <c r="D1035" s="4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24"/>
      <c r="R1035" s="1"/>
      <c r="S1035" s="1"/>
      <c r="T1035" s="1"/>
      <c r="V1035" s="7"/>
      <c r="W1035" s="7"/>
      <c r="X1035" s="7"/>
      <c r="Z1035" s="1"/>
      <c r="AA1035" s="1"/>
      <c r="AB1035" s="1"/>
      <c r="AC1035" s="1"/>
      <c r="AD1035" s="1"/>
      <c r="AE1035" s="1"/>
    </row>
    <row r="1036" spans="1:31" s="6" customFormat="1" ht="22.8" thickBot="1" x14ac:dyDescent="0.35">
      <c r="A1036" s="55" t="e" cm="1">
        <f t="array" ref="A1036">(IF($Q$3='بيان ع'!D1030,ROW('بيان ع'!1030:1030)-1,yyyyy))</f>
        <v>#NAME?</v>
      </c>
      <c r="B1036" s="56" t="str">
        <f t="shared" si="20"/>
        <v/>
      </c>
      <c r="D1036" s="4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24"/>
      <c r="R1036" s="1"/>
      <c r="S1036" s="1"/>
      <c r="T1036" s="1"/>
      <c r="V1036" s="7"/>
      <c r="W1036" s="7"/>
      <c r="X1036" s="7"/>
      <c r="Z1036" s="1"/>
      <c r="AA1036" s="1"/>
      <c r="AB1036" s="1"/>
      <c r="AC1036" s="1"/>
      <c r="AD1036" s="1"/>
      <c r="AE1036" s="1"/>
    </row>
    <row r="1037" spans="1:31" s="6" customFormat="1" ht="22.8" thickBot="1" x14ac:dyDescent="0.35">
      <c r="A1037" s="55" t="e" cm="1">
        <f t="array" ref="A1037">(IF($Q$3='بيان ع'!D1031,ROW('بيان ع'!1031:1031)-1,yyyyy))</f>
        <v>#NAME?</v>
      </c>
      <c r="B1037" s="56" t="str">
        <f t="shared" si="20"/>
        <v/>
      </c>
      <c r="D1037" s="4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24"/>
      <c r="R1037" s="1"/>
      <c r="S1037" s="1"/>
      <c r="T1037" s="1"/>
      <c r="V1037" s="7"/>
      <c r="W1037" s="7"/>
      <c r="X1037" s="7"/>
      <c r="Z1037" s="1"/>
      <c r="AA1037" s="1"/>
      <c r="AB1037" s="1"/>
      <c r="AC1037" s="1"/>
      <c r="AD1037" s="1"/>
      <c r="AE1037" s="1"/>
    </row>
    <row r="1038" spans="1:31" s="6" customFormat="1" ht="22.8" thickBot="1" x14ac:dyDescent="0.35">
      <c r="A1038" s="55" t="e" cm="1">
        <f t="array" ref="A1038">(IF($Q$3='بيان ع'!D1032,ROW('بيان ع'!1032:1032)-1,yyyyy))</f>
        <v>#NAME?</v>
      </c>
      <c r="B1038" s="56" t="str">
        <f t="shared" si="20"/>
        <v/>
      </c>
      <c r="D1038" s="4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24"/>
      <c r="R1038" s="1"/>
      <c r="S1038" s="1"/>
      <c r="T1038" s="1"/>
      <c r="V1038" s="7"/>
      <c r="W1038" s="7"/>
      <c r="X1038" s="7"/>
      <c r="Z1038" s="1"/>
      <c r="AA1038" s="1"/>
      <c r="AB1038" s="1"/>
      <c r="AC1038" s="1"/>
      <c r="AD1038" s="1"/>
      <c r="AE1038" s="1"/>
    </row>
    <row r="1039" spans="1:31" s="6" customFormat="1" ht="22.8" thickBot="1" x14ac:dyDescent="0.35">
      <c r="A1039" s="55" t="e" cm="1">
        <f t="array" ref="A1039">(IF($Q$3='بيان ع'!D1033,ROW('بيان ع'!1033:1033)-1,yyyyy))</f>
        <v>#NAME?</v>
      </c>
      <c r="B1039" s="56" t="str">
        <f t="shared" si="20"/>
        <v/>
      </c>
      <c r="D1039" s="4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24"/>
      <c r="R1039" s="1"/>
      <c r="S1039" s="1"/>
      <c r="T1039" s="1"/>
      <c r="V1039" s="7"/>
      <c r="W1039" s="7"/>
      <c r="X1039" s="7"/>
      <c r="Z1039" s="1"/>
      <c r="AA1039" s="1"/>
      <c r="AB1039" s="1"/>
      <c r="AC1039" s="1"/>
      <c r="AD1039" s="1"/>
      <c r="AE1039" s="1"/>
    </row>
    <row r="1040" spans="1:31" s="6" customFormat="1" ht="22.8" thickBot="1" x14ac:dyDescent="0.35">
      <c r="A1040" s="55" t="e" cm="1">
        <f t="array" ref="A1040">(IF($Q$3='بيان ع'!D1034,ROW('بيان ع'!1034:1034)-1,yyyyy))</f>
        <v>#NAME?</v>
      </c>
      <c r="B1040" s="56" t="str">
        <f t="shared" si="20"/>
        <v/>
      </c>
      <c r="D1040" s="4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24"/>
      <c r="R1040" s="1"/>
      <c r="S1040" s="1"/>
      <c r="T1040" s="1"/>
      <c r="V1040" s="7"/>
      <c r="W1040" s="7"/>
      <c r="X1040" s="7"/>
      <c r="Z1040" s="1"/>
      <c r="AA1040" s="1"/>
      <c r="AB1040" s="1"/>
      <c r="AC1040" s="1"/>
      <c r="AD1040" s="1"/>
      <c r="AE1040" s="1"/>
    </row>
    <row r="1041" spans="1:31" s="6" customFormat="1" ht="22.8" thickBot="1" x14ac:dyDescent="0.35">
      <c r="A1041" s="55" t="e" cm="1">
        <f t="array" ref="A1041">(IF($Q$3='بيان ع'!D1035,ROW('بيان ع'!1035:1035)-1,yyyyy))</f>
        <v>#NAME?</v>
      </c>
      <c r="B1041" s="56" t="str">
        <f t="shared" si="20"/>
        <v/>
      </c>
      <c r="D1041" s="4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24"/>
      <c r="R1041" s="1"/>
      <c r="S1041" s="1"/>
      <c r="T1041" s="1"/>
      <c r="V1041" s="7"/>
      <c r="W1041" s="7"/>
      <c r="X1041" s="7"/>
      <c r="Z1041" s="1"/>
      <c r="AA1041" s="1"/>
      <c r="AB1041" s="1"/>
      <c r="AC1041" s="1"/>
      <c r="AD1041" s="1"/>
      <c r="AE1041" s="1"/>
    </row>
    <row r="1042" spans="1:31" s="6" customFormat="1" ht="22.8" thickBot="1" x14ac:dyDescent="0.35">
      <c r="A1042" s="55" t="e" cm="1">
        <f t="array" ref="A1042">(IF($Q$3='بيان ع'!D1036,ROW('بيان ع'!1036:1036)-1,yyyyy))</f>
        <v>#NAME?</v>
      </c>
      <c r="B1042" s="56" t="str">
        <f t="shared" si="20"/>
        <v/>
      </c>
      <c r="D1042" s="4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24"/>
      <c r="R1042" s="1"/>
      <c r="S1042" s="1"/>
      <c r="T1042" s="1"/>
      <c r="V1042" s="7"/>
      <c r="W1042" s="7"/>
      <c r="X1042" s="7"/>
      <c r="Z1042" s="1"/>
      <c r="AA1042" s="1"/>
      <c r="AB1042" s="1"/>
      <c r="AC1042" s="1"/>
      <c r="AD1042" s="1"/>
      <c r="AE1042" s="1"/>
    </row>
    <row r="1043" spans="1:31" s="6" customFormat="1" ht="22.8" thickBot="1" x14ac:dyDescent="0.35">
      <c r="A1043" s="55" t="e" cm="1">
        <f t="array" ref="A1043">(IF($Q$3='بيان ع'!D1037,ROW('بيان ع'!1037:1037)-1,yyyyy))</f>
        <v>#NAME?</v>
      </c>
      <c r="B1043" s="56" t="str">
        <f t="shared" si="20"/>
        <v/>
      </c>
      <c r="D1043" s="4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24"/>
      <c r="R1043" s="1"/>
      <c r="S1043" s="1"/>
      <c r="T1043" s="1"/>
      <c r="V1043" s="7"/>
      <c r="W1043" s="7"/>
      <c r="X1043" s="7"/>
      <c r="Z1043" s="1"/>
      <c r="AA1043" s="1"/>
      <c r="AB1043" s="1"/>
      <c r="AC1043" s="1"/>
      <c r="AD1043" s="1"/>
      <c r="AE1043" s="1"/>
    </row>
    <row r="1044" spans="1:31" s="6" customFormat="1" ht="22.8" thickBot="1" x14ac:dyDescent="0.35">
      <c r="A1044" s="55" t="e" cm="1">
        <f t="array" ref="A1044">(IF($Q$3='بيان ع'!D1038,ROW('بيان ع'!1038:1038)-1,yyyyy))</f>
        <v>#NAME?</v>
      </c>
      <c r="B1044" s="56" t="str">
        <f t="shared" si="20"/>
        <v/>
      </c>
      <c r="D1044" s="4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24"/>
      <c r="R1044" s="1"/>
      <c r="S1044" s="1"/>
      <c r="T1044" s="1"/>
      <c r="V1044" s="7"/>
      <c r="W1044" s="7"/>
      <c r="X1044" s="7"/>
      <c r="Z1044" s="1"/>
      <c r="AA1044" s="1"/>
      <c r="AB1044" s="1"/>
      <c r="AC1044" s="1"/>
      <c r="AD1044" s="1"/>
      <c r="AE1044" s="1"/>
    </row>
    <row r="1045" spans="1:31" s="6" customFormat="1" ht="22.8" thickBot="1" x14ac:dyDescent="0.35">
      <c r="A1045" s="55" t="e" cm="1">
        <f t="array" ref="A1045">(IF($Q$3='بيان ع'!D1039,ROW('بيان ع'!1039:1039)-1,yyyyy))</f>
        <v>#NAME?</v>
      </c>
      <c r="B1045" s="56" t="str">
        <f t="shared" si="20"/>
        <v/>
      </c>
      <c r="D1045" s="4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24"/>
      <c r="R1045" s="1"/>
      <c r="S1045" s="1"/>
      <c r="T1045" s="1"/>
      <c r="V1045" s="7"/>
      <c r="W1045" s="7"/>
      <c r="X1045" s="7"/>
      <c r="Z1045" s="1"/>
      <c r="AA1045" s="1"/>
      <c r="AB1045" s="1"/>
      <c r="AC1045" s="1"/>
      <c r="AD1045" s="1"/>
      <c r="AE1045" s="1"/>
    </row>
    <row r="1046" spans="1:31" s="6" customFormat="1" ht="22.8" thickBot="1" x14ac:dyDescent="0.35">
      <c r="A1046" s="55" t="e" cm="1">
        <f t="array" ref="A1046">(IF($Q$3='بيان ع'!D1040,ROW('بيان ع'!1040:1040)-1,yyyyy))</f>
        <v>#NAME?</v>
      </c>
      <c r="B1046" s="56" t="str">
        <f t="shared" si="20"/>
        <v/>
      </c>
      <c r="D1046" s="4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24"/>
      <c r="R1046" s="1"/>
      <c r="S1046" s="1"/>
      <c r="T1046" s="1"/>
      <c r="V1046" s="7"/>
      <c r="W1046" s="7"/>
      <c r="X1046" s="7"/>
      <c r="Z1046" s="1"/>
      <c r="AA1046" s="1"/>
      <c r="AB1046" s="1"/>
      <c r="AC1046" s="1"/>
      <c r="AD1046" s="1"/>
      <c r="AE1046" s="1"/>
    </row>
    <row r="1047" spans="1:31" s="6" customFormat="1" ht="22.8" thickBot="1" x14ac:dyDescent="0.35">
      <c r="A1047" s="55" t="e" cm="1">
        <f t="array" ref="A1047">(IF($Q$3='بيان ع'!D1041,ROW('بيان ع'!1041:1041)-1,yyyyy))</f>
        <v>#NAME?</v>
      </c>
      <c r="B1047" s="56" t="str">
        <f t="shared" si="20"/>
        <v/>
      </c>
      <c r="D1047" s="4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24"/>
      <c r="R1047" s="1"/>
      <c r="S1047" s="1"/>
      <c r="T1047" s="1"/>
      <c r="V1047" s="7"/>
      <c r="W1047" s="7"/>
      <c r="X1047" s="7"/>
      <c r="Z1047" s="1"/>
      <c r="AA1047" s="1"/>
      <c r="AB1047" s="1"/>
      <c r="AC1047" s="1"/>
      <c r="AD1047" s="1"/>
      <c r="AE1047" s="1"/>
    </row>
    <row r="1048" spans="1:31" s="6" customFormat="1" ht="22.8" thickBot="1" x14ac:dyDescent="0.35">
      <c r="A1048" s="55" t="e" cm="1">
        <f t="array" ref="A1048">(IF($Q$3='بيان ع'!D1042,ROW('بيان ع'!1042:1042)-1,yyyyy))</f>
        <v>#NAME?</v>
      </c>
      <c r="B1048" s="56" t="str">
        <f t="shared" si="20"/>
        <v/>
      </c>
      <c r="D1048" s="4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24"/>
      <c r="R1048" s="1"/>
      <c r="S1048" s="1"/>
      <c r="T1048" s="1"/>
      <c r="V1048" s="7"/>
      <c r="W1048" s="7"/>
      <c r="X1048" s="7"/>
      <c r="Z1048" s="1"/>
      <c r="AA1048" s="1"/>
      <c r="AB1048" s="1"/>
      <c r="AC1048" s="1"/>
      <c r="AD1048" s="1"/>
      <c r="AE1048" s="1"/>
    </row>
    <row r="1049" spans="1:31" s="6" customFormat="1" ht="22.8" thickBot="1" x14ac:dyDescent="0.35">
      <c r="A1049" s="55" t="e" cm="1">
        <f t="array" ref="A1049">(IF($Q$3='بيان ع'!D1043,ROW('بيان ع'!1043:1043)-1,yyyyy))</f>
        <v>#NAME?</v>
      </c>
      <c r="B1049" s="56" t="str">
        <f t="shared" si="20"/>
        <v/>
      </c>
      <c r="D1049" s="4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24"/>
      <c r="R1049" s="1"/>
      <c r="S1049" s="1"/>
      <c r="T1049" s="1"/>
      <c r="V1049" s="7"/>
      <c r="W1049" s="7"/>
      <c r="X1049" s="7"/>
      <c r="Z1049" s="1"/>
      <c r="AA1049" s="1"/>
      <c r="AB1049" s="1"/>
      <c r="AC1049" s="1"/>
      <c r="AD1049" s="1"/>
      <c r="AE1049" s="1"/>
    </row>
    <row r="1050" spans="1:31" s="6" customFormat="1" ht="22.8" thickBot="1" x14ac:dyDescent="0.35">
      <c r="A1050" s="55" t="e" cm="1">
        <f t="array" ref="A1050">(IF($Q$3='بيان ع'!D1044,ROW('بيان ع'!1044:1044)-1,yyyyy))</f>
        <v>#NAME?</v>
      </c>
      <c r="B1050" s="56" t="str">
        <f t="shared" si="20"/>
        <v/>
      </c>
      <c r="D1050" s="4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24"/>
      <c r="R1050" s="1"/>
      <c r="S1050" s="1"/>
      <c r="T1050" s="1"/>
      <c r="V1050" s="7"/>
      <c r="W1050" s="7"/>
      <c r="X1050" s="7"/>
      <c r="Z1050" s="1"/>
      <c r="AA1050" s="1"/>
      <c r="AB1050" s="1"/>
      <c r="AC1050" s="1"/>
      <c r="AD1050" s="1"/>
      <c r="AE1050" s="1"/>
    </row>
    <row r="1051" spans="1:31" s="6" customFormat="1" ht="22.8" thickBot="1" x14ac:dyDescent="0.35">
      <c r="A1051" s="55" t="e" cm="1">
        <f t="array" ref="A1051">(IF($Q$3='بيان ع'!D1045,ROW('بيان ع'!1045:1045)-1,yyyyy))</f>
        <v>#NAME?</v>
      </c>
      <c r="B1051" s="56" t="str">
        <f t="shared" si="20"/>
        <v/>
      </c>
      <c r="D1051" s="4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24"/>
      <c r="R1051" s="1"/>
      <c r="S1051" s="1"/>
      <c r="T1051" s="1"/>
      <c r="V1051" s="7"/>
      <c r="W1051" s="7"/>
      <c r="X1051" s="7"/>
      <c r="Z1051" s="1"/>
      <c r="AA1051" s="1"/>
      <c r="AB1051" s="1"/>
      <c r="AC1051" s="1"/>
      <c r="AD1051" s="1"/>
      <c r="AE1051" s="1"/>
    </row>
    <row r="1052" spans="1:31" s="6" customFormat="1" ht="22.8" thickBot="1" x14ac:dyDescent="0.35">
      <c r="A1052" s="55" t="e" cm="1">
        <f t="array" ref="A1052">(IF($Q$3='بيان ع'!D1046,ROW('بيان ع'!1046:1046)-1,yyyyy))</f>
        <v>#NAME?</v>
      </c>
      <c r="B1052" s="56" t="str">
        <f t="shared" si="20"/>
        <v/>
      </c>
      <c r="D1052" s="4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24"/>
      <c r="R1052" s="1"/>
      <c r="S1052" s="1"/>
      <c r="T1052" s="1"/>
      <c r="V1052" s="7"/>
      <c r="W1052" s="7"/>
      <c r="X1052" s="7"/>
      <c r="Z1052" s="1"/>
      <c r="AA1052" s="1"/>
      <c r="AB1052" s="1"/>
      <c r="AC1052" s="1"/>
      <c r="AD1052" s="1"/>
      <c r="AE1052" s="1"/>
    </row>
    <row r="1053" spans="1:31" s="6" customFormat="1" ht="22.8" thickBot="1" x14ac:dyDescent="0.35">
      <c r="A1053" s="55" t="e" cm="1">
        <f t="array" ref="A1053">(IF($Q$3='بيان ع'!D1047,ROW('بيان ع'!1047:1047)-1,yyyyy))</f>
        <v>#NAME?</v>
      </c>
      <c r="B1053" s="56" t="str">
        <f t="shared" si="20"/>
        <v/>
      </c>
      <c r="D1053" s="4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24"/>
      <c r="R1053" s="1"/>
      <c r="S1053" s="1"/>
      <c r="T1053" s="1"/>
      <c r="V1053" s="7"/>
      <c r="W1053" s="7"/>
      <c r="X1053" s="7"/>
      <c r="Z1053" s="1"/>
      <c r="AA1053" s="1"/>
      <c r="AB1053" s="1"/>
      <c r="AC1053" s="1"/>
      <c r="AD1053" s="1"/>
      <c r="AE1053" s="1"/>
    </row>
    <row r="1054" spans="1:31" s="6" customFormat="1" ht="22.8" thickBot="1" x14ac:dyDescent="0.35">
      <c r="A1054" s="55" t="e" cm="1">
        <f t="array" ref="A1054">(IF($Q$3='بيان ع'!D1048,ROW('بيان ع'!1048:1048)-1,yyyyy))</f>
        <v>#NAME?</v>
      </c>
      <c r="B1054" s="56" t="str">
        <f t="shared" si="20"/>
        <v/>
      </c>
      <c r="D1054" s="4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24"/>
      <c r="R1054" s="1"/>
      <c r="S1054" s="1"/>
      <c r="T1054" s="1"/>
      <c r="V1054" s="7"/>
      <c r="W1054" s="7"/>
      <c r="X1054" s="7"/>
      <c r="Z1054" s="1"/>
      <c r="AA1054" s="1"/>
      <c r="AB1054" s="1"/>
      <c r="AC1054" s="1"/>
      <c r="AD1054" s="1"/>
      <c r="AE1054" s="1"/>
    </row>
    <row r="1055" spans="1:31" s="6" customFormat="1" ht="22.8" thickBot="1" x14ac:dyDescent="0.35">
      <c r="A1055" s="55" t="e" cm="1">
        <f t="array" ref="A1055">(IF($Q$3='بيان ع'!D1049,ROW('بيان ع'!1049:1049)-1,yyyyy))</f>
        <v>#NAME?</v>
      </c>
      <c r="B1055" s="56" t="str">
        <f t="shared" si="20"/>
        <v/>
      </c>
      <c r="D1055" s="4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24"/>
      <c r="R1055" s="1"/>
      <c r="S1055" s="1"/>
      <c r="T1055" s="1"/>
      <c r="V1055" s="7"/>
      <c r="W1055" s="7"/>
      <c r="X1055" s="7"/>
      <c r="Z1055" s="1"/>
      <c r="AA1055" s="1"/>
      <c r="AB1055" s="1"/>
      <c r="AC1055" s="1"/>
      <c r="AD1055" s="1"/>
      <c r="AE1055" s="1"/>
    </row>
    <row r="1056" spans="1:31" s="6" customFormat="1" ht="22.8" thickBot="1" x14ac:dyDescent="0.35">
      <c r="A1056" s="55" t="e" cm="1">
        <f t="array" ref="A1056">(IF($Q$3='بيان ع'!D1050,ROW('بيان ع'!1050:1050)-1,yyyyy))</f>
        <v>#NAME?</v>
      </c>
      <c r="B1056" s="56" t="str">
        <f t="shared" si="20"/>
        <v/>
      </c>
      <c r="D1056" s="4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24"/>
      <c r="R1056" s="1"/>
      <c r="S1056" s="1"/>
      <c r="T1056" s="1"/>
      <c r="V1056" s="7"/>
      <c r="W1056" s="7"/>
      <c r="X1056" s="7"/>
      <c r="Z1056" s="1"/>
      <c r="AA1056" s="1"/>
      <c r="AB1056" s="1"/>
      <c r="AC1056" s="1"/>
      <c r="AD1056" s="1"/>
      <c r="AE1056" s="1"/>
    </row>
    <row r="1057" spans="1:31" s="6" customFormat="1" ht="22.8" thickBot="1" x14ac:dyDescent="0.35">
      <c r="A1057" s="55" t="e" cm="1">
        <f t="array" ref="A1057">(IF($Q$3='بيان ع'!D1051,ROW('بيان ع'!1051:1051)-1,yyyyy))</f>
        <v>#NAME?</v>
      </c>
      <c r="B1057" s="56" t="str">
        <f t="shared" si="20"/>
        <v/>
      </c>
      <c r="D1057" s="4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24"/>
      <c r="R1057" s="1"/>
      <c r="S1057" s="1"/>
      <c r="T1057" s="1"/>
      <c r="V1057" s="7"/>
      <c r="W1057" s="7"/>
      <c r="X1057" s="7"/>
      <c r="Z1057" s="1"/>
      <c r="AA1057" s="1"/>
      <c r="AB1057" s="1"/>
      <c r="AC1057" s="1"/>
      <c r="AD1057" s="1"/>
      <c r="AE1057" s="1"/>
    </row>
    <row r="1058" spans="1:31" s="6" customFormat="1" ht="22.8" thickBot="1" x14ac:dyDescent="0.35">
      <c r="A1058" s="55" t="e" cm="1">
        <f t="array" ref="A1058">(IF($Q$3='بيان ع'!D1052,ROW('بيان ع'!1052:1052)-1,yyyyy))</f>
        <v>#NAME?</v>
      </c>
      <c r="B1058" s="56" t="str">
        <f t="shared" si="20"/>
        <v/>
      </c>
      <c r="D1058" s="4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24"/>
      <c r="R1058" s="1"/>
      <c r="S1058" s="1"/>
      <c r="T1058" s="1"/>
      <c r="V1058" s="7"/>
      <c r="W1058" s="7"/>
      <c r="X1058" s="7"/>
      <c r="Z1058" s="1"/>
      <c r="AA1058" s="1"/>
      <c r="AB1058" s="1"/>
      <c r="AC1058" s="1"/>
      <c r="AD1058" s="1"/>
      <c r="AE1058" s="1"/>
    </row>
    <row r="1059" spans="1:31" s="6" customFormat="1" ht="22.8" thickBot="1" x14ac:dyDescent="0.35">
      <c r="A1059" s="55" t="e" cm="1">
        <f t="array" ref="A1059">(IF($Q$3='بيان ع'!D1053,ROW('بيان ع'!1053:1053)-1,yyyyy))</f>
        <v>#NAME?</v>
      </c>
      <c r="B1059" s="56" t="str">
        <f t="shared" si="20"/>
        <v/>
      </c>
      <c r="D1059" s="4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24"/>
      <c r="R1059" s="1"/>
      <c r="S1059" s="1"/>
      <c r="T1059" s="1"/>
      <c r="V1059" s="7"/>
      <c r="W1059" s="7"/>
      <c r="X1059" s="7"/>
      <c r="Z1059" s="1"/>
      <c r="AA1059" s="1"/>
      <c r="AB1059" s="1"/>
      <c r="AC1059" s="1"/>
      <c r="AD1059" s="1"/>
      <c r="AE1059" s="1"/>
    </row>
    <row r="1060" spans="1:31" s="6" customFormat="1" ht="22.8" thickBot="1" x14ac:dyDescent="0.35">
      <c r="A1060" s="55" t="e" cm="1">
        <f t="array" ref="A1060">(IF($Q$3='بيان ع'!D1054,ROW('بيان ع'!1054:1054)-1,yyyyy))</f>
        <v>#NAME?</v>
      </c>
      <c r="B1060" s="56" t="str">
        <f t="shared" si="20"/>
        <v/>
      </c>
      <c r="D1060" s="4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24"/>
      <c r="R1060" s="1"/>
      <c r="S1060" s="1"/>
      <c r="T1060" s="1"/>
      <c r="V1060" s="7"/>
      <c r="W1060" s="7"/>
      <c r="X1060" s="7"/>
      <c r="Z1060" s="1"/>
      <c r="AA1060" s="1"/>
      <c r="AB1060" s="1"/>
      <c r="AC1060" s="1"/>
      <c r="AD1060" s="1"/>
      <c r="AE1060" s="1"/>
    </row>
    <row r="1061" spans="1:31" s="6" customFormat="1" ht="22.8" thickBot="1" x14ac:dyDescent="0.35">
      <c r="A1061" s="55" t="e" cm="1">
        <f t="array" ref="A1061">(IF($Q$3='بيان ع'!D1055,ROW('بيان ع'!1055:1055)-1,yyyyy))</f>
        <v>#NAME?</v>
      </c>
      <c r="B1061" s="56" t="str">
        <f t="shared" si="20"/>
        <v/>
      </c>
      <c r="D1061" s="4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24"/>
      <c r="R1061" s="1"/>
      <c r="S1061" s="1"/>
      <c r="T1061" s="1"/>
      <c r="V1061" s="7"/>
      <c r="W1061" s="7"/>
      <c r="X1061" s="7"/>
      <c r="Z1061" s="1"/>
      <c r="AA1061" s="1"/>
      <c r="AB1061" s="1"/>
      <c r="AC1061" s="1"/>
      <c r="AD1061" s="1"/>
      <c r="AE1061" s="1"/>
    </row>
    <row r="1062" spans="1:31" s="6" customFormat="1" ht="22.8" thickBot="1" x14ac:dyDescent="0.35">
      <c r="A1062" s="55" t="e" cm="1">
        <f t="array" ref="A1062">(IF($Q$3='بيان ع'!D1056,ROW('بيان ع'!1056:1056)-1,yyyyy))</f>
        <v>#NAME?</v>
      </c>
      <c r="B1062" s="56" t="str">
        <f t="shared" si="20"/>
        <v/>
      </c>
      <c r="D1062" s="4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24"/>
      <c r="R1062" s="1"/>
      <c r="S1062" s="1"/>
      <c r="T1062" s="1"/>
      <c r="V1062" s="7"/>
      <c r="W1062" s="7"/>
      <c r="X1062" s="7"/>
      <c r="Z1062" s="1"/>
      <c r="AA1062" s="1"/>
      <c r="AB1062" s="1"/>
      <c r="AC1062" s="1"/>
      <c r="AD1062" s="1"/>
      <c r="AE1062" s="1"/>
    </row>
    <row r="1063" spans="1:31" s="6" customFormat="1" ht="22.8" thickBot="1" x14ac:dyDescent="0.35">
      <c r="A1063" s="55" t="e" cm="1">
        <f t="array" ref="A1063">(IF($Q$3='بيان ع'!D1057,ROW('بيان ع'!1057:1057)-1,yyyyy))</f>
        <v>#NAME?</v>
      </c>
      <c r="B1063" s="56" t="str">
        <f t="shared" si="20"/>
        <v/>
      </c>
      <c r="D1063" s="4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24"/>
      <c r="R1063" s="1"/>
      <c r="S1063" s="1"/>
      <c r="T1063" s="1"/>
      <c r="V1063" s="7"/>
      <c r="W1063" s="7"/>
      <c r="X1063" s="7"/>
      <c r="Z1063" s="1"/>
      <c r="AA1063" s="1"/>
      <c r="AB1063" s="1"/>
      <c r="AC1063" s="1"/>
      <c r="AD1063" s="1"/>
      <c r="AE1063" s="1"/>
    </row>
    <row r="1064" spans="1:31" s="6" customFormat="1" ht="22.8" thickBot="1" x14ac:dyDescent="0.35">
      <c r="A1064" s="55" t="e" cm="1">
        <f t="array" ref="A1064">(IF($Q$3='بيان ع'!D1058,ROW('بيان ع'!1058:1058)-1,yyyyy))</f>
        <v>#NAME?</v>
      </c>
      <c r="B1064" s="56" t="str">
        <f t="shared" si="20"/>
        <v/>
      </c>
      <c r="D1064" s="4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24"/>
      <c r="R1064" s="1"/>
      <c r="S1064" s="1"/>
      <c r="T1064" s="1"/>
      <c r="V1064" s="7"/>
      <c r="W1064" s="7"/>
      <c r="X1064" s="7"/>
      <c r="Z1064" s="1"/>
      <c r="AA1064" s="1"/>
      <c r="AB1064" s="1"/>
      <c r="AC1064" s="1"/>
      <c r="AD1064" s="1"/>
      <c r="AE1064" s="1"/>
    </row>
    <row r="1065" spans="1:31" s="6" customFormat="1" ht="22.8" thickBot="1" x14ac:dyDescent="0.35">
      <c r="A1065" s="55" t="e" cm="1">
        <f t="array" ref="A1065">(IF($Q$3='بيان ع'!D1059,ROW('بيان ع'!1059:1059)-1,yyyyy))</f>
        <v>#NAME?</v>
      </c>
      <c r="B1065" s="56" t="str">
        <f t="shared" si="20"/>
        <v/>
      </c>
      <c r="D1065" s="4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24"/>
      <c r="R1065" s="1"/>
      <c r="S1065" s="1"/>
      <c r="T1065" s="1"/>
      <c r="V1065" s="7"/>
      <c r="W1065" s="7"/>
      <c r="X1065" s="7"/>
      <c r="Z1065" s="1"/>
      <c r="AA1065" s="1"/>
      <c r="AB1065" s="1"/>
      <c r="AC1065" s="1"/>
      <c r="AD1065" s="1"/>
      <c r="AE1065" s="1"/>
    </row>
    <row r="1066" spans="1:31" s="6" customFormat="1" ht="22.8" thickBot="1" x14ac:dyDescent="0.35">
      <c r="A1066" s="55" t="e" cm="1">
        <f t="array" ref="A1066">(IF($Q$3='بيان ع'!D1060,ROW('بيان ع'!1060:1060)-1,yyyyy))</f>
        <v>#NAME?</v>
      </c>
      <c r="B1066" s="56" t="str">
        <f t="shared" si="20"/>
        <v/>
      </c>
      <c r="D1066" s="4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24"/>
      <c r="R1066" s="1"/>
      <c r="S1066" s="1"/>
      <c r="T1066" s="1"/>
      <c r="V1066" s="7"/>
      <c r="W1066" s="7"/>
      <c r="X1066" s="7"/>
      <c r="Z1066" s="1"/>
      <c r="AA1066" s="1"/>
      <c r="AB1066" s="1"/>
      <c r="AC1066" s="1"/>
      <c r="AD1066" s="1"/>
      <c r="AE1066" s="1"/>
    </row>
    <row r="1067" spans="1:31" s="6" customFormat="1" ht="22.8" thickBot="1" x14ac:dyDescent="0.35">
      <c r="A1067" s="55" t="e" cm="1">
        <f t="array" ref="A1067">(IF($Q$3='بيان ع'!D1061,ROW('بيان ع'!1061:1061)-1,yyyyy))</f>
        <v>#NAME?</v>
      </c>
      <c r="B1067" s="56" t="str">
        <f t="shared" si="20"/>
        <v/>
      </c>
      <c r="D1067" s="4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24"/>
      <c r="R1067" s="1"/>
      <c r="S1067" s="1"/>
      <c r="T1067" s="1"/>
      <c r="V1067" s="7"/>
      <c r="W1067" s="7"/>
      <c r="X1067" s="7"/>
      <c r="Z1067" s="1"/>
      <c r="AA1067" s="1"/>
      <c r="AB1067" s="1"/>
      <c r="AC1067" s="1"/>
      <c r="AD1067" s="1"/>
      <c r="AE1067" s="1"/>
    </row>
    <row r="1068" spans="1:31" s="6" customFormat="1" ht="22.8" thickBot="1" x14ac:dyDescent="0.35">
      <c r="A1068" s="55" t="e" cm="1">
        <f t="array" ref="A1068">(IF($Q$3='بيان ع'!D1062,ROW('بيان ع'!1062:1062)-1,yyyyy))</f>
        <v>#NAME?</v>
      </c>
      <c r="B1068" s="56" t="str">
        <f t="shared" si="20"/>
        <v/>
      </c>
      <c r="D1068" s="4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24"/>
      <c r="R1068" s="1"/>
      <c r="S1068" s="1"/>
      <c r="T1068" s="1"/>
      <c r="V1068" s="7"/>
      <c r="W1068" s="7"/>
      <c r="X1068" s="7"/>
      <c r="Z1068" s="1"/>
      <c r="AA1068" s="1"/>
      <c r="AB1068" s="1"/>
      <c r="AC1068" s="1"/>
      <c r="AD1068" s="1"/>
      <c r="AE1068" s="1"/>
    </row>
    <row r="1069" spans="1:31" s="6" customFormat="1" ht="22.8" thickBot="1" x14ac:dyDescent="0.35">
      <c r="A1069" s="55" t="e" cm="1">
        <f t="array" ref="A1069">(IF($Q$3='بيان ع'!D1063,ROW('بيان ع'!1063:1063)-1,yyyyy))</f>
        <v>#NAME?</v>
      </c>
      <c r="B1069" s="56" t="str">
        <f t="shared" si="20"/>
        <v/>
      </c>
      <c r="D1069" s="4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24"/>
      <c r="R1069" s="1"/>
      <c r="S1069" s="1"/>
      <c r="T1069" s="1"/>
      <c r="V1069" s="7"/>
      <c r="W1069" s="7"/>
      <c r="X1069" s="7"/>
      <c r="Z1069" s="1"/>
      <c r="AA1069" s="1"/>
      <c r="AB1069" s="1"/>
      <c r="AC1069" s="1"/>
      <c r="AD1069" s="1"/>
      <c r="AE1069" s="1"/>
    </row>
    <row r="1070" spans="1:31" s="6" customFormat="1" ht="22.8" thickBot="1" x14ac:dyDescent="0.35">
      <c r="A1070" s="55" t="e" cm="1">
        <f t="array" ref="A1070">(IF($Q$3='بيان ع'!D1064,ROW('بيان ع'!1064:1064)-1,yyyyy))</f>
        <v>#NAME?</v>
      </c>
      <c r="B1070" s="56" t="str">
        <f t="shared" si="20"/>
        <v/>
      </c>
      <c r="D1070" s="4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24"/>
      <c r="R1070" s="1"/>
      <c r="S1070" s="1"/>
      <c r="T1070" s="1"/>
      <c r="V1070" s="7"/>
      <c r="W1070" s="7"/>
      <c r="X1070" s="7"/>
      <c r="Z1070" s="1"/>
      <c r="AA1070" s="1"/>
      <c r="AB1070" s="1"/>
      <c r="AC1070" s="1"/>
      <c r="AD1070" s="1"/>
      <c r="AE1070" s="1"/>
    </row>
    <row r="1071" spans="1:31" s="6" customFormat="1" ht="22.8" thickBot="1" x14ac:dyDescent="0.35">
      <c r="A1071" s="55" t="e" cm="1">
        <f t="array" ref="A1071">(IF($Q$3='بيان ع'!D1065,ROW('بيان ع'!1065:1065)-1,yyyyy))</f>
        <v>#NAME?</v>
      </c>
      <c r="B1071" s="56" t="str">
        <f t="shared" si="20"/>
        <v/>
      </c>
      <c r="D1071" s="4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24"/>
      <c r="R1071" s="1"/>
      <c r="S1071" s="1"/>
      <c r="T1071" s="1"/>
      <c r="V1071" s="7"/>
      <c r="W1071" s="7"/>
      <c r="X1071" s="7"/>
      <c r="Z1071" s="1"/>
      <c r="AA1071" s="1"/>
      <c r="AB1071" s="1"/>
      <c r="AC1071" s="1"/>
      <c r="AD1071" s="1"/>
      <c r="AE1071" s="1"/>
    </row>
    <row r="1072" spans="1:31" s="6" customFormat="1" ht="22.8" thickBot="1" x14ac:dyDescent="0.35">
      <c r="A1072" s="55" t="e" cm="1">
        <f t="array" ref="A1072">(IF($Q$3='بيان ع'!D1066,ROW('بيان ع'!1066:1066)-1,yyyyy))</f>
        <v>#NAME?</v>
      </c>
      <c r="B1072" s="56" t="str">
        <f t="shared" si="20"/>
        <v/>
      </c>
      <c r="D1072" s="4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24"/>
      <c r="R1072" s="1"/>
      <c r="S1072" s="1"/>
      <c r="T1072" s="1"/>
      <c r="V1072" s="7"/>
      <c r="W1072" s="7"/>
      <c r="X1072" s="7"/>
      <c r="Z1072" s="1"/>
      <c r="AA1072" s="1"/>
      <c r="AB1072" s="1"/>
      <c r="AC1072" s="1"/>
      <c r="AD1072" s="1"/>
      <c r="AE1072" s="1"/>
    </row>
    <row r="1073" spans="1:31" s="6" customFormat="1" ht="22.8" thickBot="1" x14ac:dyDescent="0.35">
      <c r="A1073" s="55" t="e" cm="1">
        <f t="array" ref="A1073">(IF($Q$3='بيان ع'!D1067,ROW('بيان ع'!1067:1067)-1,yyyyy))</f>
        <v>#NAME?</v>
      </c>
      <c r="B1073" s="56" t="str">
        <f t="shared" si="20"/>
        <v/>
      </c>
      <c r="D1073" s="4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24"/>
      <c r="R1073" s="1"/>
      <c r="S1073" s="1"/>
      <c r="T1073" s="1"/>
      <c r="V1073" s="7"/>
      <c r="W1073" s="7"/>
      <c r="X1073" s="7"/>
      <c r="Z1073" s="1"/>
      <c r="AA1073" s="1"/>
      <c r="AB1073" s="1"/>
      <c r="AC1073" s="1"/>
      <c r="AD1073" s="1"/>
      <c r="AE1073" s="1"/>
    </row>
    <row r="1074" spans="1:31" s="6" customFormat="1" ht="22.8" thickBot="1" x14ac:dyDescent="0.35">
      <c r="A1074" s="55" t="e" cm="1">
        <f t="array" ref="A1074">(IF($Q$3='بيان ع'!D1068,ROW('بيان ع'!1068:1068)-1,yyyyy))</f>
        <v>#NAME?</v>
      </c>
      <c r="B1074" s="56" t="str">
        <f t="shared" si="20"/>
        <v/>
      </c>
      <c r="D1074" s="4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24"/>
      <c r="R1074" s="1"/>
      <c r="S1074" s="1"/>
      <c r="T1074" s="1"/>
      <c r="V1074" s="7"/>
      <c r="W1074" s="7"/>
      <c r="X1074" s="7"/>
      <c r="Z1074" s="1"/>
      <c r="AA1074" s="1"/>
      <c r="AB1074" s="1"/>
      <c r="AC1074" s="1"/>
      <c r="AD1074" s="1"/>
      <c r="AE1074" s="1"/>
    </row>
    <row r="1075" spans="1:31" s="6" customFormat="1" ht="22.8" thickBot="1" x14ac:dyDescent="0.35">
      <c r="A1075" s="55" t="e" cm="1">
        <f t="array" ref="A1075">(IF($Q$3='بيان ع'!D1069,ROW('بيان ع'!1069:1069)-1,yyyyy))</f>
        <v>#NAME?</v>
      </c>
      <c r="B1075" s="56" t="str">
        <f t="shared" si="20"/>
        <v/>
      </c>
      <c r="D1075" s="4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24"/>
      <c r="R1075" s="1"/>
      <c r="S1075" s="1"/>
      <c r="T1075" s="1"/>
      <c r="V1075" s="7"/>
      <c r="W1075" s="7"/>
      <c r="X1075" s="7"/>
      <c r="Z1075" s="1"/>
      <c r="AA1075" s="1"/>
      <c r="AB1075" s="1"/>
      <c r="AC1075" s="1"/>
      <c r="AD1075" s="1"/>
      <c r="AE1075" s="1"/>
    </row>
    <row r="1076" spans="1:31" s="6" customFormat="1" ht="22.8" thickBot="1" x14ac:dyDescent="0.35">
      <c r="A1076" s="55" t="e" cm="1">
        <f t="array" ref="A1076">(IF($Q$3='بيان ع'!D1070,ROW('بيان ع'!1070:1070)-1,yyyyy))</f>
        <v>#NAME?</v>
      </c>
      <c r="B1076" s="56" t="str">
        <f t="shared" si="20"/>
        <v/>
      </c>
      <c r="D1076" s="4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24"/>
      <c r="R1076" s="1"/>
      <c r="S1076" s="1"/>
      <c r="T1076" s="1"/>
      <c r="V1076" s="7"/>
      <c r="W1076" s="7"/>
      <c r="X1076" s="7"/>
      <c r="Z1076" s="1"/>
      <c r="AA1076" s="1"/>
      <c r="AB1076" s="1"/>
      <c r="AC1076" s="1"/>
      <c r="AD1076" s="1"/>
      <c r="AE1076" s="1"/>
    </row>
    <row r="1077" spans="1:31" s="6" customFormat="1" ht="22.8" thickBot="1" x14ac:dyDescent="0.35">
      <c r="A1077" s="55" t="e" cm="1">
        <f t="array" ref="A1077">(IF($Q$3='بيان ع'!D1071,ROW('بيان ع'!1071:1071)-1,yyyyy))</f>
        <v>#NAME?</v>
      </c>
      <c r="B1077" s="56" t="str">
        <f t="shared" si="20"/>
        <v/>
      </c>
      <c r="D1077" s="4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24"/>
      <c r="R1077" s="1"/>
      <c r="S1077" s="1"/>
      <c r="T1077" s="1"/>
      <c r="V1077" s="7"/>
      <c r="W1077" s="7"/>
      <c r="X1077" s="7"/>
      <c r="Z1077" s="1"/>
      <c r="AA1077" s="1"/>
      <c r="AB1077" s="1"/>
      <c r="AC1077" s="1"/>
      <c r="AD1077" s="1"/>
      <c r="AE1077" s="1"/>
    </row>
    <row r="1078" spans="1:31" s="6" customFormat="1" ht="22.8" thickBot="1" x14ac:dyDescent="0.35">
      <c r="A1078" s="55" t="e" cm="1">
        <f t="array" ref="A1078">(IF($Q$3='بيان ع'!D1072,ROW('بيان ع'!1072:1072)-1,yyyyy))</f>
        <v>#NAME?</v>
      </c>
      <c r="B1078" s="56" t="str">
        <f t="shared" si="20"/>
        <v/>
      </c>
      <c r="D1078" s="4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24"/>
      <c r="R1078" s="1"/>
      <c r="S1078" s="1"/>
      <c r="T1078" s="1"/>
      <c r="V1078" s="7"/>
      <c r="W1078" s="7"/>
      <c r="X1078" s="7"/>
      <c r="Z1078" s="1"/>
      <c r="AA1078" s="1"/>
      <c r="AB1078" s="1"/>
      <c r="AC1078" s="1"/>
      <c r="AD1078" s="1"/>
      <c r="AE1078" s="1"/>
    </row>
    <row r="1079" spans="1:31" s="6" customFormat="1" ht="22.8" thickBot="1" x14ac:dyDescent="0.35">
      <c r="A1079" s="55" t="e" cm="1">
        <f t="array" ref="A1079">(IF($Q$3='بيان ع'!D1073,ROW('بيان ع'!1073:1073)-1,yyyyy))</f>
        <v>#NAME?</v>
      </c>
      <c r="B1079" s="56" t="str">
        <f t="shared" si="20"/>
        <v/>
      </c>
      <c r="D1079" s="4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24"/>
      <c r="R1079" s="1"/>
      <c r="S1079" s="1"/>
      <c r="T1079" s="1"/>
      <c r="V1079" s="7"/>
      <c r="W1079" s="7"/>
      <c r="X1079" s="7"/>
      <c r="Z1079" s="1"/>
      <c r="AA1079" s="1"/>
      <c r="AB1079" s="1"/>
      <c r="AC1079" s="1"/>
      <c r="AD1079" s="1"/>
      <c r="AE1079" s="1"/>
    </row>
    <row r="1080" spans="1:31" s="6" customFormat="1" ht="22.8" thickBot="1" x14ac:dyDescent="0.35">
      <c r="A1080" s="55" t="e" cm="1">
        <f t="array" ref="A1080">(IF($Q$3='بيان ع'!D1074,ROW('بيان ع'!1074:1074)-1,yyyyy))</f>
        <v>#NAME?</v>
      </c>
      <c r="B1080" s="56" t="str">
        <f t="shared" si="20"/>
        <v/>
      </c>
      <c r="D1080" s="4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24"/>
      <c r="R1080" s="1"/>
      <c r="S1080" s="1"/>
      <c r="T1080" s="1"/>
      <c r="V1080" s="7"/>
      <c r="W1080" s="7"/>
      <c r="X1080" s="7"/>
      <c r="Z1080" s="1"/>
      <c r="AA1080" s="1"/>
      <c r="AB1080" s="1"/>
      <c r="AC1080" s="1"/>
      <c r="AD1080" s="1"/>
      <c r="AE1080" s="1"/>
    </row>
    <row r="1081" spans="1:31" s="6" customFormat="1" ht="22.8" thickBot="1" x14ac:dyDescent="0.35">
      <c r="A1081" s="55" t="e" cm="1">
        <f t="array" ref="A1081">(IF($Q$3='بيان ع'!D1075,ROW('بيان ع'!1075:1075)-1,yyyyy))</f>
        <v>#NAME?</v>
      </c>
      <c r="B1081" s="56" t="str">
        <f t="shared" si="20"/>
        <v/>
      </c>
      <c r="D1081" s="4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24"/>
      <c r="R1081" s="1"/>
      <c r="S1081" s="1"/>
      <c r="T1081" s="1"/>
      <c r="V1081" s="7"/>
      <c r="W1081" s="7"/>
      <c r="X1081" s="7"/>
      <c r="Z1081" s="1"/>
      <c r="AA1081" s="1"/>
      <c r="AB1081" s="1"/>
      <c r="AC1081" s="1"/>
      <c r="AD1081" s="1"/>
      <c r="AE1081" s="1"/>
    </row>
    <row r="1082" spans="1:31" s="6" customFormat="1" ht="22.8" thickBot="1" x14ac:dyDescent="0.35">
      <c r="A1082" s="55" t="e" cm="1">
        <f t="array" ref="A1082">(IF($Q$3='بيان ع'!D1076,ROW('بيان ع'!1076:1076)-1,yyyyy))</f>
        <v>#NAME?</v>
      </c>
      <c r="B1082" s="56" t="str">
        <f t="shared" si="20"/>
        <v/>
      </c>
      <c r="D1082" s="4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24"/>
      <c r="R1082" s="1"/>
      <c r="S1082" s="1"/>
      <c r="T1082" s="1"/>
      <c r="V1082" s="7"/>
      <c r="W1082" s="7"/>
      <c r="X1082" s="7"/>
      <c r="Z1082" s="1"/>
      <c r="AA1082" s="1"/>
      <c r="AB1082" s="1"/>
      <c r="AC1082" s="1"/>
      <c r="AD1082" s="1"/>
      <c r="AE1082" s="1"/>
    </row>
    <row r="1083" spans="1:31" s="6" customFormat="1" ht="22.8" thickBot="1" x14ac:dyDescent="0.35">
      <c r="A1083" s="55" t="e" cm="1">
        <f t="array" ref="A1083">(IF($Q$3='بيان ع'!D1077,ROW('بيان ع'!1077:1077)-1,yyyyy))</f>
        <v>#NAME?</v>
      </c>
      <c r="B1083" s="56" t="str">
        <f t="shared" si="20"/>
        <v/>
      </c>
      <c r="D1083" s="4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24"/>
      <c r="R1083" s="1"/>
      <c r="S1083" s="1"/>
      <c r="T1083" s="1"/>
      <c r="V1083" s="7"/>
      <c r="W1083" s="7"/>
      <c r="X1083" s="7"/>
      <c r="Z1083" s="1"/>
      <c r="AA1083" s="1"/>
      <c r="AB1083" s="1"/>
      <c r="AC1083" s="1"/>
      <c r="AD1083" s="1"/>
      <c r="AE1083" s="1"/>
    </row>
    <row r="1084" spans="1:31" s="6" customFormat="1" ht="22.8" thickBot="1" x14ac:dyDescent="0.35">
      <c r="A1084" s="55" t="e" cm="1">
        <f t="array" ref="A1084">(IF($Q$3='بيان ع'!D1078,ROW('بيان ع'!1078:1078)-1,yyyyy))</f>
        <v>#NAME?</v>
      </c>
      <c r="B1084" s="56" t="str">
        <f t="shared" si="20"/>
        <v/>
      </c>
      <c r="D1084" s="4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24"/>
      <c r="R1084" s="1"/>
      <c r="S1084" s="1"/>
      <c r="T1084" s="1"/>
      <c r="V1084" s="7"/>
      <c r="W1084" s="7"/>
      <c r="X1084" s="7"/>
      <c r="Z1084" s="1"/>
      <c r="AA1084" s="1"/>
      <c r="AB1084" s="1"/>
      <c r="AC1084" s="1"/>
      <c r="AD1084" s="1"/>
      <c r="AE1084" s="1"/>
    </row>
    <row r="1085" spans="1:31" s="6" customFormat="1" ht="22.8" thickBot="1" x14ac:dyDescent="0.35">
      <c r="A1085" s="55" t="e" cm="1">
        <f t="array" ref="A1085">(IF($Q$3='بيان ع'!D1079,ROW('بيان ع'!1079:1079)-1,yyyyy))</f>
        <v>#NAME?</v>
      </c>
      <c r="B1085" s="56" t="str">
        <f t="shared" si="20"/>
        <v/>
      </c>
      <c r="D1085" s="4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24"/>
      <c r="R1085" s="1"/>
      <c r="S1085" s="1"/>
      <c r="T1085" s="1"/>
      <c r="V1085" s="7"/>
      <c r="W1085" s="7"/>
      <c r="X1085" s="7"/>
      <c r="Z1085" s="1"/>
      <c r="AA1085" s="1"/>
      <c r="AB1085" s="1"/>
      <c r="AC1085" s="1"/>
      <c r="AD1085" s="1"/>
      <c r="AE1085" s="1"/>
    </row>
    <row r="1086" spans="1:31" s="6" customFormat="1" ht="22.8" thickBot="1" x14ac:dyDescent="0.35">
      <c r="A1086" s="55" t="e" cm="1">
        <f t="array" ref="A1086">(IF($Q$3='بيان ع'!D1080,ROW('بيان ع'!1080:1080)-1,yyyyy))</f>
        <v>#NAME?</v>
      </c>
      <c r="B1086" s="56" t="str">
        <f t="shared" si="20"/>
        <v/>
      </c>
      <c r="D1086" s="4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24"/>
      <c r="R1086" s="1"/>
      <c r="S1086" s="1"/>
      <c r="T1086" s="1"/>
      <c r="V1086" s="7"/>
      <c r="W1086" s="7"/>
      <c r="X1086" s="7"/>
      <c r="Z1086" s="1"/>
      <c r="AA1086" s="1"/>
      <c r="AB1086" s="1"/>
      <c r="AC1086" s="1"/>
      <c r="AD1086" s="1"/>
      <c r="AE1086" s="1"/>
    </row>
    <row r="1087" spans="1:31" s="6" customFormat="1" ht="22.8" thickBot="1" x14ac:dyDescent="0.35">
      <c r="A1087" s="55" t="e" cm="1">
        <f t="array" ref="A1087">(IF($Q$3='بيان ع'!D1081,ROW('بيان ع'!1081:1081)-1,yyyyy))</f>
        <v>#NAME?</v>
      </c>
      <c r="B1087" s="56" t="str">
        <f t="shared" si="20"/>
        <v/>
      </c>
      <c r="D1087" s="4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24"/>
      <c r="R1087" s="1"/>
      <c r="S1087" s="1"/>
      <c r="T1087" s="1"/>
      <c r="V1087" s="7"/>
      <c r="W1087" s="7"/>
      <c r="X1087" s="7"/>
      <c r="Z1087" s="1"/>
      <c r="AA1087" s="1"/>
      <c r="AB1087" s="1"/>
      <c r="AC1087" s="1"/>
      <c r="AD1087" s="1"/>
      <c r="AE1087" s="1"/>
    </row>
    <row r="1088" spans="1:31" s="6" customFormat="1" ht="22.8" thickBot="1" x14ac:dyDescent="0.35">
      <c r="A1088" s="55" t="e" cm="1">
        <f t="array" ref="A1088">(IF($Q$3='بيان ع'!D1082,ROW('بيان ع'!1082:1082)-1,yyyyy))</f>
        <v>#NAME?</v>
      </c>
      <c r="B1088" s="56" t="str">
        <f t="shared" si="20"/>
        <v/>
      </c>
      <c r="D1088" s="4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24"/>
      <c r="R1088" s="1"/>
      <c r="S1088" s="1"/>
      <c r="T1088" s="1"/>
      <c r="V1088" s="7"/>
      <c r="W1088" s="7"/>
      <c r="X1088" s="7"/>
      <c r="Z1088" s="1"/>
      <c r="AA1088" s="1"/>
      <c r="AB1088" s="1"/>
      <c r="AC1088" s="1"/>
      <c r="AD1088" s="1"/>
      <c r="AE1088" s="1"/>
    </row>
    <row r="1089" spans="1:31" s="6" customFormat="1" ht="22.8" thickBot="1" x14ac:dyDescent="0.35">
      <c r="A1089" s="55" t="e" cm="1">
        <f t="array" ref="A1089">(IF($Q$3='بيان ع'!D1083,ROW('بيان ع'!1083:1083)-1,yyyyy))</f>
        <v>#NAME?</v>
      </c>
      <c r="B1089" s="56" t="str">
        <f t="shared" si="20"/>
        <v/>
      </c>
      <c r="D1089" s="4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24"/>
      <c r="R1089" s="1"/>
      <c r="S1089" s="1"/>
      <c r="T1089" s="1"/>
      <c r="V1089" s="7"/>
      <c r="W1089" s="7"/>
      <c r="X1089" s="7"/>
      <c r="Z1089" s="1"/>
      <c r="AA1089" s="1"/>
      <c r="AB1089" s="1"/>
      <c r="AC1089" s="1"/>
      <c r="AD1089" s="1"/>
      <c r="AE1089" s="1"/>
    </row>
    <row r="1090" spans="1:31" s="6" customFormat="1" ht="22.8" thickBot="1" x14ac:dyDescent="0.35">
      <c r="A1090" s="55" t="e" cm="1">
        <f t="array" ref="A1090">(IF($Q$3='بيان ع'!D1084,ROW('بيان ع'!1084:1084)-1,yyyyy))</f>
        <v>#NAME?</v>
      </c>
      <c r="B1090" s="56" t="str">
        <f t="shared" si="20"/>
        <v/>
      </c>
      <c r="D1090" s="4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24"/>
      <c r="R1090" s="1"/>
      <c r="S1090" s="1"/>
      <c r="T1090" s="1"/>
      <c r="V1090" s="7"/>
      <c r="W1090" s="7"/>
      <c r="X1090" s="7"/>
      <c r="Z1090" s="1"/>
      <c r="AA1090" s="1"/>
      <c r="AB1090" s="1"/>
      <c r="AC1090" s="1"/>
      <c r="AD1090" s="1"/>
      <c r="AE1090" s="1"/>
    </row>
    <row r="1091" spans="1:31" s="6" customFormat="1" ht="22.8" thickBot="1" x14ac:dyDescent="0.35">
      <c r="A1091" s="55" t="e" cm="1">
        <f t="array" ref="A1091">(IF($Q$3='بيان ع'!D1085,ROW('بيان ع'!1085:1085)-1,yyyyy))</f>
        <v>#NAME?</v>
      </c>
      <c r="B1091" s="56" t="str">
        <f t="shared" si="20"/>
        <v/>
      </c>
      <c r="D1091" s="4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24"/>
      <c r="R1091" s="1"/>
      <c r="S1091" s="1"/>
      <c r="T1091" s="1"/>
      <c r="V1091" s="7"/>
      <c r="W1091" s="7"/>
      <c r="X1091" s="7"/>
      <c r="Z1091" s="1"/>
      <c r="AA1091" s="1"/>
      <c r="AB1091" s="1"/>
      <c r="AC1091" s="1"/>
      <c r="AD1091" s="1"/>
      <c r="AE1091" s="1"/>
    </row>
    <row r="1092" spans="1:31" s="6" customFormat="1" ht="22.8" thickBot="1" x14ac:dyDescent="0.35">
      <c r="A1092" s="55" t="e" cm="1">
        <f t="array" ref="A1092">(IF($Q$3='بيان ع'!D1086,ROW('بيان ع'!1086:1086)-1,yyyyy))</f>
        <v>#NAME?</v>
      </c>
      <c r="B1092" s="56" t="str">
        <f t="shared" si="20"/>
        <v/>
      </c>
      <c r="D1092" s="4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24"/>
      <c r="R1092" s="1"/>
      <c r="S1092" s="1"/>
      <c r="T1092" s="1"/>
      <c r="V1092" s="7"/>
      <c r="W1092" s="7"/>
      <c r="X1092" s="7"/>
      <c r="Z1092" s="1"/>
      <c r="AA1092" s="1"/>
      <c r="AB1092" s="1"/>
      <c r="AC1092" s="1"/>
      <c r="AD1092" s="1"/>
      <c r="AE1092" s="1"/>
    </row>
    <row r="1093" spans="1:31" s="6" customFormat="1" ht="22.8" thickBot="1" x14ac:dyDescent="0.35">
      <c r="A1093" s="55" t="e" cm="1">
        <f t="array" ref="A1093">(IF($Q$3='بيان ع'!D1087,ROW('بيان ع'!1087:1087)-1,yyyyy))</f>
        <v>#NAME?</v>
      </c>
      <c r="B1093" s="56" t="str">
        <f t="shared" si="20"/>
        <v/>
      </c>
      <c r="D1093" s="4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24"/>
      <c r="R1093" s="1"/>
      <c r="S1093" s="1"/>
      <c r="T1093" s="1"/>
      <c r="V1093" s="7"/>
      <c r="W1093" s="7"/>
      <c r="X1093" s="7"/>
      <c r="Z1093" s="1"/>
      <c r="AA1093" s="1"/>
      <c r="AB1093" s="1"/>
      <c r="AC1093" s="1"/>
      <c r="AD1093" s="1"/>
      <c r="AE1093" s="1"/>
    </row>
    <row r="1094" spans="1:31" s="6" customFormat="1" ht="22.8" thickBot="1" x14ac:dyDescent="0.35">
      <c r="A1094" s="55" t="e" cm="1">
        <f t="array" ref="A1094">(IF($Q$3='بيان ع'!D1088,ROW('بيان ع'!1088:1088)-1,yyyyy))</f>
        <v>#NAME?</v>
      </c>
      <c r="B1094" s="56" t="str">
        <f t="shared" si="20"/>
        <v/>
      </c>
      <c r="D1094" s="4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24"/>
      <c r="R1094" s="1"/>
      <c r="S1094" s="1"/>
      <c r="T1094" s="1"/>
      <c r="V1094" s="7"/>
      <c r="W1094" s="7"/>
      <c r="X1094" s="7"/>
      <c r="Z1094" s="1"/>
      <c r="AA1094" s="1"/>
      <c r="AB1094" s="1"/>
      <c r="AC1094" s="1"/>
      <c r="AD1094" s="1"/>
      <c r="AE1094" s="1"/>
    </row>
    <row r="1095" spans="1:31" s="6" customFormat="1" ht="22.8" thickBot="1" x14ac:dyDescent="0.35">
      <c r="A1095" s="55" t="e" cm="1">
        <f t="array" ref="A1095">(IF($Q$3='بيان ع'!D1089,ROW('بيان ع'!1089:1089)-1,yyyyy))</f>
        <v>#NAME?</v>
      </c>
      <c r="B1095" s="56" t="str">
        <f t="shared" si="20"/>
        <v/>
      </c>
      <c r="D1095" s="4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24"/>
      <c r="R1095" s="1"/>
      <c r="S1095" s="1"/>
      <c r="T1095" s="1"/>
      <c r="V1095" s="7"/>
      <c r="W1095" s="7"/>
      <c r="X1095" s="7"/>
      <c r="Z1095" s="1"/>
      <c r="AA1095" s="1"/>
      <c r="AB1095" s="1"/>
      <c r="AC1095" s="1"/>
      <c r="AD1095" s="1"/>
      <c r="AE1095" s="1"/>
    </row>
    <row r="1096" spans="1:31" s="6" customFormat="1" ht="22.8" thickBot="1" x14ac:dyDescent="0.35">
      <c r="A1096" s="55" t="e" cm="1">
        <f t="array" ref="A1096">(IF($Q$3='بيان ع'!D1090,ROW('بيان ع'!1090:1090)-1,yyyyy))</f>
        <v>#NAME?</v>
      </c>
      <c r="B1096" s="56" t="str">
        <f t="shared" ref="B1096:B1105" si="21">IFERROR(_xlfn.AGGREGATE(15,6,$A$8:$A$1010,ROW(A1089)),"")</f>
        <v/>
      </c>
      <c r="D1096" s="4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24"/>
      <c r="R1096" s="1"/>
      <c r="S1096" s="1"/>
      <c r="T1096" s="1"/>
      <c r="V1096" s="7"/>
      <c r="W1096" s="7"/>
      <c r="X1096" s="7"/>
      <c r="Z1096" s="1"/>
      <c r="AA1096" s="1"/>
      <c r="AB1096" s="1"/>
      <c r="AC1096" s="1"/>
      <c r="AD1096" s="1"/>
      <c r="AE1096" s="1"/>
    </row>
    <row r="1097" spans="1:31" s="6" customFormat="1" ht="22.8" thickBot="1" x14ac:dyDescent="0.35">
      <c r="A1097" s="55" t="e" cm="1">
        <f t="array" ref="A1097">(IF($Q$3='بيان ع'!D1091,ROW('بيان ع'!1091:1091)-1,yyyyy))</f>
        <v>#NAME?</v>
      </c>
      <c r="B1097" s="56" t="str">
        <f t="shared" si="21"/>
        <v/>
      </c>
      <c r="D1097" s="4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24"/>
      <c r="R1097" s="1"/>
      <c r="S1097" s="1"/>
      <c r="T1097" s="1"/>
      <c r="V1097" s="7"/>
      <c r="W1097" s="7"/>
      <c r="X1097" s="7"/>
      <c r="Z1097" s="1"/>
      <c r="AA1097" s="1"/>
      <c r="AB1097" s="1"/>
      <c r="AC1097" s="1"/>
      <c r="AD1097" s="1"/>
      <c r="AE1097" s="1"/>
    </row>
    <row r="1098" spans="1:31" s="6" customFormat="1" ht="22.8" thickBot="1" x14ac:dyDescent="0.35">
      <c r="A1098" s="55" t="e" cm="1">
        <f t="array" ref="A1098">(IF($Q$3='بيان ع'!D1092,ROW('بيان ع'!1092:1092)-1,yyyyy))</f>
        <v>#NAME?</v>
      </c>
      <c r="B1098" s="56" t="str">
        <f t="shared" si="21"/>
        <v/>
      </c>
      <c r="D1098" s="4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24"/>
      <c r="R1098" s="1"/>
      <c r="S1098" s="1"/>
      <c r="T1098" s="1"/>
      <c r="V1098" s="7"/>
      <c r="W1098" s="7"/>
      <c r="X1098" s="7"/>
      <c r="Z1098" s="1"/>
      <c r="AA1098" s="1"/>
      <c r="AB1098" s="1"/>
      <c r="AC1098" s="1"/>
      <c r="AD1098" s="1"/>
      <c r="AE1098" s="1"/>
    </row>
    <row r="1099" spans="1:31" s="6" customFormat="1" ht="22.8" thickBot="1" x14ac:dyDescent="0.35">
      <c r="A1099" s="55" t="e" cm="1">
        <f t="array" ref="A1099">(IF($Q$3='بيان ع'!D1093,ROW('بيان ع'!1093:1093)-1,yyyyy))</f>
        <v>#NAME?</v>
      </c>
      <c r="B1099" s="56" t="str">
        <f t="shared" si="21"/>
        <v/>
      </c>
      <c r="D1099" s="4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24"/>
      <c r="R1099" s="1"/>
      <c r="S1099" s="1"/>
      <c r="T1099" s="1"/>
      <c r="V1099" s="7"/>
      <c r="W1099" s="7"/>
      <c r="X1099" s="7"/>
      <c r="Z1099" s="1"/>
      <c r="AA1099" s="1"/>
      <c r="AB1099" s="1"/>
      <c r="AC1099" s="1"/>
      <c r="AD1099" s="1"/>
      <c r="AE1099" s="1"/>
    </row>
    <row r="1100" spans="1:31" s="6" customFormat="1" ht="22.8" thickBot="1" x14ac:dyDescent="0.35">
      <c r="A1100" s="55" t="e" cm="1">
        <f t="array" ref="A1100">(IF($Q$3='بيان ع'!D1094,ROW('بيان ع'!1094:1094)-1,yyyyy))</f>
        <v>#NAME?</v>
      </c>
      <c r="B1100" s="56" t="str">
        <f t="shared" si="21"/>
        <v/>
      </c>
      <c r="D1100" s="4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24"/>
      <c r="R1100" s="1"/>
      <c r="S1100" s="1"/>
      <c r="T1100" s="1"/>
      <c r="V1100" s="7"/>
      <c r="W1100" s="7"/>
      <c r="X1100" s="7"/>
      <c r="Z1100" s="1"/>
      <c r="AA1100" s="1"/>
      <c r="AB1100" s="1"/>
      <c r="AC1100" s="1"/>
      <c r="AD1100" s="1"/>
      <c r="AE1100" s="1"/>
    </row>
    <row r="1101" spans="1:31" s="6" customFormat="1" ht="22.8" thickBot="1" x14ac:dyDescent="0.35">
      <c r="A1101" s="55" t="e" cm="1">
        <f t="array" ref="A1101">(IF($Q$3='بيان ع'!D1095,ROW('بيان ع'!1095:1095)-1,yyyyy))</f>
        <v>#NAME?</v>
      </c>
      <c r="B1101" s="56" t="str">
        <f t="shared" si="21"/>
        <v/>
      </c>
      <c r="D1101" s="4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24"/>
      <c r="R1101" s="1"/>
      <c r="S1101" s="1"/>
      <c r="T1101" s="1"/>
      <c r="V1101" s="7"/>
      <c r="W1101" s="7"/>
      <c r="X1101" s="7"/>
      <c r="Z1101" s="1"/>
      <c r="AA1101" s="1"/>
      <c r="AB1101" s="1"/>
      <c r="AC1101" s="1"/>
      <c r="AD1101" s="1"/>
      <c r="AE1101" s="1"/>
    </row>
    <row r="1102" spans="1:31" s="6" customFormat="1" ht="22.8" thickBot="1" x14ac:dyDescent="0.35">
      <c r="A1102" s="55" t="e" cm="1">
        <f t="array" ref="A1102">(IF($Q$3='بيان ع'!D1096,ROW('بيان ع'!1096:1096)-1,yyyyy))</f>
        <v>#NAME?</v>
      </c>
      <c r="B1102" s="56" t="str">
        <f t="shared" si="21"/>
        <v/>
      </c>
      <c r="D1102" s="4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24"/>
      <c r="R1102" s="1"/>
      <c r="S1102" s="1"/>
      <c r="T1102" s="1"/>
      <c r="V1102" s="7"/>
      <c r="W1102" s="7"/>
      <c r="X1102" s="7"/>
      <c r="Z1102" s="1"/>
      <c r="AA1102" s="1"/>
      <c r="AB1102" s="1"/>
      <c r="AC1102" s="1"/>
      <c r="AD1102" s="1"/>
      <c r="AE1102" s="1"/>
    </row>
    <row r="1103" spans="1:31" s="6" customFormat="1" ht="22.8" thickBot="1" x14ac:dyDescent="0.35">
      <c r="A1103" s="55" t="e" cm="1">
        <f t="array" ref="A1103">(IF($Q$3='بيان ع'!D1097,ROW('بيان ع'!1097:1097)-1,yyyyy))</f>
        <v>#NAME?</v>
      </c>
      <c r="B1103" s="56" t="str">
        <f t="shared" si="21"/>
        <v/>
      </c>
      <c r="D1103" s="4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24"/>
      <c r="R1103" s="1"/>
      <c r="S1103" s="1"/>
      <c r="T1103" s="1"/>
      <c r="V1103" s="7"/>
      <c r="W1103" s="7"/>
      <c r="X1103" s="7"/>
      <c r="Z1103" s="1"/>
      <c r="AA1103" s="1"/>
      <c r="AB1103" s="1"/>
      <c r="AC1103" s="1"/>
      <c r="AD1103" s="1"/>
      <c r="AE1103" s="1"/>
    </row>
    <row r="1104" spans="1:31" s="6" customFormat="1" ht="22.8" thickBot="1" x14ac:dyDescent="0.35">
      <c r="A1104" s="55" t="e" cm="1">
        <f t="array" ref="A1104">(IF($Q$3='بيان ع'!D1098,ROW('بيان ع'!1098:1098)-1,yyyyy))</f>
        <v>#NAME?</v>
      </c>
      <c r="B1104" s="56" t="str">
        <f t="shared" si="21"/>
        <v/>
      </c>
      <c r="D1104" s="4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24"/>
      <c r="R1104" s="1"/>
      <c r="S1104" s="1"/>
      <c r="T1104" s="1"/>
      <c r="V1104" s="7"/>
      <c r="W1104" s="7"/>
      <c r="X1104" s="7"/>
      <c r="Z1104" s="1"/>
      <c r="AA1104" s="1"/>
      <c r="AB1104" s="1"/>
      <c r="AC1104" s="1"/>
      <c r="AD1104" s="1"/>
      <c r="AE1104" s="1"/>
    </row>
    <row r="1105" spans="1:31" s="6" customFormat="1" ht="22.8" thickBot="1" x14ac:dyDescent="0.35">
      <c r="A1105" s="55" t="e" cm="1">
        <f t="array" ref="A1105">(IF($Q$3='بيان ع'!D1099,ROW('بيان ع'!1099:1099)-1,yyyyy))</f>
        <v>#NAME?</v>
      </c>
      <c r="B1105" s="56" t="str">
        <f t="shared" si="21"/>
        <v/>
      </c>
      <c r="D1105" s="4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24"/>
      <c r="R1105" s="1"/>
      <c r="S1105" s="1"/>
      <c r="T1105" s="1"/>
      <c r="V1105" s="7"/>
      <c r="W1105" s="7"/>
      <c r="X1105" s="7"/>
      <c r="Z1105" s="1"/>
      <c r="AA1105" s="1"/>
      <c r="AB1105" s="1"/>
      <c r="AC1105" s="1"/>
      <c r="AD1105" s="1"/>
      <c r="AE1105" s="1"/>
    </row>
  </sheetData>
  <sheetProtection password="CEA6" sheet="1" objects="1" scenarios="1" formatCells="0" formatColumns="0" formatRows="0"/>
  <mergeCells count="17">
    <mergeCell ref="C1:D1"/>
    <mergeCell ref="I2:J2"/>
    <mergeCell ref="H3:I3"/>
    <mergeCell ref="C4:C7"/>
    <mergeCell ref="D4:D7"/>
    <mergeCell ref="N4:N5"/>
    <mergeCell ref="E5:G5"/>
    <mergeCell ref="H5:J5"/>
    <mergeCell ref="N6:N7"/>
    <mergeCell ref="E4:M4"/>
    <mergeCell ref="K5:M5"/>
    <mergeCell ref="L79:N79"/>
    <mergeCell ref="L78:N78"/>
    <mergeCell ref="C78:D78"/>
    <mergeCell ref="F78:H78"/>
    <mergeCell ref="C79:D79"/>
    <mergeCell ref="F79:H79"/>
  </mergeCells>
  <conditionalFormatting sqref="E8:N77">
    <cfRule type="cellIs" dxfId="1" priority="1" operator="equal">
      <formula>"معيد"</formula>
    </cfRule>
  </conditionalFormatting>
  <printOptions horizontalCentered="1"/>
  <pageMargins left="0.19685039370078741" right="0.19685039370078741" top="0.19685039370078741" bottom="0.19685039370078741" header="0" footer="0"/>
  <pageSetup paperSize="9" scale="74" orientation="portrait" r:id="rId1"/>
  <rowBreaks count="2" manualBreakCount="2">
    <brk id="41" min="2" max="12" man="1"/>
    <brk id="79" min="2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'بيان ع'!$V$1:$V$60</xm:f>
          </x14:formula1>
          <xm:sqref>Q3</xm:sqref>
        </x14:dataValidation>
        <x14:dataValidation type="list" allowBlank="1" showInputMessage="1" showErrorMessage="1">
          <x14:formula1>
            <xm:f>'بيان ع'!$V$1:$V$10</xm:f>
          </x14:formula1>
          <xm:sqref>Q4:Q5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05"/>
  <sheetViews>
    <sheetView showZeros="0" rightToLeft="1" topLeftCell="C1" zoomScaleNormal="100" workbookViewId="0"/>
  </sheetViews>
  <sheetFormatPr defaultColWidth="8.88671875" defaultRowHeight="14.4" x14ac:dyDescent="0.3"/>
  <cols>
    <col min="1" max="1" width="3.33203125" style="7" hidden="1" customWidth="1"/>
    <col min="2" max="2" width="6.6640625" style="7" hidden="1" customWidth="1"/>
    <col min="3" max="3" width="7.109375" style="6" customWidth="1"/>
    <col min="4" max="4" width="27.88671875" style="4" customWidth="1"/>
    <col min="5" max="7" width="9.6640625" style="1" customWidth="1"/>
    <col min="8" max="8" width="8.88671875" style="1" customWidth="1"/>
    <col min="9" max="14" width="9.6640625" style="1" customWidth="1"/>
    <col min="15" max="15" width="1.33203125" style="1" customWidth="1"/>
    <col min="16" max="16" width="11.77734375" style="1" customWidth="1"/>
    <col min="17" max="17" width="8.6640625" style="24" customWidth="1"/>
    <col min="18" max="20" width="8.88671875" style="1"/>
    <col min="21" max="21" width="8.6640625" style="6" customWidth="1"/>
    <col min="22" max="24" width="8.88671875" style="7" hidden="1" customWidth="1"/>
    <col min="25" max="25" width="8.88671875" style="6"/>
    <col min="26" max="31" width="8.88671875" style="1"/>
    <col min="32" max="32" width="8.88671875" style="6"/>
    <col min="33" max="34" width="8.88671875" style="6" hidden="1" customWidth="1"/>
    <col min="35" max="35" width="8.88671875" style="6"/>
    <col min="36" max="16384" width="8.88671875" style="1"/>
  </cols>
  <sheetData>
    <row r="1" spans="1:35" s="18" customFormat="1" ht="32.25" customHeight="1" x14ac:dyDescent="0.5">
      <c r="A1" s="17" t="s">
        <v>353</v>
      </c>
      <c r="B1" s="17"/>
      <c r="C1" s="237" t="s">
        <v>312</v>
      </c>
      <c r="D1" s="237"/>
      <c r="E1" s="51"/>
      <c r="F1" s="51"/>
      <c r="G1" s="51"/>
      <c r="H1" s="51"/>
      <c r="I1" s="51"/>
      <c r="J1" s="51"/>
      <c r="K1" s="51"/>
      <c r="L1" s="51"/>
      <c r="M1" s="51"/>
      <c r="N1" s="148"/>
      <c r="O1" s="19"/>
      <c r="P1" s="17" t="s">
        <v>329</v>
      </c>
      <c r="Q1" s="113"/>
      <c r="R1" s="17" t="s">
        <v>329</v>
      </c>
      <c r="S1" s="17">
        <v>1</v>
      </c>
      <c r="T1" s="22">
        <f>SUM(R1:S1)+SUM(P1:Q1)</f>
        <v>1</v>
      </c>
      <c r="U1" s="22">
        <f>T1/2</f>
        <v>0.5</v>
      </c>
      <c r="V1" s="17" t="s">
        <v>6</v>
      </c>
      <c r="W1" s="17" t="s">
        <v>9</v>
      </c>
      <c r="X1" s="17"/>
      <c r="Y1" s="21"/>
      <c r="AF1" s="21"/>
      <c r="AG1" s="21"/>
      <c r="AH1" s="17" t="s">
        <v>19</v>
      </c>
      <c r="AI1" s="21"/>
    </row>
    <row r="2" spans="1:35" s="18" customFormat="1" ht="33.75" customHeight="1" thickBot="1" x14ac:dyDescent="0.5">
      <c r="A2" s="17"/>
      <c r="B2" s="17"/>
      <c r="C2" s="75" t="s">
        <v>8</v>
      </c>
      <c r="D2" s="76">
        <f>'بيان ع'!K2</f>
        <v>0</v>
      </c>
      <c r="E2" s="73"/>
      <c r="F2" s="73"/>
      <c r="G2" s="73"/>
      <c r="H2" s="73"/>
      <c r="I2" s="276"/>
      <c r="J2" s="276"/>
      <c r="K2" s="187" t="str">
        <f>Q3</f>
        <v>1/1</v>
      </c>
      <c r="L2" s="169"/>
      <c r="M2" s="169"/>
      <c r="N2" s="188"/>
      <c r="O2" s="24"/>
      <c r="Q2" s="20"/>
      <c r="U2" s="21"/>
      <c r="V2" s="22">
        <f>COUNTIF($E$8:$E$41,X2)</f>
        <v>0</v>
      </c>
      <c r="W2" s="22">
        <f>COUNTIF($E$8:$E$41,X3)</f>
        <v>0</v>
      </c>
      <c r="X2" s="17" t="s">
        <v>6</v>
      </c>
      <c r="Y2" s="21"/>
      <c r="AF2" s="21"/>
      <c r="AG2" s="21"/>
      <c r="AH2" s="21"/>
      <c r="AI2" s="21"/>
    </row>
    <row r="3" spans="1:35" s="18" customFormat="1" ht="40.200000000000003" customHeight="1" thickBot="1" x14ac:dyDescent="0.55000000000000004">
      <c r="A3" s="17"/>
      <c r="B3" s="17"/>
      <c r="C3" s="80" t="s">
        <v>16</v>
      </c>
      <c r="D3" s="117">
        <f>'بيان ع'!K4</f>
        <v>0</v>
      </c>
      <c r="E3" s="74"/>
      <c r="F3" s="74"/>
      <c r="G3" s="186" t="s">
        <v>326</v>
      </c>
      <c r="H3" s="277" t="str">
        <f>'بيان ع'!K7</f>
        <v xml:space="preserve"> 2026م/ 2027م</v>
      </c>
      <c r="I3" s="277"/>
      <c r="J3" s="185"/>
      <c r="K3" s="145"/>
      <c r="L3" s="145"/>
      <c r="M3" s="145"/>
      <c r="N3" s="145"/>
      <c r="O3" s="24"/>
      <c r="P3" s="131" t="s">
        <v>15</v>
      </c>
      <c r="Q3" s="132" t="s">
        <v>7</v>
      </c>
      <c r="U3" s="21"/>
      <c r="V3" s="22" t="e">
        <f>COUNTIF(#REF!,X2)</f>
        <v>#REF!</v>
      </c>
      <c r="W3" s="22" t="e">
        <f>COUNTIF(#REF!,X3)</f>
        <v>#REF!</v>
      </c>
      <c r="X3" s="17" t="s">
        <v>9</v>
      </c>
      <c r="Y3" s="21"/>
      <c r="AF3" s="21"/>
      <c r="AG3" s="21"/>
      <c r="AH3" s="21"/>
      <c r="AI3" s="21"/>
    </row>
    <row r="4" spans="1:35" s="18" customFormat="1" ht="49.5" customHeight="1" thickBot="1" x14ac:dyDescent="0.35">
      <c r="A4" s="17"/>
      <c r="B4" s="17"/>
      <c r="C4" s="241" t="s">
        <v>0</v>
      </c>
      <c r="D4" s="240" t="s">
        <v>18</v>
      </c>
      <c r="E4" s="252" t="s">
        <v>330</v>
      </c>
      <c r="F4" s="243"/>
      <c r="G4" s="243"/>
      <c r="H4" s="243"/>
      <c r="I4" s="243"/>
      <c r="J4" s="243"/>
      <c r="K4" s="243"/>
      <c r="L4" s="243"/>
      <c r="M4" s="273"/>
      <c r="N4" s="270" t="s">
        <v>366</v>
      </c>
      <c r="O4" s="24"/>
      <c r="P4" s="1"/>
      <c r="Q4" s="1"/>
      <c r="U4" s="21"/>
      <c r="V4" s="17"/>
      <c r="W4" s="17"/>
      <c r="X4" s="17"/>
      <c r="Y4" s="21"/>
      <c r="AF4" s="21"/>
      <c r="AG4" s="21"/>
      <c r="AH4" s="21"/>
      <c r="AI4" s="21"/>
    </row>
    <row r="5" spans="1:35" ht="26.4" customHeight="1" thickBot="1" x14ac:dyDescent="0.35">
      <c r="C5" s="241"/>
      <c r="D5" s="240"/>
      <c r="E5" s="254" t="s">
        <v>313</v>
      </c>
      <c r="F5" s="244"/>
      <c r="G5" s="244"/>
      <c r="H5" s="244" t="s">
        <v>316</v>
      </c>
      <c r="I5" s="244"/>
      <c r="J5" s="245"/>
      <c r="K5" s="274" t="s">
        <v>318</v>
      </c>
      <c r="L5" s="275"/>
      <c r="M5" s="254"/>
      <c r="N5" s="271"/>
      <c r="Q5" s="1"/>
    </row>
    <row r="6" spans="1:35" ht="32.25" customHeight="1" thickBot="1" x14ac:dyDescent="0.5">
      <c r="B6" s="52"/>
      <c r="C6" s="241"/>
      <c r="D6" s="240"/>
      <c r="E6" s="121" t="s">
        <v>331</v>
      </c>
      <c r="F6" s="122" t="s">
        <v>332</v>
      </c>
      <c r="G6" s="175" t="s">
        <v>333</v>
      </c>
      <c r="H6" s="121" t="s">
        <v>331</v>
      </c>
      <c r="I6" s="122" t="s">
        <v>332</v>
      </c>
      <c r="J6" s="178" t="s">
        <v>333</v>
      </c>
      <c r="K6" s="146" t="s">
        <v>331</v>
      </c>
      <c r="L6" s="146" t="s">
        <v>332</v>
      </c>
      <c r="M6" s="181" t="s">
        <v>333</v>
      </c>
      <c r="N6" s="272">
        <v>100</v>
      </c>
      <c r="O6" s="23"/>
    </row>
    <row r="7" spans="1:35" ht="22.5" customHeight="1" thickBot="1" x14ac:dyDescent="0.6">
      <c r="A7" s="53" t="s">
        <v>2</v>
      </c>
      <c r="B7" s="54" t="s">
        <v>2</v>
      </c>
      <c r="C7" s="242"/>
      <c r="D7" s="240"/>
      <c r="E7" s="126">
        <v>60</v>
      </c>
      <c r="F7" s="127">
        <v>40</v>
      </c>
      <c r="G7" s="176">
        <v>100</v>
      </c>
      <c r="H7" s="126">
        <v>60</v>
      </c>
      <c r="I7" s="127">
        <v>40</v>
      </c>
      <c r="J7" s="179">
        <v>100</v>
      </c>
      <c r="K7" s="184">
        <v>60</v>
      </c>
      <c r="L7" s="184">
        <v>40</v>
      </c>
      <c r="M7" s="182">
        <v>100</v>
      </c>
      <c r="N7" s="272"/>
      <c r="O7" s="25"/>
    </row>
    <row r="8" spans="1:35" s="3" customFormat="1" ht="25.05" customHeight="1" thickBot="1" x14ac:dyDescent="0.45">
      <c r="A8" s="99" cm="1">
        <f t="array" ref="A8">(IF($Q$3='بيان ع'!D2,ROW('بيان ع'!2:2)-1,yyyyy))</f>
        <v>1</v>
      </c>
      <c r="B8" s="100">
        <f t="shared" ref="B8:B71" si="0">IFERROR(_xlfn.AGGREGATE(15,6,$A$8:$A$1010,ROW(A1)),"")</f>
        <v>1</v>
      </c>
      <c r="C8" s="101">
        <f t="shared" ref="C8:C71" si="1">IFERROR(VLOOKUP(B8,m,2,0),"")</f>
        <v>0</v>
      </c>
      <c r="D8" s="102">
        <f t="shared" ref="D8:D71" si="2">IFERROR(VLOOKUP(B8,m,3,0),"")</f>
        <v>0</v>
      </c>
      <c r="E8" s="89"/>
      <c r="F8" s="118"/>
      <c r="G8" s="177"/>
      <c r="H8" s="89"/>
      <c r="I8" s="91"/>
      <c r="J8" s="180"/>
      <c r="K8" s="94"/>
      <c r="L8" s="94"/>
      <c r="M8" s="183"/>
      <c r="N8" s="89"/>
      <c r="O8" s="138"/>
      <c r="Q8" s="27"/>
      <c r="U8" s="28"/>
      <c r="V8" s="29"/>
      <c r="W8" s="29"/>
      <c r="X8" s="29"/>
      <c r="Y8" s="28"/>
      <c r="AF8" s="28"/>
      <c r="AG8" s="28"/>
      <c r="AH8" s="28"/>
      <c r="AI8" s="28"/>
    </row>
    <row r="9" spans="1:35" s="3" customFormat="1" ht="25.05" customHeight="1" thickBot="1" x14ac:dyDescent="0.45">
      <c r="A9" s="99" t="e" cm="1">
        <f t="array" ref="A9">(IF($Q$3='بيان ع'!D3,ROW('بيان ع'!3:3)-1,yyyyy))</f>
        <v>#NAME?</v>
      </c>
      <c r="B9" s="100" t="str">
        <f t="shared" si="0"/>
        <v/>
      </c>
      <c r="C9" s="103" t="str">
        <f t="shared" si="1"/>
        <v/>
      </c>
      <c r="D9" s="104" t="str">
        <f t="shared" si="2"/>
        <v/>
      </c>
      <c r="E9" s="90"/>
      <c r="F9" s="94"/>
      <c r="G9" s="173"/>
      <c r="H9" s="90"/>
      <c r="I9" s="94"/>
      <c r="J9" s="180"/>
      <c r="K9" s="94"/>
      <c r="L9" s="94"/>
      <c r="M9" s="183"/>
      <c r="N9" s="90"/>
      <c r="O9" s="138"/>
      <c r="Q9" s="27"/>
      <c r="U9" s="28"/>
      <c r="V9" s="29"/>
      <c r="W9" s="29"/>
      <c r="X9" s="29"/>
      <c r="Y9" s="28"/>
      <c r="AF9" s="28"/>
      <c r="AG9" s="28"/>
      <c r="AH9" s="28"/>
      <c r="AI9" s="28"/>
    </row>
    <row r="10" spans="1:35" s="3" customFormat="1" ht="25.05" customHeight="1" thickBot="1" x14ac:dyDescent="0.45">
      <c r="A10" s="99" t="e" cm="1">
        <f t="array" ref="A10">(IF($Q$3='بيان ع'!D4,ROW('بيان ع'!4:4)-1,yyyyy))</f>
        <v>#NAME?</v>
      </c>
      <c r="B10" s="100" t="str">
        <f t="shared" si="0"/>
        <v/>
      </c>
      <c r="C10" s="103" t="str">
        <f t="shared" si="1"/>
        <v/>
      </c>
      <c r="D10" s="104" t="str">
        <f t="shared" si="2"/>
        <v/>
      </c>
      <c r="E10" s="90"/>
      <c r="F10" s="94"/>
      <c r="G10" s="173"/>
      <c r="H10" s="90"/>
      <c r="I10" s="94"/>
      <c r="J10" s="180"/>
      <c r="K10" s="94"/>
      <c r="L10" s="94"/>
      <c r="M10" s="183"/>
      <c r="N10" s="90"/>
      <c r="O10" s="138"/>
      <c r="Q10" s="27"/>
      <c r="U10" s="28"/>
      <c r="V10" s="29"/>
      <c r="W10" s="29"/>
      <c r="X10" s="29"/>
      <c r="Y10" s="28"/>
      <c r="AF10" s="28"/>
      <c r="AG10" s="28"/>
      <c r="AH10" s="28"/>
      <c r="AI10" s="28"/>
    </row>
    <row r="11" spans="1:35" s="3" customFormat="1" ht="25.05" customHeight="1" thickBot="1" x14ac:dyDescent="0.45">
      <c r="A11" s="99" t="e" cm="1">
        <f t="array" ref="A11">(IF($Q$3='بيان ع'!D5,ROW('بيان ع'!5:5)-1,yyyyy))</f>
        <v>#NAME?</v>
      </c>
      <c r="B11" s="100" t="str">
        <f t="shared" si="0"/>
        <v/>
      </c>
      <c r="C11" s="103" t="str">
        <f t="shared" si="1"/>
        <v/>
      </c>
      <c r="D11" s="104" t="str">
        <f t="shared" si="2"/>
        <v/>
      </c>
      <c r="E11" s="90"/>
      <c r="F11" s="94"/>
      <c r="G11" s="173"/>
      <c r="H11" s="90"/>
      <c r="I11" s="94"/>
      <c r="J11" s="180"/>
      <c r="K11" s="94"/>
      <c r="L11" s="94"/>
      <c r="M11" s="183"/>
      <c r="N11" s="90"/>
      <c r="O11" s="138"/>
      <c r="Q11" s="27"/>
      <c r="U11" s="28"/>
      <c r="V11" s="29"/>
      <c r="W11" s="29"/>
      <c r="X11" s="29"/>
      <c r="Y11" s="28"/>
      <c r="AF11" s="28"/>
      <c r="AG11" s="28"/>
      <c r="AH11" s="28"/>
      <c r="AI11" s="28"/>
    </row>
    <row r="12" spans="1:35" s="3" customFormat="1" ht="25.05" customHeight="1" thickBot="1" x14ac:dyDescent="0.45">
      <c r="A12" s="99" t="e" cm="1">
        <f t="array" ref="A12">(IF($Q$3='بيان ع'!D6,ROW('بيان ع'!6:6)-1,yyyyy))</f>
        <v>#NAME?</v>
      </c>
      <c r="B12" s="100" t="str">
        <f t="shared" si="0"/>
        <v/>
      </c>
      <c r="C12" s="103" t="str">
        <f t="shared" si="1"/>
        <v/>
      </c>
      <c r="D12" s="104" t="str">
        <f t="shared" si="2"/>
        <v/>
      </c>
      <c r="E12" s="90"/>
      <c r="F12" s="94"/>
      <c r="G12" s="173"/>
      <c r="H12" s="90"/>
      <c r="I12" s="94"/>
      <c r="J12" s="180"/>
      <c r="K12" s="94"/>
      <c r="L12" s="94"/>
      <c r="M12" s="183"/>
      <c r="N12" s="90"/>
      <c r="O12" s="138"/>
      <c r="Q12" s="27"/>
      <c r="U12" s="28"/>
      <c r="V12" s="29"/>
      <c r="W12" s="29"/>
      <c r="X12" s="29"/>
      <c r="Y12" s="28"/>
      <c r="AF12" s="28"/>
      <c r="AG12" s="28"/>
      <c r="AH12" s="28"/>
      <c r="AI12" s="28"/>
    </row>
    <row r="13" spans="1:35" s="3" customFormat="1" ht="25.05" customHeight="1" thickBot="1" x14ac:dyDescent="0.45">
      <c r="A13" s="99" t="e" cm="1">
        <f t="array" ref="A13">(IF($Q$3='بيان ع'!D7,ROW('بيان ع'!7:7)-1,yyyyy))</f>
        <v>#NAME?</v>
      </c>
      <c r="B13" s="100" t="str">
        <f t="shared" si="0"/>
        <v/>
      </c>
      <c r="C13" s="103" t="str">
        <f t="shared" si="1"/>
        <v/>
      </c>
      <c r="D13" s="104" t="str">
        <f t="shared" si="2"/>
        <v/>
      </c>
      <c r="E13" s="90"/>
      <c r="F13" s="94"/>
      <c r="G13" s="173"/>
      <c r="H13" s="90"/>
      <c r="I13" s="94"/>
      <c r="J13" s="180"/>
      <c r="K13" s="94"/>
      <c r="L13" s="94"/>
      <c r="M13" s="183"/>
      <c r="N13" s="90"/>
      <c r="O13" s="138"/>
      <c r="Q13" s="27"/>
      <c r="U13" s="28"/>
      <c r="V13" s="29"/>
      <c r="W13" s="29"/>
      <c r="X13" s="29"/>
      <c r="Y13" s="28"/>
      <c r="AF13" s="28"/>
      <c r="AG13" s="28"/>
      <c r="AH13" s="28"/>
      <c r="AI13" s="28"/>
    </row>
    <row r="14" spans="1:35" s="3" customFormat="1" ht="25.05" customHeight="1" thickBot="1" x14ac:dyDescent="0.45">
      <c r="A14" s="99" t="e" cm="1">
        <f t="array" ref="A14">(IF($Q$3='بيان ع'!D8,ROW('بيان ع'!8:8)-1,yyyyy))</f>
        <v>#NAME?</v>
      </c>
      <c r="B14" s="100" t="str">
        <f t="shared" si="0"/>
        <v/>
      </c>
      <c r="C14" s="103" t="str">
        <f t="shared" si="1"/>
        <v/>
      </c>
      <c r="D14" s="104" t="str">
        <f t="shared" si="2"/>
        <v/>
      </c>
      <c r="E14" s="90"/>
      <c r="F14" s="94"/>
      <c r="G14" s="173"/>
      <c r="H14" s="90"/>
      <c r="I14" s="94"/>
      <c r="J14" s="180"/>
      <c r="K14" s="94"/>
      <c r="L14" s="94"/>
      <c r="M14" s="183"/>
      <c r="N14" s="90"/>
      <c r="O14" s="138"/>
      <c r="Q14" s="27"/>
      <c r="U14" s="28"/>
      <c r="V14" s="29"/>
      <c r="W14" s="29"/>
      <c r="X14" s="29"/>
      <c r="Y14" s="28"/>
      <c r="AF14" s="28"/>
      <c r="AG14" s="28"/>
      <c r="AH14" s="28"/>
      <c r="AI14" s="28"/>
    </row>
    <row r="15" spans="1:35" s="3" customFormat="1" ht="25.05" customHeight="1" thickBot="1" x14ac:dyDescent="0.45">
      <c r="A15" s="99" t="e" cm="1">
        <f t="array" ref="A15">(IF($Q$3='بيان ع'!D9,ROW('بيان ع'!9:9)-1,yyyyy))</f>
        <v>#NAME?</v>
      </c>
      <c r="B15" s="100" t="str">
        <f t="shared" si="0"/>
        <v/>
      </c>
      <c r="C15" s="103" t="str">
        <f t="shared" si="1"/>
        <v/>
      </c>
      <c r="D15" s="104" t="str">
        <f t="shared" si="2"/>
        <v/>
      </c>
      <c r="E15" s="90"/>
      <c r="F15" s="94"/>
      <c r="G15" s="173"/>
      <c r="H15" s="90"/>
      <c r="I15" s="94"/>
      <c r="J15" s="180"/>
      <c r="K15" s="94"/>
      <c r="L15" s="94"/>
      <c r="M15" s="183"/>
      <c r="N15" s="90"/>
      <c r="O15" s="138"/>
      <c r="Q15" s="27"/>
      <c r="U15" s="28"/>
      <c r="V15" s="29"/>
      <c r="W15" s="29"/>
      <c r="X15" s="29"/>
      <c r="Y15" s="28"/>
      <c r="AF15" s="28"/>
      <c r="AG15" s="28"/>
      <c r="AH15" s="28"/>
      <c r="AI15" s="28"/>
    </row>
    <row r="16" spans="1:35" s="3" customFormat="1" ht="25.05" customHeight="1" thickBot="1" x14ac:dyDescent="0.45">
      <c r="A16" s="99" t="e" cm="1">
        <f t="array" ref="A16">(IF($Q$3='بيان ع'!D10,ROW('بيان ع'!10:10)-1,yyyyy))</f>
        <v>#NAME?</v>
      </c>
      <c r="B16" s="100" t="str">
        <f t="shared" si="0"/>
        <v/>
      </c>
      <c r="C16" s="103" t="str">
        <f t="shared" si="1"/>
        <v/>
      </c>
      <c r="D16" s="104" t="str">
        <f t="shared" si="2"/>
        <v/>
      </c>
      <c r="E16" s="90"/>
      <c r="F16" s="94"/>
      <c r="G16" s="173"/>
      <c r="H16" s="90"/>
      <c r="I16" s="94"/>
      <c r="J16" s="180"/>
      <c r="K16" s="94"/>
      <c r="L16" s="94"/>
      <c r="M16" s="183"/>
      <c r="N16" s="90"/>
      <c r="O16" s="138"/>
      <c r="Q16" s="27"/>
      <c r="U16" s="28"/>
      <c r="V16" s="29"/>
      <c r="W16" s="29"/>
      <c r="X16" s="29"/>
      <c r="Y16" s="28"/>
      <c r="AF16" s="28"/>
      <c r="AG16" s="28"/>
      <c r="AH16" s="28"/>
      <c r="AI16" s="28"/>
    </row>
    <row r="17" spans="1:35" s="3" customFormat="1" ht="25.05" customHeight="1" thickBot="1" x14ac:dyDescent="0.45">
      <c r="A17" s="99" t="e" cm="1">
        <f t="array" ref="A17">(IF($Q$3='بيان ع'!D11,ROW('بيان ع'!11:11)-1,yyyyy))</f>
        <v>#NAME?</v>
      </c>
      <c r="B17" s="100" t="str">
        <f t="shared" si="0"/>
        <v/>
      </c>
      <c r="C17" s="103" t="str">
        <f t="shared" si="1"/>
        <v/>
      </c>
      <c r="D17" s="104" t="str">
        <f t="shared" si="2"/>
        <v/>
      </c>
      <c r="E17" s="90"/>
      <c r="F17" s="94"/>
      <c r="G17" s="173"/>
      <c r="H17" s="90"/>
      <c r="I17" s="94"/>
      <c r="J17" s="180"/>
      <c r="K17" s="94"/>
      <c r="L17" s="94"/>
      <c r="M17" s="183"/>
      <c r="N17" s="90"/>
      <c r="O17" s="138"/>
      <c r="Q17" s="27"/>
      <c r="U17" s="28"/>
      <c r="V17" s="29"/>
      <c r="W17" s="29"/>
      <c r="X17" s="29"/>
      <c r="Y17" s="28"/>
      <c r="AF17" s="28"/>
      <c r="AG17" s="28"/>
      <c r="AH17" s="28"/>
      <c r="AI17" s="28"/>
    </row>
    <row r="18" spans="1:35" s="3" customFormat="1" ht="25.05" customHeight="1" thickBot="1" x14ac:dyDescent="0.45">
      <c r="A18" s="99" t="e" cm="1">
        <f t="array" ref="A18">(IF($Q$3='بيان ع'!D12,ROW('بيان ع'!12:12)-1,yyyyy))</f>
        <v>#NAME?</v>
      </c>
      <c r="B18" s="100" t="str">
        <f t="shared" si="0"/>
        <v/>
      </c>
      <c r="C18" s="103" t="str">
        <f t="shared" si="1"/>
        <v/>
      </c>
      <c r="D18" s="104" t="str">
        <f t="shared" si="2"/>
        <v/>
      </c>
      <c r="E18" s="90"/>
      <c r="F18" s="94"/>
      <c r="G18" s="173"/>
      <c r="H18" s="90"/>
      <c r="I18" s="94"/>
      <c r="J18" s="180"/>
      <c r="K18" s="94"/>
      <c r="L18" s="94"/>
      <c r="M18" s="183"/>
      <c r="N18" s="90"/>
      <c r="O18" s="138"/>
      <c r="Q18" s="27"/>
      <c r="U18" s="28"/>
      <c r="V18" s="29"/>
      <c r="W18" s="29"/>
      <c r="X18" s="29"/>
      <c r="Y18" s="28"/>
      <c r="AF18" s="28"/>
      <c r="AG18" s="28"/>
      <c r="AH18" s="28"/>
      <c r="AI18" s="28"/>
    </row>
    <row r="19" spans="1:35" s="3" customFormat="1" ht="25.05" customHeight="1" thickBot="1" x14ac:dyDescent="0.45">
      <c r="A19" s="99" t="e" cm="1">
        <f t="array" ref="A19">(IF($Q$3='بيان ع'!D13,ROW('بيان ع'!13:13)-1,yyyyy))</f>
        <v>#NAME?</v>
      </c>
      <c r="B19" s="100" t="str">
        <f t="shared" si="0"/>
        <v/>
      </c>
      <c r="C19" s="103" t="str">
        <f t="shared" si="1"/>
        <v/>
      </c>
      <c r="D19" s="104" t="str">
        <f t="shared" si="2"/>
        <v/>
      </c>
      <c r="E19" s="90"/>
      <c r="F19" s="94"/>
      <c r="G19" s="173"/>
      <c r="H19" s="90"/>
      <c r="I19" s="94"/>
      <c r="J19" s="180"/>
      <c r="K19" s="94"/>
      <c r="L19" s="94"/>
      <c r="M19" s="183"/>
      <c r="N19" s="90"/>
      <c r="O19" s="138"/>
      <c r="Q19" s="27"/>
      <c r="U19" s="28"/>
      <c r="V19" s="29"/>
      <c r="W19" s="29"/>
      <c r="X19" s="29"/>
      <c r="Y19" s="28"/>
      <c r="AF19" s="28"/>
      <c r="AG19" s="28"/>
      <c r="AH19" s="28"/>
      <c r="AI19" s="28"/>
    </row>
    <row r="20" spans="1:35" s="3" customFormat="1" ht="25.05" customHeight="1" thickBot="1" x14ac:dyDescent="0.45">
      <c r="A20" s="99" t="e" cm="1">
        <f t="array" ref="A20">(IF($Q$3='بيان ع'!D14,ROW('بيان ع'!14:14)-1,yyyyy))</f>
        <v>#NAME?</v>
      </c>
      <c r="B20" s="100" t="str">
        <f t="shared" si="0"/>
        <v/>
      </c>
      <c r="C20" s="103" t="str">
        <f t="shared" si="1"/>
        <v/>
      </c>
      <c r="D20" s="104" t="str">
        <f t="shared" si="2"/>
        <v/>
      </c>
      <c r="E20" s="90"/>
      <c r="F20" s="94"/>
      <c r="G20" s="173"/>
      <c r="H20" s="90"/>
      <c r="I20" s="94"/>
      <c r="J20" s="180"/>
      <c r="K20" s="94"/>
      <c r="L20" s="94"/>
      <c r="M20" s="183"/>
      <c r="N20" s="90"/>
      <c r="O20" s="138"/>
      <c r="Q20" s="27"/>
      <c r="U20" s="28"/>
      <c r="V20" s="29"/>
      <c r="W20" s="29"/>
      <c r="X20" s="29"/>
      <c r="Y20" s="28"/>
      <c r="AF20" s="28"/>
      <c r="AG20" s="28"/>
      <c r="AH20" s="28"/>
      <c r="AI20" s="28"/>
    </row>
    <row r="21" spans="1:35" s="3" customFormat="1" ht="25.05" customHeight="1" thickBot="1" x14ac:dyDescent="0.45">
      <c r="A21" s="99" t="e" cm="1">
        <f t="array" ref="A21">(IF($Q$3='بيان ع'!D15,ROW('بيان ع'!15:15)-1,yyyyy))</f>
        <v>#NAME?</v>
      </c>
      <c r="B21" s="100" t="str">
        <f t="shared" si="0"/>
        <v/>
      </c>
      <c r="C21" s="103" t="str">
        <f t="shared" si="1"/>
        <v/>
      </c>
      <c r="D21" s="104" t="str">
        <f t="shared" si="2"/>
        <v/>
      </c>
      <c r="E21" s="90"/>
      <c r="F21" s="94"/>
      <c r="G21" s="173"/>
      <c r="H21" s="90"/>
      <c r="I21" s="94"/>
      <c r="J21" s="180"/>
      <c r="K21" s="94"/>
      <c r="L21" s="94"/>
      <c r="M21" s="183"/>
      <c r="N21" s="90"/>
      <c r="O21" s="138"/>
      <c r="Q21" s="27"/>
      <c r="U21" s="28"/>
      <c r="V21" s="29"/>
      <c r="W21" s="29"/>
      <c r="X21" s="29"/>
      <c r="Y21" s="28"/>
      <c r="AF21" s="28"/>
      <c r="AG21" s="28"/>
      <c r="AH21" s="28"/>
      <c r="AI21" s="28"/>
    </row>
    <row r="22" spans="1:35" s="3" customFormat="1" ht="25.05" customHeight="1" thickBot="1" x14ac:dyDescent="0.45">
      <c r="A22" s="99" t="e" cm="1">
        <f t="array" ref="A22">(IF($Q$3='بيان ع'!D16,ROW('بيان ع'!16:16)-1,yyyyy))</f>
        <v>#NAME?</v>
      </c>
      <c r="B22" s="100" t="str">
        <f t="shared" si="0"/>
        <v/>
      </c>
      <c r="C22" s="103" t="str">
        <f t="shared" si="1"/>
        <v/>
      </c>
      <c r="D22" s="104" t="str">
        <f t="shared" si="2"/>
        <v/>
      </c>
      <c r="E22" s="90"/>
      <c r="F22" s="94"/>
      <c r="G22" s="173"/>
      <c r="H22" s="90"/>
      <c r="I22" s="94"/>
      <c r="J22" s="180"/>
      <c r="K22" s="94"/>
      <c r="L22" s="94"/>
      <c r="M22" s="183"/>
      <c r="N22" s="90"/>
      <c r="O22" s="138"/>
      <c r="Q22" s="27"/>
      <c r="U22" s="28"/>
      <c r="V22" s="29"/>
      <c r="W22" s="29"/>
      <c r="X22" s="29"/>
      <c r="Y22" s="28"/>
      <c r="AF22" s="28"/>
      <c r="AG22" s="28"/>
      <c r="AH22" s="28"/>
      <c r="AI22" s="28"/>
    </row>
    <row r="23" spans="1:35" s="3" customFormat="1" ht="25.05" customHeight="1" thickBot="1" x14ac:dyDescent="0.45">
      <c r="A23" s="99" t="e" cm="1">
        <f t="array" ref="A23">(IF($Q$3='بيان ع'!D17,ROW('بيان ع'!17:17)-1,yyyyy))</f>
        <v>#NAME?</v>
      </c>
      <c r="B23" s="100" t="str">
        <f t="shared" si="0"/>
        <v/>
      </c>
      <c r="C23" s="103" t="str">
        <f t="shared" si="1"/>
        <v/>
      </c>
      <c r="D23" s="104" t="str">
        <f t="shared" si="2"/>
        <v/>
      </c>
      <c r="E23" s="90"/>
      <c r="F23" s="94"/>
      <c r="G23" s="173"/>
      <c r="H23" s="90"/>
      <c r="I23" s="94"/>
      <c r="J23" s="180"/>
      <c r="K23" s="94"/>
      <c r="L23" s="94"/>
      <c r="M23" s="183"/>
      <c r="N23" s="90"/>
      <c r="O23" s="138"/>
      <c r="Q23" s="27"/>
      <c r="U23" s="28"/>
      <c r="V23" s="29"/>
      <c r="W23" s="29"/>
      <c r="X23" s="29"/>
      <c r="Y23" s="28"/>
      <c r="AF23" s="28"/>
      <c r="AG23" s="28"/>
      <c r="AH23" s="28"/>
      <c r="AI23" s="28"/>
    </row>
    <row r="24" spans="1:35" s="3" customFormat="1" ht="25.05" customHeight="1" thickBot="1" x14ac:dyDescent="0.45">
      <c r="A24" s="99" t="e" cm="1">
        <f t="array" ref="A24">(IF($Q$3='بيان ع'!D18,ROW('بيان ع'!18:18)-1,yyyyy))</f>
        <v>#NAME?</v>
      </c>
      <c r="B24" s="100" t="str">
        <f t="shared" si="0"/>
        <v/>
      </c>
      <c r="C24" s="103" t="str">
        <f t="shared" si="1"/>
        <v/>
      </c>
      <c r="D24" s="104" t="str">
        <f t="shared" si="2"/>
        <v/>
      </c>
      <c r="E24" s="90"/>
      <c r="F24" s="94"/>
      <c r="G24" s="173"/>
      <c r="H24" s="90"/>
      <c r="I24" s="94"/>
      <c r="J24" s="180"/>
      <c r="K24" s="94"/>
      <c r="L24" s="94"/>
      <c r="M24" s="183"/>
      <c r="N24" s="90"/>
      <c r="O24" s="138"/>
      <c r="Q24" s="27"/>
      <c r="U24" s="28"/>
      <c r="V24" s="29"/>
      <c r="W24" s="29"/>
      <c r="X24" s="29"/>
      <c r="Y24" s="28"/>
      <c r="AF24" s="28"/>
      <c r="AG24" s="28"/>
      <c r="AH24" s="28"/>
      <c r="AI24" s="28"/>
    </row>
    <row r="25" spans="1:35" s="3" customFormat="1" ht="25.05" customHeight="1" thickBot="1" x14ac:dyDescent="0.45">
      <c r="A25" s="99" t="e" cm="1">
        <f t="array" ref="A25">(IF($Q$3='بيان ع'!D19,ROW('بيان ع'!19:19)-1,yyyyy))</f>
        <v>#NAME?</v>
      </c>
      <c r="B25" s="100" t="str">
        <f t="shared" si="0"/>
        <v/>
      </c>
      <c r="C25" s="103" t="str">
        <f t="shared" si="1"/>
        <v/>
      </c>
      <c r="D25" s="104" t="str">
        <f t="shared" si="2"/>
        <v/>
      </c>
      <c r="E25" s="90"/>
      <c r="F25" s="94"/>
      <c r="G25" s="173"/>
      <c r="H25" s="90"/>
      <c r="I25" s="94"/>
      <c r="J25" s="180"/>
      <c r="K25" s="94"/>
      <c r="L25" s="94"/>
      <c r="M25" s="183"/>
      <c r="N25" s="90"/>
      <c r="O25" s="138"/>
      <c r="Q25" s="27"/>
      <c r="U25" s="28"/>
      <c r="V25" s="29"/>
      <c r="W25" s="29"/>
      <c r="X25" s="29"/>
      <c r="Y25" s="28"/>
      <c r="AF25" s="28"/>
      <c r="AG25" s="28"/>
      <c r="AH25" s="28"/>
      <c r="AI25" s="28"/>
    </row>
    <row r="26" spans="1:35" s="3" customFormat="1" ht="25.05" customHeight="1" thickBot="1" x14ac:dyDescent="0.45">
      <c r="A26" s="99" t="e" cm="1">
        <f t="array" ref="A26">(IF($Q$3='بيان ع'!D20,ROW('بيان ع'!20:20)-1,yyyyy))</f>
        <v>#NAME?</v>
      </c>
      <c r="B26" s="100" t="str">
        <f t="shared" si="0"/>
        <v/>
      </c>
      <c r="C26" s="103" t="str">
        <f t="shared" si="1"/>
        <v/>
      </c>
      <c r="D26" s="104" t="str">
        <f t="shared" si="2"/>
        <v/>
      </c>
      <c r="E26" s="90"/>
      <c r="F26" s="94"/>
      <c r="G26" s="173"/>
      <c r="H26" s="90"/>
      <c r="I26" s="94"/>
      <c r="J26" s="180"/>
      <c r="K26" s="94"/>
      <c r="L26" s="94"/>
      <c r="M26" s="183"/>
      <c r="N26" s="90"/>
      <c r="O26" s="138"/>
      <c r="Q26" s="27"/>
      <c r="U26" s="28"/>
      <c r="V26" s="29"/>
      <c r="W26" s="29"/>
      <c r="X26" s="29"/>
      <c r="Y26" s="28"/>
      <c r="AF26" s="28"/>
      <c r="AG26" s="28"/>
      <c r="AH26" s="28"/>
      <c r="AI26" s="28"/>
    </row>
    <row r="27" spans="1:35" s="3" customFormat="1" ht="25.05" customHeight="1" thickBot="1" x14ac:dyDescent="0.45">
      <c r="A27" s="99" t="e" cm="1">
        <f t="array" ref="A27">(IF($Q$3='بيان ع'!D21,ROW('بيان ع'!21:21)-1,yyyyy))</f>
        <v>#NAME?</v>
      </c>
      <c r="B27" s="100" t="str">
        <f t="shared" si="0"/>
        <v/>
      </c>
      <c r="C27" s="103" t="str">
        <f t="shared" si="1"/>
        <v/>
      </c>
      <c r="D27" s="104" t="str">
        <f t="shared" si="2"/>
        <v/>
      </c>
      <c r="E27" s="90"/>
      <c r="F27" s="94"/>
      <c r="G27" s="173"/>
      <c r="H27" s="90"/>
      <c r="I27" s="94"/>
      <c r="J27" s="180"/>
      <c r="K27" s="94"/>
      <c r="L27" s="94"/>
      <c r="M27" s="183"/>
      <c r="N27" s="90"/>
      <c r="O27" s="138"/>
      <c r="Q27" s="27"/>
      <c r="U27" s="28"/>
      <c r="V27" s="29"/>
      <c r="W27" s="29"/>
      <c r="X27" s="29"/>
      <c r="Y27" s="28"/>
      <c r="AF27" s="28"/>
      <c r="AG27" s="28"/>
      <c r="AH27" s="28"/>
      <c r="AI27" s="28"/>
    </row>
    <row r="28" spans="1:35" s="3" customFormat="1" ht="25.05" customHeight="1" thickBot="1" x14ac:dyDescent="0.45">
      <c r="A28" s="99" t="e" cm="1">
        <f t="array" ref="A28">(IF($Q$3='بيان ع'!D22,ROW('بيان ع'!22:22)-1,yyyyy))</f>
        <v>#NAME?</v>
      </c>
      <c r="B28" s="100" t="str">
        <f t="shared" si="0"/>
        <v/>
      </c>
      <c r="C28" s="103" t="str">
        <f t="shared" si="1"/>
        <v/>
      </c>
      <c r="D28" s="104" t="str">
        <f t="shared" si="2"/>
        <v/>
      </c>
      <c r="E28" s="90"/>
      <c r="F28" s="94"/>
      <c r="G28" s="173"/>
      <c r="H28" s="90"/>
      <c r="I28" s="94"/>
      <c r="J28" s="180"/>
      <c r="K28" s="94"/>
      <c r="L28" s="94"/>
      <c r="M28" s="183"/>
      <c r="N28" s="90"/>
      <c r="O28" s="138"/>
      <c r="Q28" s="27"/>
      <c r="U28" s="28"/>
      <c r="V28" s="29"/>
      <c r="W28" s="29"/>
      <c r="X28" s="29"/>
      <c r="Y28" s="28"/>
      <c r="AF28" s="28"/>
      <c r="AG28" s="28"/>
      <c r="AH28" s="28"/>
      <c r="AI28" s="28"/>
    </row>
    <row r="29" spans="1:35" s="3" customFormat="1" ht="25.05" customHeight="1" thickBot="1" x14ac:dyDescent="0.45">
      <c r="A29" s="99" t="e" cm="1">
        <f t="array" ref="A29">(IF($Q$3='بيان ع'!D23,ROW('بيان ع'!23:23)-1,yyyyy))</f>
        <v>#NAME?</v>
      </c>
      <c r="B29" s="100" t="str">
        <f t="shared" si="0"/>
        <v/>
      </c>
      <c r="C29" s="103" t="str">
        <f t="shared" si="1"/>
        <v/>
      </c>
      <c r="D29" s="104" t="str">
        <f t="shared" si="2"/>
        <v/>
      </c>
      <c r="E29" s="90"/>
      <c r="F29" s="94"/>
      <c r="G29" s="173"/>
      <c r="H29" s="90"/>
      <c r="I29" s="94"/>
      <c r="J29" s="180"/>
      <c r="K29" s="94"/>
      <c r="L29" s="94"/>
      <c r="M29" s="183"/>
      <c r="N29" s="90"/>
      <c r="O29" s="138"/>
      <c r="Q29" s="27"/>
      <c r="U29" s="28"/>
      <c r="V29" s="29"/>
      <c r="W29" s="29"/>
      <c r="X29" s="29"/>
      <c r="Y29" s="28"/>
      <c r="AF29" s="28"/>
      <c r="AG29" s="28"/>
      <c r="AH29" s="28"/>
      <c r="AI29" s="28"/>
    </row>
    <row r="30" spans="1:35" s="3" customFormat="1" ht="25.05" customHeight="1" thickBot="1" x14ac:dyDescent="0.45">
      <c r="A30" s="99" t="e" cm="1">
        <f t="array" ref="A30">(IF($Q$3='بيان ع'!D24,ROW('بيان ع'!24:24)-1,yyyyy))</f>
        <v>#NAME?</v>
      </c>
      <c r="B30" s="100" t="str">
        <f t="shared" si="0"/>
        <v/>
      </c>
      <c r="C30" s="103" t="str">
        <f t="shared" si="1"/>
        <v/>
      </c>
      <c r="D30" s="104" t="str">
        <f t="shared" si="2"/>
        <v/>
      </c>
      <c r="E30" s="90"/>
      <c r="F30" s="94"/>
      <c r="G30" s="173"/>
      <c r="H30" s="90"/>
      <c r="I30" s="94"/>
      <c r="J30" s="180"/>
      <c r="K30" s="94"/>
      <c r="L30" s="94"/>
      <c r="M30" s="183"/>
      <c r="N30" s="90"/>
      <c r="O30" s="138"/>
      <c r="Q30" s="27"/>
      <c r="U30" s="28"/>
      <c r="V30" s="29"/>
      <c r="W30" s="29"/>
      <c r="X30" s="29"/>
      <c r="Y30" s="28"/>
      <c r="AF30" s="28"/>
      <c r="AG30" s="28"/>
      <c r="AH30" s="28"/>
      <c r="AI30" s="28"/>
    </row>
    <row r="31" spans="1:35" s="3" customFormat="1" ht="25.05" customHeight="1" thickBot="1" x14ac:dyDescent="0.45">
      <c r="A31" s="99" t="e" cm="1">
        <f t="array" ref="A31">(IF($Q$3='بيان ع'!D25,ROW('بيان ع'!25:25)-1,yyyyy))</f>
        <v>#NAME?</v>
      </c>
      <c r="B31" s="100" t="str">
        <f t="shared" si="0"/>
        <v/>
      </c>
      <c r="C31" s="103" t="str">
        <f t="shared" si="1"/>
        <v/>
      </c>
      <c r="D31" s="104" t="str">
        <f t="shared" si="2"/>
        <v/>
      </c>
      <c r="E31" s="90"/>
      <c r="F31" s="94"/>
      <c r="G31" s="173"/>
      <c r="H31" s="90"/>
      <c r="I31" s="94"/>
      <c r="J31" s="180"/>
      <c r="K31" s="94"/>
      <c r="L31" s="94"/>
      <c r="M31" s="183"/>
      <c r="N31" s="90"/>
      <c r="O31" s="138"/>
      <c r="Q31" s="27"/>
      <c r="U31" s="28"/>
      <c r="V31" s="29"/>
      <c r="W31" s="29"/>
      <c r="X31" s="29"/>
      <c r="Y31" s="28"/>
      <c r="AF31" s="28"/>
      <c r="AG31" s="28"/>
      <c r="AH31" s="28"/>
      <c r="AI31" s="28"/>
    </row>
    <row r="32" spans="1:35" s="3" customFormat="1" ht="25.05" customHeight="1" thickBot="1" x14ac:dyDescent="0.45">
      <c r="A32" s="99" t="e" cm="1">
        <f t="array" ref="A32">(IF($Q$3='بيان ع'!D26,ROW('بيان ع'!26:26)-1,yyyyy))</f>
        <v>#NAME?</v>
      </c>
      <c r="B32" s="100" t="str">
        <f t="shared" si="0"/>
        <v/>
      </c>
      <c r="C32" s="103" t="str">
        <f t="shared" si="1"/>
        <v/>
      </c>
      <c r="D32" s="104" t="str">
        <f t="shared" si="2"/>
        <v/>
      </c>
      <c r="E32" s="90"/>
      <c r="F32" s="94"/>
      <c r="G32" s="173"/>
      <c r="H32" s="90"/>
      <c r="I32" s="94"/>
      <c r="J32" s="180"/>
      <c r="K32" s="94"/>
      <c r="L32" s="94"/>
      <c r="M32" s="183"/>
      <c r="N32" s="90"/>
      <c r="O32" s="138"/>
      <c r="Q32" s="27"/>
      <c r="U32" s="28"/>
      <c r="V32" s="29"/>
      <c r="W32" s="29"/>
      <c r="X32" s="29"/>
      <c r="Y32" s="28"/>
      <c r="AF32" s="28"/>
      <c r="AG32" s="28"/>
      <c r="AH32" s="28"/>
      <c r="AI32" s="28"/>
    </row>
    <row r="33" spans="1:35" s="3" customFormat="1" ht="25.05" customHeight="1" thickBot="1" x14ac:dyDescent="0.45">
      <c r="A33" s="99" t="e" cm="1">
        <f t="array" ref="A33">(IF($Q$3='بيان ع'!D27,ROW('بيان ع'!27:27)-1,yyyyy))</f>
        <v>#NAME?</v>
      </c>
      <c r="B33" s="100" t="str">
        <f t="shared" si="0"/>
        <v/>
      </c>
      <c r="C33" s="103" t="str">
        <f t="shared" si="1"/>
        <v/>
      </c>
      <c r="D33" s="104" t="str">
        <f t="shared" si="2"/>
        <v/>
      </c>
      <c r="E33" s="90"/>
      <c r="F33" s="94"/>
      <c r="G33" s="173"/>
      <c r="H33" s="90"/>
      <c r="I33" s="94"/>
      <c r="J33" s="180"/>
      <c r="K33" s="94"/>
      <c r="L33" s="94"/>
      <c r="M33" s="183"/>
      <c r="N33" s="90"/>
      <c r="O33" s="138"/>
      <c r="Q33" s="27"/>
      <c r="U33" s="28"/>
      <c r="V33" s="29"/>
      <c r="W33" s="29"/>
      <c r="X33" s="29"/>
      <c r="Y33" s="28"/>
      <c r="AF33" s="28"/>
      <c r="AG33" s="28"/>
      <c r="AH33" s="28"/>
      <c r="AI33" s="28"/>
    </row>
    <row r="34" spans="1:35" s="3" customFormat="1" ht="25.05" customHeight="1" thickBot="1" x14ac:dyDescent="0.45">
      <c r="A34" s="99" t="e" cm="1">
        <f t="array" ref="A34">(IF($Q$3='بيان ع'!D28,ROW('بيان ع'!28:28)-1,yyyyy))</f>
        <v>#NAME?</v>
      </c>
      <c r="B34" s="100" t="str">
        <f t="shared" si="0"/>
        <v/>
      </c>
      <c r="C34" s="103" t="str">
        <f t="shared" si="1"/>
        <v/>
      </c>
      <c r="D34" s="104" t="str">
        <f t="shared" si="2"/>
        <v/>
      </c>
      <c r="E34" s="90"/>
      <c r="F34" s="94"/>
      <c r="G34" s="173"/>
      <c r="H34" s="90"/>
      <c r="I34" s="94"/>
      <c r="J34" s="180"/>
      <c r="K34" s="94"/>
      <c r="L34" s="94"/>
      <c r="M34" s="183"/>
      <c r="N34" s="90"/>
      <c r="O34" s="138"/>
      <c r="Q34" s="27"/>
      <c r="U34" s="28"/>
      <c r="V34" s="29"/>
      <c r="W34" s="29"/>
      <c r="X34" s="29"/>
      <c r="Y34" s="28"/>
      <c r="AF34" s="28"/>
      <c r="AG34" s="28"/>
      <c r="AH34" s="28"/>
      <c r="AI34" s="28"/>
    </row>
    <row r="35" spans="1:35" s="3" customFormat="1" ht="25.05" customHeight="1" thickBot="1" x14ac:dyDescent="0.45">
      <c r="A35" s="99" t="e" cm="1">
        <f t="array" ref="A35">(IF($Q$3='بيان ع'!D29,ROW('بيان ع'!29:29)-1,yyyyy))</f>
        <v>#NAME?</v>
      </c>
      <c r="B35" s="100" t="str">
        <f t="shared" si="0"/>
        <v/>
      </c>
      <c r="C35" s="103" t="str">
        <f t="shared" si="1"/>
        <v/>
      </c>
      <c r="D35" s="104" t="str">
        <f t="shared" si="2"/>
        <v/>
      </c>
      <c r="E35" s="90"/>
      <c r="F35" s="94"/>
      <c r="G35" s="173"/>
      <c r="H35" s="90"/>
      <c r="I35" s="94"/>
      <c r="J35" s="180"/>
      <c r="K35" s="94"/>
      <c r="L35" s="94"/>
      <c r="M35" s="183"/>
      <c r="N35" s="90"/>
      <c r="O35" s="138"/>
      <c r="Q35" s="27"/>
      <c r="U35" s="28"/>
      <c r="V35" s="29"/>
      <c r="W35" s="29"/>
      <c r="X35" s="29"/>
      <c r="Y35" s="28"/>
      <c r="AF35" s="28"/>
      <c r="AG35" s="28"/>
      <c r="AH35" s="28"/>
      <c r="AI35" s="28"/>
    </row>
    <row r="36" spans="1:35" s="3" customFormat="1" ht="25.05" customHeight="1" thickBot="1" x14ac:dyDescent="0.45">
      <c r="A36" s="99" t="e" cm="1">
        <f t="array" ref="A36">(IF($Q$3='بيان ع'!D30,ROW('بيان ع'!30:30)-1,yyyyy))</f>
        <v>#NAME?</v>
      </c>
      <c r="B36" s="100" t="str">
        <f t="shared" si="0"/>
        <v/>
      </c>
      <c r="C36" s="103" t="str">
        <f t="shared" si="1"/>
        <v/>
      </c>
      <c r="D36" s="104" t="str">
        <f t="shared" si="2"/>
        <v/>
      </c>
      <c r="E36" s="90"/>
      <c r="F36" s="94"/>
      <c r="G36" s="173"/>
      <c r="H36" s="90"/>
      <c r="I36" s="94"/>
      <c r="J36" s="180"/>
      <c r="K36" s="94"/>
      <c r="L36" s="94"/>
      <c r="M36" s="183"/>
      <c r="N36" s="90"/>
      <c r="O36" s="138"/>
      <c r="Q36" s="27"/>
      <c r="U36" s="28"/>
      <c r="V36" s="29"/>
      <c r="W36" s="29"/>
      <c r="X36" s="29"/>
      <c r="Y36" s="28"/>
      <c r="AF36" s="28"/>
      <c r="AG36" s="28"/>
      <c r="AH36" s="28"/>
      <c r="AI36" s="28"/>
    </row>
    <row r="37" spans="1:35" s="3" customFormat="1" ht="25.05" customHeight="1" thickBot="1" x14ac:dyDescent="0.45">
      <c r="A37" s="99" t="e" cm="1">
        <f t="array" ref="A37">(IF($Q$3='بيان ع'!D31,ROW('بيان ع'!31:31)-1,yyyyy))</f>
        <v>#NAME?</v>
      </c>
      <c r="B37" s="100" t="str">
        <f t="shared" si="0"/>
        <v/>
      </c>
      <c r="C37" s="103" t="str">
        <f t="shared" si="1"/>
        <v/>
      </c>
      <c r="D37" s="104" t="str">
        <f t="shared" si="2"/>
        <v/>
      </c>
      <c r="E37" s="90"/>
      <c r="F37" s="94"/>
      <c r="G37" s="173"/>
      <c r="H37" s="90"/>
      <c r="I37" s="94"/>
      <c r="J37" s="180"/>
      <c r="K37" s="94"/>
      <c r="L37" s="94"/>
      <c r="M37" s="183"/>
      <c r="N37" s="90"/>
      <c r="O37" s="138"/>
      <c r="Q37" s="27"/>
      <c r="U37" s="28"/>
      <c r="V37" s="29"/>
      <c r="W37" s="29"/>
      <c r="X37" s="29"/>
      <c r="Y37" s="28"/>
      <c r="AF37" s="28"/>
      <c r="AG37" s="28"/>
      <c r="AH37" s="28"/>
      <c r="AI37" s="28"/>
    </row>
    <row r="38" spans="1:35" s="3" customFormat="1" ht="25.05" customHeight="1" thickBot="1" x14ac:dyDescent="0.45">
      <c r="A38" s="99" t="e" cm="1">
        <f t="array" ref="A38">(IF($Q$3='بيان ع'!D32,ROW('بيان ع'!32:32)-1,yyyyy))</f>
        <v>#NAME?</v>
      </c>
      <c r="B38" s="100" t="str">
        <f t="shared" si="0"/>
        <v/>
      </c>
      <c r="C38" s="103" t="str">
        <f t="shared" si="1"/>
        <v/>
      </c>
      <c r="D38" s="104" t="str">
        <f t="shared" si="2"/>
        <v/>
      </c>
      <c r="E38" s="90"/>
      <c r="F38" s="94"/>
      <c r="G38" s="173"/>
      <c r="H38" s="90"/>
      <c r="I38" s="94"/>
      <c r="J38" s="180"/>
      <c r="K38" s="94"/>
      <c r="L38" s="94"/>
      <c r="M38" s="183"/>
      <c r="N38" s="90"/>
      <c r="O38" s="138"/>
      <c r="Q38" s="27"/>
      <c r="U38" s="28"/>
      <c r="V38" s="29"/>
      <c r="W38" s="29"/>
      <c r="X38" s="29"/>
      <c r="Y38" s="28"/>
      <c r="AF38" s="28"/>
      <c r="AG38" s="28"/>
      <c r="AH38" s="28"/>
      <c r="AI38" s="28"/>
    </row>
    <row r="39" spans="1:35" s="3" customFormat="1" ht="25.05" customHeight="1" thickBot="1" x14ac:dyDescent="0.45">
      <c r="A39" s="99" t="e" cm="1">
        <f t="array" ref="A39">(IF($Q$3='بيان ع'!D33,ROW('بيان ع'!33:33)-1,yyyyy))</f>
        <v>#NAME?</v>
      </c>
      <c r="B39" s="100" t="str">
        <f t="shared" si="0"/>
        <v/>
      </c>
      <c r="C39" s="103" t="str">
        <f t="shared" si="1"/>
        <v/>
      </c>
      <c r="D39" s="104" t="str">
        <f t="shared" si="2"/>
        <v/>
      </c>
      <c r="E39" s="90"/>
      <c r="F39" s="94"/>
      <c r="G39" s="173"/>
      <c r="H39" s="90"/>
      <c r="I39" s="94"/>
      <c r="J39" s="180"/>
      <c r="K39" s="94"/>
      <c r="L39" s="94"/>
      <c r="M39" s="183"/>
      <c r="N39" s="90"/>
      <c r="O39" s="138"/>
      <c r="Q39" s="27"/>
      <c r="U39" s="28"/>
      <c r="V39" s="29"/>
      <c r="W39" s="29"/>
      <c r="X39" s="29"/>
      <c r="Y39" s="28"/>
      <c r="AF39" s="28"/>
      <c r="AG39" s="28"/>
      <c r="AH39" s="28"/>
      <c r="AI39" s="28"/>
    </row>
    <row r="40" spans="1:35" s="3" customFormat="1" ht="25.05" customHeight="1" thickBot="1" x14ac:dyDescent="0.45">
      <c r="A40" s="99" t="e" cm="1">
        <f t="array" ref="A40">(IF($Q$3='بيان ع'!D34,ROW('بيان ع'!34:34)-1,yyyyy))</f>
        <v>#NAME?</v>
      </c>
      <c r="B40" s="100" t="str">
        <f t="shared" si="0"/>
        <v/>
      </c>
      <c r="C40" s="103" t="str">
        <f t="shared" si="1"/>
        <v/>
      </c>
      <c r="D40" s="104" t="str">
        <f t="shared" si="2"/>
        <v/>
      </c>
      <c r="E40" s="90"/>
      <c r="F40" s="94"/>
      <c r="G40" s="173"/>
      <c r="H40" s="90"/>
      <c r="I40" s="94"/>
      <c r="J40" s="180"/>
      <c r="K40" s="94"/>
      <c r="L40" s="94"/>
      <c r="M40" s="183"/>
      <c r="N40" s="90"/>
      <c r="O40" s="26"/>
      <c r="Q40" s="27"/>
      <c r="U40" s="28"/>
      <c r="V40" s="29"/>
      <c r="W40" s="29"/>
      <c r="X40" s="29"/>
      <c r="Y40" s="28"/>
      <c r="AF40" s="28"/>
      <c r="AG40" s="28"/>
      <c r="AH40" s="28"/>
      <c r="AI40" s="28"/>
    </row>
    <row r="41" spans="1:35" s="3" customFormat="1" ht="25.05" customHeight="1" thickBot="1" x14ac:dyDescent="0.45">
      <c r="A41" s="99" t="e" cm="1">
        <f t="array" ref="A41">(IF($Q$3='بيان ع'!D35,ROW('بيان ع'!35:35)-1,yyyyy))</f>
        <v>#NAME?</v>
      </c>
      <c r="B41" s="100" t="str">
        <f t="shared" si="0"/>
        <v/>
      </c>
      <c r="C41" s="103" t="str">
        <f t="shared" si="1"/>
        <v/>
      </c>
      <c r="D41" s="104" t="str">
        <f t="shared" si="2"/>
        <v/>
      </c>
      <c r="E41" s="90"/>
      <c r="F41" s="94"/>
      <c r="G41" s="173"/>
      <c r="H41" s="90"/>
      <c r="I41" s="94"/>
      <c r="J41" s="180"/>
      <c r="K41" s="94"/>
      <c r="L41" s="94"/>
      <c r="M41" s="183"/>
      <c r="N41" s="90"/>
      <c r="O41" s="30"/>
      <c r="Q41" s="27"/>
      <c r="U41" s="28"/>
      <c r="V41" s="29"/>
      <c r="W41" s="29"/>
      <c r="X41" s="29"/>
      <c r="Y41" s="28"/>
      <c r="AF41" s="28"/>
      <c r="AG41" s="28"/>
      <c r="AH41" s="28"/>
      <c r="AI41" s="28"/>
    </row>
    <row r="42" spans="1:35" s="3" customFormat="1" ht="25.05" customHeight="1" thickBot="1" x14ac:dyDescent="0.45">
      <c r="A42" s="99" t="e" cm="1">
        <f t="array" ref="A42">(IF($Q$3='بيان ع'!D36,ROW('بيان ع'!36:36)-1,yyyyy))</f>
        <v>#NAME?</v>
      </c>
      <c r="B42" s="100" t="str">
        <f t="shared" si="0"/>
        <v/>
      </c>
      <c r="C42" s="103" t="str">
        <f t="shared" si="1"/>
        <v/>
      </c>
      <c r="D42" s="104" t="str">
        <f t="shared" si="2"/>
        <v/>
      </c>
      <c r="E42" s="90"/>
      <c r="F42" s="94"/>
      <c r="G42" s="173"/>
      <c r="H42" s="90"/>
      <c r="I42" s="94"/>
      <c r="J42" s="180"/>
      <c r="K42" s="94"/>
      <c r="L42" s="94"/>
      <c r="M42" s="183"/>
      <c r="N42" s="90"/>
      <c r="Q42" s="27"/>
      <c r="U42" s="28"/>
      <c r="V42" s="29"/>
      <c r="W42" s="29"/>
      <c r="X42" s="29"/>
      <c r="Y42" s="28"/>
      <c r="AF42" s="28"/>
      <c r="AG42" s="28"/>
      <c r="AH42" s="28"/>
      <c r="AI42" s="28"/>
    </row>
    <row r="43" spans="1:35" s="3" customFormat="1" ht="25.05" customHeight="1" thickBot="1" x14ac:dyDescent="0.45">
      <c r="A43" s="99" t="e" cm="1">
        <f t="array" ref="A43">(IF($Q$3='بيان ع'!D37,ROW('بيان ع'!37:37)-1,yyyyy))</f>
        <v>#NAME?</v>
      </c>
      <c r="B43" s="100" t="str">
        <f t="shared" si="0"/>
        <v/>
      </c>
      <c r="C43" s="103" t="str">
        <f t="shared" si="1"/>
        <v/>
      </c>
      <c r="D43" s="104" t="str">
        <f t="shared" si="2"/>
        <v/>
      </c>
      <c r="E43" s="90"/>
      <c r="F43" s="94"/>
      <c r="G43" s="173"/>
      <c r="H43" s="90"/>
      <c r="I43" s="94"/>
      <c r="J43" s="180"/>
      <c r="K43" s="94"/>
      <c r="L43" s="94"/>
      <c r="M43" s="183"/>
      <c r="N43" s="90"/>
      <c r="Q43" s="27"/>
      <c r="U43" s="28"/>
      <c r="V43" s="29"/>
      <c r="W43" s="29"/>
      <c r="X43" s="29"/>
      <c r="Y43" s="28"/>
      <c r="AF43" s="28"/>
      <c r="AG43" s="28"/>
      <c r="AH43" s="28"/>
      <c r="AI43" s="28"/>
    </row>
    <row r="44" spans="1:35" s="3" customFormat="1" ht="25.05" customHeight="1" thickBot="1" x14ac:dyDescent="0.45">
      <c r="A44" s="99" t="e" cm="1">
        <f t="array" ref="A44">(IF($Q$3='بيان ع'!D38,ROW('بيان ع'!38:38)-1,yyyyy))</f>
        <v>#NAME?</v>
      </c>
      <c r="B44" s="100" t="str">
        <f t="shared" si="0"/>
        <v/>
      </c>
      <c r="C44" s="103" t="str">
        <f t="shared" si="1"/>
        <v/>
      </c>
      <c r="D44" s="104" t="str">
        <f t="shared" si="2"/>
        <v/>
      </c>
      <c r="E44" s="90"/>
      <c r="F44" s="94"/>
      <c r="G44" s="173"/>
      <c r="H44" s="90"/>
      <c r="I44" s="94"/>
      <c r="J44" s="180"/>
      <c r="K44" s="94"/>
      <c r="L44" s="94"/>
      <c r="M44" s="183"/>
      <c r="N44" s="90"/>
      <c r="Q44" s="27"/>
      <c r="U44" s="28"/>
      <c r="V44" s="29"/>
      <c r="W44" s="29"/>
      <c r="X44" s="29"/>
      <c r="Y44" s="28"/>
      <c r="AF44" s="28"/>
      <c r="AG44" s="28"/>
      <c r="AH44" s="28"/>
      <c r="AI44" s="28"/>
    </row>
    <row r="45" spans="1:35" s="3" customFormat="1" ht="25.05" customHeight="1" thickBot="1" x14ac:dyDescent="0.45">
      <c r="A45" s="99" t="e" cm="1">
        <f t="array" ref="A45">(IF($Q$3='بيان ع'!D39,ROW('بيان ع'!39:39)-1,yyyyy))</f>
        <v>#NAME?</v>
      </c>
      <c r="B45" s="100" t="str">
        <f t="shared" si="0"/>
        <v/>
      </c>
      <c r="C45" s="103" t="str">
        <f t="shared" si="1"/>
        <v/>
      </c>
      <c r="D45" s="104" t="str">
        <f t="shared" si="2"/>
        <v/>
      </c>
      <c r="E45" s="90"/>
      <c r="F45" s="94"/>
      <c r="G45" s="173"/>
      <c r="H45" s="90"/>
      <c r="I45" s="94"/>
      <c r="J45" s="180"/>
      <c r="K45" s="94"/>
      <c r="L45" s="94"/>
      <c r="M45" s="183"/>
      <c r="N45" s="90"/>
      <c r="Q45" s="27"/>
      <c r="U45" s="28"/>
      <c r="V45" s="29"/>
      <c r="W45" s="29"/>
      <c r="X45" s="29"/>
      <c r="Y45" s="28"/>
      <c r="AF45" s="28"/>
      <c r="AG45" s="28"/>
      <c r="AH45" s="28"/>
      <c r="AI45" s="28"/>
    </row>
    <row r="46" spans="1:35" s="3" customFormat="1" ht="25.05" customHeight="1" thickBot="1" x14ac:dyDescent="0.45">
      <c r="A46" s="99" t="e" cm="1">
        <f t="array" ref="A46">(IF($Q$3='بيان ع'!D40,ROW('بيان ع'!40:40)-1,yyyyy))</f>
        <v>#NAME?</v>
      </c>
      <c r="B46" s="100" t="str">
        <f t="shared" si="0"/>
        <v/>
      </c>
      <c r="C46" s="103" t="str">
        <f t="shared" si="1"/>
        <v/>
      </c>
      <c r="D46" s="104" t="str">
        <f t="shared" si="2"/>
        <v/>
      </c>
      <c r="E46" s="90"/>
      <c r="F46" s="94"/>
      <c r="G46" s="173"/>
      <c r="H46" s="90"/>
      <c r="I46" s="94"/>
      <c r="J46" s="180"/>
      <c r="K46" s="94"/>
      <c r="L46" s="94"/>
      <c r="M46" s="183"/>
      <c r="N46" s="90"/>
      <c r="Q46" s="27"/>
      <c r="U46" s="28"/>
      <c r="V46" s="29"/>
      <c r="W46" s="29"/>
      <c r="X46" s="29"/>
      <c r="Y46" s="28"/>
      <c r="AF46" s="28"/>
      <c r="AG46" s="28"/>
      <c r="AH46" s="28"/>
      <c r="AI46" s="28"/>
    </row>
    <row r="47" spans="1:35" s="3" customFormat="1" ht="25.05" customHeight="1" thickBot="1" x14ac:dyDescent="0.45">
      <c r="A47" s="99" t="e" cm="1">
        <f t="array" ref="A47">(IF($Q$3='بيان ع'!D41,ROW('بيان ع'!41:41)-1,yyyyy))</f>
        <v>#NAME?</v>
      </c>
      <c r="B47" s="100" t="str">
        <f t="shared" si="0"/>
        <v/>
      </c>
      <c r="C47" s="103" t="str">
        <f t="shared" si="1"/>
        <v/>
      </c>
      <c r="D47" s="104" t="str">
        <f t="shared" si="2"/>
        <v/>
      </c>
      <c r="E47" s="90"/>
      <c r="F47" s="94"/>
      <c r="G47" s="173"/>
      <c r="H47" s="90"/>
      <c r="I47" s="94"/>
      <c r="J47" s="180"/>
      <c r="K47" s="94"/>
      <c r="L47" s="94"/>
      <c r="M47" s="183"/>
      <c r="N47" s="90"/>
      <c r="Q47" s="27"/>
      <c r="U47" s="28"/>
      <c r="V47" s="29"/>
      <c r="W47" s="29"/>
      <c r="X47" s="29"/>
      <c r="Y47" s="28"/>
      <c r="AF47" s="28"/>
      <c r="AG47" s="28"/>
      <c r="AH47" s="28"/>
      <c r="AI47" s="28"/>
    </row>
    <row r="48" spans="1:35" s="3" customFormat="1" ht="25.05" customHeight="1" thickBot="1" x14ac:dyDescent="0.45">
      <c r="A48" s="99" t="e" cm="1">
        <f t="array" ref="A48">(IF($Q$3='بيان ع'!D42,ROW('بيان ع'!42:42)-1,yyyyy))</f>
        <v>#NAME?</v>
      </c>
      <c r="B48" s="100" t="str">
        <f t="shared" si="0"/>
        <v/>
      </c>
      <c r="C48" s="103" t="str">
        <f t="shared" si="1"/>
        <v/>
      </c>
      <c r="D48" s="104" t="str">
        <f t="shared" si="2"/>
        <v/>
      </c>
      <c r="E48" s="90"/>
      <c r="F48" s="94"/>
      <c r="G48" s="173"/>
      <c r="H48" s="90"/>
      <c r="I48" s="94"/>
      <c r="J48" s="180"/>
      <c r="K48" s="94"/>
      <c r="L48" s="94"/>
      <c r="M48" s="183"/>
      <c r="N48" s="90"/>
      <c r="Q48" s="27"/>
      <c r="U48" s="28"/>
      <c r="V48" s="29"/>
      <c r="W48" s="29"/>
      <c r="X48" s="29"/>
      <c r="Y48" s="28"/>
      <c r="AF48" s="28"/>
      <c r="AG48" s="28"/>
      <c r="AH48" s="28"/>
      <c r="AI48" s="28"/>
    </row>
    <row r="49" spans="1:35" s="3" customFormat="1" ht="25.05" customHeight="1" thickBot="1" x14ac:dyDescent="0.45">
      <c r="A49" s="99" t="e" cm="1">
        <f t="array" ref="A49">(IF($Q$3='بيان ع'!D43,ROW('بيان ع'!43:43)-1,yyyyy))</f>
        <v>#NAME?</v>
      </c>
      <c r="B49" s="100" t="str">
        <f t="shared" si="0"/>
        <v/>
      </c>
      <c r="C49" s="103" t="str">
        <f t="shared" si="1"/>
        <v/>
      </c>
      <c r="D49" s="104" t="str">
        <f t="shared" si="2"/>
        <v/>
      </c>
      <c r="E49" s="90"/>
      <c r="F49" s="94"/>
      <c r="G49" s="173"/>
      <c r="H49" s="90"/>
      <c r="I49" s="94"/>
      <c r="J49" s="180"/>
      <c r="K49" s="94"/>
      <c r="L49" s="94"/>
      <c r="M49" s="183"/>
      <c r="N49" s="90"/>
      <c r="Q49" s="27"/>
      <c r="U49" s="28"/>
      <c r="V49" s="29"/>
      <c r="W49" s="29"/>
      <c r="X49" s="29"/>
      <c r="Y49" s="28"/>
      <c r="AF49" s="28"/>
      <c r="AG49" s="28"/>
      <c r="AH49" s="28"/>
      <c r="AI49" s="28"/>
    </row>
    <row r="50" spans="1:35" s="3" customFormat="1" ht="25.05" customHeight="1" thickBot="1" x14ac:dyDescent="0.45">
      <c r="A50" s="99" t="e" cm="1">
        <f t="array" ref="A50">(IF($Q$3='بيان ع'!D44,ROW('بيان ع'!44:44)-1,yyyyy))</f>
        <v>#NAME?</v>
      </c>
      <c r="B50" s="100" t="str">
        <f t="shared" si="0"/>
        <v/>
      </c>
      <c r="C50" s="103" t="str">
        <f t="shared" si="1"/>
        <v/>
      </c>
      <c r="D50" s="104" t="str">
        <f t="shared" si="2"/>
        <v/>
      </c>
      <c r="E50" s="90"/>
      <c r="F50" s="94"/>
      <c r="G50" s="173"/>
      <c r="H50" s="90"/>
      <c r="I50" s="94"/>
      <c r="J50" s="180"/>
      <c r="K50" s="94"/>
      <c r="L50" s="94"/>
      <c r="M50" s="183"/>
      <c r="N50" s="90"/>
      <c r="Q50" s="27"/>
      <c r="U50" s="28"/>
      <c r="V50" s="29"/>
      <c r="W50" s="29"/>
      <c r="X50" s="29"/>
      <c r="Y50" s="28"/>
      <c r="AF50" s="28"/>
      <c r="AG50" s="28"/>
      <c r="AH50" s="28"/>
      <c r="AI50" s="28"/>
    </row>
    <row r="51" spans="1:35" s="3" customFormat="1" ht="25.05" customHeight="1" thickBot="1" x14ac:dyDescent="0.45">
      <c r="A51" s="99" t="e" cm="1">
        <f t="array" ref="A51">(IF($Q$3='بيان ع'!D45,ROW('بيان ع'!45:45)-1,yyyyy))</f>
        <v>#NAME?</v>
      </c>
      <c r="B51" s="100" t="str">
        <f t="shared" si="0"/>
        <v/>
      </c>
      <c r="C51" s="103" t="str">
        <f t="shared" si="1"/>
        <v/>
      </c>
      <c r="D51" s="104" t="str">
        <f t="shared" si="2"/>
        <v/>
      </c>
      <c r="E51" s="90"/>
      <c r="F51" s="94"/>
      <c r="G51" s="173"/>
      <c r="H51" s="90"/>
      <c r="I51" s="94"/>
      <c r="J51" s="180"/>
      <c r="K51" s="94"/>
      <c r="L51" s="94"/>
      <c r="M51" s="183"/>
      <c r="N51" s="90"/>
      <c r="Q51" s="27"/>
      <c r="U51" s="28"/>
      <c r="V51" s="29"/>
      <c r="W51" s="29"/>
      <c r="X51" s="29"/>
      <c r="Y51" s="28"/>
      <c r="AF51" s="28"/>
      <c r="AG51" s="28"/>
      <c r="AH51" s="28"/>
      <c r="AI51" s="28"/>
    </row>
    <row r="52" spans="1:35" s="3" customFormat="1" ht="25.05" customHeight="1" thickBot="1" x14ac:dyDescent="0.45">
      <c r="A52" s="99" t="e" cm="1">
        <f t="array" ref="A52">(IF($Q$3='بيان ع'!D46,ROW('بيان ع'!46:46)-1,yyyyy))</f>
        <v>#NAME?</v>
      </c>
      <c r="B52" s="100" t="str">
        <f t="shared" si="0"/>
        <v/>
      </c>
      <c r="C52" s="103" t="str">
        <f t="shared" si="1"/>
        <v/>
      </c>
      <c r="D52" s="104" t="str">
        <f t="shared" si="2"/>
        <v/>
      </c>
      <c r="E52" s="90"/>
      <c r="F52" s="94"/>
      <c r="G52" s="173"/>
      <c r="H52" s="90"/>
      <c r="I52" s="94"/>
      <c r="J52" s="180"/>
      <c r="K52" s="94"/>
      <c r="L52" s="94"/>
      <c r="M52" s="183"/>
      <c r="N52" s="90"/>
      <c r="Q52" s="27"/>
      <c r="U52" s="28"/>
      <c r="V52" s="29"/>
      <c r="W52" s="29"/>
      <c r="X52" s="29"/>
      <c r="Y52" s="28"/>
      <c r="AF52" s="28"/>
      <c r="AG52" s="28"/>
      <c r="AH52" s="28"/>
      <c r="AI52" s="28"/>
    </row>
    <row r="53" spans="1:35" s="3" customFormat="1" ht="25.05" customHeight="1" thickBot="1" x14ac:dyDescent="0.45">
      <c r="A53" s="99" t="e" cm="1">
        <f t="array" ref="A53">(IF($Q$3='بيان ع'!D47,ROW('بيان ع'!47:47)-1,yyyyy))</f>
        <v>#NAME?</v>
      </c>
      <c r="B53" s="100" t="str">
        <f t="shared" si="0"/>
        <v/>
      </c>
      <c r="C53" s="103" t="str">
        <f t="shared" si="1"/>
        <v/>
      </c>
      <c r="D53" s="104" t="str">
        <f t="shared" si="2"/>
        <v/>
      </c>
      <c r="E53" s="90"/>
      <c r="F53" s="94"/>
      <c r="G53" s="173"/>
      <c r="H53" s="90"/>
      <c r="I53" s="94"/>
      <c r="J53" s="180"/>
      <c r="K53" s="94"/>
      <c r="L53" s="94"/>
      <c r="M53" s="183"/>
      <c r="N53" s="90"/>
      <c r="Q53" s="27"/>
      <c r="U53" s="28"/>
      <c r="V53" s="29"/>
      <c r="W53" s="29"/>
      <c r="X53" s="29"/>
      <c r="Y53" s="28"/>
      <c r="AF53" s="28"/>
      <c r="AG53" s="28"/>
      <c r="AH53" s="28"/>
      <c r="AI53" s="28"/>
    </row>
    <row r="54" spans="1:35" s="3" customFormat="1" ht="25.05" customHeight="1" thickBot="1" x14ac:dyDescent="0.45">
      <c r="A54" s="99" t="e" cm="1">
        <f t="array" ref="A54">(IF($Q$3='بيان ع'!D48,ROW('بيان ع'!48:48)-1,yyyyy))</f>
        <v>#NAME?</v>
      </c>
      <c r="B54" s="100" t="str">
        <f t="shared" si="0"/>
        <v/>
      </c>
      <c r="C54" s="103" t="str">
        <f t="shared" si="1"/>
        <v/>
      </c>
      <c r="D54" s="104" t="str">
        <f t="shared" si="2"/>
        <v/>
      </c>
      <c r="E54" s="90"/>
      <c r="F54" s="94"/>
      <c r="G54" s="173"/>
      <c r="H54" s="90"/>
      <c r="I54" s="94"/>
      <c r="J54" s="180"/>
      <c r="K54" s="94"/>
      <c r="L54" s="94"/>
      <c r="M54" s="183"/>
      <c r="N54" s="90"/>
      <c r="Q54" s="27"/>
      <c r="U54" s="28"/>
      <c r="V54" s="29"/>
      <c r="W54" s="29"/>
      <c r="X54" s="29"/>
      <c r="Y54" s="28"/>
      <c r="AF54" s="28"/>
      <c r="AG54" s="28"/>
      <c r="AH54" s="28"/>
      <c r="AI54" s="28"/>
    </row>
    <row r="55" spans="1:35" s="3" customFormat="1" ht="25.05" customHeight="1" thickBot="1" x14ac:dyDescent="0.45">
      <c r="A55" s="99" t="e" cm="1">
        <f t="array" ref="A55">(IF($Q$3='بيان ع'!D49,ROW('بيان ع'!49:49)-1,yyyyy))</f>
        <v>#NAME?</v>
      </c>
      <c r="B55" s="100" t="str">
        <f t="shared" si="0"/>
        <v/>
      </c>
      <c r="C55" s="103" t="str">
        <f t="shared" si="1"/>
        <v/>
      </c>
      <c r="D55" s="104" t="str">
        <f t="shared" si="2"/>
        <v/>
      </c>
      <c r="E55" s="90"/>
      <c r="F55" s="94"/>
      <c r="G55" s="173"/>
      <c r="H55" s="90"/>
      <c r="I55" s="94"/>
      <c r="J55" s="180"/>
      <c r="K55" s="94"/>
      <c r="L55" s="94"/>
      <c r="M55" s="183"/>
      <c r="N55" s="90"/>
      <c r="Q55" s="27"/>
      <c r="U55" s="28"/>
      <c r="V55" s="29"/>
      <c r="W55" s="29"/>
      <c r="X55" s="29"/>
      <c r="Y55" s="28"/>
      <c r="AF55" s="28"/>
      <c r="AG55" s="28"/>
      <c r="AH55" s="28"/>
      <c r="AI55" s="28"/>
    </row>
    <row r="56" spans="1:35" s="3" customFormat="1" ht="25.05" customHeight="1" thickBot="1" x14ac:dyDescent="0.45">
      <c r="A56" s="99" t="e" cm="1">
        <f t="array" ref="A56">(IF($Q$3='بيان ع'!D50,ROW('بيان ع'!50:50)-1,yyyyy))</f>
        <v>#NAME?</v>
      </c>
      <c r="B56" s="100" t="str">
        <f t="shared" si="0"/>
        <v/>
      </c>
      <c r="C56" s="103" t="str">
        <f t="shared" si="1"/>
        <v/>
      </c>
      <c r="D56" s="104" t="str">
        <f t="shared" si="2"/>
        <v/>
      </c>
      <c r="E56" s="90"/>
      <c r="F56" s="94"/>
      <c r="G56" s="173"/>
      <c r="H56" s="90"/>
      <c r="I56" s="94"/>
      <c r="J56" s="180"/>
      <c r="K56" s="94"/>
      <c r="L56" s="94"/>
      <c r="M56" s="183"/>
      <c r="N56" s="90"/>
      <c r="Q56" s="27"/>
      <c r="U56" s="28"/>
      <c r="V56" s="29"/>
      <c r="W56" s="29"/>
      <c r="X56" s="29"/>
      <c r="Y56" s="28"/>
      <c r="AF56" s="28"/>
      <c r="AG56" s="28"/>
      <c r="AH56" s="28"/>
      <c r="AI56" s="28"/>
    </row>
    <row r="57" spans="1:35" s="3" customFormat="1" ht="25.05" customHeight="1" thickBot="1" x14ac:dyDescent="0.45">
      <c r="A57" s="99" t="e" cm="1">
        <f t="array" ref="A57">(IF($Q$3='بيان ع'!D51,ROW('بيان ع'!51:51)-1,yyyyy))</f>
        <v>#NAME?</v>
      </c>
      <c r="B57" s="100" t="str">
        <f t="shared" si="0"/>
        <v/>
      </c>
      <c r="C57" s="103" t="str">
        <f t="shared" si="1"/>
        <v/>
      </c>
      <c r="D57" s="104" t="str">
        <f t="shared" si="2"/>
        <v/>
      </c>
      <c r="E57" s="90"/>
      <c r="F57" s="94"/>
      <c r="G57" s="173"/>
      <c r="H57" s="90"/>
      <c r="I57" s="94"/>
      <c r="J57" s="180"/>
      <c r="K57" s="94"/>
      <c r="L57" s="94"/>
      <c r="M57" s="183"/>
      <c r="N57" s="90"/>
      <c r="Q57" s="27"/>
      <c r="U57" s="28"/>
      <c r="V57" s="29"/>
      <c r="W57" s="29"/>
      <c r="X57" s="29"/>
      <c r="Y57" s="28"/>
      <c r="AF57" s="28"/>
      <c r="AG57" s="28"/>
      <c r="AH57" s="28"/>
      <c r="AI57" s="28"/>
    </row>
    <row r="58" spans="1:35" s="3" customFormat="1" ht="25.05" customHeight="1" thickBot="1" x14ac:dyDescent="0.45">
      <c r="A58" s="99" t="e" cm="1">
        <f t="array" ref="A58">(IF($Q$3='بيان ع'!D52,ROW('بيان ع'!52:52)-1,yyyyy))</f>
        <v>#NAME?</v>
      </c>
      <c r="B58" s="100" t="str">
        <f t="shared" si="0"/>
        <v/>
      </c>
      <c r="C58" s="103" t="str">
        <f t="shared" si="1"/>
        <v/>
      </c>
      <c r="D58" s="104" t="str">
        <f t="shared" si="2"/>
        <v/>
      </c>
      <c r="E58" s="90"/>
      <c r="F58" s="94"/>
      <c r="G58" s="173"/>
      <c r="H58" s="90"/>
      <c r="I58" s="94"/>
      <c r="J58" s="180"/>
      <c r="K58" s="94"/>
      <c r="L58" s="94"/>
      <c r="M58" s="183"/>
      <c r="N58" s="90"/>
      <c r="Q58" s="27"/>
      <c r="U58" s="28"/>
      <c r="V58" s="29"/>
      <c r="W58" s="29"/>
      <c r="X58" s="29"/>
      <c r="Y58" s="28"/>
      <c r="AF58" s="28"/>
      <c r="AG58" s="28"/>
      <c r="AH58" s="28"/>
      <c r="AI58" s="28"/>
    </row>
    <row r="59" spans="1:35" s="3" customFormat="1" ht="25.05" customHeight="1" thickBot="1" x14ac:dyDescent="0.45">
      <c r="A59" s="99" t="e" cm="1">
        <f t="array" ref="A59">(IF($Q$3='بيان ع'!D53,ROW('بيان ع'!53:53)-1,yyyyy))</f>
        <v>#NAME?</v>
      </c>
      <c r="B59" s="100" t="str">
        <f t="shared" si="0"/>
        <v/>
      </c>
      <c r="C59" s="103" t="str">
        <f t="shared" si="1"/>
        <v/>
      </c>
      <c r="D59" s="104" t="str">
        <f t="shared" si="2"/>
        <v/>
      </c>
      <c r="E59" s="90"/>
      <c r="F59" s="94"/>
      <c r="G59" s="173"/>
      <c r="H59" s="90"/>
      <c r="I59" s="94"/>
      <c r="J59" s="180"/>
      <c r="K59" s="94"/>
      <c r="L59" s="94"/>
      <c r="M59" s="183"/>
      <c r="N59" s="90"/>
      <c r="Q59" s="27"/>
      <c r="U59" s="28"/>
      <c r="V59" s="29"/>
      <c r="W59" s="29"/>
      <c r="X59" s="29"/>
      <c r="Y59" s="28"/>
      <c r="AF59" s="28"/>
      <c r="AG59" s="28"/>
      <c r="AH59" s="28"/>
      <c r="AI59" s="28"/>
    </row>
    <row r="60" spans="1:35" s="3" customFormat="1" ht="25.05" customHeight="1" thickBot="1" x14ac:dyDescent="0.45">
      <c r="A60" s="99" t="e" cm="1">
        <f t="array" ref="A60">(IF($Q$3='بيان ع'!D54,ROW('بيان ع'!54:54)-1,yyyyy))</f>
        <v>#NAME?</v>
      </c>
      <c r="B60" s="100" t="str">
        <f t="shared" si="0"/>
        <v/>
      </c>
      <c r="C60" s="103" t="str">
        <f t="shared" si="1"/>
        <v/>
      </c>
      <c r="D60" s="104" t="str">
        <f t="shared" si="2"/>
        <v/>
      </c>
      <c r="E60" s="90"/>
      <c r="F60" s="94"/>
      <c r="G60" s="173"/>
      <c r="H60" s="90"/>
      <c r="I60" s="94"/>
      <c r="J60" s="180"/>
      <c r="K60" s="94"/>
      <c r="L60" s="94"/>
      <c r="M60" s="183"/>
      <c r="N60" s="90"/>
      <c r="Q60" s="27"/>
      <c r="U60" s="28"/>
      <c r="V60" s="29"/>
      <c r="W60" s="29"/>
      <c r="X60" s="29"/>
      <c r="Y60" s="28"/>
      <c r="AF60" s="28"/>
      <c r="AG60" s="28"/>
      <c r="AH60" s="28"/>
      <c r="AI60" s="28"/>
    </row>
    <row r="61" spans="1:35" s="3" customFormat="1" ht="25.05" customHeight="1" thickBot="1" x14ac:dyDescent="0.45">
      <c r="A61" s="99" t="e" cm="1">
        <f t="array" ref="A61">(IF($Q$3='بيان ع'!D55,ROW('بيان ع'!55:55)-1,yyyyy))</f>
        <v>#NAME?</v>
      </c>
      <c r="B61" s="100" t="str">
        <f t="shared" si="0"/>
        <v/>
      </c>
      <c r="C61" s="103" t="str">
        <f t="shared" si="1"/>
        <v/>
      </c>
      <c r="D61" s="104" t="str">
        <f t="shared" si="2"/>
        <v/>
      </c>
      <c r="E61" s="90"/>
      <c r="F61" s="94"/>
      <c r="G61" s="173"/>
      <c r="H61" s="90"/>
      <c r="I61" s="94"/>
      <c r="J61" s="180"/>
      <c r="K61" s="94"/>
      <c r="L61" s="94"/>
      <c r="M61" s="183"/>
      <c r="N61" s="90"/>
      <c r="Q61" s="27"/>
      <c r="U61" s="28"/>
      <c r="V61" s="29"/>
      <c r="W61" s="29"/>
      <c r="X61" s="29"/>
      <c r="Y61" s="28"/>
      <c r="AF61" s="28"/>
      <c r="AG61" s="28"/>
      <c r="AH61" s="28"/>
      <c r="AI61" s="28"/>
    </row>
    <row r="62" spans="1:35" s="3" customFormat="1" ht="25.05" customHeight="1" thickBot="1" x14ac:dyDescent="0.45">
      <c r="A62" s="99" t="e" cm="1">
        <f t="array" ref="A62">(IF($Q$3='بيان ع'!D56,ROW('بيان ع'!56:56)-1,yyyyy))</f>
        <v>#NAME?</v>
      </c>
      <c r="B62" s="100" t="str">
        <f t="shared" si="0"/>
        <v/>
      </c>
      <c r="C62" s="103" t="str">
        <f t="shared" si="1"/>
        <v/>
      </c>
      <c r="D62" s="104" t="str">
        <f t="shared" si="2"/>
        <v/>
      </c>
      <c r="E62" s="90"/>
      <c r="F62" s="94"/>
      <c r="G62" s="173"/>
      <c r="H62" s="90"/>
      <c r="I62" s="94"/>
      <c r="J62" s="180"/>
      <c r="K62" s="94"/>
      <c r="L62" s="94"/>
      <c r="M62" s="183"/>
      <c r="N62" s="90"/>
      <c r="Q62" s="27"/>
      <c r="U62" s="28"/>
      <c r="V62" s="29"/>
      <c r="W62" s="29"/>
      <c r="X62" s="29"/>
      <c r="Y62" s="28"/>
      <c r="AF62" s="28"/>
      <c r="AG62" s="28"/>
      <c r="AH62" s="28"/>
      <c r="AI62" s="28"/>
    </row>
    <row r="63" spans="1:35" s="3" customFormat="1" ht="25.05" customHeight="1" thickBot="1" x14ac:dyDescent="0.45">
      <c r="A63" s="99" t="e" cm="1">
        <f t="array" ref="A63">(IF($Q$3='بيان ع'!D57,ROW('بيان ع'!57:57)-1,yyyyy))</f>
        <v>#NAME?</v>
      </c>
      <c r="B63" s="100" t="str">
        <f t="shared" si="0"/>
        <v/>
      </c>
      <c r="C63" s="103" t="str">
        <f t="shared" si="1"/>
        <v/>
      </c>
      <c r="D63" s="104" t="str">
        <f t="shared" si="2"/>
        <v/>
      </c>
      <c r="E63" s="90"/>
      <c r="F63" s="94"/>
      <c r="G63" s="173"/>
      <c r="H63" s="90"/>
      <c r="I63" s="94"/>
      <c r="J63" s="180"/>
      <c r="K63" s="94"/>
      <c r="L63" s="94"/>
      <c r="M63" s="183"/>
      <c r="N63" s="90"/>
      <c r="Q63" s="27"/>
      <c r="U63" s="28"/>
      <c r="V63" s="29"/>
      <c r="W63" s="29"/>
      <c r="X63" s="29"/>
      <c r="Y63" s="28"/>
      <c r="AF63" s="28"/>
      <c r="AG63" s="28"/>
      <c r="AH63" s="28"/>
      <c r="AI63" s="28"/>
    </row>
    <row r="64" spans="1:35" s="3" customFormat="1" ht="25.05" customHeight="1" thickBot="1" x14ac:dyDescent="0.45">
      <c r="A64" s="99" t="e" cm="1">
        <f t="array" ref="A64">(IF($Q$3='بيان ع'!D58,ROW('بيان ع'!58:58)-1,yyyyy))</f>
        <v>#NAME?</v>
      </c>
      <c r="B64" s="100" t="str">
        <f t="shared" si="0"/>
        <v/>
      </c>
      <c r="C64" s="103" t="str">
        <f t="shared" si="1"/>
        <v/>
      </c>
      <c r="D64" s="104" t="str">
        <f t="shared" si="2"/>
        <v/>
      </c>
      <c r="E64" s="90"/>
      <c r="F64" s="94"/>
      <c r="G64" s="173"/>
      <c r="H64" s="90"/>
      <c r="I64" s="94"/>
      <c r="J64" s="180"/>
      <c r="K64" s="94"/>
      <c r="L64" s="94"/>
      <c r="M64" s="183"/>
      <c r="N64" s="90"/>
      <c r="Q64" s="27"/>
      <c r="U64" s="28"/>
      <c r="V64" s="29"/>
      <c r="W64" s="29"/>
      <c r="X64" s="29"/>
      <c r="Y64" s="28"/>
      <c r="AF64" s="28"/>
      <c r="AG64" s="28"/>
      <c r="AH64" s="28"/>
      <c r="AI64" s="28"/>
    </row>
    <row r="65" spans="1:35" s="3" customFormat="1" ht="25.05" customHeight="1" thickBot="1" x14ac:dyDescent="0.45">
      <c r="A65" s="99" t="e" cm="1">
        <f t="array" ref="A65">(IF($Q$3='بيان ع'!D59,ROW('بيان ع'!59:59)-1,yyyyy))</f>
        <v>#NAME?</v>
      </c>
      <c r="B65" s="100" t="str">
        <f t="shared" si="0"/>
        <v/>
      </c>
      <c r="C65" s="103" t="str">
        <f t="shared" si="1"/>
        <v/>
      </c>
      <c r="D65" s="104" t="str">
        <f t="shared" si="2"/>
        <v/>
      </c>
      <c r="E65" s="90"/>
      <c r="F65" s="94"/>
      <c r="G65" s="173"/>
      <c r="H65" s="90"/>
      <c r="I65" s="94"/>
      <c r="J65" s="180"/>
      <c r="K65" s="94"/>
      <c r="L65" s="94"/>
      <c r="M65" s="183"/>
      <c r="N65" s="90"/>
      <c r="Q65" s="27"/>
      <c r="U65" s="28"/>
      <c r="V65" s="29"/>
      <c r="W65" s="29"/>
      <c r="X65" s="29"/>
      <c r="Y65" s="28"/>
      <c r="AF65" s="28"/>
      <c r="AG65" s="28"/>
      <c r="AH65" s="28"/>
      <c r="AI65" s="28"/>
    </row>
    <row r="66" spans="1:35" s="3" customFormat="1" ht="25.05" customHeight="1" thickBot="1" x14ac:dyDescent="0.45">
      <c r="A66" s="99" t="e" cm="1">
        <f t="array" ref="A66">(IF($Q$3='بيان ع'!D60,ROW('بيان ع'!60:60)-1,yyyyy))</f>
        <v>#NAME?</v>
      </c>
      <c r="B66" s="100" t="str">
        <f t="shared" si="0"/>
        <v/>
      </c>
      <c r="C66" s="103" t="str">
        <f t="shared" si="1"/>
        <v/>
      </c>
      <c r="D66" s="104" t="str">
        <f t="shared" si="2"/>
        <v/>
      </c>
      <c r="E66" s="90"/>
      <c r="F66" s="94"/>
      <c r="G66" s="173"/>
      <c r="H66" s="90"/>
      <c r="I66" s="94"/>
      <c r="J66" s="180"/>
      <c r="K66" s="94"/>
      <c r="L66" s="94"/>
      <c r="M66" s="183"/>
      <c r="N66" s="90"/>
      <c r="Q66" s="27"/>
      <c r="U66" s="28"/>
      <c r="V66" s="29"/>
      <c r="W66" s="29"/>
      <c r="X66" s="29"/>
      <c r="Y66" s="28"/>
      <c r="AF66" s="28"/>
      <c r="AG66" s="28"/>
      <c r="AH66" s="28"/>
      <c r="AI66" s="28"/>
    </row>
    <row r="67" spans="1:35" s="3" customFormat="1" ht="25.05" customHeight="1" thickBot="1" x14ac:dyDescent="0.45">
      <c r="A67" s="99" t="e" cm="1">
        <f t="array" ref="A67">(IF($Q$3='بيان ع'!D61,ROW('بيان ع'!61:61)-1,yyyyy))</f>
        <v>#NAME?</v>
      </c>
      <c r="B67" s="100" t="str">
        <f t="shared" si="0"/>
        <v/>
      </c>
      <c r="C67" s="103" t="str">
        <f t="shared" si="1"/>
        <v/>
      </c>
      <c r="D67" s="104" t="str">
        <f t="shared" si="2"/>
        <v/>
      </c>
      <c r="E67" s="90"/>
      <c r="F67" s="94"/>
      <c r="G67" s="173"/>
      <c r="H67" s="90"/>
      <c r="I67" s="94"/>
      <c r="J67" s="180"/>
      <c r="K67" s="94"/>
      <c r="L67" s="94"/>
      <c r="M67" s="183"/>
      <c r="N67" s="90"/>
      <c r="Q67" s="27"/>
      <c r="U67" s="28"/>
      <c r="V67" s="29"/>
      <c r="W67" s="29"/>
      <c r="X67" s="29"/>
      <c r="Y67" s="28"/>
      <c r="AF67" s="28"/>
      <c r="AG67" s="28"/>
      <c r="AH67" s="28"/>
      <c r="AI67" s="28"/>
    </row>
    <row r="68" spans="1:35" s="3" customFormat="1" ht="25.05" customHeight="1" thickBot="1" x14ac:dyDescent="0.4">
      <c r="A68" s="77" t="e" cm="1">
        <f t="array" ref="A68">(IF($Q$3='بيان ع'!D62,ROW('بيان ع'!62:62)-1,yyyyy))</f>
        <v>#NAME?</v>
      </c>
      <c r="B68" s="78" t="str">
        <f t="shared" si="0"/>
        <v/>
      </c>
      <c r="C68" s="81" t="str">
        <f t="shared" si="1"/>
        <v/>
      </c>
      <c r="D68" s="83" t="str">
        <f t="shared" si="2"/>
        <v/>
      </c>
      <c r="E68" s="90"/>
      <c r="F68" s="94"/>
      <c r="G68" s="173"/>
      <c r="H68" s="90"/>
      <c r="I68" s="94"/>
      <c r="J68" s="180"/>
      <c r="K68" s="94"/>
      <c r="L68" s="94"/>
      <c r="M68" s="183"/>
      <c r="N68" s="90"/>
      <c r="Q68" s="27"/>
      <c r="U68" s="28"/>
      <c r="V68" s="29"/>
      <c r="W68" s="29"/>
      <c r="X68" s="29"/>
      <c r="Y68" s="28"/>
      <c r="AF68" s="28"/>
      <c r="AG68" s="28"/>
      <c r="AH68" s="28"/>
      <c r="AI68" s="28"/>
    </row>
    <row r="69" spans="1:35" s="3" customFormat="1" ht="25.05" customHeight="1" thickBot="1" x14ac:dyDescent="0.4">
      <c r="A69" s="77" t="e" cm="1">
        <f t="array" ref="A69">(IF($Q$3='بيان ع'!D63,ROW('بيان ع'!63:63)-1,yyyyy))</f>
        <v>#NAME?</v>
      </c>
      <c r="B69" s="78" t="str">
        <f t="shared" si="0"/>
        <v/>
      </c>
      <c r="C69" s="81" t="str">
        <f t="shared" si="1"/>
        <v/>
      </c>
      <c r="D69" s="83" t="str">
        <f t="shared" si="2"/>
        <v/>
      </c>
      <c r="E69" s="90"/>
      <c r="F69" s="94"/>
      <c r="G69" s="173"/>
      <c r="H69" s="90"/>
      <c r="I69" s="94"/>
      <c r="J69" s="180"/>
      <c r="K69" s="94"/>
      <c r="L69" s="94"/>
      <c r="M69" s="183"/>
      <c r="N69" s="90"/>
      <c r="Q69" s="27"/>
      <c r="U69" s="28"/>
      <c r="V69" s="29"/>
      <c r="W69" s="29"/>
      <c r="X69" s="29"/>
      <c r="Y69" s="28"/>
      <c r="AF69" s="28"/>
      <c r="AG69" s="28"/>
      <c r="AH69" s="28"/>
      <c r="AI69" s="28"/>
    </row>
    <row r="70" spans="1:35" s="3" customFormat="1" ht="25.05" customHeight="1" thickBot="1" x14ac:dyDescent="0.4">
      <c r="A70" s="77" t="e" cm="1">
        <f t="array" ref="A70">(IF($Q$3='بيان ع'!D64,ROW('بيان ع'!64:64)-1,yyyyy))</f>
        <v>#NAME?</v>
      </c>
      <c r="B70" s="78" t="str">
        <f t="shared" si="0"/>
        <v/>
      </c>
      <c r="C70" s="81" t="str">
        <f t="shared" si="1"/>
        <v/>
      </c>
      <c r="D70" s="83" t="str">
        <f t="shared" si="2"/>
        <v/>
      </c>
      <c r="E70" s="90"/>
      <c r="F70" s="94"/>
      <c r="G70" s="173"/>
      <c r="H70" s="90"/>
      <c r="I70" s="94"/>
      <c r="J70" s="180"/>
      <c r="K70" s="94"/>
      <c r="L70" s="94"/>
      <c r="M70" s="183"/>
      <c r="N70" s="90"/>
      <c r="Q70" s="27"/>
      <c r="U70" s="28"/>
      <c r="V70" s="29"/>
      <c r="W70" s="29"/>
      <c r="X70" s="29"/>
      <c r="Y70" s="28"/>
      <c r="AF70" s="28"/>
      <c r="AG70" s="28"/>
      <c r="AH70" s="28"/>
      <c r="AI70" s="28"/>
    </row>
    <row r="71" spans="1:35" s="3" customFormat="1" ht="25.05" customHeight="1" thickBot="1" x14ac:dyDescent="0.4">
      <c r="A71" s="77" t="e" cm="1">
        <f t="array" ref="A71">(IF($Q$3='بيان ع'!D65,ROW('بيان ع'!65:65)-1,yyyyy))</f>
        <v>#NAME?</v>
      </c>
      <c r="B71" s="78" t="str">
        <f t="shared" si="0"/>
        <v/>
      </c>
      <c r="C71" s="81" t="str">
        <f t="shared" si="1"/>
        <v/>
      </c>
      <c r="D71" s="83" t="str">
        <f t="shared" si="2"/>
        <v/>
      </c>
      <c r="E71" s="90"/>
      <c r="F71" s="94"/>
      <c r="G71" s="173"/>
      <c r="H71" s="90"/>
      <c r="I71" s="94"/>
      <c r="J71" s="180"/>
      <c r="K71" s="94"/>
      <c r="L71" s="94"/>
      <c r="M71" s="183"/>
      <c r="N71" s="90"/>
      <c r="Q71" s="27"/>
      <c r="U71" s="28"/>
      <c r="V71" s="29"/>
      <c r="W71" s="29"/>
      <c r="X71" s="29"/>
      <c r="Y71" s="28"/>
      <c r="AF71" s="28"/>
      <c r="AG71" s="28"/>
      <c r="AH71" s="28"/>
      <c r="AI71" s="28"/>
    </row>
    <row r="72" spans="1:35" s="3" customFormat="1" ht="25.05" customHeight="1" thickBot="1" x14ac:dyDescent="0.4">
      <c r="A72" s="77" t="e" cm="1">
        <f t="array" ref="A72">(IF($Q$3='بيان ع'!D66,ROW('بيان ع'!66:66)-1,yyyyy))</f>
        <v>#NAME?</v>
      </c>
      <c r="B72" s="78" t="str">
        <f t="shared" ref="B72:B135" si="3">IFERROR(_xlfn.AGGREGATE(15,6,$A$8:$A$1010,ROW(A65)),"")</f>
        <v/>
      </c>
      <c r="C72" s="81" t="str">
        <f t="shared" ref="C72:C77" si="4">IFERROR(VLOOKUP(B72,m,2,0),"")</f>
        <v/>
      </c>
      <c r="D72" s="83" t="str">
        <f t="shared" ref="D72:D77" si="5">IFERROR(VLOOKUP(B72,m,3,0),"")</f>
        <v/>
      </c>
      <c r="E72" s="90"/>
      <c r="F72" s="94"/>
      <c r="G72" s="173"/>
      <c r="H72" s="90"/>
      <c r="I72" s="94"/>
      <c r="J72" s="180"/>
      <c r="K72" s="94"/>
      <c r="L72" s="94"/>
      <c r="M72" s="183"/>
      <c r="N72" s="90"/>
      <c r="Q72" s="27"/>
      <c r="U72" s="28"/>
      <c r="V72" s="29"/>
      <c r="W72" s="29"/>
      <c r="X72" s="29"/>
      <c r="Y72" s="28"/>
      <c r="AF72" s="28"/>
      <c r="AG72" s="28"/>
      <c r="AH72" s="28"/>
      <c r="AI72" s="28"/>
    </row>
    <row r="73" spans="1:35" s="3" customFormat="1" ht="25.05" customHeight="1" thickBot="1" x14ac:dyDescent="0.4">
      <c r="A73" s="77" t="e" cm="1">
        <f t="array" ref="A73">(IF($Q$3='بيان ع'!D67,ROW('بيان ع'!67:67)-1,yyyyy))</f>
        <v>#NAME?</v>
      </c>
      <c r="B73" s="78" t="str">
        <f t="shared" si="3"/>
        <v/>
      </c>
      <c r="C73" s="82" t="str">
        <f t="shared" si="4"/>
        <v/>
      </c>
      <c r="D73" s="83" t="str">
        <f t="shared" si="5"/>
        <v/>
      </c>
      <c r="E73" s="90"/>
      <c r="F73" s="94"/>
      <c r="G73" s="173"/>
      <c r="H73" s="90"/>
      <c r="I73" s="94"/>
      <c r="J73" s="180"/>
      <c r="K73" s="94"/>
      <c r="L73" s="94"/>
      <c r="M73" s="183"/>
      <c r="N73" s="90"/>
      <c r="Q73" s="27"/>
      <c r="U73" s="28"/>
      <c r="V73" s="29"/>
      <c r="W73" s="29"/>
      <c r="X73" s="29"/>
      <c r="Y73" s="28"/>
      <c r="AF73" s="28"/>
      <c r="AG73" s="28"/>
      <c r="AH73" s="28"/>
      <c r="AI73" s="28"/>
    </row>
    <row r="74" spans="1:35" ht="25.05" customHeight="1" thickBot="1" x14ac:dyDescent="0.35">
      <c r="A74" s="55" t="e" cm="1">
        <f t="array" ref="A74">(IF($Q$3='بيان ع'!D68,ROW('بيان ع'!68:68)-1,yyyyy))</f>
        <v>#NAME?</v>
      </c>
      <c r="B74" s="57" t="str">
        <f t="shared" si="3"/>
        <v/>
      </c>
      <c r="C74" s="82" t="str">
        <f t="shared" si="4"/>
        <v/>
      </c>
      <c r="D74" s="83" t="str">
        <f t="shared" si="5"/>
        <v/>
      </c>
      <c r="E74" s="90"/>
      <c r="F74" s="94"/>
      <c r="G74" s="173"/>
      <c r="H74" s="90"/>
      <c r="I74" s="94"/>
      <c r="J74" s="180"/>
      <c r="K74" s="94"/>
      <c r="L74" s="94"/>
      <c r="M74" s="183"/>
      <c r="N74" s="90"/>
    </row>
    <row r="75" spans="1:35" ht="25.05" customHeight="1" thickBot="1" x14ac:dyDescent="0.35">
      <c r="A75" s="55" t="e" cm="1">
        <f t="array" ref="A75">(IF($Q$3='بيان ع'!D69,ROW('بيان ع'!69:69)-1,yyyyy))</f>
        <v>#NAME?</v>
      </c>
      <c r="B75" s="57" t="str">
        <f t="shared" si="3"/>
        <v/>
      </c>
      <c r="C75" s="82" t="str">
        <f t="shared" si="4"/>
        <v/>
      </c>
      <c r="D75" s="83" t="str">
        <f t="shared" si="5"/>
        <v/>
      </c>
      <c r="E75" s="90"/>
      <c r="F75" s="94"/>
      <c r="G75" s="173"/>
      <c r="H75" s="90"/>
      <c r="I75" s="94"/>
      <c r="J75" s="180"/>
      <c r="K75" s="94"/>
      <c r="L75" s="94"/>
      <c r="M75" s="183"/>
      <c r="N75" s="90"/>
    </row>
    <row r="76" spans="1:35" ht="25.05" customHeight="1" thickBot="1" x14ac:dyDescent="0.35">
      <c r="A76" s="55" t="e" cm="1">
        <f t="array" ref="A76">(IF($Q$3='بيان ع'!D70,ROW('بيان ع'!70:70)-1,yyyyy))</f>
        <v>#NAME?</v>
      </c>
      <c r="B76" s="56" t="str">
        <f t="shared" si="3"/>
        <v/>
      </c>
      <c r="C76" s="82" t="str">
        <f t="shared" si="4"/>
        <v/>
      </c>
      <c r="D76" s="83" t="str">
        <f t="shared" si="5"/>
        <v/>
      </c>
      <c r="E76" s="90"/>
      <c r="F76" s="94"/>
      <c r="G76" s="173"/>
      <c r="H76" s="90"/>
      <c r="I76" s="94"/>
      <c r="J76" s="180"/>
      <c r="K76" s="94"/>
      <c r="L76" s="94"/>
      <c r="M76" s="183"/>
      <c r="N76" s="90"/>
    </row>
    <row r="77" spans="1:35" ht="25.05" customHeight="1" thickBot="1" x14ac:dyDescent="0.35">
      <c r="A77" s="55" t="e" cm="1">
        <f t="array" ref="A77">(IF($Q$3='بيان ع'!D71,ROW('بيان ع'!71:71)-1,yyyyy))</f>
        <v>#NAME?</v>
      </c>
      <c r="B77" s="56" t="str">
        <f t="shared" si="3"/>
        <v/>
      </c>
      <c r="C77" s="82" t="str">
        <f t="shared" si="4"/>
        <v/>
      </c>
      <c r="D77" s="83" t="str">
        <f t="shared" si="5"/>
        <v/>
      </c>
      <c r="E77" s="90"/>
      <c r="F77" s="94"/>
      <c r="G77" s="173"/>
      <c r="H77" s="90"/>
      <c r="I77" s="94"/>
      <c r="J77" s="180"/>
      <c r="K77" s="94"/>
      <c r="L77" s="94"/>
      <c r="M77" s="183"/>
      <c r="N77" s="90"/>
    </row>
    <row r="78" spans="1:35" ht="22.8" thickBot="1" x14ac:dyDescent="0.35">
      <c r="A78" s="55" t="e" cm="1">
        <f t="array" ref="A78">(IF($Q$3='بيان ع'!D72,ROW('بيان ع'!72:72)-1,yyyyy))</f>
        <v>#NAME?</v>
      </c>
      <c r="B78" s="56" t="str">
        <f t="shared" si="3"/>
        <v/>
      </c>
      <c r="C78" s="255" t="s">
        <v>20</v>
      </c>
      <c r="D78" s="256"/>
      <c r="E78" s="150"/>
      <c r="F78" s="259" t="s">
        <v>324</v>
      </c>
      <c r="G78" s="259"/>
      <c r="H78" s="259"/>
      <c r="I78" s="150"/>
      <c r="J78" s="150"/>
      <c r="K78" s="150"/>
      <c r="L78" s="259" t="s">
        <v>327</v>
      </c>
      <c r="M78" s="259"/>
      <c r="N78" s="259"/>
    </row>
    <row r="79" spans="1:35" ht="22.8" thickBot="1" x14ac:dyDescent="0.35">
      <c r="A79" s="55" t="e" cm="1">
        <f t="array" ref="A79">(IF($Q$3='بيان ع'!D73,ROW('بيان ع'!73:73)-1,yyyyy))</f>
        <v>#NAME?</v>
      </c>
      <c r="B79" s="56" t="str">
        <f t="shared" si="3"/>
        <v/>
      </c>
      <c r="C79" s="257" t="s">
        <v>352</v>
      </c>
      <c r="D79" s="258"/>
      <c r="F79" s="209">
        <f>'بيان ع'!K5</f>
        <v>0</v>
      </c>
      <c r="G79" s="209"/>
      <c r="H79" s="209"/>
      <c r="I79" s="151"/>
      <c r="J79" s="151"/>
      <c r="K79" s="151"/>
      <c r="L79" s="209">
        <f>'بيان ع'!K6</f>
        <v>0</v>
      </c>
      <c r="M79" s="209"/>
      <c r="N79" s="209"/>
    </row>
    <row r="80" spans="1:35" ht="22.8" thickBot="1" x14ac:dyDescent="0.35">
      <c r="A80" s="55" t="e" cm="1">
        <f t="array" ref="A80">(IF($Q$3='بيان ع'!D74,ROW('بيان ع'!74:74)-1,yyyyy))</f>
        <v>#NAME?</v>
      </c>
      <c r="B80" s="56" t="str">
        <f t="shared" si="3"/>
        <v/>
      </c>
    </row>
    <row r="81" spans="1:31" s="6" customFormat="1" ht="22.8" thickBot="1" x14ac:dyDescent="0.35">
      <c r="A81" s="55" t="e" cm="1">
        <f t="array" ref="A81">(IF($Q$3='بيان ع'!D75,ROW('بيان ع'!75:75)-1,yyyyy))</f>
        <v>#NAME?</v>
      </c>
      <c r="B81" s="56" t="str">
        <f t="shared" si="3"/>
        <v/>
      </c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24"/>
      <c r="R81" s="1"/>
      <c r="S81" s="1"/>
      <c r="T81" s="1"/>
      <c r="V81" s="7"/>
      <c r="W81" s="7"/>
      <c r="X81" s="7"/>
      <c r="Z81" s="1"/>
      <c r="AA81" s="1"/>
      <c r="AB81" s="1"/>
      <c r="AC81" s="1"/>
      <c r="AD81" s="1"/>
      <c r="AE81" s="1"/>
    </row>
    <row r="82" spans="1:31" s="6" customFormat="1" ht="22.8" thickBot="1" x14ac:dyDescent="0.35">
      <c r="A82" s="55" t="e" cm="1">
        <f t="array" ref="A82">(IF($Q$3='بيان ع'!D76,ROW('بيان ع'!76:76)-1,yyyyy))</f>
        <v>#NAME?</v>
      </c>
      <c r="B82" s="56" t="str">
        <f t="shared" si="3"/>
        <v/>
      </c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24"/>
      <c r="R82" s="1"/>
      <c r="S82" s="1"/>
      <c r="T82" s="1"/>
      <c r="V82" s="7"/>
      <c r="W82" s="7"/>
      <c r="X82" s="7"/>
      <c r="Z82" s="1"/>
      <c r="AA82" s="1"/>
      <c r="AB82" s="1"/>
      <c r="AC82" s="1"/>
      <c r="AD82" s="1"/>
      <c r="AE82" s="1"/>
    </row>
    <row r="83" spans="1:31" s="6" customFormat="1" ht="22.8" thickBot="1" x14ac:dyDescent="0.35">
      <c r="A83" s="55" t="e" cm="1">
        <f t="array" ref="A83">(IF($Q$3='بيان ع'!D77,ROW('بيان ع'!77:77)-1,yyyyy))</f>
        <v>#NAME?</v>
      </c>
      <c r="B83" s="56" t="str">
        <f t="shared" si="3"/>
        <v/>
      </c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24"/>
      <c r="R83" s="1"/>
      <c r="S83" s="1"/>
      <c r="T83" s="1"/>
      <c r="V83" s="7"/>
      <c r="W83" s="7"/>
      <c r="X83" s="7"/>
      <c r="Z83" s="1"/>
      <c r="AA83" s="1"/>
      <c r="AB83" s="1"/>
      <c r="AC83" s="1"/>
      <c r="AD83" s="1"/>
      <c r="AE83" s="1"/>
    </row>
    <row r="84" spans="1:31" s="6" customFormat="1" ht="22.8" thickBot="1" x14ac:dyDescent="0.35">
      <c r="A84" s="55" t="e" cm="1">
        <f t="array" ref="A84">(IF($Q$3='بيان ع'!D78,ROW('بيان ع'!78:78)-1,yyyyy))</f>
        <v>#NAME?</v>
      </c>
      <c r="B84" s="56" t="str">
        <f t="shared" si="3"/>
        <v/>
      </c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24"/>
      <c r="R84" s="1"/>
      <c r="S84" s="1"/>
      <c r="T84" s="1"/>
      <c r="V84" s="7"/>
      <c r="W84" s="7"/>
      <c r="X84" s="7"/>
      <c r="Z84" s="1"/>
      <c r="AA84" s="1"/>
      <c r="AB84" s="1"/>
      <c r="AC84" s="1"/>
      <c r="AD84" s="1"/>
      <c r="AE84" s="1"/>
    </row>
    <row r="85" spans="1:31" s="6" customFormat="1" ht="22.8" thickBot="1" x14ac:dyDescent="0.35">
      <c r="A85" s="55" t="e" cm="1">
        <f t="array" ref="A85">(IF($Q$3='بيان ع'!D79,ROW('بيان ع'!79:79)-1,yyyyy))</f>
        <v>#NAME?</v>
      </c>
      <c r="B85" s="56" t="str">
        <f t="shared" si="3"/>
        <v/>
      </c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24"/>
      <c r="R85" s="1"/>
      <c r="S85" s="1"/>
      <c r="T85" s="1"/>
      <c r="V85" s="7"/>
      <c r="W85" s="7"/>
      <c r="X85" s="7"/>
      <c r="Z85" s="1"/>
      <c r="AA85" s="1"/>
      <c r="AB85" s="1"/>
      <c r="AC85" s="1"/>
      <c r="AD85" s="1"/>
      <c r="AE85" s="1"/>
    </row>
    <row r="86" spans="1:31" s="6" customFormat="1" ht="22.8" thickBot="1" x14ac:dyDescent="0.35">
      <c r="A86" s="55" t="e" cm="1">
        <f t="array" ref="A86">(IF($Q$3='بيان ع'!D80,ROW('بيان ع'!80:80)-1,yyyyy))</f>
        <v>#NAME?</v>
      </c>
      <c r="B86" s="56" t="str">
        <f t="shared" si="3"/>
        <v/>
      </c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24"/>
      <c r="R86" s="1"/>
      <c r="S86" s="1"/>
      <c r="T86" s="1"/>
      <c r="V86" s="7"/>
      <c r="W86" s="7"/>
      <c r="X86" s="7"/>
      <c r="Z86" s="1"/>
      <c r="AA86" s="1"/>
      <c r="AB86" s="1"/>
      <c r="AC86" s="1"/>
      <c r="AD86" s="1"/>
      <c r="AE86" s="1"/>
    </row>
    <row r="87" spans="1:31" s="6" customFormat="1" ht="22.8" thickBot="1" x14ac:dyDescent="0.35">
      <c r="A87" s="55" t="e" cm="1">
        <f t="array" ref="A87">(IF($Q$3='بيان ع'!D81,ROW('بيان ع'!81:81)-1,yyyyy))</f>
        <v>#NAME?</v>
      </c>
      <c r="B87" s="56" t="str">
        <f t="shared" si="3"/>
        <v/>
      </c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24"/>
      <c r="R87" s="1"/>
      <c r="S87" s="1"/>
      <c r="T87" s="1"/>
      <c r="V87" s="7"/>
      <c r="W87" s="7"/>
      <c r="X87" s="7"/>
      <c r="Z87" s="1"/>
      <c r="AA87" s="1"/>
      <c r="AB87" s="1"/>
      <c r="AC87" s="1"/>
      <c r="AD87" s="1"/>
      <c r="AE87" s="1"/>
    </row>
    <row r="88" spans="1:31" s="6" customFormat="1" ht="22.8" thickBot="1" x14ac:dyDescent="0.35">
      <c r="A88" s="55" t="e" cm="1">
        <f t="array" ref="A88">(IF($Q$3='بيان ع'!D82,ROW('بيان ع'!82:82)-1,yyyyy))</f>
        <v>#NAME?</v>
      </c>
      <c r="B88" s="56" t="str">
        <f t="shared" si="3"/>
        <v/>
      </c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24"/>
      <c r="R88" s="1"/>
      <c r="S88" s="1"/>
      <c r="T88" s="1"/>
      <c r="V88" s="7"/>
      <c r="W88" s="7"/>
      <c r="X88" s="7"/>
      <c r="Z88" s="1"/>
      <c r="AA88" s="1"/>
      <c r="AB88" s="1"/>
      <c r="AC88" s="1"/>
      <c r="AD88" s="1"/>
      <c r="AE88" s="1"/>
    </row>
    <row r="89" spans="1:31" s="6" customFormat="1" ht="22.8" thickBot="1" x14ac:dyDescent="0.35">
      <c r="A89" s="55" t="e" cm="1">
        <f t="array" ref="A89">(IF($Q$3='بيان ع'!D83,ROW('بيان ع'!83:83)-1,yyyyy))</f>
        <v>#NAME?</v>
      </c>
      <c r="B89" s="56" t="str">
        <f t="shared" si="3"/>
        <v/>
      </c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24"/>
      <c r="R89" s="1"/>
      <c r="S89" s="1"/>
      <c r="T89" s="1"/>
      <c r="V89" s="7"/>
      <c r="W89" s="7"/>
      <c r="X89" s="7"/>
      <c r="Z89" s="1"/>
      <c r="AA89" s="1"/>
      <c r="AB89" s="1"/>
      <c r="AC89" s="1"/>
      <c r="AD89" s="1"/>
      <c r="AE89" s="1"/>
    </row>
    <row r="90" spans="1:31" s="6" customFormat="1" ht="22.8" thickBot="1" x14ac:dyDescent="0.35">
      <c r="A90" s="55" t="e" cm="1">
        <f t="array" ref="A90">(IF($Q$3='بيان ع'!D84,ROW('بيان ع'!84:84)-1,yyyyy))</f>
        <v>#NAME?</v>
      </c>
      <c r="B90" s="56" t="str">
        <f t="shared" si="3"/>
        <v/>
      </c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24"/>
      <c r="R90" s="1"/>
      <c r="S90" s="1"/>
      <c r="T90" s="1"/>
      <c r="V90" s="7"/>
      <c r="W90" s="7"/>
      <c r="X90" s="7"/>
      <c r="Z90" s="1"/>
      <c r="AA90" s="1"/>
      <c r="AB90" s="1"/>
      <c r="AC90" s="1"/>
      <c r="AD90" s="1"/>
      <c r="AE90" s="1"/>
    </row>
    <row r="91" spans="1:31" s="6" customFormat="1" ht="22.8" thickBot="1" x14ac:dyDescent="0.35">
      <c r="A91" s="55" t="e" cm="1">
        <f t="array" ref="A91">(IF($Q$3='بيان ع'!D85,ROW('بيان ع'!85:85)-1,yyyyy))</f>
        <v>#NAME?</v>
      </c>
      <c r="B91" s="56" t="str">
        <f t="shared" si="3"/>
        <v/>
      </c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24"/>
      <c r="R91" s="1"/>
      <c r="S91" s="1"/>
      <c r="T91" s="1"/>
      <c r="V91" s="7"/>
      <c r="W91" s="7"/>
      <c r="X91" s="7"/>
      <c r="Z91" s="1"/>
      <c r="AA91" s="1"/>
      <c r="AB91" s="1"/>
      <c r="AC91" s="1"/>
      <c r="AD91" s="1"/>
      <c r="AE91" s="1"/>
    </row>
    <row r="92" spans="1:31" s="6" customFormat="1" ht="22.8" thickBot="1" x14ac:dyDescent="0.35">
      <c r="A92" s="55" t="e" cm="1">
        <f t="array" ref="A92">(IF($Q$3='بيان ع'!D86,ROW('بيان ع'!86:86)-1,yyyyy))</f>
        <v>#NAME?</v>
      </c>
      <c r="B92" s="56" t="str">
        <f t="shared" si="3"/>
        <v/>
      </c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24"/>
      <c r="R92" s="1"/>
      <c r="S92" s="1"/>
      <c r="T92" s="1"/>
      <c r="V92" s="7"/>
      <c r="W92" s="7"/>
      <c r="X92" s="7"/>
      <c r="Z92" s="1"/>
      <c r="AA92" s="1"/>
      <c r="AB92" s="1"/>
      <c r="AC92" s="1"/>
      <c r="AD92" s="1"/>
      <c r="AE92" s="1"/>
    </row>
    <row r="93" spans="1:31" s="6" customFormat="1" ht="22.8" thickBot="1" x14ac:dyDescent="0.35">
      <c r="A93" s="55" t="e" cm="1">
        <f t="array" ref="A93">(IF($Q$3='بيان ع'!D87,ROW('بيان ع'!87:87)-1,yyyyy))</f>
        <v>#NAME?</v>
      </c>
      <c r="B93" s="56" t="str">
        <f t="shared" si="3"/>
        <v/>
      </c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24"/>
      <c r="R93" s="1"/>
      <c r="S93" s="1"/>
      <c r="T93" s="1"/>
      <c r="V93" s="7"/>
      <c r="W93" s="7"/>
      <c r="X93" s="7"/>
      <c r="Z93" s="1"/>
      <c r="AA93" s="1"/>
      <c r="AB93" s="1"/>
      <c r="AC93" s="1"/>
      <c r="AD93" s="1"/>
      <c r="AE93" s="1"/>
    </row>
    <row r="94" spans="1:31" s="6" customFormat="1" ht="22.8" thickBot="1" x14ac:dyDescent="0.35">
      <c r="A94" s="55" t="e" cm="1">
        <f t="array" ref="A94">(IF($Q$3='بيان ع'!D88,ROW('بيان ع'!88:88)-1,yyyyy))</f>
        <v>#NAME?</v>
      </c>
      <c r="B94" s="56" t="str">
        <f t="shared" si="3"/>
        <v/>
      </c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24"/>
      <c r="R94" s="1"/>
      <c r="S94" s="1"/>
      <c r="T94" s="1"/>
      <c r="V94" s="7"/>
      <c r="W94" s="7"/>
      <c r="X94" s="7"/>
      <c r="Z94" s="1"/>
      <c r="AA94" s="1"/>
      <c r="AB94" s="1"/>
      <c r="AC94" s="1"/>
      <c r="AD94" s="1"/>
      <c r="AE94" s="1"/>
    </row>
    <row r="95" spans="1:31" s="6" customFormat="1" ht="22.8" thickBot="1" x14ac:dyDescent="0.35">
      <c r="A95" s="55" t="e" cm="1">
        <f t="array" ref="A95">(IF($Q$3='بيان ع'!D89,ROW('بيان ع'!89:89)-1,yyyyy))</f>
        <v>#NAME?</v>
      </c>
      <c r="B95" s="56" t="str">
        <f t="shared" si="3"/>
        <v/>
      </c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24"/>
      <c r="R95" s="1"/>
      <c r="S95" s="1"/>
      <c r="T95" s="1"/>
      <c r="V95" s="7"/>
      <c r="W95" s="7"/>
      <c r="X95" s="7"/>
      <c r="Z95" s="1"/>
      <c r="AA95" s="1"/>
      <c r="AB95" s="1"/>
      <c r="AC95" s="1"/>
      <c r="AD95" s="1"/>
      <c r="AE95" s="1"/>
    </row>
    <row r="96" spans="1:31" s="6" customFormat="1" ht="22.8" thickBot="1" x14ac:dyDescent="0.35">
      <c r="A96" s="55" t="e" cm="1">
        <f t="array" ref="A96">(IF($Q$3='بيان ع'!D90,ROW('بيان ع'!90:90)-1,yyyyy))</f>
        <v>#NAME?</v>
      </c>
      <c r="B96" s="56" t="str">
        <f t="shared" si="3"/>
        <v/>
      </c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24"/>
      <c r="R96" s="1"/>
      <c r="S96" s="1"/>
      <c r="T96" s="1"/>
      <c r="V96" s="7"/>
      <c r="W96" s="7"/>
      <c r="X96" s="7"/>
      <c r="Z96" s="1"/>
      <c r="AA96" s="1"/>
      <c r="AB96" s="1"/>
      <c r="AC96" s="1"/>
      <c r="AD96" s="1"/>
      <c r="AE96" s="1"/>
    </row>
    <row r="97" spans="1:31" s="6" customFormat="1" ht="22.8" thickBot="1" x14ac:dyDescent="0.35">
      <c r="A97" s="55" t="e" cm="1">
        <f t="array" ref="A97">(IF($Q$3='بيان ع'!D91,ROW('بيان ع'!91:91)-1,yyyyy))</f>
        <v>#NAME?</v>
      </c>
      <c r="B97" s="56" t="str">
        <f t="shared" si="3"/>
        <v/>
      </c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24"/>
      <c r="R97" s="1"/>
      <c r="S97" s="1"/>
      <c r="T97" s="1"/>
      <c r="V97" s="7"/>
      <c r="W97" s="7"/>
      <c r="X97" s="7"/>
      <c r="Z97" s="1"/>
      <c r="AA97" s="1"/>
      <c r="AB97" s="1"/>
      <c r="AC97" s="1"/>
      <c r="AD97" s="1"/>
      <c r="AE97" s="1"/>
    </row>
    <row r="98" spans="1:31" s="6" customFormat="1" ht="22.8" thickBot="1" x14ac:dyDescent="0.35">
      <c r="A98" s="55" t="e" cm="1">
        <f t="array" ref="A98">(IF($Q$3='بيان ع'!D92,ROW('بيان ع'!92:92)-1,yyyyy))</f>
        <v>#NAME?</v>
      </c>
      <c r="B98" s="56" t="str">
        <f t="shared" si="3"/>
        <v/>
      </c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24"/>
      <c r="R98" s="1"/>
      <c r="S98" s="1"/>
      <c r="T98" s="1"/>
      <c r="V98" s="7"/>
      <c r="W98" s="7"/>
      <c r="X98" s="7"/>
      <c r="Z98" s="1"/>
      <c r="AA98" s="1"/>
      <c r="AB98" s="1"/>
      <c r="AC98" s="1"/>
      <c r="AD98" s="1"/>
      <c r="AE98" s="1"/>
    </row>
    <row r="99" spans="1:31" s="6" customFormat="1" ht="22.8" thickBot="1" x14ac:dyDescent="0.35">
      <c r="A99" s="55" t="e" cm="1">
        <f t="array" ref="A99">(IF($Q$3='بيان ع'!D93,ROW('بيان ع'!93:93)-1,yyyyy))</f>
        <v>#NAME?</v>
      </c>
      <c r="B99" s="56" t="str">
        <f t="shared" si="3"/>
        <v/>
      </c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24"/>
      <c r="R99" s="1"/>
      <c r="S99" s="1"/>
      <c r="T99" s="1"/>
      <c r="V99" s="7"/>
      <c r="W99" s="7"/>
      <c r="X99" s="7"/>
      <c r="Z99" s="1"/>
      <c r="AA99" s="1"/>
      <c r="AB99" s="1"/>
      <c r="AC99" s="1"/>
      <c r="AD99" s="1"/>
      <c r="AE99" s="1"/>
    </row>
    <row r="100" spans="1:31" s="6" customFormat="1" ht="22.8" thickBot="1" x14ac:dyDescent="0.35">
      <c r="A100" s="55" t="e" cm="1">
        <f t="array" ref="A100">(IF($Q$3='بيان ع'!D94,ROW('بيان ع'!94:94)-1,yyyyy))</f>
        <v>#NAME?</v>
      </c>
      <c r="B100" s="56" t="str">
        <f t="shared" si="3"/>
        <v/>
      </c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24"/>
      <c r="R100" s="1"/>
      <c r="S100" s="1"/>
      <c r="T100" s="1"/>
      <c r="V100" s="7"/>
      <c r="W100" s="7"/>
      <c r="X100" s="7"/>
      <c r="Z100" s="1"/>
      <c r="AA100" s="1"/>
      <c r="AB100" s="1"/>
      <c r="AC100" s="1"/>
      <c r="AD100" s="1"/>
      <c r="AE100" s="1"/>
    </row>
    <row r="101" spans="1:31" s="6" customFormat="1" ht="22.8" thickBot="1" x14ac:dyDescent="0.35">
      <c r="A101" s="55" t="e" cm="1">
        <f t="array" ref="A101">(IF($Q$3='بيان ع'!D95,ROW('بيان ع'!95:95)-1,yyyyy))</f>
        <v>#NAME?</v>
      </c>
      <c r="B101" s="56" t="str">
        <f t="shared" si="3"/>
        <v/>
      </c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24"/>
      <c r="R101" s="1"/>
      <c r="S101" s="1"/>
      <c r="T101" s="1"/>
      <c r="V101" s="7"/>
      <c r="W101" s="7"/>
      <c r="X101" s="7"/>
      <c r="Z101" s="1"/>
      <c r="AA101" s="1"/>
      <c r="AB101" s="1"/>
      <c r="AC101" s="1"/>
      <c r="AD101" s="1"/>
      <c r="AE101" s="1"/>
    </row>
    <row r="102" spans="1:31" s="6" customFormat="1" ht="22.8" thickBot="1" x14ac:dyDescent="0.35">
      <c r="A102" s="55" t="e" cm="1">
        <f t="array" ref="A102">(IF($Q$3='بيان ع'!D96,ROW('بيان ع'!96:96)-1,yyyyy))</f>
        <v>#NAME?</v>
      </c>
      <c r="B102" s="56" t="str">
        <f t="shared" si="3"/>
        <v/>
      </c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4"/>
      <c r="R102" s="1"/>
      <c r="S102" s="1"/>
      <c r="T102" s="1"/>
      <c r="V102" s="7"/>
      <c r="W102" s="7"/>
      <c r="X102" s="7"/>
      <c r="Z102" s="1"/>
      <c r="AA102" s="1"/>
      <c r="AB102" s="1"/>
      <c r="AC102" s="1"/>
      <c r="AD102" s="1"/>
      <c r="AE102" s="1"/>
    </row>
    <row r="103" spans="1:31" s="6" customFormat="1" ht="22.8" thickBot="1" x14ac:dyDescent="0.35">
      <c r="A103" s="55" t="e" cm="1">
        <f t="array" ref="A103">(IF($Q$3='بيان ع'!D97,ROW('بيان ع'!97:97)-1,yyyyy))</f>
        <v>#NAME?</v>
      </c>
      <c r="B103" s="56" t="str">
        <f t="shared" si="3"/>
        <v/>
      </c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24"/>
      <c r="R103" s="1"/>
      <c r="S103" s="1"/>
      <c r="T103" s="1"/>
      <c r="V103" s="7"/>
      <c r="W103" s="7"/>
      <c r="X103" s="7"/>
      <c r="Z103" s="1"/>
      <c r="AA103" s="1"/>
      <c r="AB103" s="1"/>
      <c r="AC103" s="1"/>
      <c r="AD103" s="1"/>
      <c r="AE103" s="1"/>
    </row>
    <row r="104" spans="1:31" s="6" customFormat="1" ht="22.8" thickBot="1" x14ac:dyDescent="0.35">
      <c r="A104" s="55" t="e" cm="1">
        <f t="array" ref="A104">(IF($Q$3='بيان ع'!D98,ROW('بيان ع'!98:98)-1,yyyyy))</f>
        <v>#NAME?</v>
      </c>
      <c r="B104" s="56" t="str">
        <f t="shared" si="3"/>
        <v/>
      </c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24"/>
      <c r="R104" s="1"/>
      <c r="S104" s="1"/>
      <c r="T104" s="1"/>
      <c r="V104" s="7"/>
      <c r="W104" s="7"/>
      <c r="X104" s="7"/>
      <c r="Z104" s="1"/>
      <c r="AA104" s="1"/>
      <c r="AB104" s="1"/>
      <c r="AC104" s="1"/>
      <c r="AD104" s="1"/>
      <c r="AE104" s="1"/>
    </row>
    <row r="105" spans="1:31" s="6" customFormat="1" ht="22.8" thickBot="1" x14ac:dyDescent="0.35">
      <c r="A105" s="55" t="e" cm="1">
        <f t="array" ref="A105">(IF($Q$3='بيان ع'!D99,ROW('بيان ع'!99:99)-1,yyyyy))</f>
        <v>#NAME?</v>
      </c>
      <c r="B105" s="56" t="str">
        <f t="shared" si="3"/>
        <v/>
      </c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24"/>
      <c r="R105" s="1"/>
      <c r="S105" s="1"/>
      <c r="T105" s="1"/>
      <c r="V105" s="7"/>
      <c r="W105" s="7"/>
      <c r="X105" s="7"/>
      <c r="Z105" s="1"/>
      <c r="AA105" s="1"/>
      <c r="AB105" s="1"/>
      <c r="AC105" s="1"/>
      <c r="AD105" s="1"/>
      <c r="AE105" s="1"/>
    </row>
    <row r="106" spans="1:31" s="6" customFormat="1" ht="22.8" thickBot="1" x14ac:dyDescent="0.35">
      <c r="A106" s="55" t="e" cm="1">
        <f t="array" ref="A106">(IF($Q$3='بيان ع'!D100,ROW('بيان ع'!100:100)-1,yyyyy))</f>
        <v>#NAME?</v>
      </c>
      <c r="B106" s="56" t="str">
        <f t="shared" si="3"/>
        <v/>
      </c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24"/>
      <c r="R106" s="1"/>
      <c r="S106" s="1"/>
      <c r="T106" s="1"/>
      <c r="V106" s="7"/>
      <c r="W106" s="7"/>
      <c r="X106" s="7"/>
      <c r="Z106" s="1"/>
      <c r="AA106" s="1"/>
      <c r="AB106" s="1"/>
      <c r="AC106" s="1"/>
      <c r="AD106" s="1"/>
      <c r="AE106" s="1"/>
    </row>
    <row r="107" spans="1:31" s="6" customFormat="1" ht="22.8" thickBot="1" x14ac:dyDescent="0.35">
      <c r="A107" s="55" t="e" cm="1">
        <f t="array" ref="A107">(IF($Q$3='بيان ع'!D101,ROW('بيان ع'!101:101)-1,yyyyy))</f>
        <v>#NAME?</v>
      </c>
      <c r="B107" s="56" t="str">
        <f t="shared" si="3"/>
        <v/>
      </c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24"/>
      <c r="R107" s="1"/>
      <c r="S107" s="1"/>
      <c r="T107" s="1"/>
      <c r="V107" s="7"/>
      <c r="W107" s="7"/>
      <c r="X107" s="7"/>
      <c r="Z107" s="1"/>
      <c r="AA107" s="1"/>
      <c r="AB107" s="1"/>
      <c r="AC107" s="1"/>
      <c r="AD107" s="1"/>
      <c r="AE107" s="1"/>
    </row>
    <row r="108" spans="1:31" s="6" customFormat="1" ht="22.8" thickBot="1" x14ac:dyDescent="0.35">
      <c r="A108" s="55" t="e" cm="1">
        <f t="array" ref="A108">(IF($Q$3='بيان ع'!D102,ROW('بيان ع'!102:102)-1,yyyyy))</f>
        <v>#NAME?</v>
      </c>
      <c r="B108" s="56" t="str">
        <f t="shared" si="3"/>
        <v/>
      </c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24"/>
      <c r="R108" s="1"/>
      <c r="S108" s="1"/>
      <c r="T108" s="1"/>
      <c r="V108" s="7"/>
      <c r="W108" s="7"/>
      <c r="X108" s="7"/>
      <c r="Z108" s="1"/>
      <c r="AA108" s="1"/>
      <c r="AB108" s="1"/>
      <c r="AC108" s="1"/>
      <c r="AD108" s="1"/>
      <c r="AE108" s="1"/>
    </row>
    <row r="109" spans="1:31" s="6" customFormat="1" ht="22.8" thickBot="1" x14ac:dyDescent="0.35">
      <c r="A109" s="55" t="e" cm="1">
        <f t="array" ref="A109">(IF($Q$3='بيان ع'!D103,ROW('بيان ع'!103:103)-1,yyyyy))</f>
        <v>#NAME?</v>
      </c>
      <c r="B109" s="56" t="str">
        <f t="shared" si="3"/>
        <v/>
      </c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24"/>
      <c r="R109" s="1"/>
      <c r="S109" s="1"/>
      <c r="T109" s="1"/>
      <c r="V109" s="7"/>
      <c r="W109" s="7"/>
      <c r="X109" s="7"/>
      <c r="Z109" s="1"/>
      <c r="AA109" s="1"/>
      <c r="AB109" s="1"/>
      <c r="AC109" s="1"/>
      <c r="AD109" s="1"/>
      <c r="AE109" s="1"/>
    </row>
    <row r="110" spans="1:31" s="6" customFormat="1" ht="22.8" thickBot="1" x14ac:dyDescent="0.35">
      <c r="A110" s="55" t="e" cm="1">
        <f t="array" ref="A110">(IF($Q$3='بيان ع'!D104,ROW('بيان ع'!104:104)-1,yyyyy))</f>
        <v>#NAME?</v>
      </c>
      <c r="B110" s="56" t="str">
        <f t="shared" si="3"/>
        <v/>
      </c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24"/>
      <c r="R110" s="1"/>
      <c r="S110" s="1"/>
      <c r="T110" s="1"/>
      <c r="V110" s="7"/>
      <c r="W110" s="7"/>
      <c r="X110" s="7"/>
      <c r="Z110" s="1"/>
      <c r="AA110" s="1"/>
      <c r="AB110" s="1"/>
      <c r="AC110" s="1"/>
      <c r="AD110" s="1"/>
      <c r="AE110" s="1"/>
    </row>
    <row r="111" spans="1:31" s="6" customFormat="1" ht="22.8" thickBot="1" x14ac:dyDescent="0.35">
      <c r="A111" s="55" t="e" cm="1">
        <f t="array" ref="A111">(IF($Q$3='بيان ع'!D105,ROW('بيان ع'!105:105)-1,yyyyy))</f>
        <v>#NAME?</v>
      </c>
      <c r="B111" s="56" t="str">
        <f t="shared" si="3"/>
        <v/>
      </c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24"/>
      <c r="R111" s="1"/>
      <c r="S111" s="1"/>
      <c r="T111" s="1"/>
      <c r="V111" s="7"/>
      <c r="W111" s="7"/>
      <c r="X111" s="7"/>
      <c r="Z111" s="1"/>
      <c r="AA111" s="1"/>
      <c r="AB111" s="1"/>
      <c r="AC111" s="1"/>
      <c r="AD111" s="1"/>
      <c r="AE111" s="1"/>
    </row>
    <row r="112" spans="1:31" s="6" customFormat="1" ht="22.8" thickBot="1" x14ac:dyDescent="0.35">
      <c r="A112" s="55" t="e" cm="1">
        <f t="array" ref="A112">(IF($Q$3='بيان ع'!D106,ROW('بيان ع'!106:106)-1,yyyyy))</f>
        <v>#NAME?</v>
      </c>
      <c r="B112" s="56" t="str">
        <f t="shared" si="3"/>
        <v/>
      </c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24"/>
      <c r="R112" s="1"/>
      <c r="S112" s="1"/>
      <c r="T112" s="1"/>
      <c r="V112" s="7"/>
      <c r="W112" s="7"/>
      <c r="X112" s="7"/>
      <c r="Z112" s="1"/>
      <c r="AA112" s="1"/>
      <c r="AB112" s="1"/>
      <c r="AC112" s="1"/>
      <c r="AD112" s="1"/>
      <c r="AE112" s="1"/>
    </row>
    <row r="113" spans="1:31" s="6" customFormat="1" ht="22.8" thickBot="1" x14ac:dyDescent="0.35">
      <c r="A113" s="55" t="e" cm="1">
        <f t="array" ref="A113">(IF($Q$3='بيان ع'!D107,ROW('بيان ع'!107:107)-1,yyyyy))</f>
        <v>#NAME?</v>
      </c>
      <c r="B113" s="56" t="str">
        <f t="shared" si="3"/>
        <v/>
      </c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24"/>
      <c r="R113" s="1"/>
      <c r="S113" s="1"/>
      <c r="T113" s="1"/>
      <c r="V113" s="7"/>
      <c r="W113" s="7"/>
      <c r="X113" s="7"/>
      <c r="Z113" s="1"/>
      <c r="AA113" s="1"/>
      <c r="AB113" s="1"/>
      <c r="AC113" s="1"/>
      <c r="AD113" s="1"/>
      <c r="AE113" s="1"/>
    </row>
    <row r="114" spans="1:31" s="6" customFormat="1" ht="22.8" thickBot="1" x14ac:dyDescent="0.35">
      <c r="A114" s="55" t="e" cm="1">
        <f t="array" ref="A114">(IF($Q$3='بيان ع'!D108,ROW('بيان ع'!108:108)-1,yyyyy))</f>
        <v>#NAME?</v>
      </c>
      <c r="B114" s="56" t="str">
        <f t="shared" si="3"/>
        <v/>
      </c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24"/>
      <c r="R114" s="1"/>
      <c r="S114" s="1"/>
      <c r="T114" s="1"/>
      <c r="V114" s="7"/>
      <c r="W114" s="7"/>
      <c r="X114" s="7"/>
      <c r="Z114" s="1"/>
      <c r="AA114" s="1"/>
      <c r="AB114" s="1"/>
      <c r="AC114" s="1"/>
      <c r="AD114" s="1"/>
      <c r="AE114" s="1"/>
    </row>
    <row r="115" spans="1:31" s="6" customFormat="1" ht="22.8" thickBot="1" x14ac:dyDescent="0.35">
      <c r="A115" s="55" t="e" cm="1">
        <f t="array" ref="A115">(IF($Q$3='بيان ع'!D109,ROW('بيان ع'!109:109)-1,yyyyy))</f>
        <v>#NAME?</v>
      </c>
      <c r="B115" s="56" t="str">
        <f t="shared" si="3"/>
        <v/>
      </c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24"/>
      <c r="R115" s="1"/>
      <c r="S115" s="1"/>
      <c r="T115" s="1"/>
      <c r="V115" s="7"/>
      <c r="W115" s="7"/>
      <c r="X115" s="7"/>
      <c r="Z115" s="1"/>
      <c r="AA115" s="1"/>
      <c r="AB115" s="1"/>
      <c r="AC115" s="1"/>
      <c r="AD115" s="1"/>
      <c r="AE115" s="1"/>
    </row>
    <row r="116" spans="1:31" s="6" customFormat="1" ht="22.8" thickBot="1" x14ac:dyDescent="0.35">
      <c r="A116" s="55" t="e" cm="1">
        <f t="array" ref="A116">(IF($Q$3='بيان ع'!D110,ROW('بيان ع'!110:110)-1,yyyyy))</f>
        <v>#NAME?</v>
      </c>
      <c r="B116" s="56" t="str">
        <f t="shared" si="3"/>
        <v/>
      </c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24"/>
      <c r="R116" s="1"/>
      <c r="S116" s="1"/>
      <c r="T116" s="1"/>
      <c r="V116" s="7"/>
      <c r="W116" s="7"/>
      <c r="X116" s="7"/>
      <c r="Z116" s="1"/>
      <c r="AA116" s="1"/>
      <c r="AB116" s="1"/>
      <c r="AC116" s="1"/>
      <c r="AD116" s="1"/>
      <c r="AE116" s="1"/>
    </row>
    <row r="117" spans="1:31" s="6" customFormat="1" ht="22.8" thickBot="1" x14ac:dyDescent="0.35">
      <c r="A117" s="55" t="e" cm="1">
        <f t="array" ref="A117">(IF($Q$3='بيان ع'!D111,ROW('بيان ع'!111:111)-1,yyyyy))</f>
        <v>#NAME?</v>
      </c>
      <c r="B117" s="56" t="str">
        <f t="shared" si="3"/>
        <v/>
      </c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24"/>
      <c r="R117" s="1"/>
      <c r="S117" s="1"/>
      <c r="T117" s="1"/>
      <c r="V117" s="7"/>
      <c r="W117" s="7"/>
      <c r="X117" s="7"/>
      <c r="Z117" s="1"/>
      <c r="AA117" s="1"/>
      <c r="AB117" s="1"/>
      <c r="AC117" s="1"/>
      <c r="AD117" s="1"/>
      <c r="AE117" s="1"/>
    </row>
    <row r="118" spans="1:31" s="6" customFormat="1" ht="22.8" thickBot="1" x14ac:dyDescent="0.35">
      <c r="A118" s="55" t="e" cm="1">
        <f t="array" ref="A118">(IF($Q$3='بيان ع'!D112,ROW('بيان ع'!112:112)-1,yyyyy))</f>
        <v>#NAME?</v>
      </c>
      <c r="B118" s="56" t="str">
        <f t="shared" si="3"/>
        <v/>
      </c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24"/>
      <c r="R118" s="1"/>
      <c r="S118" s="1"/>
      <c r="T118" s="1"/>
      <c r="V118" s="7"/>
      <c r="W118" s="7"/>
      <c r="X118" s="7"/>
      <c r="Z118" s="1"/>
      <c r="AA118" s="1"/>
      <c r="AB118" s="1"/>
      <c r="AC118" s="1"/>
      <c r="AD118" s="1"/>
      <c r="AE118" s="1"/>
    </row>
    <row r="119" spans="1:31" s="6" customFormat="1" ht="22.8" thickBot="1" x14ac:dyDescent="0.35">
      <c r="A119" s="55" t="e" cm="1">
        <f t="array" ref="A119">(IF($Q$3='بيان ع'!D113,ROW('بيان ع'!113:113)-1,yyyyy))</f>
        <v>#NAME?</v>
      </c>
      <c r="B119" s="56" t="str">
        <f t="shared" si="3"/>
        <v/>
      </c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24"/>
      <c r="R119" s="1"/>
      <c r="S119" s="1"/>
      <c r="T119" s="1"/>
      <c r="V119" s="7"/>
      <c r="W119" s="7"/>
      <c r="X119" s="7"/>
      <c r="Z119" s="1"/>
      <c r="AA119" s="1"/>
      <c r="AB119" s="1"/>
      <c r="AC119" s="1"/>
      <c r="AD119" s="1"/>
      <c r="AE119" s="1"/>
    </row>
    <row r="120" spans="1:31" s="6" customFormat="1" ht="22.8" thickBot="1" x14ac:dyDescent="0.35">
      <c r="A120" s="55" t="e" cm="1">
        <f t="array" ref="A120">(IF($Q$3='بيان ع'!D114,ROW('بيان ع'!114:114)-1,yyyyy))</f>
        <v>#NAME?</v>
      </c>
      <c r="B120" s="56" t="str">
        <f t="shared" si="3"/>
        <v/>
      </c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24"/>
      <c r="R120" s="1"/>
      <c r="S120" s="1"/>
      <c r="T120" s="1"/>
      <c r="V120" s="7"/>
      <c r="W120" s="7"/>
      <c r="X120" s="7"/>
      <c r="Z120" s="1"/>
      <c r="AA120" s="1"/>
      <c r="AB120" s="1"/>
      <c r="AC120" s="1"/>
      <c r="AD120" s="1"/>
      <c r="AE120" s="1"/>
    </row>
    <row r="121" spans="1:31" s="6" customFormat="1" ht="22.8" thickBot="1" x14ac:dyDescent="0.35">
      <c r="A121" s="55" t="e" cm="1">
        <f t="array" ref="A121">(IF($Q$3='بيان ع'!D115,ROW('بيان ع'!115:115)-1,yyyyy))</f>
        <v>#NAME?</v>
      </c>
      <c r="B121" s="56" t="str">
        <f t="shared" si="3"/>
        <v/>
      </c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24"/>
      <c r="R121" s="1"/>
      <c r="S121" s="1"/>
      <c r="T121" s="1"/>
      <c r="V121" s="7"/>
      <c r="W121" s="7"/>
      <c r="X121" s="7"/>
      <c r="Z121" s="1"/>
      <c r="AA121" s="1"/>
      <c r="AB121" s="1"/>
      <c r="AC121" s="1"/>
      <c r="AD121" s="1"/>
      <c r="AE121" s="1"/>
    </row>
    <row r="122" spans="1:31" s="6" customFormat="1" ht="22.8" thickBot="1" x14ac:dyDescent="0.35">
      <c r="A122" s="55" t="e" cm="1">
        <f t="array" ref="A122">(IF($Q$3='بيان ع'!D116,ROW('بيان ع'!116:116)-1,yyyyy))</f>
        <v>#NAME?</v>
      </c>
      <c r="B122" s="56" t="str">
        <f t="shared" si="3"/>
        <v/>
      </c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24"/>
      <c r="R122" s="1"/>
      <c r="S122" s="1"/>
      <c r="T122" s="1"/>
      <c r="V122" s="7"/>
      <c r="W122" s="7"/>
      <c r="X122" s="7"/>
      <c r="Z122" s="1"/>
      <c r="AA122" s="1"/>
      <c r="AB122" s="1"/>
      <c r="AC122" s="1"/>
      <c r="AD122" s="1"/>
      <c r="AE122" s="1"/>
    </row>
    <row r="123" spans="1:31" s="6" customFormat="1" ht="22.8" thickBot="1" x14ac:dyDescent="0.35">
      <c r="A123" s="55" t="e" cm="1">
        <f t="array" ref="A123">(IF($Q$3='بيان ع'!D117,ROW('بيان ع'!117:117)-1,yyyyy))</f>
        <v>#NAME?</v>
      </c>
      <c r="B123" s="56" t="str">
        <f t="shared" si="3"/>
        <v/>
      </c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24"/>
      <c r="R123" s="1"/>
      <c r="S123" s="1"/>
      <c r="T123" s="1"/>
      <c r="V123" s="7"/>
      <c r="W123" s="7"/>
      <c r="X123" s="7"/>
      <c r="Z123" s="1"/>
      <c r="AA123" s="1"/>
      <c r="AB123" s="1"/>
      <c r="AC123" s="1"/>
      <c r="AD123" s="1"/>
      <c r="AE123" s="1"/>
    </row>
    <row r="124" spans="1:31" s="6" customFormat="1" ht="22.8" thickBot="1" x14ac:dyDescent="0.35">
      <c r="A124" s="55" t="e" cm="1">
        <f t="array" ref="A124">(IF($Q$3='بيان ع'!D118,ROW('بيان ع'!118:118)-1,yyyyy))</f>
        <v>#NAME?</v>
      </c>
      <c r="B124" s="56" t="str">
        <f t="shared" si="3"/>
        <v/>
      </c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24"/>
      <c r="R124" s="1"/>
      <c r="S124" s="1"/>
      <c r="T124" s="1"/>
      <c r="V124" s="7"/>
      <c r="W124" s="7"/>
      <c r="X124" s="7"/>
      <c r="Z124" s="1"/>
      <c r="AA124" s="1"/>
      <c r="AB124" s="1"/>
      <c r="AC124" s="1"/>
      <c r="AD124" s="1"/>
      <c r="AE124" s="1"/>
    </row>
    <row r="125" spans="1:31" s="6" customFormat="1" ht="22.8" thickBot="1" x14ac:dyDescent="0.35">
      <c r="A125" s="55" t="e" cm="1">
        <f t="array" ref="A125">(IF($Q$3='بيان ع'!D119,ROW('بيان ع'!119:119)-1,yyyyy))</f>
        <v>#NAME?</v>
      </c>
      <c r="B125" s="56" t="str">
        <f t="shared" si="3"/>
        <v/>
      </c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24"/>
      <c r="R125" s="1"/>
      <c r="S125" s="1"/>
      <c r="T125" s="1"/>
      <c r="V125" s="7"/>
      <c r="W125" s="7"/>
      <c r="X125" s="7"/>
      <c r="Z125" s="1"/>
      <c r="AA125" s="1"/>
      <c r="AB125" s="1"/>
      <c r="AC125" s="1"/>
      <c r="AD125" s="1"/>
      <c r="AE125" s="1"/>
    </row>
    <row r="126" spans="1:31" s="6" customFormat="1" ht="22.8" thickBot="1" x14ac:dyDescent="0.35">
      <c r="A126" s="55" t="e" cm="1">
        <f t="array" ref="A126">(IF($Q$3='بيان ع'!D120,ROW('بيان ع'!120:120)-1,yyyyy))</f>
        <v>#NAME?</v>
      </c>
      <c r="B126" s="56" t="str">
        <f t="shared" si="3"/>
        <v/>
      </c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24"/>
      <c r="R126" s="1"/>
      <c r="S126" s="1"/>
      <c r="T126" s="1"/>
      <c r="V126" s="7"/>
      <c r="W126" s="7"/>
      <c r="X126" s="7"/>
      <c r="Z126" s="1"/>
      <c r="AA126" s="1"/>
      <c r="AB126" s="1"/>
      <c r="AC126" s="1"/>
      <c r="AD126" s="1"/>
      <c r="AE126" s="1"/>
    </row>
    <row r="127" spans="1:31" s="6" customFormat="1" ht="22.8" thickBot="1" x14ac:dyDescent="0.35">
      <c r="A127" s="55" t="e" cm="1">
        <f t="array" ref="A127">(IF($Q$3='بيان ع'!D121,ROW('بيان ع'!121:121)-1,yyyyy))</f>
        <v>#NAME?</v>
      </c>
      <c r="B127" s="56" t="str">
        <f t="shared" si="3"/>
        <v/>
      </c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24"/>
      <c r="R127" s="1"/>
      <c r="S127" s="1"/>
      <c r="T127" s="1"/>
      <c r="V127" s="7"/>
      <c r="W127" s="7"/>
      <c r="X127" s="7"/>
      <c r="Z127" s="1"/>
      <c r="AA127" s="1"/>
      <c r="AB127" s="1"/>
      <c r="AC127" s="1"/>
      <c r="AD127" s="1"/>
      <c r="AE127" s="1"/>
    </row>
    <row r="128" spans="1:31" s="6" customFormat="1" ht="22.8" thickBot="1" x14ac:dyDescent="0.35">
      <c r="A128" s="55" t="e" cm="1">
        <f t="array" ref="A128">(IF($Q$3='بيان ع'!D122,ROW('بيان ع'!122:122)-1,yyyyy))</f>
        <v>#NAME?</v>
      </c>
      <c r="B128" s="56" t="str">
        <f t="shared" si="3"/>
        <v/>
      </c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24"/>
      <c r="R128" s="1"/>
      <c r="S128" s="1"/>
      <c r="T128" s="1"/>
      <c r="V128" s="7"/>
      <c r="W128" s="7"/>
      <c r="X128" s="7"/>
      <c r="Z128" s="1"/>
      <c r="AA128" s="1"/>
      <c r="AB128" s="1"/>
      <c r="AC128" s="1"/>
      <c r="AD128" s="1"/>
      <c r="AE128" s="1"/>
    </row>
    <row r="129" spans="1:31" s="6" customFormat="1" ht="22.8" thickBot="1" x14ac:dyDescent="0.35">
      <c r="A129" s="55" t="e" cm="1">
        <f t="array" ref="A129">(IF($Q$3='بيان ع'!D123,ROW('بيان ع'!123:123)-1,yyyyy))</f>
        <v>#NAME?</v>
      </c>
      <c r="B129" s="56" t="str">
        <f t="shared" si="3"/>
        <v/>
      </c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24"/>
      <c r="R129" s="1"/>
      <c r="S129" s="1"/>
      <c r="T129" s="1"/>
      <c r="V129" s="7"/>
      <c r="W129" s="7"/>
      <c r="X129" s="7"/>
      <c r="Z129" s="1"/>
      <c r="AA129" s="1"/>
      <c r="AB129" s="1"/>
      <c r="AC129" s="1"/>
      <c r="AD129" s="1"/>
      <c r="AE129" s="1"/>
    </row>
    <row r="130" spans="1:31" s="6" customFormat="1" ht="22.8" thickBot="1" x14ac:dyDescent="0.35">
      <c r="A130" s="55" t="e" cm="1">
        <f t="array" ref="A130">(IF($Q$3='بيان ع'!D124,ROW('بيان ع'!124:124)-1,yyyyy))</f>
        <v>#NAME?</v>
      </c>
      <c r="B130" s="56" t="str">
        <f t="shared" si="3"/>
        <v/>
      </c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24"/>
      <c r="R130" s="1"/>
      <c r="S130" s="1"/>
      <c r="T130" s="1"/>
      <c r="V130" s="7"/>
      <c r="W130" s="7"/>
      <c r="X130" s="7"/>
      <c r="Z130" s="1"/>
      <c r="AA130" s="1"/>
      <c r="AB130" s="1"/>
      <c r="AC130" s="1"/>
      <c r="AD130" s="1"/>
      <c r="AE130" s="1"/>
    </row>
    <row r="131" spans="1:31" s="6" customFormat="1" ht="22.8" thickBot="1" x14ac:dyDescent="0.35">
      <c r="A131" s="55" t="e" cm="1">
        <f t="array" ref="A131">(IF($Q$3='بيان ع'!D125,ROW('بيان ع'!125:125)-1,yyyyy))</f>
        <v>#NAME?</v>
      </c>
      <c r="B131" s="56" t="str">
        <f t="shared" si="3"/>
        <v/>
      </c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4"/>
      <c r="R131" s="1"/>
      <c r="S131" s="1"/>
      <c r="T131" s="1"/>
      <c r="V131" s="7"/>
      <c r="W131" s="7"/>
      <c r="X131" s="7"/>
      <c r="Z131" s="1"/>
      <c r="AA131" s="1"/>
      <c r="AB131" s="1"/>
      <c r="AC131" s="1"/>
      <c r="AD131" s="1"/>
      <c r="AE131" s="1"/>
    </row>
    <row r="132" spans="1:31" s="6" customFormat="1" ht="22.8" thickBot="1" x14ac:dyDescent="0.35">
      <c r="A132" s="55" t="e" cm="1">
        <f t="array" ref="A132">(IF($Q$3='بيان ع'!D126,ROW('بيان ع'!126:126)-1,yyyyy))</f>
        <v>#NAME?</v>
      </c>
      <c r="B132" s="56" t="str">
        <f t="shared" si="3"/>
        <v/>
      </c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24"/>
      <c r="R132" s="1"/>
      <c r="S132" s="1"/>
      <c r="T132" s="1"/>
      <c r="V132" s="7"/>
      <c r="W132" s="7"/>
      <c r="X132" s="7"/>
      <c r="Z132" s="1"/>
      <c r="AA132" s="1"/>
      <c r="AB132" s="1"/>
      <c r="AC132" s="1"/>
      <c r="AD132" s="1"/>
      <c r="AE132" s="1"/>
    </row>
    <row r="133" spans="1:31" s="6" customFormat="1" ht="22.8" thickBot="1" x14ac:dyDescent="0.35">
      <c r="A133" s="55" t="e" cm="1">
        <f t="array" ref="A133">(IF($Q$3='بيان ع'!D127,ROW('بيان ع'!127:127)-1,yyyyy))</f>
        <v>#NAME?</v>
      </c>
      <c r="B133" s="56" t="str">
        <f t="shared" si="3"/>
        <v/>
      </c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24"/>
      <c r="R133" s="1"/>
      <c r="S133" s="1"/>
      <c r="T133" s="1"/>
      <c r="V133" s="7"/>
      <c r="W133" s="7"/>
      <c r="X133" s="7"/>
      <c r="Z133" s="1"/>
      <c r="AA133" s="1"/>
      <c r="AB133" s="1"/>
      <c r="AC133" s="1"/>
      <c r="AD133" s="1"/>
      <c r="AE133" s="1"/>
    </row>
    <row r="134" spans="1:31" s="6" customFormat="1" ht="22.8" thickBot="1" x14ac:dyDescent="0.35">
      <c r="A134" s="55" t="e" cm="1">
        <f t="array" ref="A134">(IF($Q$3='بيان ع'!D128,ROW('بيان ع'!128:128)-1,yyyyy))</f>
        <v>#NAME?</v>
      </c>
      <c r="B134" s="56" t="str">
        <f t="shared" si="3"/>
        <v/>
      </c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24"/>
      <c r="R134" s="1"/>
      <c r="S134" s="1"/>
      <c r="T134" s="1"/>
      <c r="V134" s="7"/>
      <c r="W134" s="7"/>
      <c r="X134" s="7"/>
      <c r="Z134" s="1"/>
      <c r="AA134" s="1"/>
      <c r="AB134" s="1"/>
      <c r="AC134" s="1"/>
      <c r="AD134" s="1"/>
      <c r="AE134" s="1"/>
    </row>
    <row r="135" spans="1:31" s="6" customFormat="1" ht="22.8" thickBot="1" x14ac:dyDescent="0.35">
      <c r="A135" s="55" t="e" cm="1">
        <f t="array" ref="A135">(IF($Q$3='بيان ع'!D129,ROW('بيان ع'!129:129)-1,yyyyy))</f>
        <v>#NAME?</v>
      </c>
      <c r="B135" s="56" t="str">
        <f t="shared" si="3"/>
        <v/>
      </c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24"/>
      <c r="R135" s="1"/>
      <c r="S135" s="1"/>
      <c r="T135" s="1"/>
      <c r="V135" s="7"/>
      <c r="W135" s="7"/>
      <c r="X135" s="7"/>
      <c r="Z135" s="1"/>
      <c r="AA135" s="1"/>
      <c r="AB135" s="1"/>
      <c r="AC135" s="1"/>
      <c r="AD135" s="1"/>
      <c r="AE135" s="1"/>
    </row>
    <row r="136" spans="1:31" s="6" customFormat="1" ht="22.8" thickBot="1" x14ac:dyDescent="0.35">
      <c r="A136" s="55" t="e" cm="1">
        <f t="array" ref="A136">(IF($Q$3='بيان ع'!D130,ROW('بيان ع'!130:130)-1,yyyyy))</f>
        <v>#NAME?</v>
      </c>
      <c r="B136" s="56" t="str">
        <f t="shared" ref="B136:B199" si="6">IFERROR(_xlfn.AGGREGATE(15,6,$A$8:$A$1010,ROW(A129)),"")</f>
        <v/>
      </c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24"/>
      <c r="R136" s="1"/>
      <c r="S136" s="1"/>
      <c r="T136" s="1"/>
      <c r="V136" s="7"/>
      <c r="W136" s="7"/>
      <c r="X136" s="7"/>
      <c r="Z136" s="1"/>
      <c r="AA136" s="1"/>
      <c r="AB136" s="1"/>
      <c r="AC136" s="1"/>
      <c r="AD136" s="1"/>
      <c r="AE136" s="1"/>
    </row>
    <row r="137" spans="1:31" s="6" customFormat="1" ht="22.8" thickBot="1" x14ac:dyDescent="0.35">
      <c r="A137" s="55" t="e" cm="1">
        <f t="array" ref="A137">(IF($Q$3='بيان ع'!D131,ROW('بيان ع'!131:131)-1,yyyyy))</f>
        <v>#NAME?</v>
      </c>
      <c r="B137" s="56" t="str">
        <f t="shared" si="6"/>
        <v/>
      </c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24"/>
      <c r="R137" s="1"/>
      <c r="S137" s="1"/>
      <c r="T137" s="1"/>
      <c r="V137" s="7"/>
      <c r="W137" s="7"/>
      <c r="X137" s="7"/>
      <c r="Z137" s="1"/>
      <c r="AA137" s="1"/>
      <c r="AB137" s="1"/>
      <c r="AC137" s="1"/>
      <c r="AD137" s="1"/>
      <c r="AE137" s="1"/>
    </row>
    <row r="138" spans="1:31" s="6" customFormat="1" ht="22.8" thickBot="1" x14ac:dyDescent="0.35">
      <c r="A138" s="55" t="e" cm="1">
        <f t="array" ref="A138">(IF($Q$3='بيان ع'!D132,ROW('بيان ع'!132:132)-1,yyyyy))</f>
        <v>#NAME?</v>
      </c>
      <c r="B138" s="56" t="str">
        <f t="shared" si="6"/>
        <v/>
      </c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24"/>
      <c r="R138" s="1"/>
      <c r="S138" s="1"/>
      <c r="T138" s="1"/>
      <c r="V138" s="7"/>
      <c r="W138" s="7"/>
      <c r="X138" s="7"/>
      <c r="Z138" s="1"/>
      <c r="AA138" s="1"/>
      <c r="AB138" s="1"/>
      <c r="AC138" s="1"/>
      <c r="AD138" s="1"/>
      <c r="AE138" s="1"/>
    </row>
    <row r="139" spans="1:31" s="6" customFormat="1" ht="22.8" thickBot="1" x14ac:dyDescent="0.35">
      <c r="A139" s="55" t="e" cm="1">
        <f t="array" ref="A139">(IF($Q$3='بيان ع'!D133,ROW('بيان ع'!133:133)-1,yyyyy))</f>
        <v>#NAME?</v>
      </c>
      <c r="B139" s="56" t="str">
        <f t="shared" si="6"/>
        <v/>
      </c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24"/>
      <c r="R139" s="1"/>
      <c r="S139" s="1"/>
      <c r="T139" s="1"/>
      <c r="V139" s="7"/>
      <c r="W139" s="7"/>
      <c r="X139" s="7"/>
      <c r="Z139" s="1"/>
      <c r="AA139" s="1"/>
      <c r="AB139" s="1"/>
      <c r="AC139" s="1"/>
      <c r="AD139" s="1"/>
      <c r="AE139" s="1"/>
    </row>
    <row r="140" spans="1:31" s="6" customFormat="1" ht="22.8" thickBot="1" x14ac:dyDescent="0.35">
      <c r="A140" s="55" t="e" cm="1">
        <f t="array" ref="A140">(IF($Q$3='بيان ع'!D134,ROW('بيان ع'!134:134)-1,yyyyy))</f>
        <v>#NAME?</v>
      </c>
      <c r="B140" s="56" t="str">
        <f t="shared" si="6"/>
        <v/>
      </c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24"/>
      <c r="R140" s="1"/>
      <c r="S140" s="1"/>
      <c r="T140" s="1"/>
      <c r="V140" s="7"/>
      <c r="W140" s="7"/>
      <c r="X140" s="7"/>
      <c r="Z140" s="1"/>
      <c r="AA140" s="1"/>
      <c r="AB140" s="1"/>
      <c r="AC140" s="1"/>
      <c r="AD140" s="1"/>
      <c r="AE140" s="1"/>
    </row>
    <row r="141" spans="1:31" s="6" customFormat="1" ht="22.8" thickBot="1" x14ac:dyDescent="0.35">
      <c r="A141" s="55" t="e" cm="1">
        <f t="array" ref="A141">(IF($Q$3='بيان ع'!D135,ROW('بيان ع'!135:135)-1,yyyyy))</f>
        <v>#NAME?</v>
      </c>
      <c r="B141" s="56" t="str">
        <f t="shared" si="6"/>
        <v/>
      </c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24"/>
      <c r="R141" s="1"/>
      <c r="S141" s="1"/>
      <c r="T141" s="1"/>
      <c r="V141" s="7"/>
      <c r="W141" s="7"/>
      <c r="X141" s="7"/>
      <c r="Z141" s="1"/>
      <c r="AA141" s="1"/>
      <c r="AB141" s="1"/>
      <c r="AC141" s="1"/>
      <c r="AD141" s="1"/>
      <c r="AE141" s="1"/>
    </row>
    <row r="142" spans="1:31" s="6" customFormat="1" ht="22.8" thickBot="1" x14ac:dyDescent="0.35">
      <c r="A142" s="55" t="e" cm="1">
        <f t="array" ref="A142">(IF($Q$3='بيان ع'!D136,ROW('بيان ع'!136:136)-1,yyyyy))</f>
        <v>#NAME?</v>
      </c>
      <c r="B142" s="56" t="str">
        <f t="shared" si="6"/>
        <v/>
      </c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24"/>
      <c r="R142" s="1"/>
      <c r="S142" s="1"/>
      <c r="T142" s="1"/>
      <c r="V142" s="7"/>
      <c r="W142" s="7"/>
      <c r="X142" s="7"/>
      <c r="Z142" s="1"/>
      <c r="AA142" s="1"/>
      <c r="AB142" s="1"/>
      <c r="AC142" s="1"/>
      <c r="AD142" s="1"/>
      <c r="AE142" s="1"/>
    </row>
    <row r="143" spans="1:31" s="6" customFormat="1" ht="22.8" thickBot="1" x14ac:dyDescent="0.35">
      <c r="A143" s="55" t="e" cm="1">
        <f t="array" ref="A143">(IF($Q$3='بيان ع'!D137,ROW('بيان ع'!137:137)-1,yyyyy))</f>
        <v>#NAME?</v>
      </c>
      <c r="B143" s="56" t="str">
        <f t="shared" si="6"/>
        <v/>
      </c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24"/>
      <c r="R143" s="1"/>
      <c r="S143" s="1"/>
      <c r="T143" s="1"/>
      <c r="V143" s="7"/>
      <c r="W143" s="7"/>
      <c r="X143" s="7"/>
      <c r="Z143" s="1"/>
      <c r="AA143" s="1"/>
      <c r="AB143" s="1"/>
      <c r="AC143" s="1"/>
      <c r="AD143" s="1"/>
      <c r="AE143" s="1"/>
    </row>
    <row r="144" spans="1:31" s="6" customFormat="1" ht="22.8" thickBot="1" x14ac:dyDescent="0.35">
      <c r="A144" s="55" t="e" cm="1">
        <f t="array" ref="A144">(IF($Q$3='بيان ع'!D138,ROW('بيان ع'!138:138)-1,yyyyy))</f>
        <v>#NAME?</v>
      </c>
      <c r="B144" s="56" t="str">
        <f t="shared" si="6"/>
        <v/>
      </c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24"/>
      <c r="R144" s="1"/>
      <c r="S144" s="1"/>
      <c r="T144" s="1"/>
      <c r="V144" s="7"/>
      <c r="W144" s="7"/>
      <c r="X144" s="7"/>
      <c r="Z144" s="1"/>
      <c r="AA144" s="1"/>
      <c r="AB144" s="1"/>
      <c r="AC144" s="1"/>
      <c r="AD144" s="1"/>
      <c r="AE144" s="1"/>
    </row>
    <row r="145" spans="1:31" s="6" customFormat="1" ht="22.8" thickBot="1" x14ac:dyDescent="0.35">
      <c r="A145" s="55" t="e" cm="1">
        <f t="array" ref="A145">(IF($Q$3='بيان ع'!D139,ROW('بيان ع'!139:139)-1,yyyyy))</f>
        <v>#NAME?</v>
      </c>
      <c r="B145" s="56" t="str">
        <f t="shared" si="6"/>
        <v/>
      </c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24"/>
      <c r="R145" s="1"/>
      <c r="S145" s="1"/>
      <c r="T145" s="1"/>
      <c r="V145" s="7"/>
      <c r="W145" s="7"/>
      <c r="X145" s="7"/>
      <c r="Z145" s="1"/>
      <c r="AA145" s="1"/>
      <c r="AB145" s="1"/>
      <c r="AC145" s="1"/>
      <c r="AD145" s="1"/>
      <c r="AE145" s="1"/>
    </row>
    <row r="146" spans="1:31" s="6" customFormat="1" ht="22.8" thickBot="1" x14ac:dyDescent="0.35">
      <c r="A146" s="55" t="e" cm="1">
        <f t="array" ref="A146">(IF($Q$3='بيان ع'!D140,ROW('بيان ع'!140:140)-1,yyyyy))</f>
        <v>#NAME?</v>
      </c>
      <c r="B146" s="56" t="str">
        <f t="shared" si="6"/>
        <v/>
      </c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24"/>
      <c r="R146" s="1"/>
      <c r="S146" s="1"/>
      <c r="T146" s="1"/>
      <c r="V146" s="7"/>
      <c r="W146" s="7"/>
      <c r="X146" s="7"/>
      <c r="Z146" s="1"/>
      <c r="AA146" s="1"/>
      <c r="AB146" s="1"/>
      <c r="AC146" s="1"/>
      <c r="AD146" s="1"/>
      <c r="AE146" s="1"/>
    </row>
    <row r="147" spans="1:31" s="6" customFormat="1" ht="22.8" thickBot="1" x14ac:dyDescent="0.35">
      <c r="A147" s="55" t="e" cm="1">
        <f t="array" ref="A147">(IF($Q$3='بيان ع'!D141,ROW('بيان ع'!141:141)-1,yyyyy))</f>
        <v>#NAME?</v>
      </c>
      <c r="B147" s="56" t="str">
        <f t="shared" si="6"/>
        <v/>
      </c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24"/>
      <c r="R147" s="1"/>
      <c r="S147" s="1"/>
      <c r="T147" s="1"/>
      <c r="V147" s="7"/>
      <c r="W147" s="7"/>
      <c r="X147" s="7"/>
      <c r="Z147" s="1"/>
      <c r="AA147" s="1"/>
      <c r="AB147" s="1"/>
      <c r="AC147" s="1"/>
      <c r="AD147" s="1"/>
      <c r="AE147" s="1"/>
    </row>
    <row r="148" spans="1:31" s="6" customFormat="1" ht="22.8" thickBot="1" x14ac:dyDescent="0.35">
      <c r="A148" s="55" t="e" cm="1">
        <f t="array" ref="A148">(IF($Q$3='بيان ع'!D142,ROW('بيان ع'!142:142)-1,yyyyy))</f>
        <v>#NAME?</v>
      </c>
      <c r="B148" s="56" t="str">
        <f t="shared" si="6"/>
        <v/>
      </c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24"/>
      <c r="R148" s="1"/>
      <c r="S148" s="1"/>
      <c r="T148" s="1"/>
      <c r="V148" s="7"/>
      <c r="W148" s="7"/>
      <c r="X148" s="7"/>
      <c r="Z148" s="1"/>
      <c r="AA148" s="1"/>
      <c r="AB148" s="1"/>
      <c r="AC148" s="1"/>
      <c r="AD148" s="1"/>
      <c r="AE148" s="1"/>
    </row>
    <row r="149" spans="1:31" s="6" customFormat="1" ht="22.8" thickBot="1" x14ac:dyDescent="0.35">
      <c r="A149" s="55" t="e" cm="1">
        <f t="array" ref="A149">(IF($Q$3='بيان ع'!D143,ROW('بيان ع'!143:143)-1,yyyyy))</f>
        <v>#NAME?</v>
      </c>
      <c r="B149" s="56" t="str">
        <f t="shared" si="6"/>
        <v/>
      </c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24"/>
      <c r="R149" s="1"/>
      <c r="S149" s="1"/>
      <c r="T149" s="1"/>
      <c r="V149" s="7"/>
      <c r="W149" s="7"/>
      <c r="X149" s="7"/>
      <c r="Z149" s="1"/>
      <c r="AA149" s="1"/>
      <c r="AB149" s="1"/>
      <c r="AC149" s="1"/>
      <c r="AD149" s="1"/>
      <c r="AE149" s="1"/>
    </row>
    <row r="150" spans="1:31" s="6" customFormat="1" ht="22.8" thickBot="1" x14ac:dyDescent="0.35">
      <c r="A150" s="55" t="e" cm="1">
        <f t="array" ref="A150">(IF($Q$3='بيان ع'!D144,ROW('بيان ع'!144:144)-1,yyyyy))</f>
        <v>#NAME?</v>
      </c>
      <c r="B150" s="56" t="str">
        <f t="shared" si="6"/>
        <v/>
      </c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24"/>
      <c r="R150" s="1"/>
      <c r="S150" s="1"/>
      <c r="T150" s="1"/>
      <c r="V150" s="7"/>
      <c r="W150" s="7"/>
      <c r="X150" s="7"/>
      <c r="Z150" s="1"/>
      <c r="AA150" s="1"/>
      <c r="AB150" s="1"/>
      <c r="AC150" s="1"/>
      <c r="AD150" s="1"/>
      <c r="AE150" s="1"/>
    </row>
    <row r="151" spans="1:31" s="6" customFormat="1" ht="22.8" thickBot="1" x14ac:dyDescent="0.35">
      <c r="A151" s="55" t="e" cm="1">
        <f t="array" ref="A151">(IF($Q$3='بيان ع'!D145,ROW('بيان ع'!145:145)-1,yyyyy))</f>
        <v>#NAME?</v>
      </c>
      <c r="B151" s="56" t="str">
        <f t="shared" si="6"/>
        <v/>
      </c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24"/>
      <c r="R151" s="1"/>
      <c r="S151" s="1"/>
      <c r="T151" s="1"/>
      <c r="V151" s="7"/>
      <c r="W151" s="7"/>
      <c r="X151" s="7"/>
      <c r="Z151" s="1"/>
      <c r="AA151" s="1"/>
      <c r="AB151" s="1"/>
      <c r="AC151" s="1"/>
      <c r="AD151" s="1"/>
      <c r="AE151" s="1"/>
    </row>
    <row r="152" spans="1:31" s="6" customFormat="1" ht="22.8" thickBot="1" x14ac:dyDescent="0.35">
      <c r="A152" s="55" t="e" cm="1">
        <f t="array" ref="A152">(IF($Q$3='بيان ع'!D146,ROW('بيان ع'!146:146)-1,yyyyy))</f>
        <v>#NAME?</v>
      </c>
      <c r="B152" s="56" t="str">
        <f t="shared" si="6"/>
        <v/>
      </c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24"/>
      <c r="R152" s="1"/>
      <c r="S152" s="1"/>
      <c r="T152" s="1"/>
      <c r="V152" s="7"/>
      <c r="W152" s="7"/>
      <c r="X152" s="7"/>
      <c r="Z152" s="1"/>
      <c r="AA152" s="1"/>
      <c r="AB152" s="1"/>
      <c r="AC152" s="1"/>
      <c r="AD152" s="1"/>
      <c r="AE152" s="1"/>
    </row>
    <row r="153" spans="1:31" s="6" customFormat="1" ht="22.8" thickBot="1" x14ac:dyDescent="0.35">
      <c r="A153" s="55" t="e" cm="1">
        <f t="array" ref="A153">(IF($Q$3='بيان ع'!D147,ROW('بيان ع'!147:147)-1,yyyyy))</f>
        <v>#NAME?</v>
      </c>
      <c r="B153" s="56" t="str">
        <f t="shared" si="6"/>
        <v/>
      </c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24"/>
      <c r="R153" s="1"/>
      <c r="S153" s="1"/>
      <c r="T153" s="1"/>
      <c r="V153" s="7"/>
      <c r="W153" s="7"/>
      <c r="X153" s="7"/>
      <c r="Z153" s="1"/>
      <c r="AA153" s="1"/>
      <c r="AB153" s="1"/>
      <c r="AC153" s="1"/>
      <c r="AD153" s="1"/>
      <c r="AE153" s="1"/>
    </row>
    <row r="154" spans="1:31" s="6" customFormat="1" ht="22.8" thickBot="1" x14ac:dyDescent="0.35">
      <c r="A154" s="55" t="e" cm="1">
        <f t="array" ref="A154">(IF($Q$3='بيان ع'!D148,ROW('بيان ع'!148:148)-1,yyyyy))</f>
        <v>#NAME?</v>
      </c>
      <c r="B154" s="56" t="str">
        <f t="shared" si="6"/>
        <v/>
      </c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24"/>
      <c r="R154" s="1"/>
      <c r="S154" s="1"/>
      <c r="T154" s="1"/>
      <c r="V154" s="7"/>
      <c r="W154" s="7"/>
      <c r="X154" s="7"/>
      <c r="Z154" s="1"/>
      <c r="AA154" s="1"/>
      <c r="AB154" s="1"/>
      <c r="AC154" s="1"/>
      <c r="AD154" s="1"/>
      <c r="AE154" s="1"/>
    </row>
    <row r="155" spans="1:31" s="6" customFormat="1" ht="22.8" thickBot="1" x14ac:dyDescent="0.35">
      <c r="A155" s="55" t="e" cm="1">
        <f t="array" ref="A155">(IF($Q$3='بيان ع'!D149,ROW('بيان ع'!149:149)-1,yyyyy))</f>
        <v>#NAME?</v>
      </c>
      <c r="B155" s="56" t="str">
        <f t="shared" si="6"/>
        <v/>
      </c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24"/>
      <c r="R155" s="1"/>
      <c r="S155" s="1"/>
      <c r="T155" s="1"/>
      <c r="V155" s="7"/>
      <c r="W155" s="7"/>
      <c r="X155" s="7"/>
      <c r="Z155" s="1"/>
      <c r="AA155" s="1"/>
      <c r="AB155" s="1"/>
      <c r="AC155" s="1"/>
      <c r="AD155" s="1"/>
      <c r="AE155" s="1"/>
    </row>
    <row r="156" spans="1:31" s="6" customFormat="1" ht="22.8" thickBot="1" x14ac:dyDescent="0.35">
      <c r="A156" s="55" t="e" cm="1">
        <f t="array" ref="A156">(IF($Q$3='بيان ع'!D150,ROW('بيان ع'!150:150)-1,yyyyy))</f>
        <v>#NAME?</v>
      </c>
      <c r="B156" s="56" t="str">
        <f t="shared" si="6"/>
        <v/>
      </c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24"/>
      <c r="R156" s="1"/>
      <c r="S156" s="1"/>
      <c r="T156" s="1"/>
      <c r="V156" s="7"/>
      <c r="W156" s="7"/>
      <c r="X156" s="7"/>
      <c r="Z156" s="1"/>
      <c r="AA156" s="1"/>
      <c r="AB156" s="1"/>
      <c r="AC156" s="1"/>
      <c r="AD156" s="1"/>
      <c r="AE156" s="1"/>
    </row>
    <row r="157" spans="1:31" s="6" customFormat="1" ht="22.8" thickBot="1" x14ac:dyDescent="0.35">
      <c r="A157" s="55" t="e" cm="1">
        <f t="array" ref="A157">(IF($Q$3='بيان ع'!D151,ROW('بيان ع'!151:151)-1,yyyyy))</f>
        <v>#NAME?</v>
      </c>
      <c r="B157" s="56" t="str">
        <f t="shared" si="6"/>
        <v/>
      </c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24"/>
      <c r="R157" s="1"/>
      <c r="S157" s="1"/>
      <c r="T157" s="1"/>
      <c r="V157" s="7"/>
      <c r="W157" s="7"/>
      <c r="X157" s="7"/>
      <c r="Z157" s="1"/>
      <c r="AA157" s="1"/>
      <c r="AB157" s="1"/>
      <c r="AC157" s="1"/>
      <c r="AD157" s="1"/>
      <c r="AE157" s="1"/>
    </row>
    <row r="158" spans="1:31" s="6" customFormat="1" ht="22.8" thickBot="1" x14ac:dyDescent="0.35">
      <c r="A158" s="55" t="e" cm="1">
        <f t="array" ref="A158">(IF($Q$3='بيان ع'!D152,ROW('بيان ع'!152:152)-1,yyyyy))</f>
        <v>#NAME?</v>
      </c>
      <c r="B158" s="56" t="str">
        <f t="shared" si="6"/>
        <v/>
      </c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24"/>
      <c r="R158" s="1"/>
      <c r="S158" s="1"/>
      <c r="T158" s="1"/>
      <c r="V158" s="7"/>
      <c r="W158" s="7"/>
      <c r="X158" s="7"/>
      <c r="Z158" s="1"/>
      <c r="AA158" s="1"/>
      <c r="AB158" s="1"/>
      <c r="AC158" s="1"/>
      <c r="AD158" s="1"/>
      <c r="AE158" s="1"/>
    </row>
    <row r="159" spans="1:31" s="6" customFormat="1" ht="22.8" thickBot="1" x14ac:dyDescent="0.35">
      <c r="A159" s="55" t="e" cm="1">
        <f t="array" ref="A159">(IF($Q$3='بيان ع'!D153,ROW('بيان ع'!153:153)-1,yyyyy))</f>
        <v>#NAME?</v>
      </c>
      <c r="B159" s="56" t="str">
        <f t="shared" si="6"/>
        <v/>
      </c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24"/>
      <c r="R159" s="1"/>
      <c r="S159" s="1"/>
      <c r="T159" s="1"/>
      <c r="V159" s="7"/>
      <c r="W159" s="7"/>
      <c r="X159" s="7"/>
      <c r="Z159" s="1"/>
      <c r="AA159" s="1"/>
      <c r="AB159" s="1"/>
      <c r="AC159" s="1"/>
      <c r="AD159" s="1"/>
      <c r="AE159" s="1"/>
    </row>
    <row r="160" spans="1:31" s="6" customFormat="1" ht="22.8" thickBot="1" x14ac:dyDescent="0.35">
      <c r="A160" s="55" t="e" cm="1">
        <f t="array" ref="A160">(IF($Q$3='بيان ع'!D154,ROW('بيان ع'!154:154)-1,yyyyy))</f>
        <v>#NAME?</v>
      </c>
      <c r="B160" s="56" t="str">
        <f t="shared" si="6"/>
        <v/>
      </c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24"/>
      <c r="R160" s="1"/>
      <c r="S160" s="1"/>
      <c r="T160" s="1"/>
      <c r="V160" s="7"/>
      <c r="W160" s="7"/>
      <c r="X160" s="7"/>
      <c r="Z160" s="1"/>
      <c r="AA160" s="1"/>
      <c r="AB160" s="1"/>
      <c r="AC160" s="1"/>
      <c r="AD160" s="1"/>
      <c r="AE160" s="1"/>
    </row>
    <row r="161" spans="1:31" s="6" customFormat="1" ht="22.8" thickBot="1" x14ac:dyDescent="0.35">
      <c r="A161" s="55" t="e" cm="1">
        <f t="array" ref="A161">(IF($Q$3='بيان ع'!D155,ROW('بيان ع'!155:155)-1,yyyyy))</f>
        <v>#NAME?</v>
      </c>
      <c r="B161" s="56" t="str">
        <f t="shared" si="6"/>
        <v/>
      </c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24"/>
      <c r="R161" s="1"/>
      <c r="S161" s="1"/>
      <c r="T161" s="1"/>
      <c r="V161" s="7"/>
      <c r="W161" s="7"/>
      <c r="X161" s="7"/>
      <c r="Z161" s="1"/>
      <c r="AA161" s="1"/>
      <c r="AB161" s="1"/>
      <c r="AC161" s="1"/>
      <c r="AD161" s="1"/>
      <c r="AE161" s="1"/>
    </row>
    <row r="162" spans="1:31" s="6" customFormat="1" ht="22.8" thickBot="1" x14ac:dyDescent="0.35">
      <c r="A162" s="55" t="e" cm="1">
        <f t="array" ref="A162">(IF($Q$3='بيان ع'!D156,ROW('بيان ع'!156:156)-1,yyyyy))</f>
        <v>#NAME?</v>
      </c>
      <c r="B162" s="56" t="str">
        <f t="shared" si="6"/>
        <v/>
      </c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24"/>
      <c r="R162" s="1"/>
      <c r="S162" s="1"/>
      <c r="T162" s="1"/>
      <c r="V162" s="7"/>
      <c r="W162" s="7"/>
      <c r="X162" s="7"/>
      <c r="Z162" s="1"/>
      <c r="AA162" s="1"/>
      <c r="AB162" s="1"/>
      <c r="AC162" s="1"/>
      <c r="AD162" s="1"/>
      <c r="AE162" s="1"/>
    </row>
    <row r="163" spans="1:31" s="6" customFormat="1" ht="22.8" thickBot="1" x14ac:dyDescent="0.35">
      <c r="A163" s="55" t="e" cm="1">
        <f t="array" ref="A163">(IF($Q$3='بيان ع'!D157,ROW('بيان ع'!157:157)-1,yyyyy))</f>
        <v>#NAME?</v>
      </c>
      <c r="B163" s="56" t="str">
        <f t="shared" si="6"/>
        <v/>
      </c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24"/>
      <c r="R163" s="1"/>
      <c r="S163" s="1"/>
      <c r="T163" s="1"/>
      <c r="V163" s="7"/>
      <c r="W163" s="7"/>
      <c r="X163" s="7"/>
      <c r="Z163" s="1"/>
      <c r="AA163" s="1"/>
      <c r="AB163" s="1"/>
      <c r="AC163" s="1"/>
      <c r="AD163" s="1"/>
      <c r="AE163" s="1"/>
    </row>
    <row r="164" spans="1:31" s="6" customFormat="1" ht="22.8" thickBot="1" x14ac:dyDescent="0.35">
      <c r="A164" s="55" t="e" cm="1">
        <f t="array" ref="A164">(IF($Q$3='بيان ع'!D158,ROW('بيان ع'!158:158)-1,yyyyy))</f>
        <v>#NAME?</v>
      </c>
      <c r="B164" s="56" t="str">
        <f t="shared" si="6"/>
        <v/>
      </c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24"/>
      <c r="R164" s="1"/>
      <c r="S164" s="1"/>
      <c r="T164" s="1"/>
      <c r="V164" s="7"/>
      <c r="W164" s="7"/>
      <c r="X164" s="7"/>
      <c r="Z164" s="1"/>
      <c r="AA164" s="1"/>
      <c r="AB164" s="1"/>
      <c r="AC164" s="1"/>
      <c r="AD164" s="1"/>
      <c r="AE164" s="1"/>
    </row>
    <row r="165" spans="1:31" s="6" customFormat="1" ht="22.8" thickBot="1" x14ac:dyDescent="0.35">
      <c r="A165" s="55" t="e" cm="1">
        <f t="array" ref="A165">(IF($Q$3='بيان ع'!D159,ROW('بيان ع'!159:159)-1,yyyyy))</f>
        <v>#NAME?</v>
      </c>
      <c r="B165" s="56" t="str">
        <f t="shared" si="6"/>
        <v/>
      </c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24"/>
      <c r="R165" s="1"/>
      <c r="S165" s="1"/>
      <c r="T165" s="1"/>
      <c r="V165" s="7"/>
      <c r="W165" s="7"/>
      <c r="X165" s="7"/>
      <c r="Z165" s="1"/>
      <c r="AA165" s="1"/>
      <c r="AB165" s="1"/>
      <c r="AC165" s="1"/>
      <c r="AD165" s="1"/>
      <c r="AE165" s="1"/>
    </row>
    <row r="166" spans="1:31" s="6" customFormat="1" ht="22.8" thickBot="1" x14ac:dyDescent="0.35">
      <c r="A166" s="55" t="e" cm="1">
        <f t="array" ref="A166">(IF($Q$3='بيان ع'!D160,ROW('بيان ع'!160:160)-1,yyyyy))</f>
        <v>#NAME?</v>
      </c>
      <c r="B166" s="56" t="str">
        <f t="shared" si="6"/>
        <v/>
      </c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24"/>
      <c r="R166" s="1"/>
      <c r="S166" s="1"/>
      <c r="T166" s="1"/>
      <c r="V166" s="7"/>
      <c r="W166" s="7"/>
      <c r="X166" s="7"/>
      <c r="Z166" s="1"/>
      <c r="AA166" s="1"/>
      <c r="AB166" s="1"/>
      <c r="AC166" s="1"/>
      <c r="AD166" s="1"/>
      <c r="AE166" s="1"/>
    </row>
    <row r="167" spans="1:31" s="6" customFormat="1" ht="22.8" thickBot="1" x14ac:dyDescent="0.35">
      <c r="A167" s="55" t="e" cm="1">
        <f t="array" ref="A167">(IF($Q$3='بيان ع'!D161,ROW('بيان ع'!161:161)-1,yyyyy))</f>
        <v>#NAME?</v>
      </c>
      <c r="B167" s="56" t="str">
        <f t="shared" si="6"/>
        <v/>
      </c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24"/>
      <c r="R167" s="1"/>
      <c r="S167" s="1"/>
      <c r="T167" s="1"/>
      <c r="V167" s="7"/>
      <c r="W167" s="7"/>
      <c r="X167" s="7"/>
      <c r="Z167" s="1"/>
      <c r="AA167" s="1"/>
      <c r="AB167" s="1"/>
      <c r="AC167" s="1"/>
      <c r="AD167" s="1"/>
      <c r="AE167" s="1"/>
    </row>
    <row r="168" spans="1:31" s="6" customFormat="1" ht="22.8" thickBot="1" x14ac:dyDescent="0.35">
      <c r="A168" s="55" t="e" cm="1">
        <f t="array" ref="A168">(IF($Q$3='بيان ع'!D162,ROW('بيان ع'!162:162)-1,yyyyy))</f>
        <v>#NAME?</v>
      </c>
      <c r="B168" s="56" t="str">
        <f t="shared" si="6"/>
        <v/>
      </c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24"/>
      <c r="R168" s="1"/>
      <c r="S168" s="1"/>
      <c r="T168" s="1"/>
      <c r="V168" s="7"/>
      <c r="W168" s="7"/>
      <c r="X168" s="7"/>
      <c r="Z168" s="1"/>
      <c r="AA168" s="1"/>
      <c r="AB168" s="1"/>
      <c r="AC168" s="1"/>
      <c r="AD168" s="1"/>
      <c r="AE168" s="1"/>
    </row>
    <row r="169" spans="1:31" s="6" customFormat="1" ht="22.8" thickBot="1" x14ac:dyDescent="0.35">
      <c r="A169" s="55" t="e" cm="1">
        <f t="array" ref="A169">(IF($Q$3='بيان ع'!D163,ROW('بيان ع'!163:163)-1,yyyyy))</f>
        <v>#NAME?</v>
      </c>
      <c r="B169" s="56" t="str">
        <f t="shared" si="6"/>
        <v/>
      </c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24"/>
      <c r="R169" s="1"/>
      <c r="S169" s="1"/>
      <c r="T169" s="1"/>
      <c r="V169" s="7"/>
      <c r="W169" s="7"/>
      <c r="X169" s="7"/>
      <c r="Z169" s="1"/>
      <c r="AA169" s="1"/>
      <c r="AB169" s="1"/>
      <c r="AC169" s="1"/>
      <c r="AD169" s="1"/>
      <c r="AE169" s="1"/>
    </row>
    <row r="170" spans="1:31" s="6" customFormat="1" ht="22.8" thickBot="1" x14ac:dyDescent="0.35">
      <c r="A170" s="55" t="e" cm="1">
        <f t="array" ref="A170">(IF($Q$3='بيان ع'!D164,ROW('بيان ع'!164:164)-1,yyyyy))</f>
        <v>#NAME?</v>
      </c>
      <c r="B170" s="56" t="str">
        <f t="shared" si="6"/>
        <v/>
      </c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24"/>
      <c r="R170" s="1"/>
      <c r="S170" s="1"/>
      <c r="T170" s="1"/>
      <c r="V170" s="7"/>
      <c r="W170" s="7"/>
      <c r="X170" s="7"/>
      <c r="Z170" s="1"/>
      <c r="AA170" s="1"/>
      <c r="AB170" s="1"/>
      <c r="AC170" s="1"/>
      <c r="AD170" s="1"/>
      <c r="AE170" s="1"/>
    </row>
    <row r="171" spans="1:31" s="6" customFormat="1" ht="22.8" thickBot="1" x14ac:dyDescent="0.35">
      <c r="A171" s="55" t="e" cm="1">
        <f t="array" ref="A171">(IF($Q$3='بيان ع'!D165,ROW('بيان ع'!165:165)-1,yyyyy))</f>
        <v>#NAME?</v>
      </c>
      <c r="B171" s="56" t="str">
        <f t="shared" si="6"/>
        <v/>
      </c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24"/>
      <c r="R171" s="1"/>
      <c r="S171" s="1"/>
      <c r="T171" s="1"/>
      <c r="V171" s="7"/>
      <c r="W171" s="7"/>
      <c r="X171" s="7"/>
      <c r="Z171" s="1"/>
      <c r="AA171" s="1"/>
      <c r="AB171" s="1"/>
      <c r="AC171" s="1"/>
      <c r="AD171" s="1"/>
      <c r="AE171" s="1"/>
    </row>
    <row r="172" spans="1:31" s="6" customFormat="1" ht="22.8" thickBot="1" x14ac:dyDescent="0.35">
      <c r="A172" s="55" t="e" cm="1">
        <f t="array" ref="A172">(IF($Q$3='بيان ع'!D166,ROW('بيان ع'!166:166)-1,yyyyy))</f>
        <v>#NAME?</v>
      </c>
      <c r="B172" s="56" t="str">
        <f t="shared" si="6"/>
        <v/>
      </c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24"/>
      <c r="R172" s="1"/>
      <c r="S172" s="1"/>
      <c r="T172" s="1"/>
      <c r="V172" s="7"/>
      <c r="W172" s="7"/>
      <c r="X172" s="7"/>
      <c r="Z172" s="1"/>
      <c r="AA172" s="1"/>
      <c r="AB172" s="1"/>
      <c r="AC172" s="1"/>
      <c r="AD172" s="1"/>
      <c r="AE172" s="1"/>
    </row>
    <row r="173" spans="1:31" s="6" customFormat="1" ht="22.8" thickBot="1" x14ac:dyDescent="0.35">
      <c r="A173" s="55" t="e" cm="1">
        <f t="array" ref="A173">(IF($Q$3='بيان ع'!D167,ROW('بيان ع'!167:167)-1,yyyyy))</f>
        <v>#NAME?</v>
      </c>
      <c r="B173" s="56" t="str">
        <f t="shared" si="6"/>
        <v/>
      </c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24"/>
      <c r="R173" s="1"/>
      <c r="S173" s="1"/>
      <c r="T173" s="1"/>
      <c r="V173" s="7"/>
      <c r="W173" s="7"/>
      <c r="X173" s="7"/>
      <c r="Z173" s="1"/>
      <c r="AA173" s="1"/>
      <c r="AB173" s="1"/>
      <c r="AC173" s="1"/>
      <c r="AD173" s="1"/>
      <c r="AE173" s="1"/>
    </row>
    <row r="174" spans="1:31" s="6" customFormat="1" ht="22.8" thickBot="1" x14ac:dyDescent="0.35">
      <c r="A174" s="55" t="e" cm="1">
        <f t="array" ref="A174">(IF($Q$3='بيان ع'!D168,ROW('بيان ع'!168:168)-1,yyyyy))</f>
        <v>#NAME?</v>
      </c>
      <c r="B174" s="56" t="str">
        <f t="shared" si="6"/>
        <v/>
      </c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24"/>
      <c r="R174" s="1"/>
      <c r="S174" s="1"/>
      <c r="T174" s="1"/>
      <c r="V174" s="7"/>
      <c r="W174" s="7"/>
      <c r="X174" s="7"/>
      <c r="Z174" s="1"/>
      <c r="AA174" s="1"/>
      <c r="AB174" s="1"/>
      <c r="AC174" s="1"/>
      <c r="AD174" s="1"/>
      <c r="AE174" s="1"/>
    </row>
    <row r="175" spans="1:31" s="6" customFormat="1" ht="22.8" thickBot="1" x14ac:dyDescent="0.35">
      <c r="A175" s="55" t="e" cm="1">
        <f t="array" ref="A175">(IF($Q$3='بيان ع'!D169,ROW('بيان ع'!169:169)-1,yyyyy))</f>
        <v>#NAME?</v>
      </c>
      <c r="B175" s="56" t="str">
        <f t="shared" si="6"/>
        <v/>
      </c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24"/>
      <c r="R175" s="1"/>
      <c r="S175" s="1"/>
      <c r="T175" s="1"/>
      <c r="V175" s="7"/>
      <c r="W175" s="7"/>
      <c r="X175" s="7"/>
      <c r="Z175" s="1"/>
      <c r="AA175" s="1"/>
      <c r="AB175" s="1"/>
      <c r="AC175" s="1"/>
      <c r="AD175" s="1"/>
      <c r="AE175" s="1"/>
    </row>
    <row r="176" spans="1:31" s="6" customFormat="1" ht="22.8" thickBot="1" x14ac:dyDescent="0.35">
      <c r="A176" s="55" t="e" cm="1">
        <f t="array" ref="A176">(IF($Q$3='بيان ع'!D170,ROW('بيان ع'!170:170)-1,yyyyy))</f>
        <v>#NAME?</v>
      </c>
      <c r="B176" s="56" t="str">
        <f t="shared" si="6"/>
        <v/>
      </c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24"/>
      <c r="R176" s="1"/>
      <c r="S176" s="1"/>
      <c r="T176" s="1"/>
      <c r="V176" s="7"/>
      <c r="W176" s="7"/>
      <c r="X176" s="7"/>
      <c r="Z176" s="1"/>
      <c r="AA176" s="1"/>
      <c r="AB176" s="1"/>
      <c r="AC176" s="1"/>
      <c r="AD176" s="1"/>
      <c r="AE176" s="1"/>
    </row>
    <row r="177" spans="1:31" s="6" customFormat="1" ht="22.8" thickBot="1" x14ac:dyDescent="0.35">
      <c r="A177" s="55" t="e" cm="1">
        <f t="array" ref="A177">(IF($Q$3='بيان ع'!D171,ROW('بيان ع'!171:171)-1,yyyyy))</f>
        <v>#NAME?</v>
      </c>
      <c r="B177" s="56" t="str">
        <f t="shared" si="6"/>
        <v/>
      </c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24"/>
      <c r="R177" s="1"/>
      <c r="S177" s="1"/>
      <c r="T177" s="1"/>
      <c r="V177" s="7"/>
      <c r="W177" s="7"/>
      <c r="X177" s="7"/>
      <c r="Z177" s="1"/>
      <c r="AA177" s="1"/>
      <c r="AB177" s="1"/>
      <c r="AC177" s="1"/>
      <c r="AD177" s="1"/>
      <c r="AE177" s="1"/>
    </row>
    <row r="178" spans="1:31" s="6" customFormat="1" ht="22.8" thickBot="1" x14ac:dyDescent="0.35">
      <c r="A178" s="55" t="e" cm="1">
        <f t="array" ref="A178">(IF($Q$3='بيان ع'!D172,ROW('بيان ع'!172:172)-1,yyyyy))</f>
        <v>#NAME?</v>
      </c>
      <c r="B178" s="56" t="str">
        <f t="shared" si="6"/>
        <v/>
      </c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24"/>
      <c r="R178" s="1"/>
      <c r="S178" s="1"/>
      <c r="T178" s="1"/>
      <c r="V178" s="7"/>
      <c r="W178" s="7"/>
      <c r="X178" s="7"/>
      <c r="Z178" s="1"/>
      <c r="AA178" s="1"/>
      <c r="AB178" s="1"/>
      <c r="AC178" s="1"/>
      <c r="AD178" s="1"/>
      <c r="AE178" s="1"/>
    </row>
    <row r="179" spans="1:31" s="6" customFormat="1" ht="22.8" thickBot="1" x14ac:dyDescent="0.35">
      <c r="A179" s="55" t="e" cm="1">
        <f t="array" ref="A179">(IF($Q$3='بيان ع'!D173,ROW('بيان ع'!173:173)-1,yyyyy))</f>
        <v>#NAME?</v>
      </c>
      <c r="B179" s="56" t="str">
        <f t="shared" si="6"/>
        <v/>
      </c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24"/>
      <c r="R179" s="1"/>
      <c r="S179" s="1"/>
      <c r="T179" s="1"/>
      <c r="V179" s="7"/>
      <c r="W179" s="7"/>
      <c r="X179" s="7"/>
      <c r="Z179" s="1"/>
      <c r="AA179" s="1"/>
      <c r="AB179" s="1"/>
      <c r="AC179" s="1"/>
      <c r="AD179" s="1"/>
      <c r="AE179" s="1"/>
    </row>
    <row r="180" spans="1:31" s="6" customFormat="1" ht="22.8" thickBot="1" x14ac:dyDescent="0.35">
      <c r="A180" s="55" t="e" cm="1">
        <f t="array" ref="A180">(IF($Q$3='بيان ع'!D174,ROW('بيان ع'!174:174)-1,yyyyy))</f>
        <v>#NAME?</v>
      </c>
      <c r="B180" s="56" t="str">
        <f t="shared" si="6"/>
        <v/>
      </c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24"/>
      <c r="R180" s="1"/>
      <c r="S180" s="1"/>
      <c r="T180" s="1"/>
      <c r="V180" s="7"/>
      <c r="W180" s="7"/>
      <c r="X180" s="7"/>
      <c r="Z180" s="1"/>
      <c r="AA180" s="1"/>
      <c r="AB180" s="1"/>
      <c r="AC180" s="1"/>
      <c r="AD180" s="1"/>
      <c r="AE180" s="1"/>
    </row>
    <row r="181" spans="1:31" s="6" customFormat="1" ht="22.8" thickBot="1" x14ac:dyDescent="0.35">
      <c r="A181" s="55" t="e" cm="1">
        <f t="array" ref="A181">(IF($Q$3='بيان ع'!D175,ROW('بيان ع'!175:175)-1,yyyyy))</f>
        <v>#NAME?</v>
      </c>
      <c r="B181" s="56" t="str">
        <f t="shared" si="6"/>
        <v/>
      </c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24"/>
      <c r="R181" s="1"/>
      <c r="S181" s="1"/>
      <c r="T181" s="1"/>
      <c r="V181" s="7"/>
      <c r="W181" s="7"/>
      <c r="X181" s="7"/>
      <c r="Z181" s="1"/>
      <c r="AA181" s="1"/>
      <c r="AB181" s="1"/>
      <c r="AC181" s="1"/>
      <c r="AD181" s="1"/>
      <c r="AE181" s="1"/>
    </row>
    <row r="182" spans="1:31" s="6" customFormat="1" ht="22.8" thickBot="1" x14ac:dyDescent="0.35">
      <c r="A182" s="55" t="e" cm="1">
        <f t="array" ref="A182">(IF($Q$3='بيان ع'!D176,ROW('بيان ع'!176:176)-1,yyyyy))</f>
        <v>#NAME?</v>
      </c>
      <c r="B182" s="56" t="str">
        <f t="shared" si="6"/>
        <v/>
      </c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24"/>
      <c r="R182" s="1"/>
      <c r="S182" s="1"/>
      <c r="T182" s="1"/>
      <c r="V182" s="7"/>
      <c r="W182" s="7"/>
      <c r="X182" s="7"/>
      <c r="Z182" s="1"/>
      <c r="AA182" s="1"/>
      <c r="AB182" s="1"/>
      <c r="AC182" s="1"/>
      <c r="AD182" s="1"/>
      <c r="AE182" s="1"/>
    </row>
    <row r="183" spans="1:31" s="6" customFormat="1" ht="22.8" thickBot="1" x14ac:dyDescent="0.35">
      <c r="A183" s="55" t="e" cm="1">
        <f t="array" ref="A183">(IF($Q$3='بيان ع'!D177,ROW('بيان ع'!177:177)-1,yyyyy))</f>
        <v>#NAME?</v>
      </c>
      <c r="B183" s="56" t="str">
        <f t="shared" si="6"/>
        <v/>
      </c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24"/>
      <c r="R183" s="1"/>
      <c r="S183" s="1"/>
      <c r="T183" s="1"/>
      <c r="V183" s="7"/>
      <c r="W183" s="7"/>
      <c r="X183" s="7"/>
      <c r="Z183" s="1"/>
      <c r="AA183" s="1"/>
      <c r="AB183" s="1"/>
      <c r="AC183" s="1"/>
      <c r="AD183" s="1"/>
      <c r="AE183" s="1"/>
    </row>
    <row r="184" spans="1:31" s="6" customFormat="1" ht="22.8" thickBot="1" x14ac:dyDescent="0.35">
      <c r="A184" s="55" t="e" cm="1">
        <f t="array" ref="A184">(IF($Q$3='بيان ع'!D178,ROW('بيان ع'!178:178)-1,yyyyy))</f>
        <v>#NAME?</v>
      </c>
      <c r="B184" s="56" t="str">
        <f t="shared" si="6"/>
        <v/>
      </c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24"/>
      <c r="R184" s="1"/>
      <c r="S184" s="1"/>
      <c r="T184" s="1"/>
      <c r="V184" s="7"/>
      <c r="W184" s="7"/>
      <c r="X184" s="7"/>
      <c r="Z184" s="1"/>
      <c r="AA184" s="1"/>
      <c r="AB184" s="1"/>
      <c r="AC184" s="1"/>
      <c r="AD184" s="1"/>
      <c r="AE184" s="1"/>
    </row>
    <row r="185" spans="1:31" s="6" customFormat="1" ht="22.8" thickBot="1" x14ac:dyDescent="0.35">
      <c r="A185" s="55" t="e" cm="1">
        <f t="array" ref="A185">(IF($Q$3='بيان ع'!D179,ROW('بيان ع'!179:179)-1,yyyyy))</f>
        <v>#NAME?</v>
      </c>
      <c r="B185" s="56" t="str">
        <f t="shared" si="6"/>
        <v/>
      </c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24"/>
      <c r="R185" s="1"/>
      <c r="S185" s="1"/>
      <c r="T185" s="1"/>
      <c r="V185" s="7"/>
      <c r="W185" s="7"/>
      <c r="X185" s="7"/>
      <c r="Z185" s="1"/>
      <c r="AA185" s="1"/>
      <c r="AB185" s="1"/>
      <c r="AC185" s="1"/>
      <c r="AD185" s="1"/>
      <c r="AE185" s="1"/>
    </row>
    <row r="186" spans="1:31" s="6" customFormat="1" ht="22.8" thickBot="1" x14ac:dyDescent="0.35">
      <c r="A186" s="55" t="e" cm="1">
        <f t="array" ref="A186">(IF($Q$3='بيان ع'!D180,ROW('بيان ع'!180:180)-1,yyyyy))</f>
        <v>#NAME?</v>
      </c>
      <c r="B186" s="56" t="str">
        <f t="shared" si="6"/>
        <v/>
      </c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24"/>
      <c r="R186" s="1"/>
      <c r="S186" s="1"/>
      <c r="T186" s="1"/>
      <c r="V186" s="7"/>
      <c r="W186" s="7"/>
      <c r="X186" s="7"/>
      <c r="Z186" s="1"/>
      <c r="AA186" s="1"/>
      <c r="AB186" s="1"/>
      <c r="AC186" s="1"/>
      <c r="AD186" s="1"/>
      <c r="AE186" s="1"/>
    </row>
    <row r="187" spans="1:31" s="6" customFormat="1" ht="22.8" thickBot="1" x14ac:dyDescent="0.35">
      <c r="A187" s="55" t="e" cm="1">
        <f t="array" ref="A187">(IF($Q$3='بيان ع'!D181,ROW('بيان ع'!181:181)-1,yyyyy))</f>
        <v>#NAME?</v>
      </c>
      <c r="B187" s="56" t="str">
        <f t="shared" si="6"/>
        <v/>
      </c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24"/>
      <c r="R187" s="1"/>
      <c r="S187" s="1"/>
      <c r="T187" s="1"/>
      <c r="V187" s="7"/>
      <c r="W187" s="7"/>
      <c r="X187" s="7"/>
      <c r="Z187" s="1"/>
      <c r="AA187" s="1"/>
      <c r="AB187" s="1"/>
      <c r="AC187" s="1"/>
      <c r="AD187" s="1"/>
      <c r="AE187" s="1"/>
    </row>
    <row r="188" spans="1:31" s="6" customFormat="1" ht="22.8" thickBot="1" x14ac:dyDescent="0.35">
      <c r="A188" s="55" t="e" cm="1">
        <f t="array" ref="A188">(IF($Q$3='بيان ع'!D182,ROW('بيان ع'!182:182)-1,yyyyy))</f>
        <v>#NAME?</v>
      </c>
      <c r="B188" s="56" t="str">
        <f t="shared" si="6"/>
        <v/>
      </c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24"/>
      <c r="R188" s="1"/>
      <c r="S188" s="1"/>
      <c r="T188" s="1"/>
      <c r="V188" s="7"/>
      <c r="W188" s="7"/>
      <c r="X188" s="7"/>
      <c r="Z188" s="1"/>
      <c r="AA188" s="1"/>
      <c r="AB188" s="1"/>
      <c r="AC188" s="1"/>
      <c r="AD188" s="1"/>
      <c r="AE188" s="1"/>
    </row>
    <row r="189" spans="1:31" s="6" customFormat="1" ht="22.8" thickBot="1" x14ac:dyDescent="0.35">
      <c r="A189" s="55" t="e" cm="1">
        <f t="array" ref="A189">(IF($Q$3='بيان ع'!D183,ROW('بيان ع'!183:183)-1,yyyyy))</f>
        <v>#NAME?</v>
      </c>
      <c r="B189" s="56" t="str">
        <f t="shared" si="6"/>
        <v/>
      </c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24"/>
      <c r="R189" s="1"/>
      <c r="S189" s="1"/>
      <c r="T189" s="1"/>
      <c r="V189" s="7"/>
      <c r="W189" s="7"/>
      <c r="X189" s="7"/>
      <c r="Z189" s="1"/>
      <c r="AA189" s="1"/>
      <c r="AB189" s="1"/>
      <c r="AC189" s="1"/>
      <c r="AD189" s="1"/>
      <c r="AE189" s="1"/>
    </row>
    <row r="190" spans="1:31" s="6" customFormat="1" ht="22.8" thickBot="1" x14ac:dyDescent="0.35">
      <c r="A190" s="55" t="e" cm="1">
        <f t="array" ref="A190">(IF($Q$3='بيان ع'!D184,ROW('بيان ع'!184:184)-1,yyyyy))</f>
        <v>#NAME?</v>
      </c>
      <c r="B190" s="56" t="str">
        <f t="shared" si="6"/>
        <v/>
      </c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24"/>
      <c r="R190" s="1"/>
      <c r="S190" s="1"/>
      <c r="T190" s="1"/>
      <c r="V190" s="7"/>
      <c r="W190" s="7"/>
      <c r="X190" s="7"/>
      <c r="Z190" s="1"/>
      <c r="AA190" s="1"/>
      <c r="AB190" s="1"/>
      <c r="AC190" s="1"/>
      <c r="AD190" s="1"/>
      <c r="AE190" s="1"/>
    </row>
    <row r="191" spans="1:31" s="6" customFormat="1" ht="22.8" thickBot="1" x14ac:dyDescent="0.35">
      <c r="A191" s="55" t="e" cm="1">
        <f t="array" ref="A191">(IF($Q$3='بيان ع'!D185,ROW('بيان ع'!185:185)-1,yyyyy))</f>
        <v>#NAME?</v>
      </c>
      <c r="B191" s="56" t="str">
        <f t="shared" si="6"/>
        <v/>
      </c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24"/>
      <c r="R191" s="1"/>
      <c r="S191" s="1"/>
      <c r="T191" s="1"/>
      <c r="V191" s="7"/>
      <c r="W191" s="7"/>
      <c r="X191" s="7"/>
      <c r="Z191" s="1"/>
      <c r="AA191" s="1"/>
      <c r="AB191" s="1"/>
      <c r="AC191" s="1"/>
      <c r="AD191" s="1"/>
      <c r="AE191" s="1"/>
    </row>
    <row r="192" spans="1:31" s="6" customFormat="1" ht="22.8" thickBot="1" x14ac:dyDescent="0.35">
      <c r="A192" s="55" t="e" cm="1">
        <f t="array" ref="A192">(IF($Q$3='بيان ع'!D186,ROW('بيان ع'!186:186)-1,yyyyy))</f>
        <v>#NAME?</v>
      </c>
      <c r="B192" s="56" t="str">
        <f t="shared" si="6"/>
        <v/>
      </c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24"/>
      <c r="R192" s="1"/>
      <c r="S192" s="1"/>
      <c r="T192" s="1"/>
      <c r="V192" s="7"/>
      <c r="W192" s="7"/>
      <c r="X192" s="7"/>
      <c r="Z192" s="1"/>
      <c r="AA192" s="1"/>
      <c r="AB192" s="1"/>
      <c r="AC192" s="1"/>
      <c r="AD192" s="1"/>
      <c r="AE192" s="1"/>
    </row>
    <row r="193" spans="1:31" s="6" customFormat="1" ht="22.8" thickBot="1" x14ac:dyDescent="0.35">
      <c r="A193" s="55" t="e" cm="1">
        <f t="array" ref="A193">(IF($Q$3='بيان ع'!D187,ROW('بيان ع'!187:187)-1,yyyyy))</f>
        <v>#NAME?</v>
      </c>
      <c r="B193" s="56" t="str">
        <f t="shared" si="6"/>
        <v/>
      </c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24"/>
      <c r="R193" s="1"/>
      <c r="S193" s="1"/>
      <c r="T193" s="1"/>
      <c r="V193" s="7"/>
      <c r="W193" s="7"/>
      <c r="X193" s="7"/>
      <c r="Z193" s="1"/>
      <c r="AA193" s="1"/>
      <c r="AB193" s="1"/>
      <c r="AC193" s="1"/>
      <c r="AD193" s="1"/>
      <c r="AE193" s="1"/>
    </row>
    <row r="194" spans="1:31" s="6" customFormat="1" ht="22.8" thickBot="1" x14ac:dyDescent="0.35">
      <c r="A194" s="55" t="e" cm="1">
        <f t="array" ref="A194">(IF($Q$3='بيان ع'!D188,ROW('بيان ع'!188:188)-1,yyyyy))</f>
        <v>#NAME?</v>
      </c>
      <c r="B194" s="56" t="str">
        <f t="shared" si="6"/>
        <v/>
      </c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24"/>
      <c r="R194" s="1"/>
      <c r="S194" s="1"/>
      <c r="T194" s="1"/>
      <c r="V194" s="7"/>
      <c r="W194" s="7"/>
      <c r="X194" s="7"/>
      <c r="Z194" s="1"/>
      <c r="AA194" s="1"/>
      <c r="AB194" s="1"/>
      <c r="AC194" s="1"/>
      <c r="AD194" s="1"/>
      <c r="AE194" s="1"/>
    </row>
    <row r="195" spans="1:31" s="6" customFormat="1" ht="22.8" thickBot="1" x14ac:dyDescent="0.35">
      <c r="A195" s="55" t="e" cm="1">
        <f t="array" ref="A195">(IF($Q$3='بيان ع'!D189,ROW('بيان ع'!189:189)-1,yyyyy))</f>
        <v>#NAME?</v>
      </c>
      <c r="B195" s="56" t="str">
        <f t="shared" si="6"/>
        <v/>
      </c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24"/>
      <c r="R195" s="1"/>
      <c r="S195" s="1"/>
      <c r="T195" s="1"/>
      <c r="V195" s="7"/>
      <c r="W195" s="7"/>
      <c r="X195" s="7"/>
      <c r="Z195" s="1"/>
      <c r="AA195" s="1"/>
      <c r="AB195" s="1"/>
      <c r="AC195" s="1"/>
      <c r="AD195" s="1"/>
      <c r="AE195" s="1"/>
    </row>
    <row r="196" spans="1:31" s="6" customFormat="1" ht="22.8" thickBot="1" x14ac:dyDescent="0.35">
      <c r="A196" s="55" t="e" cm="1">
        <f t="array" ref="A196">(IF($Q$3='بيان ع'!D190,ROW('بيان ع'!190:190)-1,yyyyy))</f>
        <v>#NAME?</v>
      </c>
      <c r="B196" s="56" t="str">
        <f t="shared" si="6"/>
        <v/>
      </c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24"/>
      <c r="R196" s="1"/>
      <c r="S196" s="1"/>
      <c r="T196" s="1"/>
      <c r="V196" s="7"/>
      <c r="W196" s="7"/>
      <c r="X196" s="7"/>
      <c r="Z196" s="1"/>
      <c r="AA196" s="1"/>
      <c r="AB196" s="1"/>
      <c r="AC196" s="1"/>
      <c r="AD196" s="1"/>
      <c r="AE196" s="1"/>
    </row>
    <row r="197" spans="1:31" s="6" customFormat="1" ht="22.8" thickBot="1" x14ac:dyDescent="0.35">
      <c r="A197" s="55" t="e" cm="1">
        <f t="array" ref="A197">(IF($Q$3='بيان ع'!D191,ROW('بيان ع'!191:191)-1,yyyyy))</f>
        <v>#NAME?</v>
      </c>
      <c r="B197" s="56" t="str">
        <f t="shared" si="6"/>
        <v/>
      </c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24"/>
      <c r="R197" s="1"/>
      <c r="S197" s="1"/>
      <c r="T197" s="1"/>
      <c r="V197" s="7"/>
      <c r="W197" s="7"/>
      <c r="X197" s="7"/>
      <c r="Z197" s="1"/>
      <c r="AA197" s="1"/>
      <c r="AB197" s="1"/>
      <c r="AC197" s="1"/>
      <c r="AD197" s="1"/>
      <c r="AE197" s="1"/>
    </row>
    <row r="198" spans="1:31" s="6" customFormat="1" ht="22.8" thickBot="1" x14ac:dyDescent="0.35">
      <c r="A198" s="55" t="e" cm="1">
        <f t="array" ref="A198">(IF($Q$3='بيان ع'!D192,ROW('بيان ع'!192:192)-1,yyyyy))</f>
        <v>#NAME?</v>
      </c>
      <c r="B198" s="56" t="str">
        <f t="shared" si="6"/>
        <v/>
      </c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24"/>
      <c r="R198" s="1"/>
      <c r="S198" s="1"/>
      <c r="T198" s="1"/>
      <c r="V198" s="7"/>
      <c r="W198" s="7"/>
      <c r="X198" s="7"/>
      <c r="Z198" s="1"/>
      <c r="AA198" s="1"/>
      <c r="AB198" s="1"/>
      <c r="AC198" s="1"/>
      <c r="AD198" s="1"/>
      <c r="AE198" s="1"/>
    </row>
    <row r="199" spans="1:31" s="6" customFormat="1" ht="22.8" thickBot="1" x14ac:dyDescent="0.35">
      <c r="A199" s="55" t="e" cm="1">
        <f t="array" ref="A199">(IF($Q$3='بيان ع'!D193,ROW('بيان ع'!193:193)-1,yyyyy))</f>
        <v>#NAME?</v>
      </c>
      <c r="B199" s="56" t="str">
        <f t="shared" si="6"/>
        <v/>
      </c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24"/>
      <c r="R199" s="1"/>
      <c r="S199" s="1"/>
      <c r="T199" s="1"/>
      <c r="V199" s="7"/>
      <c r="W199" s="7"/>
      <c r="X199" s="7"/>
      <c r="Z199" s="1"/>
      <c r="AA199" s="1"/>
      <c r="AB199" s="1"/>
      <c r="AC199" s="1"/>
      <c r="AD199" s="1"/>
      <c r="AE199" s="1"/>
    </row>
    <row r="200" spans="1:31" s="6" customFormat="1" ht="22.8" thickBot="1" x14ac:dyDescent="0.35">
      <c r="A200" s="55" t="e" cm="1">
        <f t="array" ref="A200">(IF($Q$3='بيان ع'!D194,ROW('بيان ع'!194:194)-1,yyyyy))</f>
        <v>#NAME?</v>
      </c>
      <c r="B200" s="56" t="str">
        <f t="shared" ref="B200:B263" si="7">IFERROR(_xlfn.AGGREGATE(15,6,$A$8:$A$1010,ROW(A193)),"")</f>
        <v/>
      </c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24"/>
      <c r="R200" s="1"/>
      <c r="S200" s="1"/>
      <c r="T200" s="1"/>
      <c r="V200" s="7"/>
      <c r="W200" s="7"/>
      <c r="X200" s="7"/>
      <c r="Z200" s="1"/>
      <c r="AA200" s="1"/>
      <c r="AB200" s="1"/>
      <c r="AC200" s="1"/>
      <c r="AD200" s="1"/>
      <c r="AE200" s="1"/>
    </row>
    <row r="201" spans="1:31" s="6" customFormat="1" ht="22.8" thickBot="1" x14ac:dyDescent="0.35">
      <c r="A201" s="55" t="e" cm="1">
        <f t="array" ref="A201">(IF($Q$3='بيان ع'!D195,ROW('بيان ع'!195:195)-1,yyyyy))</f>
        <v>#NAME?</v>
      </c>
      <c r="B201" s="56" t="str">
        <f t="shared" si="7"/>
        <v/>
      </c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24"/>
      <c r="R201" s="1"/>
      <c r="S201" s="1"/>
      <c r="T201" s="1"/>
      <c r="V201" s="7"/>
      <c r="W201" s="7"/>
      <c r="X201" s="7"/>
      <c r="Z201" s="1"/>
      <c r="AA201" s="1"/>
      <c r="AB201" s="1"/>
      <c r="AC201" s="1"/>
      <c r="AD201" s="1"/>
      <c r="AE201" s="1"/>
    </row>
    <row r="202" spans="1:31" s="6" customFormat="1" ht="22.8" thickBot="1" x14ac:dyDescent="0.35">
      <c r="A202" s="55" t="e" cm="1">
        <f t="array" ref="A202">(IF($Q$3='بيان ع'!D196,ROW('بيان ع'!196:196)-1,yyyyy))</f>
        <v>#NAME?</v>
      </c>
      <c r="B202" s="56" t="str">
        <f t="shared" si="7"/>
        <v/>
      </c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24"/>
      <c r="R202" s="1"/>
      <c r="S202" s="1"/>
      <c r="T202" s="1"/>
      <c r="V202" s="7"/>
      <c r="W202" s="7"/>
      <c r="X202" s="7"/>
      <c r="Z202" s="1"/>
      <c r="AA202" s="1"/>
      <c r="AB202" s="1"/>
      <c r="AC202" s="1"/>
      <c r="AD202" s="1"/>
      <c r="AE202" s="1"/>
    </row>
    <row r="203" spans="1:31" s="6" customFormat="1" ht="22.8" thickBot="1" x14ac:dyDescent="0.35">
      <c r="A203" s="55" t="e" cm="1">
        <f t="array" ref="A203">(IF($Q$3='بيان ع'!D197,ROW('بيان ع'!197:197)-1,yyyyy))</f>
        <v>#NAME?</v>
      </c>
      <c r="B203" s="56" t="str">
        <f t="shared" si="7"/>
        <v/>
      </c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24"/>
      <c r="R203" s="1"/>
      <c r="S203" s="1"/>
      <c r="T203" s="1"/>
      <c r="V203" s="7"/>
      <c r="W203" s="7"/>
      <c r="X203" s="7"/>
      <c r="Z203" s="1"/>
      <c r="AA203" s="1"/>
      <c r="AB203" s="1"/>
      <c r="AC203" s="1"/>
      <c r="AD203" s="1"/>
      <c r="AE203" s="1"/>
    </row>
    <row r="204" spans="1:31" s="6" customFormat="1" ht="22.8" thickBot="1" x14ac:dyDescent="0.35">
      <c r="A204" s="55" t="e" cm="1">
        <f t="array" ref="A204">(IF($Q$3='بيان ع'!D198,ROW('بيان ع'!198:198)-1,yyyyy))</f>
        <v>#NAME?</v>
      </c>
      <c r="B204" s="56" t="str">
        <f t="shared" si="7"/>
        <v/>
      </c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24"/>
      <c r="R204" s="1"/>
      <c r="S204" s="1"/>
      <c r="T204" s="1"/>
      <c r="V204" s="7"/>
      <c r="W204" s="7"/>
      <c r="X204" s="7"/>
      <c r="Z204" s="1"/>
      <c r="AA204" s="1"/>
      <c r="AB204" s="1"/>
      <c r="AC204" s="1"/>
      <c r="AD204" s="1"/>
      <c r="AE204" s="1"/>
    </row>
    <row r="205" spans="1:31" s="6" customFormat="1" ht="22.8" thickBot="1" x14ac:dyDescent="0.35">
      <c r="A205" s="55" t="e" cm="1">
        <f t="array" ref="A205">(IF($Q$3='بيان ع'!D199,ROW('بيان ع'!199:199)-1,yyyyy))</f>
        <v>#NAME?</v>
      </c>
      <c r="B205" s="56" t="str">
        <f t="shared" si="7"/>
        <v/>
      </c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24"/>
      <c r="R205" s="1"/>
      <c r="S205" s="1"/>
      <c r="T205" s="1"/>
      <c r="V205" s="7"/>
      <c r="W205" s="7"/>
      <c r="X205" s="7"/>
      <c r="Z205" s="1"/>
      <c r="AA205" s="1"/>
      <c r="AB205" s="1"/>
      <c r="AC205" s="1"/>
      <c r="AD205" s="1"/>
      <c r="AE205" s="1"/>
    </row>
    <row r="206" spans="1:31" s="6" customFormat="1" ht="22.8" thickBot="1" x14ac:dyDescent="0.35">
      <c r="A206" s="55" t="e" cm="1">
        <f t="array" ref="A206">(IF($Q$3='بيان ع'!D200,ROW('بيان ع'!200:200)-1,yyyyy))</f>
        <v>#NAME?</v>
      </c>
      <c r="B206" s="56" t="str">
        <f t="shared" si="7"/>
        <v/>
      </c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24"/>
      <c r="R206" s="1"/>
      <c r="S206" s="1"/>
      <c r="T206" s="1"/>
      <c r="V206" s="7"/>
      <c r="W206" s="7"/>
      <c r="X206" s="7"/>
      <c r="Z206" s="1"/>
      <c r="AA206" s="1"/>
      <c r="AB206" s="1"/>
      <c r="AC206" s="1"/>
      <c r="AD206" s="1"/>
      <c r="AE206" s="1"/>
    </row>
    <row r="207" spans="1:31" s="6" customFormat="1" ht="22.8" thickBot="1" x14ac:dyDescent="0.35">
      <c r="A207" s="55" t="e" cm="1">
        <f t="array" ref="A207">(IF($Q$3='بيان ع'!D201,ROW('بيان ع'!201:201)-1,yyyyy))</f>
        <v>#NAME?</v>
      </c>
      <c r="B207" s="56" t="str">
        <f t="shared" si="7"/>
        <v/>
      </c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24"/>
      <c r="R207" s="1"/>
      <c r="S207" s="1"/>
      <c r="T207" s="1"/>
      <c r="V207" s="7"/>
      <c r="W207" s="7"/>
      <c r="X207" s="7"/>
      <c r="Z207" s="1"/>
      <c r="AA207" s="1"/>
      <c r="AB207" s="1"/>
      <c r="AC207" s="1"/>
      <c r="AD207" s="1"/>
      <c r="AE207" s="1"/>
    </row>
    <row r="208" spans="1:31" s="6" customFormat="1" ht="22.8" thickBot="1" x14ac:dyDescent="0.35">
      <c r="A208" s="55" t="e" cm="1">
        <f t="array" ref="A208">(IF($Q$3='بيان ع'!D202,ROW('بيان ع'!202:202)-1,yyyyy))</f>
        <v>#NAME?</v>
      </c>
      <c r="B208" s="56" t="str">
        <f t="shared" si="7"/>
        <v/>
      </c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24"/>
      <c r="R208" s="1"/>
      <c r="S208" s="1"/>
      <c r="T208" s="1"/>
      <c r="V208" s="7"/>
      <c r="W208" s="7"/>
      <c r="X208" s="7"/>
      <c r="Z208" s="1"/>
      <c r="AA208" s="1"/>
      <c r="AB208" s="1"/>
      <c r="AC208" s="1"/>
      <c r="AD208" s="1"/>
      <c r="AE208" s="1"/>
    </row>
    <row r="209" spans="1:31" s="6" customFormat="1" ht="22.8" thickBot="1" x14ac:dyDescent="0.35">
      <c r="A209" s="55" t="e" cm="1">
        <f t="array" ref="A209">(IF($Q$3='بيان ع'!D203,ROW('بيان ع'!203:203)-1,yyyyy))</f>
        <v>#NAME?</v>
      </c>
      <c r="B209" s="56" t="str">
        <f t="shared" si="7"/>
        <v/>
      </c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24"/>
      <c r="R209" s="1"/>
      <c r="S209" s="1"/>
      <c r="T209" s="1"/>
      <c r="V209" s="7"/>
      <c r="W209" s="7"/>
      <c r="X209" s="7"/>
      <c r="Z209" s="1"/>
      <c r="AA209" s="1"/>
      <c r="AB209" s="1"/>
      <c r="AC209" s="1"/>
      <c r="AD209" s="1"/>
      <c r="AE209" s="1"/>
    </row>
    <row r="210" spans="1:31" s="6" customFormat="1" ht="22.8" thickBot="1" x14ac:dyDescent="0.35">
      <c r="A210" s="55" t="e" cm="1">
        <f t="array" ref="A210">(IF($Q$3='بيان ع'!D204,ROW('بيان ع'!204:204)-1,yyyyy))</f>
        <v>#NAME?</v>
      </c>
      <c r="B210" s="56" t="str">
        <f t="shared" si="7"/>
        <v/>
      </c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24"/>
      <c r="R210" s="1"/>
      <c r="S210" s="1"/>
      <c r="T210" s="1"/>
      <c r="V210" s="7"/>
      <c r="W210" s="7"/>
      <c r="X210" s="7"/>
      <c r="Z210" s="1"/>
      <c r="AA210" s="1"/>
      <c r="AB210" s="1"/>
      <c r="AC210" s="1"/>
      <c r="AD210" s="1"/>
      <c r="AE210" s="1"/>
    </row>
    <row r="211" spans="1:31" s="6" customFormat="1" ht="22.8" thickBot="1" x14ac:dyDescent="0.35">
      <c r="A211" s="55" t="e" cm="1">
        <f t="array" ref="A211">(IF($Q$3='بيان ع'!D205,ROW('بيان ع'!205:205)-1,yyyyy))</f>
        <v>#NAME?</v>
      </c>
      <c r="B211" s="56" t="str">
        <f t="shared" si="7"/>
        <v/>
      </c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24"/>
      <c r="R211" s="1"/>
      <c r="S211" s="1"/>
      <c r="T211" s="1"/>
      <c r="V211" s="7"/>
      <c r="W211" s="7"/>
      <c r="X211" s="7"/>
      <c r="Z211" s="1"/>
      <c r="AA211" s="1"/>
      <c r="AB211" s="1"/>
      <c r="AC211" s="1"/>
      <c r="AD211" s="1"/>
      <c r="AE211" s="1"/>
    </row>
    <row r="212" spans="1:31" s="6" customFormat="1" ht="22.8" thickBot="1" x14ac:dyDescent="0.35">
      <c r="A212" s="55" t="e" cm="1">
        <f t="array" ref="A212">(IF($Q$3='بيان ع'!D206,ROW('بيان ع'!206:206)-1,yyyyy))</f>
        <v>#NAME?</v>
      </c>
      <c r="B212" s="56" t="str">
        <f t="shared" si="7"/>
        <v/>
      </c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24"/>
      <c r="R212" s="1"/>
      <c r="S212" s="1"/>
      <c r="T212" s="1"/>
      <c r="V212" s="7"/>
      <c r="W212" s="7"/>
      <c r="X212" s="7"/>
      <c r="Z212" s="1"/>
      <c r="AA212" s="1"/>
      <c r="AB212" s="1"/>
      <c r="AC212" s="1"/>
      <c r="AD212" s="1"/>
      <c r="AE212" s="1"/>
    </row>
    <row r="213" spans="1:31" s="6" customFormat="1" ht="22.8" thickBot="1" x14ac:dyDescent="0.35">
      <c r="A213" s="55" t="e" cm="1">
        <f t="array" ref="A213">(IF($Q$3='بيان ع'!D207,ROW('بيان ع'!207:207)-1,yyyyy))</f>
        <v>#NAME?</v>
      </c>
      <c r="B213" s="56" t="str">
        <f t="shared" si="7"/>
        <v/>
      </c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24"/>
      <c r="R213" s="1"/>
      <c r="S213" s="1"/>
      <c r="T213" s="1"/>
      <c r="V213" s="7"/>
      <c r="W213" s="7"/>
      <c r="X213" s="7"/>
      <c r="Z213" s="1"/>
      <c r="AA213" s="1"/>
      <c r="AB213" s="1"/>
      <c r="AC213" s="1"/>
      <c r="AD213" s="1"/>
      <c r="AE213" s="1"/>
    </row>
    <row r="214" spans="1:31" s="6" customFormat="1" ht="22.8" thickBot="1" x14ac:dyDescent="0.35">
      <c r="A214" s="55" t="e" cm="1">
        <f t="array" ref="A214">(IF($Q$3='بيان ع'!D208,ROW('بيان ع'!208:208)-1,yyyyy))</f>
        <v>#NAME?</v>
      </c>
      <c r="B214" s="56" t="str">
        <f t="shared" si="7"/>
        <v/>
      </c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24"/>
      <c r="R214" s="1"/>
      <c r="S214" s="1"/>
      <c r="T214" s="1"/>
      <c r="V214" s="7"/>
      <c r="W214" s="7"/>
      <c r="X214" s="7"/>
      <c r="Z214" s="1"/>
      <c r="AA214" s="1"/>
      <c r="AB214" s="1"/>
      <c r="AC214" s="1"/>
      <c r="AD214" s="1"/>
      <c r="AE214" s="1"/>
    </row>
    <row r="215" spans="1:31" s="6" customFormat="1" ht="22.8" thickBot="1" x14ac:dyDescent="0.35">
      <c r="A215" s="55" t="e" cm="1">
        <f t="array" ref="A215">(IF($Q$3='بيان ع'!D209,ROW('بيان ع'!209:209)-1,yyyyy))</f>
        <v>#NAME?</v>
      </c>
      <c r="B215" s="56" t="str">
        <f t="shared" si="7"/>
        <v/>
      </c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24"/>
      <c r="R215" s="1"/>
      <c r="S215" s="1"/>
      <c r="T215" s="1"/>
      <c r="V215" s="7"/>
      <c r="W215" s="7"/>
      <c r="X215" s="7"/>
      <c r="Z215" s="1"/>
      <c r="AA215" s="1"/>
      <c r="AB215" s="1"/>
      <c r="AC215" s="1"/>
      <c r="AD215" s="1"/>
      <c r="AE215" s="1"/>
    </row>
    <row r="216" spans="1:31" s="6" customFormat="1" ht="22.8" thickBot="1" x14ac:dyDescent="0.35">
      <c r="A216" s="55" t="e" cm="1">
        <f t="array" ref="A216">(IF($Q$3='بيان ع'!D210,ROW('بيان ع'!210:210)-1,yyyyy))</f>
        <v>#NAME?</v>
      </c>
      <c r="B216" s="56" t="str">
        <f t="shared" si="7"/>
        <v/>
      </c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24"/>
      <c r="R216" s="1"/>
      <c r="S216" s="1"/>
      <c r="T216" s="1"/>
      <c r="V216" s="7"/>
      <c r="W216" s="7"/>
      <c r="X216" s="7"/>
      <c r="Z216" s="1"/>
      <c r="AA216" s="1"/>
      <c r="AB216" s="1"/>
      <c r="AC216" s="1"/>
      <c r="AD216" s="1"/>
      <c r="AE216" s="1"/>
    </row>
    <row r="217" spans="1:31" s="6" customFormat="1" ht="22.8" thickBot="1" x14ac:dyDescent="0.35">
      <c r="A217" s="55" t="e" cm="1">
        <f t="array" ref="A217">(IF($Q$3='بيان ع'!D211,ROW('بيان ع'!211:211)-1,yyyyy))</f>
        <v>#NAME?</v>
      </c>
      <c r="B217" s="56" t="str">
        <f t="shared" si="7"/>
        <v/>
      </c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24"/>
      <c r="R217" s="1"/>
      <c r="S217" s="1"/>
      <c r="T217" s="1"/>
      <c r="V217" s="7"/>
      <c r="W217" s="7"/>
      <c r="X217" s="7"/>
      <c r="Z217" s="1"/>
      <c r="AA217" s="1"/>
      <c r="AB217" s="1"/>
      <c r="AC217" s="1"/>
      <c r="AD217" s="1"/>
      <c r="AE217" s="1"/>
    </row>
    <row r="218" spans="1:31" s="6" customFormat="1" ht="22.8" thickBot="1" x14ac:dyDescent="0.35">
      <c r="A218" s="55" t="e" cm="1">
        <f t="array" ref="A218">(IF($Q$3='بيان ع'!D212,ROW('بيان ع'!212:212)-1,yyyyy))</f>
        <v>#NAME?</v>
      </c>
      <c r="B218" s="56" t="str">
        <f t="shared" si="7"/>
        <v/>
      </c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24"/>
      <c r="R218" s="1"/>
      <c r="S218" s="1"/>
      <c r="T218" s="1"/>
      <c r="V218" s="7"/>
      <c r="W218" s="7"/>
      <c r="X218" s="7"/>
      <c r="Z218" s="1"/>
      <c r="AA218" s="1"/>
      <c r="AB218" s="1"/>
      <c r="AC218" s="1"/>
      <c r="AD218" s="1"/>
      <c r="AE218" s="1"/>
    </row>
    <row r="219" spans="1:31" s="6" customFormat="1" ht="22.8" thickBot="1" x14ac:dyDescent="0.35">
      <c r="A219" s="55" t="e" cm="1">
        <f t="array" ref="A219">(IF($Q$3='بيان ع'!D213,ROW('بيان ع'!213:213)-1,yyyyy))</f>
        <v>#NAME?</v>
      </c>
      <c r="B219" s="56" t="str">
        <f t="shared" si="7"/>
        <v/>
      </c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24"/>
      <c r="R219" s="1"/>
      <c r="S219" s="1"/>
      <c r="T219" s="1"/>
      <c r="V219" s="7"/>
      <c r="W219" s="7"/>
      <c r="X219" s="7"/>
      <c r="Z219" s="1"/>
      <c r="AA219" s="1"/>
      <c r="AB219" s="1"/>
      <c r="AC219" s="1"/>
      <c r="AD219" s="1"/>
      <c r="AE219" s="1"/>
    </row>
    <row r="220" spans="1:31" s="6" customFormat="1" ht="22.8" thickBot="1" x14ac:dyDescent="0.35">
      <c r="A220" s="55" t="e" cm="1">
        <f t="array" ref="A220">(IF($Q$3='بيان ع'!D214,ROW('بيان ع'!214:214)-1,yyyyy))</f>
        <v>#NAME?</v>
      </c>
      <c r="B220" s="56" t="str">
        <f t="shared" si="7"/>
        <v/>
      </c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24"/>
      <c r="R220" s="1"/>
      <c r="S220" s="1"/>
      <c r="T220" s="1"/>
      <c r="V220" s="7"/>
      <c r="W220" s="7"/>
      <c r="X220" s="7"/>
      <c r="Z220" s="1"/>
      <c r="AA220" s="1"/>
      <c r="AB220" s="1"/>
      <c r="AC220" s="1"/>
      <c r="AD220" s="1"/>
      <c r="AE220" s="1"/>
    </row>
    <row r="221" spans="1:31" s="6" customFormat="1" ht="22.8" thickBot="1" x14ac:dyDescent="0.35">
      <c r="A221" s="55" t="e" cm="1">
        <f t="array" ref="A221">(IF($Q$3='بيان ع'!D215,ROW('بيان ع'!215:215)-1,yyyyy))</f>
        <v>#NAME?</v>
      </c>
      <c r="B221" s="56" t="str">
        <f t="shared" si="7"/>
        <v/>
      </c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24"/>
      <c r="R221" s="1"/>
      <c r="S221" s="1"/>
      <c r="T221" s="1"/>
      <c r="V221" s="7"/>
      <c r="W221" s="7"/>
      <c r="X221" s="7"/>
      <c r="Z221" s="1"/>
      <c r="AA221" s="1"/>
      <c r="AB221" s="1"/>
      <c r="AC221" s="1"/>
      <c r="AD221" s="1"/>
      <c r="AE221" s="1"/>
    </row>
    <row r="222" spans="1:31" s="6" customFormat="1" ht="22.8" thickBot="1" x14ac:dyDescent="0.35">
      <c r="A222" s="55" t="e" cm="1">
        <f t="array" ref="A222">(IF($Q$3='بيان ع'!D216,ROW('بيان ع'!216:216)-1,yyyyy))</f>
        <v>#NAME?</v>
      </c>
      <c r="B222" s="56" t="str">
        <f t="shared" si="7"/>
        <v/>
      </c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24"/>
      <c r="R222" s="1"/>
      <c r="S222" s="1"/>
      <c r="T222" s="1"/>
      <c r="V222" s="7"/>
      <c r="W222" s="7"/>
      <c r="X222" s="7"/>
      <c r="Z222" s="1"/>
      <c r="AA222" s="1"/>
      <c r="AB222" s="1"/>
      <c r="AC222" s="1"/>
      <c r="AD222" s="1"/>
      <c r="AE222" s="1"/>
    </row>
    <row r="223" spans="1:31" s="6" customFormat="1" ht="22.8" thickBot="1" x14ac:dyDescent="0.35">
      <c r="A223" s="55" t="e" cm="1">
        <f t="array" ref="A223">(IF($Q$3='بيان ع'!D217,ROW('بيان ع'!217:217)-1,yyyyy))</f>
        <v>#NAME?</v>
      </c>
      <c r="B223" s="56" t="str">
        <f t="shared" si="7"/>
        <v/>
      </c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24"/>
      <c r="R223" s="1"/>
      <c r="S223" s="1"/>
      <c r="T223" s="1"/>
      <c r="V223" s="7"/>
      <c r="W223" s="7"/>
      <c r="X223" s="7"/>
      <c r="Z223" s="1"/>
      <c r="AA223" s="1"/>
      <c r="AB223" s="1"/>
      <c r="AC223" s="1"/>
      <c r="AD223" s="1"/>
      <c r="AE223" s="1"/>
    </row>
    <row r="224" spans="1:31" s="6" customFormat="1" ht="22.8" thickBot="1" x14ac:dyDescent="0.35">
      <c r="A224" s="55" t="e" cm="1">
        <f t="array" ref="A224">(IF($Q$3='بيان ع'!D218,ROW('بيان ع'!218:218)-1,yyyyy))</f>
        <v>#NAME?</v>
      </c>
      <c r="B224" s="56" t="str">
        <f t="shared" si="7"/>
        <v/>
      </c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24"/>
      <c r="R224" s="1"/>
      <c r="S224" s="1"/>
      <c r="T224" s="1"/>
      <c r="V224" s="7"/>
      <c r="W224" s="7"/>
      <c r="X224" s="7"/>
      <c r="Z224" s="1"/>
      <c r="AA224" s="1"/>
      <c r="AB224" s="1"/>
      <c r="AC224" s="1"/>
      <c r="AD224" s="1"/>
      <c r="AE224" s="1"/>
    </row>
    <row r="225" spans="1:31" s="6" customFormat="1" ht="22.8" thickBot="1" x14ac:dyDescent="0.35">
      <c r="A225" s="55" t="e" cm="1">
        <f t="array" ref="A225">(IF($Q$3='بيان ع'!D219,ROW('بيان ع'!219:219)-1,yyyyy))</f>
        <v>#NAME?</v>
      </c>
      <c r="B225" s="56" t="str">
        <f t="shared" si="7"/>
        <v/>
      </c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24"/>
      <c r="R225" s="1"/>
      <c r="S225" s="1"/>
      <c r="T225" s="1"/>
      <c r="V225" s="7"/>
      <c r="W225" s="7"/>
      <c r="X225" s="7"/>
      <c r="Z225" s="1"/>
      <c r="AA225" s="1"/>
      <c r="AB225" s="1"/>
      <c r="AC225" s="1"/>
      <c r="AD225" s="1"/>
      <c r="AE225" s="1"/>
    </row>
    <row r="226" spans="1:31" s="6" customFormat="1" ht="22.8" thickBot="1" x14ac:dyDescent="0.35">
      <c r="A226" s="55" t="e" cm="1">
        <f t="array" ref="A226">(IF($Q$3='بيان ع'!D220,ROW('بيان ع'!220:220)-1,yyyyy))</f>
        <v>#NAME?</v>
      </c>
      <c r="B226" s="56" t="str">
        <f t="shared" si="7"/>
        <v/>
      </c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24"/>
      <c r="R226" s="1"/>
      <c r="S226" s="1"/>
      <c r="T226" s="1"/>
      <c r="V226" s="7"/>
      <c r="W226" s="7"/>
      <c r="X226" s="7"/>
      <c r="Z226" s="1"/>
      <c r="AA226" s="1"/>
      <c r="AB226" s="1"/>
      <c r="AC226" s="1"/>
      <c r="AD226" s="1"/>
      <c r="AE226" s="1"/>
    </row>
    <row r="227" spans="1:31" s="6" customFormat="1" ht="22.8" thickBot="1" x14ac:dyDescent="0.35">
      <c r="A227" s="55" t="e" cm="1">
        <f t="array" ref="A227">(IF($Q$3='بيان ع'!D221,ROW('بيان ع'!221:221)-1,yyyyy))</f>
        <v>#NAME?</v>
      </c>
      <c r="B227" s="56" t="str">
        <f t="shared" si="7"/>
        <v/>
      </c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24"/>
      <c r="R227" s="1"/>
      <c r="S227" s="1"/>
      <c r="T227" s="1"/>
      <c r="V227" s="7"/>
      <c r="W227" s="7"/>
      <c r="X227" s="7"/>
      <c r="Z227" s="1"/>
      <c r="AA227" s="1"/>
      <c r="AB227" s="1"/>
      <c r="AC227" s="1"/>
      <c r="AD227" s="1"/>
      <c r="AE227" s="1"/>
    </row>
    <row r="228" spans="1:31" s="6" customFormat="1" ht="22.8" thickBot="1" x14ac:dyDescent="0.35">
      <c r="A228" s="55" t="e" cm="1">
        <f t="array" ref="A228">(IF($Q$3='بيان ع'!D222,ROW('بيان ع'!222:222)-1,yyyyy))</f>
        <v>#NAME?</v>
      </c>
      <c r="B228" s="56" t="str">
        <f t="shared" si="7"/>
        <v/>
      </c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24"/>
      <c r="R228" s="1"/>
      <c r="S228" s="1"/>
      <c r="T228" s="1"/>
      <c r="V228" s="7"/>
      <c r="W228" s="7"/>
      <c r="X228" s="7"/>
      <c r="Z228" s="1"/>
      <c r="AA228" s="1"/>
      <c r="AB228" s="1"/>
      <c r="AC228" s="1"/>
      <c r="AD228" s="1"/>
      <c r="AE228" s="1"/>
    </row>
    <row r="229" spans="1:31" s="6" customFormat="1" ht="22.8" thickBot="1" x14ac:dyDescent="0.35">
      <c r="A229" s="55" t="e" cm="1">
        <f t="array" ref="A229">(IF($Q$3='بيان ع'!D223,ROW('بيان ع'!223:223)-1,yyyyy))</f>
        <v>#NAME?</v>
      </c>
      <c r="B229" s="56" t="str">
        <f t="shared" si="7"/>
        <v/>
      </c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24"/>
      <c r="R229" s="1"/>
      <c r="S229" s="1"/>
      <c r="T229" s="1"/>
      <c r="V229" s="7"/>
      <c r="W229" s="7"/>
      <c r="X229" s="7"/>
      <c r="Z229" s="1"/>
      <c r="AA229" s="1"/>
      <c r="AB229" s="1"/>
      <c r="AC229" s="1"/>
      <c r="AD229" s="1"/>
      <c r="AE229" s="1"/>
    </row>
    <row r="230" spans="1:31" s="6" customFormat="1" ht="22.8" thickBot="1" x14ac:dyDescent="0.35">
      <c r="A230" s="55" t="e" cm="1">
        <f t="array" ref="A230">(IF($Q$3='بيان ع'!D224,ROW('بيان ع'!224:224)-1,yyyyy))</f>
        <v>#NAME?</v>
      </c>
      <c r="B230" s="56" t="str">
        <f t="shared" si="7"/>
        <v/>
      </c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24"/>
      <c r="R230" s="1"/>
      <c r="S230" s="1"/>
      <c r="T230" s="1"/>
      <c r="V230" s="7"/>
      <c r="W230" s="7"/>
      <c r="X230" s="7"/>
      <c r="Z230" s="1"/>
      <c r="AA230" s="1"/>
      <c r="AB230" s="1"/>
      <c r="AC230" s="1"/>
      <c r="AD230" s="1"/>
      <c r="AE230" s="1"/>
    </row>
    <row r="231" spans="1:31" s="6" customFormat="1" ht="22.8" thickBot="1" x14ac:dyDescent="0.35">
      <c r="A231" s="55" t="e" cm="1">
        <f t="array" ref="A231">(IF($Q$3='بيان ع'!D225,ROW('بيان ع'!225:225)-1,yyyyy))</f>
        <v>#NAME?</v>
      </c>
      <c r="B231" s="56" t="str">
        <f t="shared" si="7"/>
        <v/>
      </c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24"/>
      <c r="R231" s="1"/>
      <c r="S231" s="1"/>
      <c r="T231" s="1"/>
      <c r="V231" s="7"/>
      <c r="W231" s="7"/>
      <c r="X231" s="7"/>
      <c r="Z231" s="1"/>
      <c r="AA231" s="1"/>
      <c r="AB231" s="1"/>
      <c r="AC231" s="1"/>
      <c r="AD231" s="1"/>
      <c r="AE231" s="1"/>
    </row>
    <row r="232" spans="1:31" s="6" customFormat="1" ht="22.8" thickBot="1" x14ac:dyDescent="0.35">
      <c r="A232" s="55" t="e" cm="1">
        <f t="array" ref="A232">(IF($Q$3='بيان ع'!D226,ROW('بيان ع'!226:226)-1,yyyyy))</f>
        <v>#NAME?</v>
      </c>
      <c r="B232" s="56" t="str">
        <f t="shared" si="7"/>
        <v/>
      </c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24"/>
      <c r="R232" s="1"/>
      <c r="S232" s="1"/>
      <c r="T232" s="1"/>
      <c r="V232" s="7"/>
      <c r="W232" s="7"/>
      <c r="X232" s="7"/>
      <c r="Z232" s="1"/>
      <c r="AA232" s="1"/>
      <c r="AB232" s="1"/>
      <c r="AC232" s="1"/>
      <c r="AD232" s="1"/>
      <c r="AE232" s="1"/>
    </row>
    <row r="233" spans="1:31" s="6" customFormat="1" ht="22.8" thickBot="1" x14ac:dyDescent="0.35">
      <c r="A233" s="55" t="e" cm="1">
        <f t="array" ref="A233">(IF($Q$3='بيان ع'!D227,ROW('بيان ع'!227:227)-1,yyyyy))</f>
        <v>#NAME?</v>
      </c>
      <c r="B233" s="56" t="str">
        <f t="shared" si="7"/>
        <v/>
      </c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24"/>
      <c r="R233" s="1"/>
      <c r="S233" s="1"/>
      <c r="T233" s="1"/>
      <c r="V233" s="7"/>
      <c r="W233" s="7"/>
      <c r="X233" s="7"/>
      <c r="Z233" s="1"/>
      <c r="AA233" s="1"/>
      <c r="AB233" s="1"/>
      <c r="AC233" s="1"/>
      <c r="AD233" s="1"/>
      <c r="AE233" s="1"/>
    </row>
    <row r="234" spans="1:31" s="6" customFormat="1" ht="22.8" thickBot="1" x14ac:dyDescent="0.35">
      <c r="A234" s="55" t="e" cm="1">
        <f t="array" ref="A234">(IF($Q$3='بيان ع'!D228,ROW('بيان ع'!228:228)-1,yyyyy))</f>
        <v>#NAME?</v>
      </c>
      <c r="B234" s="56" t="str">
        <f t="shared" si="7"/>
        <v/>
      </c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24"/>
      <c r="R234" s="1"/>
      <c r="S234" s="1"/>
      <c r="T234" s="1"/>
      <c r="V234" s="7"/>
      <c r="W234" s="7"/>
      <c r="X234" s="7"/>
      <c r="Z234" s="1"/>
      <c r="AA234" s="1"/>
      <c r="AB234" s="1"/>
      <c r="AC234" s="1"/>
      <c r="AD234" s="1"/>
      <c r="AE234" s="1"/>
    </row>
    <row r="235" spans="1:31" s="6" customFormat="1" ht="22.8" thickBot="1" x14ac:dyDescent="0.35">
      <c r="A235" s="55" t="e" cm="1">
        <f t="array" ref="A235">(IF($Q$3='بيان ع'!D229,ROW('بيان ع'!229:229)-1,yyyyy))</f>
        <v>#NAME?</v>
      </c>
      <c r="B235" s="56" t="str">
        <f t="shared" si="7"/>
        <v/>
      </c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24"/>
      <c r="R235" s="1"/>
      <c r="S235" s="1"/>
      <c r="T235" s="1"/>
      <c r="V235" s="7"/>
      <c r="W235" s="7"/>
      <c r="X235" s="7"/>
      <c r="Z235" s="1"/>
      <c r="AA235" s="1"/>
      <c r="AB235" s="1"/>
      <c r="AC235" s="1"/>
      <c r="AD235" s="1"/>
      <c r="AE235" s="1"/>
    </row>
    <row r="236" spans="1:31" s="6" customFormat="1" ht="22.8" thickBot="1" x14ac:dyDescent="0.35">
      <c r="A236" s="55" t="e" cm="1">
        <f t="array" ref="A236">(IF($Q$3='بيان ع'!D230,ROW('بيان ع'!230:230)-1,yyyyy))</f>
        <v>#NAME?</v>
      </c>
      <c r="B236" s="56" t="str">
        <f t="shared" si="7"/>
        <v/>
      </c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24"/>
      <c r="R236" s="1"/>
      <c r="S236" s="1"/>
      <c r="T236" s="1"/>
      <c r="V236" s="7"/>
      <c r="W236" s="7"/>
      <c r="X236" s="7"/>
      <c r="Z236" s="1"/>
      <c r="AA236" s="1"/>
      <c r="AB236" s="1"/>
      <c r="AC236" s="1"/>
      <c r="AD236" s="1"/>
      <c r="AE236" s="1"/>
    </row>
    <row r="237" spans="1:31" s="6" customFormat="1" ht="22.8" thickBot="1" x14ac:dyDescent="0.35">
      <c r="A237" s="55" t="e" cm="1">
        <f t="array" ref="A237">(IF($Q$3='بيان ع'!D231,ROW('بيان ع'!231:231)-1,yyyyy))</f>
        <v>#NAME?</v>
      </c>
      <c r="B237" s="56" t="str">
        <f t="shared" si="7"/>
        <v/>
      </c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24"/>
      <c r="R237" s="1"/>
      <c r="S237" s="1"/>
      <c r="T237" s="1"/>
      <c r="V237" s="7"/>
      <c r="W237" s="7"/>
      <c r="X237" s="7"/>
      <c r="Z237" s="1"/>
      <c r="AA237" s="1"/>
      <c r="AB237" s="1"/>
      <c r="AC237" s="1"/>
      <c r="AD237" s="1"/>
      <c r="AE237" s="1"/>
    </row>
    <row r="238" spans="1:31" s="6" customFormat="1" ht="22.8" thickBot="1" x14ac:dyDescent="0.35">
      <c r="A238" s="55" t="e" cm="1">
        <f t="array" ref="A238">(IF($Q$3='بيان ع'!D232,ROW('بيان ع'!232:232)-1,yyyyy))</f>
        <v>#NAME?</v>
      </c>
      <c r="B238" s="56" t="str">
        <f t="shared" si="7"/>
        <v/>
      </c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24"/>
      <c r="R238" s="1"/>
      <c r="S238" s="1"/>
      <c r="T238" s="1"/>
      <c r="V238" s="7"/>
      <c r="W238" s="7"/>
      <c r="X238" s="7"/>
      <c r="Z238" s="1"/>
      <c r="AA238" s="1"/>
      <c r="AB238" s="1"/>
      <c r="AC238" s="1"/>
      <c r="AD238" s="1"/>
      <c r="AE238" s="1"/>
    </row>
    <row r="239" spans="1:31" s="6" customFormat="1" ht="22.8" thickBot="1" x14ac:dyDescent="0.35">
      <c r="A239" s="55" t="e" cm="1">
        <f t="array" ref="A239">(IF($Q$3='بيان ع'!D233,ROW('بيان ع'!233:233)-1,yyyyy))</f>
        <v>#NAME?</v>
      </c>
      <c r="B239" s="56" t="str">
        <f t="shared" si="7"/>
        <v/>
      </c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24"/>
      <c r="R239" s="1"/>
      <c r="S239" s="1"/>
      <c r="T239" s="1"/>
      <c r="V239" s="7"/>
      <c r="W239" s="7"/>
      <c r="X239" s="7"/>
      <c r="Z239" s="1"/>
      <c r="AA239" s="1"/>
      <c r="AB239" s="1"/>
      <c r="AC239" s="1"/>
      <c r="AD239" s="1"/>
      <c r="AE239" s="1"/>
    </row>
    <row r="240" spans="1:31" s="6" customFormat="1" ht="22.8" thickBot="1" x14ac:dyDescent="0.35">
      <c r="A240" s="55" t="e" cm="1">
        <f t="array" ref="A240">(IF($Q$3='بيان ع'!D234,ROW('بيان ع'!234:234)-1,yyyyy))</f>
        <v>#NAME?</v>
      </c>
      <c r="B240" s="56" t="str">
        <f t="shared" si="7"/>
        <v/>
      </c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24"/>
      <c r="R240" s="1"/>
      <c r="S240" s="1"/>
      <c r="T240" s="1"/>
      <c r="V240" s="7"/>
      <c r="W240" s="7"/>
      <c r="X240" s="7"/>
      <c r="Z240" s="1"/>
      <c r="AA240" s="1"/>
      <c r="AB240" s="1"/>
      <c r="AC240" s="1"/>
      <c r="AD240" s="1"/>
      <c r="AE240" s="1"/>
    </row>
    <row r="241" spans="1:31" s="6" customFormat="1" ht="22.8" thickBot="1" x14ac:dyDescent="0.35">
      <c r="A241" s="55" t="e" cm="1">
        <f t="array" ref="A241">(IF($Q$3='بيان ع'!D235,ROW('بيان ع'!235:235)-1,yyyyy))</f>
        <v>#NAME?</v>
      </c>
      <c r="B241" s="56" t="str">
        <f t="shared" si="7"/>
        <v/>
      </c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24"/>
      <c r="R241" s="1"/>
      <c r="S241" s="1"/>
      <c r="T241" s="1"/>
      <c r="V241" s="7"/>
      <c r="W241" s="7"/>
      <c r="X241" s="7"/>
      <c r="Z241" s="1"/>
      <c r="AA241" s="1"/>
      <c r="AB241" s="1"/>
      <c r="AC241" s="1"/>
      <c r="AD241" s="1"/>
      <c r="AE241" s="1"/>
    </row>
    <row r="242" spans="1:31" s="6" customFormat="1" ht="22.8" thickBot="1" x14ac:dyDescent="0.35">
      <c r="A242" s="55" t="e" cm="1">
        <f t="array" ref="A242">(IF($Q$3='بيان ع'!D236,ROW('بيان ع'!236:236)-1,yyyyy))</f>
        <v>#NAME?</v>
      </c>
      <c r="B242" s="56" t="str">
        <f t="shared" si="7"/>
        <v/>
      </c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24"/>
      <c r="R242" s="1"/>
      <c r="S242" s="1"/>
      <c r="T242" s="1"/>
      <c r="V242" s="7"/>
      <c r="W242" s="7"/>
      <c r="X242" s="7"/>
      <c r="Z242" s="1"/>
      <c r="AA242" s="1"/>
      <c r="AB242" s="1"/>
      <c r="AC242" s="1"/>
      <c r="AD242" s="1"/>
      <c r="AE242" s="1"/>
    </row>
    <row r="243" spans="1:31" s="6" customFormat="1" ht="22.8" thickBot="1" x14ac:dyDescent="0.35">
      <c r="A243" s="55" t="e" cm="1">
        <f t="array" ref="A243">(IF($Q$3='بيان ع'!D237,ROW('بيان ع'!237:237)-1,yyyyy))</f>
        <v>#NAME?</v>
      </c>
      <c r="B243" s="56" t="str">
        <f t="shared" si="7"/>
        <v/>
      </c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24"/>
      <c r="R243" s="1"/>
      <c r="S243" s="1"/>
      <c r="T243" s="1"/>
      <c r="V243" s="7"/>
      <c r="W243" s="7"/>
      <c r="X243" s="7"/>
      <c r="Z243" s="1"/>
      <c r="AA243" s="1"/>
      <c r="AB243" s="1"/>
      <c r="AC243" s="1"/>
      <c r="AD243" s="1"/>
      <c r="AE243" s="1"/>
    </row>
    <row r="244" spans="1:31" s="6" customFormat="1" ht="22.8" thickBot="1" x14ac:dyDescent="0.35">
      <c r="A244" s="55" t="e" cm="1">
        <f t="array" ref="A244">(IF($Q$3='بيان ع'!D238,ROW('بيان ع'!238:238)-1,yyyyy))</f>
        <v>#NAME?</v>
      </c>
      <c r="B244" s="56" t="str">
        <f t="shared" si="7"/>
        <v/>
      </c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24"/>
      <c r="R244" s="1"/>
      <c r="S244" s="1"/>
      <c r="T244" s="1"/>
      <c r="V244" s="7"/>
      <c r="W244" s="7"/>
      <c r="X244" s="7"/>
      <c r="Z244" s="1"/>
      <c r="AA244" s="1"/>
      <c r="AB244" s="1"/>
      <c r="AC244" s="1"/>
      <c r="AD244" s="1"/>
      <c r="AE244" s="1"/>
    </row>
    <row r="245" spans="1:31" s="6" customFormat="1" ht="22.8" thickBot="1" x14ac:dyDescent="0.35">
      <c r="A245" s="55" t="e" cm="1">
        <f t="array" ref="A245">(IF($Q$3='بيان ع'!D239,ROW('بيان ع'!239:239)-1,yyyyy))</f>
        <v>#NAME?</v>
      </c>
      <c r="B245" s="56" t="str">
        <f t="shared" si="7"/>
        <v/>
      </c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24"/>
      <c r="R245" s="1"/>
      <c r="S245" s="1"/>
      <c r="T245" s="1"/>
      <c r="V245" s="7"/>
      <c r="W245" s="7"/>
      <c r="X245" s="7"/>
      <c r="Z245" s="1"/>
      <c r="AA245" s="1"/>
      <c r="AB245" s="1"/>
      <c r="AC245" s="1"/>
      <c r="AD245" s="1"/>
      <c r="AE245" s="1"/>
    </row>
    <row r="246" spans="1:31" s="6" customFormat="1" ht="22.8" thickBot="1" x14ac:dyDescent="0.35">
      <c r="A246" s="55" t="e" cm="1">
        <f t="array" ref="A246">(IF($Q$3='بيان ع'!D240,ROW('بيان ع'!240:240)-1,yyyyy))</f>
        <v>#NAME?</v>
      </c>
      <c r="B246" s="56" t="str">
        <f t="shared" si="7"/>
        <v/>
      </c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24"/>
      <c r="R246" s="1"/>
      <c r="S246" s="1"/>
      <c r="T246" s="1"/>
      <c r="V246" s="7"/>
      <c r="W246" s="7"/>
      <c r="X246" s="7"/>
      <c r="Z246" s="1"/>
      <c r="AA246" s="1"/>
      <c r="AB246" s="1"/>
      <c r="AC246" s="1"/>
      <c r="AD246" s="1"/>
      <c r="AE246" s="1"/>
    </row>
    <row r="247" spans="1:31" s="6" customFormat="1" ht="22.8" thickBot="1" x14ac:dyDescent="0.35">
      <c r="A247" s="55" t="e" cm="1">
        <f t="array" ref="A247">(IF($Q$3='بيان ع'!D241,ROW('بيان ع'!241:241)-1,yyyyy))</f>
        <v>#NAME?</v>
      </c>
      <c r="B247" s="56" t="str">
        <f t="shared" si="7"/>
        <v/>
      </c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24"/>
      <c r="R247" s="1"/>
      <c r="S247" s="1"/>
      <c r="T247" s="1"/>
      <c r="V247" s="7"/>
      <c r="W247" s="7"/>
      <c r="X247" s="7"/>
      <c r="Z247" s="1"/>
      <c r="AA247" s="1"/>
      <c r="AB247" s="1"/>
      <c r="AC247" s="1"/>
      <c r="AD247" s="1"/>
      <c r="AE247" s="1"/>
    </row>
    <row r="248" spans="1:31" s="6" customFormat="1" ht="22.8" thickBot="1" x14ac:dyDescent="0.35">
      <c r="A248" s="55" t="e" cm="1">
        <f t="array" ref="A248">(IF($Q$3='بيان ع'!D242,ROW('بيان ع'!242:242)-1,yyyyy))</f>
        <v>#NAME?</v>
      </c>
      <c r="B248" s="56" t="str">
        <f t="shared" si="7"/>
        <v/>
      </c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24"/>
      <c r="R248" s="1"/>
      <c r="S248" s="1"/>
      <c r="T248" s="1"/>
      <c r="V248" s="7"/>
      <c r="W248" s="7"/>
      <c r="X248" s="7"/>
      <c r="Z248" s="1"/>
      <c r="AA248" s="1"/>
      <c r="AB248" s="1"/>
      <c r="AC248" s="1"/>
      <c r="AD248" s="1"/>
      <c r="AE248" s="1"/>
    </row>
    <row r="249" spans="1:31" s="6" customFormat="1" ht="22.8" thickBot="1" x14ac:dyDescent="0.35">
      <c r="A249" s="55" t="e" cm="1">
        <f t="array" ref="A249">(IF($Q$3='بيان ع'!D243,ROW('بيان ع'!243:243)-1,yyyyy))</f>
        <v>#NAME?</v>
      </c>
      <c r="B249" s="56" t="str">
        <f t="shared" si="7"/>
        <v/>
      </c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24"/>
      <c r="R249" s="1"/>
      <c r="S249" s="1"/>
      <c r="T249" s="1"/>
      <c r="V249" s="7"/>
      <c r="W249" s="7"/>
      <c r="X249" s="7"/>
      <c r="Z249" s="1"/>
      <c r="AA249" s="1"/>
      <c r="AB249" s="1"/>
      <c r="AC249" s="1"/>
      <c r="AD249" s="1"/>
      <c r="AE249" s="1"/>
    </row>
    <row r="250" spans="1:31" s="6" customFormat="1" ht="22.8" thickBot="1" x14ac:dyDescent="0.35">
      <c r="A250" s="55" t="e" cm="1">
        <f t="array" ref="A250">(IF($Q$3='بيان ع'!D244,ROW('بيان ع'!244:244)-1,yyyyy))</f>
        <v>#NAME?</v>
      </c>
      <c r="B250" s="56" t="str">
        <f t="shared" si="7"/>
        <v/>
      </c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24"/>
      <c r="R250" s="1"/>
      <c r="S250" s="1"/>
      <c r="T250" s="1"/>
      <c r="V250" s="7"/>
      <c r="W250" s="7"/>
      <c r="X250" s="7"/>
      <c r="Z250" s="1"/>
      <c r="AA250" s="1"/>
      <c r="AB250" s="1"/>
      <c r="AC250" s="1"/>
      <c r="AD250" s="1"/>
      <c r="AE250" s="1"/>
    </row>
    <row r="251" spans="1:31" s="6" customFormat="1" ht="22.8" thickBot="1" x14ac:dyDescent="0.35">
      <c r="A251" s="55" t="e" cm="1">
        <f t="array" ref="A251">(IF($Q$3='بيان ع'!D245,ROW('بيان ع'!245:245)-1,yyyyy))</f>
        <v>#NAME?</v>
      </c>
      <c r="B251" s="56" t="str">
        <f t="shared" si="7"/>
        <v/>
      </c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24"/>
      <c r="R251" s="1"/>
      <c r="S251" s="1"/>
      <c r="T251" s="1"/>
      <c r="V251" s="7"/>
      <c r="W251" s="7"/>
      <c r="X251" s="7"/>
      <c r="Z251" s="1"/>
      <c r="AA251" s="1"/>
      <c r="AB251" s="1"/>
      <c r="AC251" s="1"/>
      <c r="AD251" s="1"/>
      <c r="AE251" s="1"/>
    </row>
    <row r="252" spans="1:31" s="6" customFormat="1" ht="22.8" thickBot="1" x14ac:dyDescent="0.35">
      <c r="A252" s="55" t="e" cm="1">
        <f t="array" ref="A252">(IF($Q$3='بيان ع'!D246,ROW('بيان ع'!246:246)-1,yyyyy))</f>
        <v>#NAME?</v>
      </c>
      <c r="B252" s="56" t="str">
        <f t="shared" si="7"/>
        <v/>
      </c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24"/>
      <c r="R252" s="1"/>
      <c r="S252" s="1"/>
      <c r="T252" s="1"/>
      <c r="V252" s="7"/>
      <c r="W252" s="7"/>
      <c r="X252" s="7"/>
      <c r="Z252" s="1"/>
      <c r="AA252" s="1"/>
      <c r="AB252" s="1"/>
      <c r="AC252" s="1"/>
      <c r="AD252" s="1"/>
      <c r="AE252" s="1"/>
    </row>
    <row r="253" spans="1:31" s="6" customFormat="1" ht="22.8" thickBot="1" x14ac:dyDescent="0.35">
      <c r="A253" s="55" t="e" cm="1">
        <f t="array" ref="A253">(IF($Q$3='بيان ع'!D247,ROW('بيان ع'!247:247)-1,yyyyy))</f>
        <v>#NAME?</v>
      </c>
      <c r="B253" s="56" t="str">
        <f t="shared" si="7"/>
        <v/>
      </c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24"/>
      <c r="R253" s="1"/>
      <c r="S253" s="1"/>
      <c r="T253" s="1"/>
      <c r="V253" s="7"/>
      <c r="W253" s="7"/>
      <c r="X253" s="7"/>
      <c r="Z253" s="1"/>
      <c r="AA253" s="1"/>
      <c r="AB253" s="1"/>
      <c r="AC253" s="1"/>
      <c r="AD253" s="1"/>
      <c r="AE253" s="1"/>
    </row>
    <row r="254" spans="1:31" s="6" customFormat="1" ht="22.8" thickBot="1" x14ac:dyDescent="0.35">
      <c r="A254" s="55" t="e" cm="1">
        <f t="array" ref="A254">(IF($Q$3='بيان ع'!D248,ROW('بيان ع'!248:248)-1,yyyyy))</f>
        <v>#NAME?</v>
      </c>
      <c r="B254" s="56" t="str">
        <f t="shared" si="7"/>
        <v/>
      </c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24"/>
      <c r="R254" s="1"/>
      <c r="S254" s="1"/>
      <c r="T254" s="1"/>
      <c r="V254" s="7"/>
      <c r="W254" s="7"/>
      <c r="X254" s="7"/>
      <c r="Z254" s="1"/>
      <c r="AA254" s="1"/>
      <c r="AB254" s="1"/>
      <c r="AC254" s="1"/>
      <c r="AD254" s="1"/>
      <c r="AE254" s="1"/>
    </row>
    <row r="255" spans="1:31" s="6" customFormat="1" ht="22.8" thickBot="1" x14ac:dyDescent="0.35">
      <c r="A255" s="55" t="e" cm="1">
        <f t="array" ref="A255">(IF($Q$3='بيان ع'!D249,ROW('بيان ع'!249:249)-1,yyyyy))</f>
        <v>#NAME?</v>
      </c>
      <c r="B255" s="56" t="str">
        <f t="shared" si="7"/>
        <v/>
      </c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24"/>
      <c r="R255" s="1"/>
      <c r="S255" s="1"/>
      <c r="T255" s="1"/>
      <c r="V255" s="7"/>
      <c r="W255" s="7"/>
      <c r="X255" s="7"/>
      <c r="Z255" s="1"/>
      <c r="AA255" s="1"/>
      <c r="AB255" s="1"/>
      <c r="AC255" s="1"/>
      <c r="AD255" s="1"/>
      <c r="AE255" s="1"/>
    </row>
    <row r="256" spans="1:31" s="6" customFormat="1" ht="22.8" thickBot="1" x14ac:dyDescent="0.35">
      <c r="A256" s="55" t="e" cm="1">
        <f t="array" ref="A256">(IF($Q$3='بيان ع'!D250,ROW('بيان ع'!250:250)-1,yyyyy))</f>
        <v>#NAME?</v>
      </c>
      <c r="B256" s="56" t="str">
        <f t="shared" si="7"/>
        <v/>
      </c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24"/>
      <c r="R256" s="1"/>
      <c r="S256" s="1"/>
      <c r="T256" s="1"/>
      <c r="V256" s="7"/>
      <c r="W256" s="7"/>
      <c r="X256" s="7"/>
      <c r="Z256" s="1"/>
      <c r="AA256" s="1"/>
      <c r="AB256" s="1"/>
      <c r="AC256" s="1"/>
      <c r="AD256" s="1"/>
      <c r="AE256" s="1"/>
    </row>
    <row r="257" spans="1:31" s="6" customFormat="1" ht="22.8" thickBot="1" x14ac:dyDescent="0.35">
      <c r="A257" s="55" t="e" cm="1">
        <f t="array" ref="A257">(IF($Q$3='بيان ع'!D251,ROW('بيان ع'!251:251)-1,yyyyy))</f>
        <v>#NAME?</v>
      </c>
      <c r="B257" s="56" t="str">
        <f t="shared" si="7"/>
        <v/>
      </c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24"/>
      <c r="R257" s="1"/>
      <c r="S257" s="1"/>
      <c r="T257" s="1"/>
      <c r="V257" s="7"/>
      <c r="W257" s="7"/>
      <c r="X257" s="7"/>
      <c r="Z257" s="1"/>
      <c r="AA257" s="1"/>
      <c r="AB257" s="1"/>
      <c r="AC257" s="1"/>
      <c r="AD257" s="1"/>
      <c r="AE257" s="1"/>
    </row>
    <row r="258" spans="1:31" s="6" customFormat="1" ht="22.8" thickBot="1" x14ac:dyDescent="0.35">
      <c r="A258" s="55" t="e" cm="1">
        <f t="array" ref="A258">(IF($Q$3='بيان ع'!D252,ROW('بيان ع'!252:252)-1,yyyyy))</f>
        <v>#NAME?</v>
      </c>
      <c r="B258" s="56" t="str">
        <f t="shared" si="7"/>
        <v/>
      </c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24"/>
      <c r="R258" s="1"/>
      <c r="S258" s="1"/>
      <c r="T258" s="1"/>
      <c r="V258" s="7"/>
      <c r="W258" s="7"/>
      <c r="X258" s="7"/>
      <c r="Z258" s="1"/>
      <c r="AA258" s="1"/>
      <c r="AB258" s="1"/>
      <c r="AC258" s="1"/>
      <c r="AD258" s="1"/>
      <c r="AE258" s="1"/>
    </row>
    <row r="259" spans="1:31" s="6" customFormat="1" ht="22.8" thickBot="1" x14ac:dyDescent="0.35">
      <c r="A259" s="55" t="e" cm="1">
        <f t="array" ref="A259">(IF($Q$3='بيان ع'!D253,ROW('بيان ع'!253:253)-1,yyyyy))</f>
        <v>#NAME?</v>
      </c>
      <c r="B259" s="56" t="str">
        <f t="shared" si="7"/>
        <v/>
      </c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24"/>
      <c r="R259" s="1"/>
      <c r="S259" s="1"/>
      <c r="T259" s="1"/>
      <c r="V259" s="7"/>
      <c r="W259" s="7"/>
      <c r="X259" s="7"/>
      <c r="Z259" s="1"/>
      <c r="AA259" s="1"/>
      <c r="AB259" s="1"/>
      <c r="AC259" s="1"/>
      <c r="AD259" s="1"/>
      <c r="AE259" s="1"/>
    </row>
    <row r="260" spans="1:31" s="6" customFormat="1" ht="22.8" thickBot="1" x14ac:dyDescent="0.35">
      <c r="A260" s="55" t="e" cm="1">
        <f t="array" ref="A260">(IF($Q$3='بيان ع'!D254,ROW('بيان ع'!254:254)-1,yyyyy))</f>
        <v>#NAME?</v>
      </c>
      <c r="B260" s="56" t="str">
        <f t="shared" si="7"/>
        <v/>
      </c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24"/>
      <c r="R260" s="1"/>
      <c r="S260" s="1"/>
      <c r="T260" s="1"/>
      <c r="V260" s="7"/>
      <c r="W260" s="7"/>
      <c r="X260" s="7"/>
      <c r="Z260" s="1"/>
      <c r="AA260" s="1"/>
      <c r="AB260" s="1"/>
      <c r="AC260" s="1"/>
      <c r="AD260" s="1"/>
      <c r="AE260" s="1"/>
    </row>
    <row r="261" spans="1:31" s="6" customFormat="1" ht="22.8" thickBot="1" x14ac:dyDescent="0.35">
      <c r="A261" s="55" t="e" cm="1">
        <f t="array" ref="A261">(IF($Q$3='بيان ع'!D255,ROW('بيان ع'!255:255)-1,yyyyy))</f>
        <v>#NAME?</v>
      </c>
      <c r="B261" s="56" t="str">
        <f t="shared" si="7"/>
        <v/>
      </c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24"/>
      <c r="R261" s="1"/>
      <c r="S261" s="1"/>
      <c r="T261" s="1"/>
      <c r="V261" s="7"/>
      <c r="W261" s="7"/>
      <c r="X261" s="7"/>
      <c r="Z261" s="1"/>
      <c r="AA261" s="1"/>
      <c r="AB261" s="1"/>
      <c r="AC261" s="1"/>
      <c r="AD261" s="1"/>
      <c r="AE261" s="1"/>
    </row>
    <row r="262" spans="1:31" s="6" customFormat="1" ht="22.8" thickBot="1" x14ac:dyDescent="0.35">
      <c r="A262" s="55" t="e" cm="1">
        <f t="array" ref="A262">(IF($Q$3='بيان ع'!D256,ROW('بيان ع'!256:256)-1,yyyyy))</f>
        <v>#NAME?</v>
      </c>
      <c r="B262" s="56" t="str">
        <f t="shared" si="7"/>
        <v/>
      </c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24"/>
      <c r="R262" s="1"/>
      <c r="S262" s="1"/>
      <c r="T262" s="1"/>
      <c r="V262" s="7"/>
      <c r="W262" s="7"/>
      <c r="X262" s="7"/>
      <c r="Z262" s="1"/>
      <c r="AA262" s="1"/>
      <c r="AB262" s="1"/>
      <c r="AC262" s="1"/>
      <c r="AD262" s="1"/>
      <c r="AE262" s="1"/>
    </row>
    <row r="263" spans="1:31" s="6" customFormat="1" ht="22.8" thickBot="1" x14ac:dyDescent="0.35">
      <c r="A263" s="55" t="e" cm="1">
        <f t="array" ref="A263">(IF($Q$3='بيان ع'!D257,ROW('بيان ع'!257:257)-1,yyyyy))</f>
        <v>#NAME?</v>
      </c>
      <c r="B263" s="56" t="str">
        <f t="shared" si="7"/>
        <v/>
      </c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24"/>
      <c r="R263" s="1"/>
      <c r="S263" s="1"/>
      <c r="T263" s="1"/>
      <c r="V263" s="7"/>
      <c r="W263" s="7"/>
      <c r="X263" s="7"/>
      <c r="Z263" s="1"/>
      <c r="AA263" s="1"/>
      <c r="AB263" s="1"/>
      <c r="AC263" s="1"/>
      <c r="AD263" s="1"/>
      <c r="AE263" s="1"/>
    </row>
    <row r="264" spans="1:31" s="6" customFormat="1" ht="22.8" thickBot="1" x14ac:dyDescent="0.35">
      <c r="A264" s="55" t="e" cm="1">
        <f t="array" ref="A264">(IF($Q$3='بيان ع'!D258,ROW('بيان ع'!258:258)-1,yyyyy))</f>
        <v>#NAME?</v>
      </c>
      <c r="B264" s="56" t="str">
        <f t="shared" ref="B264:B327" si="8">IFERROR(_xlfn.AGGREGATE(15,6,$A$8:$A$1010,ROW(A257)),"")</f>
        <v/>
      </c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24"/>
      <c r="R264" s="1"/>
      <c r="S264" s="1"/>
      <c r="T264" s="1"/>
      <c r="V264" s="7"/>
      <c r="W264" s="7"/>
      <c r="X264" s="7"/>
      <c r="Z264" s="1"/>
      <c r="AA264" s="1"/>
      <c r="AB264" s="1"/>
      <c r="AC264" s="1"/>
      <c r="AD264" s="1"/>
      <c r="AE264" s="1"/>
    </row>
    <row r="265" spans="1:31" s="6" customFormat="1" ht="22.8" thickBot="1" x14ac:dyDescent="0.35">
      <c r="A265" s="55" t="e" cm="1">
        <f t="array" ref="A265">(IF($Q$3='بيان ع'!D259,ROW('بيان ع'!259:259)-1,yyyyy))</f>
        <v>#NAME?</v>
      </c>
      <c r="B265" s="56" t="str">
        <f t="shared" si="8"/>
        <v/>
      </c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24"/>
      <c r="R265" s="1"/>
      <c r="S265" s="1"/>
      <c r="T265" s="1"/>
      <c r="V265" s="7"/>
      <c r="W265" s="7"/>
      <c r="X265" s="7"/>
      <c r="Z265" s="1"/>
      <c r="AA265" s="1"/>
      <c r="AB265" s="1"/>
      <c r="AC265" s="1"/>
      <c r="AD265" s="1"/>
      <c r="AE265" s="1"/>
    </row>
    <row r="266" spans="1:31" s="6" customFormat="1" ht="22.8" thickBot="1" x14ac:dyDescent="0.35">
      <c r="A266" s="55" t="e" cm="1">
        <f t="array" ref="A266">(IF($Q$3='بيان ع'!D260,ROW('بيان ع'!260:260)-1,yyyyy))</f>
        <v>#NAME?</v>
      </c>
      <c r="B266" s="56" t="str">
        <f t="shared" si="8"/>
        <v/>
      </c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24"/>
      <c r="R266" s="1"/>
      <c r="S266" s="1"/>
      <c r="T266" s="1"/>
      <c r="V266" s="7"/>
      <c r="W266" s="7"/>
      <c r="X266" s="7"/>
      <c r="Z266" s="1"/>
      <c r="AA266" s="1"/>
      <c r="AB266" s="1"/>
      <c r="AC266" s="1"/>
      <c r="AD266" s="1"/>
      <c r="AE266" s="1"/>
    </row>
    <row r="267" spans="1:31" s="6" customFormat="1" ht="22.8" thickBot="1" x14ac:dyDescent="0.35">
      <c r="A267" s="55" t="e" cm="1">
        <f t="array" ref="A267">(IF($Q$3='بيان ع'!D261,ROW('بيان ع'!261:261)-1,yyyyy))</f>
        <v>#NAME?</v>
      </c>
      <c r="B267" s="56" t="str">
        <f t="shared" si="8"/>
        <v/>
      </c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24"/>
      <c r="R267" s="1"/>
      <c r="S267" s="1"/>
      <c r="T267" s="1"/>
      <c r="V267" s="7"/>
      <c r="W267" s="7"/>
      <c r="X267" s="7"/>
      <c r="Z267" s="1"/>
      <c r="AA267" s="1"/>
      <c r="AB267" s="1"/>
      <c r="AC267" s="1"/>
      <c r="AD267" s="1"/>
      <c r="AE267" s="1"/>
    </row>
    <row r="268" spans="1:31" s="6" customFormat="1" ht="22.8" thickBot="1" x14ac:dyDescent="0.35">
      <c r="A268" s="55" t="e" cm="1">
        <f t="array" ref="A268">(IF($Q$3='بيان ع'!D262,ROW('بيان ع'!262:262)-1,yyyyy))</f>
        <v>#NAME?</v>
      </c>
      <c r="B268" s="56" t="str">
        <f t="shared" si="8"/>
        <v/>
      </c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24"/>
      <c r="R268" s="1"/>
      <c r="S268" s="1"/>
      <c r="T268" s="1"/>
      <c r="V268" s="7"/>
      <c r="W268" s="7"/>
      <c r="X268" s="7"/>
      <c r="Z268" s="1"/>
      <c r="AA268" s="1"/>
      <c r="AB268" s="1"/>
      <c r="AC268" s="1"/>
      <c r="AD268" s="1"/>
      <c r="AE268" s="1"/>
    </row>
    <row r="269" spans="1:31" s="6" customFormat="1" ht="22.8" thickBot="1" x14ac:dyDescent="0.35">
      <c r="A269" s="55" t="e" cm="1">
        <f t="array" ref="A269">(IF($Q$3='بيان ع'!D263,ROW('بيان ع'!263:263)-1,yyyyy))</f>
        <v>#NAME?</v>
      </c>
      <c r="B269" s="56" t="str">
        <f t="shared" si="8"/>
        <v/>
      </c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24"/>
      <c r="R269" s="1"/>
      <c r="S269" s="1"/>
      <c r="T269" s="1"/>
      <c r="V269" s="7"/>
      <c r="W269" s="7"/>
      <c r="X269" s="7"/>
      <c r="Z269" s="1"/>
      <c r="AA269" s="1"/>
      <c r="AB269" s="1"/>
      <c r="AC269" s="1"/>
      <c r="AD269" s="1"/>
      <c r="AE269" s="1"/>
    </row>
    <row r="270" spans="1:31" s="6" customFormat="1" ht="22.8" thickBot="1" x14ac:dyDescent="0.35">
      <c r="A270" s="55" t="e" cm="1">
        <f t="array" ref="A270">(IF($Q$3='بيان ع'!D264,ROW('بيان ع'!264:264)-1,yyyyy))</f>
        <v>#NAME?</v>
      </c>
      <c r="B270" s="56" t="str">
        <f t="shared" si="8"/>
        <v/>
      </c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24"/>
      <c r="R270" s="1"/>
      <c r="S270" s="1"/>
      <c r="T270" s="1"/>
      <c r="V270" s="7"/>
      <c r="W270" s="7"/>
      <c r="X270" s="7"/>
      <c r="Z270" s="1"/>
      <c r="AA270" s="1"/>
      <c r="AB270" s="1"/>
      <c r="AC270" s="1"/>
      <c r="AD270" s="1"/>
      <c r="AE270" s="1"/>
    </row>
    <row r="271" spans="1:31" s="6" customFormat="1" ht="22.8" thickBot="1" x14ac:dyDescent="0.35">
      <c r="A271" s="55" t="e" cm="1">
        <f t="array" ref="A271">(IF($Q$3='بيان ع'!D265,ROW('بيان ع'!265:265)-1,yyyyy))</f>
        <v>#NAME?</v>
      </c>
      <c r="B271" s="56" t="str">
        <f t="shared" si="8"/>
        <v/>
      </c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24"/>
      <c r="R271" s="1"/>
      <c r="S271" s="1"/>
      <c r="T271" s="1"/>
      <c r="V271" s="7"/>
      <c r="W271" s="7"/>
      <c r="X271" s="7"/>
      <c r="Z271" s="1"/>
      <c r="AA271" s="1"/>
      <c r="AB271" s="1"/>
      <c r="AC271" s="1"/>
      <c r="AD271" s="1"/>
      <c r="AE271" s="1"/>
    </row>
    <row r="272" spans="1:31" s="6" customFormat="1" ht="22.8" thickBot="1" x14ac:dyDescent="0.35">
      <c r="A272" s="55" t="e" cm="1">
        <f t="array" ref="A272">(IF($Q$3='بيان ع'!D266,ROW('بيان ع'!266:266)-1,yyyyy))</f>
        <v>#NAME?</v>
      </c>
      <c r="B272" s="56" t="str">
        <f t="shared" si="8"/>
        <v/>
      </c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24"/>
      <c r="R272" s="1"/>
      <c r="S272" s="1"/>
      <c r="T272" s="1"/>
      <c r="V272" s="7"/>
      <c r="W272" s="7"/>
      <c r="X272" s="7"/>
      <c r="Z272" s="1"/>
      <c r="AA272" s="1"/>
      <c r="AB272" s="1"/>
      <c r="AC272" s="1"/>
      <c r="AD272" s="1"/>
      <c r="AE272" s="1"/>
    </row>
    <row r="273" spans="1:31" s="6" customFormat="1" ht="22.8" thickBot="1" x14ac:dyDescent="0.35">
      <c r="A273" s="55" t="e" cm="1">
        <f t="array" ref="A273">(IF($Q$3='بيان ع'!D267,ROW('بيان ع'!267:267)-1,yyyyy))</f>
        <v>#NAME?</v>
      </c>
      <c r="B273" s="56" t="str">
        <f t="shared" si="8"/>
        <v/>
      </c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24"/>
      <c r="R273" s="1"/>
      <c r="S273" s="1"/>
      <c r="T273" s="1"/>
      <c r="V273" s="7"/>
      <c r="W273" s="7"/>
      <c r="X273" s="7"/>
      <c r="Z273" s="1"/>
      <c r="AA273" s="1"/>
      <c r="AB273" s="1"/>
      <c r="AC273" s="1"/>
      <c r="AD273" s="1"/>
      <c r="AE273" s="1"/>
    </row>
    <row r="274" spans="1:31" s="6" customFormat="1" ht="22.8" thickBot="1" x14ac:dyDescent="0.35">
      <c r="A274" s="55" t="e" cm="1">
        <f t="array" ref="A274">(IF($Q$3='بيان ع'!D268,ROW('بيان ع'!268:268)-1,yyyyy))</f>
        <v>#NAME?</v>
      </c>
      <c r="B274" s="56" t="str">
        <f t="shared" si="8"/>
        <v/>
      </c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24"/>
      <c r="R274" s="1"/>
      <c r="S274" s="1"/>
      <c r="T274" s="1"/>
      <c r="V274" s="7"/>
      <c r="W274" s="7"/>
      <c r="X274" s="7"/>
      <c r="Z274" s="1"/>
      <c r="AA274" s="1"/>
      <c r="AB274" s="1"/>
      <c r="AC274" s="1"/>
      <c r="AD274" s="1"/>
      <c r="AE274" s="1"/>
    </row>
    <row r="275" spans="1:31" s="6" customFormat="1" ht="22.8" thickBot="1" x14ac:dyDescent="0.35">
      <c r="A275" s="55" t="e" cm="1">
        <f t="array" ref="A275">(IF($Q$3='بيان ع'!D269,ROW('بيان ع'!269:269)-1,yyyyy))</f>
        <v>#NAME?</v>
      </c>
      <c r="B275" s="56" t="str">
        <f t="shared" si="8"/>
        <v/>
      </c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24"/>
      <c r="R275" s="1"/>
      <c r="S275" s="1"/>
      <c r="T275" s="1"/>
      <c r="V275" s="7"/>
      <c r="W275" s="7"/>
      <c r="X275" s="7"/>
      <c r="Z275" s="1"/>
      <c r="AA275" s="1"/>
      <c r="AB275" s="1"/>
      <c r="AC275" s="1"/>
      <c r="AD275" s="1"/>
      <c r="AE275" s="1"/>
    </row>
    <row r="276" spans="1:31" s="6" customFormat="1" ht="22.8" thickBot="1" x14ac:dyDescent="0.35">
      <c r="A276" s="55" t="e" cm="1">
        <f t="array" ref="A276">(IF($Q$3='بيان ع'!D270,ROW('بيان ع'!270:270)-1,yyyyy))</f>
        <v>#NAME?</v>
      </c>
      <c r="B276" s="56" t="str">
        <f t="shared" si="8"/>
        <v/>
      </c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24"/>
      <c r="R276" s="1"/>
      <c r="S276" s="1"/>
      <c r="T276" s="1"/>
      <c r="V276" s="7"/>
      <c r="W276" s="7"/>
      <c r="X276" s="7"/>
      <c r="Z276" s="1"/>
      <c r="AA276" s="1"/>
      <c r="AB276" s="1"/>
      <c r="AC276" s="1"/>
      <c r="AD276" s="1"/>
      <c r="AE276" s="1"/>
    </row>
    <row r="277" spans="1:31" s="6" customFormat="1" ht="22.8" thickBot="1" x14ac:dyDescent="0.35">
      <c r="A277" s="55" t="e" cm="1">
        <f t="array" ref="A277">(IF($Q$3='بيان ع'!D271,ROW('بيان ع'!271:271)-1,yyyyy))</f>
        <v>#NAME?</v>
      </c>
      <c r="B277" s="56" t="str">
        <f t="shared" si="8"/>
        <v/>
      </c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24"/>
      <c r="R277" s="1"/>
      <c r="S277" s="1"/>
      <c r="T277" s="1"/>
      <c r="V277" s="7"/>
      <c r="W277" s="7"/>
      <c r="X277" s="7"/>
      <c r="Z277" s="1"/>
      <c r="AA277" s="1"/>
      <c r="AB277" s="1"/>
      <c r="AC277" s="1"/>
      <c r="AD277" s="1"/>
      <c r="AE277" s="1"/>
    </row>
    <row r="278" spans="1:31" s="6" customFormat="1" ht="22.8" thickBot="1" x14ac:dyDescent="0.35">
      <c r="A278" s="55" t="e" cm="1">
        <f t="array" ref="A278">(IF($Q$3='بيان ع'!D272,ROW('بيان ع'!272:272)-1,yyyyy))</f>
        <v>#NAME?</v>
      </c>
      <c r="B278" s="56" t="str">
        <f t="shared" si="8"/>
        <v/>
      </c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24"/>
      <c r="R278" s="1"/>
      <c r="S278" s="1"/>
      <c r="T278" s="1"/>
      <c r="V278" s="7"/>
      <c r="W278" s="7"/>
      <c r="X278" s="7"/>
      <c r="Z278" s="1"/>
      <c r="AA278" s="1"/>
      <c r="AB278" s="1"/>
      <c r="AC278" s="1"/>
      <c r="AD278" s="1"/>
      <c r="AE278" s="1"/>
    </row>
    <row r="279" spans="1:31" s="6" customFormat="1" ht="22.8" thickBot="1" x14ac:dyDescent="0.35">
      <c r="A279" s="55" t="e" cm="1">
        <f t="array" ref="A279">(IF($Q$3='بيان ع'!D273,ROW('بيان ع'!273:273)-1,yyyyy))</f>
        <v>#NAME?</v>
      </c>
      <c r="B279" s="56" t="str">
        <f t="shared" si="8"/>
        <v/>
      </c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24"/>
      <c r="R279" s="1"/>
      <c r="S279" s="1"/>
      <c r="T279" s="1"/>
      <c r="V279" s="7"/>
      <c r="W279" s="7"/>
      <c r="X279" s="7"/>
      <c r="Z279" s="1"/>
      <c r="AA279" s="1"/>
      <c r="AB279" s="1"/>
      <c r="AC279" s="1"/>
      <c r="AD279" s="1"/>
      <c r="AE279" s="1"/>
    </row>
    <row r="280" spans="1:31" s="6" customFormat="1" ht="22.8" thickBot="1" x14ac:dyDescent="0.35">
      <c r="A280" s="55" t="e" cm="1">
        <f t="array" ref="A280">(IF($Q$3='بيان ع'!D274,ROW('بيان ع'!274:274)-1,yyyyy))</f>
        <v>#NAME?</v>
      </c>
      <c r="B280" s="56" t="str">
        <f t="shared" si="8"/>
        <v/>
      </c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24"/>
      <c r="R280" s="1"/>
      <c r="S280" s="1"/>
      <c r="T280" s="1"/>
      <c r="V280" s="7"/>
      <c r="W280" s="7"/>
      <c r="X280" s="7"/>
      <c r="Z280" s="1"/>
      <c r="AA280" s="1"/>
      <c r="AB280" s="1"/>
      <c r="AC280" s="1"/>
      <c r="AD280" s="1"/>
      <c r="AE280" s="1"/>
    </row>
    <row r="281" spans="1:31" s="6" customFormat="1" ht="22.8" thickBot="1" x14ac:dyDescent="0.35">
      <c r="A281" s="55" t="e" cm="1">
        <f t="array" ref="A281">(IF($Q$3='بيان ع'!D275,ROW('بيان ع'!275:275)-1,yyyyy))</f>
        <v>#NAME?</v>
      </c>
      <c r="B281" s="56" t="str">
        <f t="shared" si="8"/>
        <v/>
      </c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24"/>
      <c r="R281" s="1"/>
      <c r="S281" s="1"/>
      <c r="T281" s="1"/>
      <c r="V281" s="7"/>
      <c r="W281" s="7"/>
      <c r="X281" s="7"/>
      <c r="Z281" s="1"/>
      <c r="AA281" s="1"/>
      <c r="AB281" s="1"/>
      <c r="AC281" s="1"/>
      <c r="AD281" s="1"/>
      <c r="AE281" s="1"/>
    </row>
    <row r="282" spans="1:31" s="6" customFormat="1" ht="22.8" thickBot="1" x14ac:dyDescent="0.35">
      <c r="A282" s="55" t="e" cm="1">
        <f t="array" ref="A282">(IF($Q$3='بيان ع'!D276,ROW('بيان ع'!276:276)-1,yyyyy))</f>
        <v>#NAME?</v>
      </c>
      <c r="B282" s="56" t="str">
        <f t="shared" si="8"/>
        <v/>
      </c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24"/>
      <c r="R282" s="1"/>
      <c r="S282" s="1"/>
      <c r="T282" s="1"/>
      <c r="V282" s="7"/>
      <c r="W282" s="7"/>
      <c r="X282" s="7"/>
      <c r="Z282" s="1"/>
      <c r="AA282" s="1"/>
      <c r="AB282" s="1"/>
      <c r="AC282" s="1"/>
      <c r="AD282" s="1"/>
      <c r="AE282" s="1"/>
    </row>
    <row r="283" spans="1:31" s="6" customFormat="1" ht="22.8" thickBot="1" x14ac:dyDescent="0.35">
      <c r="A283" s="55" t="e" cm="1">
        <f t="array" ref="A283">(IF($Q$3='بيان ع'!D277,ROW('بيان ع'!277:277)-1,yyyyy))</f>
        <v>#NAME?</v>
      </c>
      <c r="B283" s="56" t="str">
        <f t="shared" si="8"/>
        <v/>
      </c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24"/>
      <c r="R283" s="1"/>
      <c r="S283" s="1"/>
      <c r="T283" s="1"/>
      <c r="V283" s="7"/>
      <c r="W283" s="7"/>
      <c r="X283" s="7"/>
      <c r="Z283" s="1"/>
      <c r="AA283" s="1"/>
      <c r="AB283" s="1"/>
      <c r="AC283" s="1"/>
      <c r="AD283" s="1"/>
      <c r="AE283" s="1"/>
    </row>
    <row r="284" spans="1:31" s="6" customFormat="1" ht="22.8" thickBot="1" x14ac:dyDescent="0.35">
      <c r="A284" s="55" t="e" cm="1">
        <f t="array" ref="A284">(IF($Q$3='بيان ع'!D278,ROW('بيان ع'!278:278)-1,yyyyy))</f>
        <v>#NAME?</v>
      </c>
      <c r="B284" s="56" t="str">
        <f t="shared" si="8"/>
        <v/>
      </c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24"/>
      <c r="R284" s="1"/>
      <c r="S284" s="1"/>
      <c r="T284" s="1"/>
      <c r="V284" s="7"/>
      <c r="W284" s="7"/>
      <c r="X284" s="7"/>
      <c r="Z284" s="1"/>
      <c r="AA284" s="1"/>
      <c r="AB284" s="1"/>
      <c r="AC284" s="1"/>
      <c r="AD284" s="1"/>
      <c r="AE284" s="1"/>
    </row>
    <row r="285" spans="1:31" s="6" customFormat="1" ht="22.8" thickBot="1" x14ac:dyDescent="0.35">
      <c r="A285" s="55" t="e" cm="1">
        <f t="array" ref="A285">(IF($Q$3='بيان ع'!D279,ROW('بيان ع'!279:279)-1,yyyyy))</f>
        <v>#NAME?</v>
      </c>
      <c r="B285" s="56" t="str">
        <f t="shared" si="8"/>
        <v/>
      </c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24"/>
      <c r="R285" s="1"/>
      <c r="S285" s="1"/>
      <c r="T285" s="1"/>
      <c r="V285" s="7"/>
      <c r="W285" s="7"/>
      <c r="X285" s="7"/>
      <c r="Z285" s="1"/>
      <c r="AA285" s="1"/>
      <c r="AB285" s="1"/>
      <c r="AC285" s="1"/>
      <c r="AD285" s="1"/>
      <c r="AE285" s="1"/>
    </row>
    <row r="286" spans="1:31" s="6" customFormat="1" ht="22.8" thickBot="1" x14ac:dyDescent="0.35">
      <c r="A286" s="55" t="e" cm="1">
        <f t="array" ref="A286">(IF($Q$3='بيان ع'!D280,ROW('بيان ع'!280:280)-1,yyyyy))</f>
        <v>#NAME?</v>
      </c>
      <c r="B286" s="56" t="str">
        <f t="shared" si="8"/>
        <v/>
      </c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24"/>
      <c r="R286" s="1"/>
      <c r="S286" s="1"/>
      <c r="T286" s="1"/>
      <c r="V286" s="7"/>
      <c r="W286" s="7"/>
      <c r="X286" s="7"/>
      <c r="Z286" s="1"/>
      <c r="AA286" s="1"/>
      <c r="AB286" s="1"/>
      <c r="AC286" s="1"/>
      <c r="AD286" s="1"/>
      <c r="AE286" s="1"/>
    </row>
    <row r="287" spans="1:31" s="6" customFormat="1" ht="22.8" thickBot="1" x14ac:dyDescent="0.35">
      <c r="A287" s="55" t="e" cm="1">
        <f t="array" ref="A287">(IF($Q$3='بيان ع'!D281,ROW('بيان ع'!281:281)-1,yyyyy))</f>
        <v>#NAME?</v>
      </c>
      <c r="B287" s="56" t="str">
        <f t="shared" si="8"/>
        <v/>
      </c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24"/>
      <c r="R287" s="1"/>
      <c r="S287" s="1"/>
      <c r="T287" s="1"/>
      <c r="V287" s="7"/>
      <c r="W287" s="7"/>
      <c r="X287" s="7"/>
      <c r="Z287" s="1"/>
      <c r="AA287" s="1"/>
      <c r="AB287" s="1"/>
      <c r="AC287" s="1"/>
      <c r="AD287" s="1"/>
      <c r="AE287" s="1"/>
    </row>
    <row r="288" spans="1:31" s="6" customFormat="1" ht="22.8" thickBot="1" x14ac:dyDescent="0.35">
      <c r="A288" s="55" t="e" cm="1">
        <f t="array" ref="A288">(IF($Q$3='بيان ع'!D282,ROW('بيان ع'!282:282)-1,yyyyy))</f>
        <v>#NAME?</v>
      </c>
      <c r="B288" s="56" t="str">
        <f t="shared" si="8"/>
        <v/>
      </c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24"/>
      <c r="R288" s="1"/>
      <c r="S288" s="1"/>
      <c r="T288" s="1"/>
      <c r="V288" s="7"/>
      <c r="W288" s="7"/>
      <c r="X288" s="7"/>
      <c r="Z288" s="1"/>
      <c r="AA288" s="1"/>
      <c r="AB288" s="1"/>
      <c r="AC288" s="1"/>
      <c r="AD288" s="1"/>
      <c r="AE288" s="1"/>
    </row>
    <row r="289" spans="1:31" s="6" customFormat="1" ht="22.8" thickBot="1" x14ac:dyDescent="0.35">
      <c r="A289" s="55" t="e" cm="1">
        <f t="array" ref="A289">(IF($Q$3='بيان ع'!D283,ROW('بيان ع'!283:283)-1,yyyyy))</f>
        <v>#NAME?</v>
      </c>
      <c r="B289" s="56" t="str">
        <f t="shared" si="8"/>
        <v/>
      </c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24"/>
      <c r="R289" s="1"/>
      <c r="S289" s="1"/>
      <c r="T289" s="1"/>
      <c r="V289" s="7"/>
      <c r="W289" s="7"/>
      <c r="X289" s="7"/>
      <c r="Z289" s="1"/>
      <c r="AA289" s="1"/>
      <c r="AB289" s="1"/>
      <c r="AC289" s="1"/>
      <c r="AD289" s="1"/>
      <c r="AE289" s="1"/>
    </row>
    <row r="290" spans="1:31" s="6" customFormat="1" ht="22.8" thickBot="1" x14ac:dyDescent="0.35">
      <c r="A290" s="55" t="e" cm="1">
        <f t="array" ref="A290">(IF($Q$3='بيان ع'!D284,ROW('بيان ع'!284:284)-1,yyyyy))</f>
        <v>#NAME?</v>
      </c>
      <c r="B290" s="56" t="str">
        <f t="shared" si="8"/>
        <v/>
      </c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24"/>
      <c r="R290" s="1"/>
      <c r="S290" s="1"/>
      <c r="T290" s="1"/>
      <c r="V290" s="7"/>
      <c r="W290" s="7"/>
      <c r="X290" s="7"/>
      <c r="Z290" s="1"/>
      <c r="AA290" s="1"/>
      <c r="AB290" s="1"/>
      <c r="AC290" s="1"/>
      <c r="AD290" s="1"/>
      <c r="AE290" s="1"/>
    </row>
    <row r="291" spans="1:31" s="6" customFormat="1" ht="22.8" thickBot="1" x14ac:dyDescent="0.35">
      <c r="A291" s="55" t="e" cm="1">
        <f t="array" ref="A291">(IF($Q$3='بيان ع'!D285,ROW('بيان ع'!285:285)-1,yyyyy))</f>
        <v>#NAME?</v>
      </c>
      <c r="B291" s="56" t="str">
        <f t="shared" si="8"/>
        <v/>
      </c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24"/>
      <c r="R291" s="1"/>
      <c r="S291" s="1"/>
      <c r="T291" s="1"/>
      <c r="V291" s="7"/>
      <c r="W291" s="7"/>
      <c r="X291" s="7"/>
      <c r="Z291" s="1"/>
      <c r="AA291" s="1"/>
      <c r="AB291" s="1"/>
      <c r="AC291" s="1"/>
      <c r="AD291" s="1"/>
      <c r="AE291" s="1"/>
    </row>
    <row r="292" spans="1:31" s="6" customFormat="1" ht="22.8" thickBot="1" x14ac:dyDescent="0.35">
      <c r="A292" s="55" t="e" cm="1">
        <f t="array" ref="A292">(IF($Q$3='بيان ع'!D286,ROW('بيان ع'!286:286)-1,yyyyy))</f>
        <v>#NAME?</v>
      </c>
      <c r="B292" s="56" t="str">
        <f t="shared" si="8"/>
        <v/>
      </c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24"/>
      <c r="R292" s="1"/>
      <c r="S292" s="1"/>
      <c r="T292" s="1"/>
      <c r="V292" s="7"/>
      <c r="W292" s="7"/>
      <c r="X292" s="7"/>
      <c r="Z292" s="1"/>
      <c r="AA292" s="1"/>
      <c r="AB292" s="1"/>
      <c r="AC292" s="1"/>
      <c r="AD292" s="1"/>
      <c r="AE292" s="1"/>
    </row>
    <row r="293" spans="1:31" s="6" customFormat="1" ht="22.8" thickBot="1" x14ac:dyDescent="0.35">
      <c r="A293" s="55" t="e" cm="1">
        <f t="array" ref="A293">(IF($Q$3='بيان ع'!D287,ROW('بيان ع'!287:287)-1,yyyyy))</f>
        <v>#NAME?</v>
      </c>
      <c r="B293" s="56" t="str">
        <f t="shared" si="8"/>
        <v/>
      </c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24"/>
      <c r="R293" s="1"/>
      <c r="S293" s="1"/>
      <c r="T293" s="1"/>
      <c r="V293" s="7"/>
      <c r="W293" s="7"/>
      <c r="X293" s="7"/>
      <c r="Z293" s="1"/>
      <c r="AA293" s="1"/>
      <c r="AB293" s="1"/>
      <c r="AC293" s="1"/>
      <c r="AD293" s="1"/>
      <c r="AE293" s="1"/>
    </row>
    <row r="294" spans="1:31" s="6" customFormat="1" ht="22.8" thickBot="1" x14ac:dyDescent="0.35">
      <c r="A294" s="55" t="e" cm="1">
        <f t="array" ref="A294">(IF($Q$3='بيان ع'!D288,ROW('بيان ع'!288:288)-1,yyyyy))</f>
        <v>#NAME?</v>
      </c>
      <c r="B294" s="56" t="str">
        <f t="shared" si="8"/>
        <v/>
      </c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24"/>
      <c r="R294" s="1"/>
      <c r="S294" s="1"/>
      <c r="T294" s="1"/>
      <c r="V294" s="7"/>
      <c r="W294" s="7"/>
      <c r="X294" s="7"/>
      <c r="Z294" s="1"/>
      <c r="AA294" s="1"/>
      <c r="AB294" s="1"/>
      <c r="AC294" s="1"/>
      <c r="AD294" s="1"/>
      <c r="AE294" s="1"/>
    </row>
    <row r="295" spans="1:31" s="6" customFormat="1" ht="22.8" thickBot="1" x14ac:dyDescent="0.35">
      <c r="A295" s="55" t="e" cm="1">
        <f t="array" ref="A295">(IF($Q$3='بيان ع'!D289,ROW('بيان ع'!289:289)-1,yyyyy))</f>
        <v>#NAME?</v>
      </c>
      <c r="B295" s="56" t="str">
        <f t="shared" si="8"/>
        <v/>
      </c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24"/>
      <c r="R295" s="1"/>
      <c r="S295" s="1"/>
      <c r="T295" s="1"/>
      <c r="V295" s="7"/>
      <c r="W295" s="7"/>
      <c r="X295" s="7"/>
      <c r="Z295" s="1"/>
      <c r="AA295" s="1"/>
      <c r="AB295" s="1"/>
      <c r="AC295" s="1"/>
      <c r="AD295" s="1"/>
      <c r="AE295" s="1"/>
    </row>
    <row r="296" spans="1:31" s="6" customFormat="1" ht="22.8" thickBot="1" x14ac:dyDescent="0.35">
      <c r="A296" s="55" t="e" cm="1">
        <f t="array" ref="A296">(IF($Q$3='بيان ع'!D290,ROW('بيان ع'!290:290)-1,yyyyy))</f>
        <v>#NAME?</v>
      </c>
      <c r="B296" s="56" t="str">
        <f t="shared" si="8"/>
        <v/>
      </c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24"/>
      <c r="R296" s="1"/>
      <c r="S296" s="1"/>
      <c r="T296" s="1"/>
      <c r="V296" s="7"/>
      <c r="W296" s="7"/>
      <c r="X296" s="7"/>
      <c r="Z296" s="1"/>
      <c r="AA296" s="1"/>
      <c r="AB296" s="1"/>
      <c r="AC296" s="1"/>
      <c r="AD296" s="1"/>
      <c r="AE296" s="1"/>
    </row>
    <row r="297" spans="1:31" s="6" customFormat="1" ht="22.8" thickBot="1" x14ac:dyDescent="0.35">
      <c r="A297" s="55" t="e" cm="1">
        <f t="array" ref="A297">(IF($Q$3='بيان ع'!D291,ROW('بيان ع'!291:291)-1,yyyyy))</f>
        <v>#NAME?</v>
      </c>
      <c r="B297" s="56" t="str">
        <f t="shared" si="8"/>
        <v/>
      </c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24"/>
      <c r="R297" s="1"/>
      <c r="S297" s="1"/>
      <c r="T297" s="1"/>
      <c r="V297" s="7"/>
      <c r="W297" s="7"/>
      <c r="X297" s="7"/>
      <c r="Z297" s="1"/>
      <c r="AA297" s="1"/>
      <c r="AB297" s="1"/>
      <c r="AC297" s="1"/>
      <c r="AD297" s="1"/>
      <c r="AE297" s="1"/>
    </row>
    <row r="298" spans="1:31" s="6" customFormat="1" ht="22.8" thickBot="1" x14ac:dyDescent="0.35">
      <c r="A298" s="55" t="e" cm="1">
        <f t="array" ref="A298">(IF($Q$3='بيان ع'!D292,ROW('بيان ع'!292:292)-1,yyyyy))</f>
        <v>#NAME?</v>
      </c>
      <c r="B298" s="56" t="str">
        <f t="shared" si="8"/>
        <v/>
      </c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24"/>
      <c r="R298" s="1"/>
      <c r="S298" s="1"/>
      <c r="T298" s="1"/>
      <c r="V298" s="7"/>
      <c r="W298" s="7"/>
      <c r="X298" s="7"/>
      <c r="Z298" s="1"/>
      <c r="AA298" s="1"/>
      <c r="AB298" s="1"/>
      <c r="AC298" s="1"/>
      <c r="AD298" s="1"/>
      <c r="AE298" s="1"/>
    </row>
    <row r="299" spans="1:31" s="6" customFormat="1" ht="22.8" thickBot="1" x14ac:dyDescent="0.35">
      <c r="A299" s="55" t="e" cm="1">
        <f t="array" ref="A299">(IF($Q$3='بيان ع'!D293,ROW('بيان ع'!293:293)-1,yyyyy))</f>
        <v>#NAME?</v>
      </c>
      <c r="B299" s="56" t="str">
        <f t="shared" si="8"/>
        <v/>
      </c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24"/>
      <c r="R299" s="1"/>
      <c r="S299" s="1"/>
      <c r="T299" s="1"/>
      <c r="V299" s="7"/>
      <c r="W299" s="7"/>
      <c r="X299" s="7"/>
      <c r="Z299" s="1"/>
      <c r="AA299" s="1"/>
      <c r="AB299" s="1"/>
      <c r="AC299" s="1"/>
      <c r="AD299" s="1"/>
      <c r="AE299" s="1"/>
    </row>
    <row r="300" spans="1:31" s="6" customFormat="1" ht="22.8" thickBot="1" x14ac:dyDescent="0.35">
      <c r="A300" s="55" t="e" cm="1">
        <f t="array" ref="A300">(IF($Q$3='بيان ع'!D294,ROW('بيان ع'!294:294)-1,yyyyy))</f>
        <v>#NAME?</v>
      </c>
      <c r="B300" s="56" t="str">
        <f t="shared" si="8"/>
        <v/>
      </c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24"/>
      <c r="R300" s="1"/>
      <c r="S300" s="1"/>
      <c r="T300" s="1"/>
      <c r="V300" s="7"/>
      <c r="W300" s="7"/>
      <c r="X300" s="7"/>
      <c r="Z300" s="1"/>
      <c r="AA300" s="1"/>
      <c r="AB300" s="1"/>
      <c r="AC300" s="1"/>
      <c r="AD300" s="1"/>
      <c r="AE300" s="1"/>
    </row>
    <row r="301" spans="1:31" s="6" customFormat="1" ht="22.8" thickBot="1" x14ac:dyDescent="0.35">
      <c r="A301" s="55" t="e" cm="1">
        <f t="array" ref="A301">(IF($Q$3='بيان ع'!D295,ROW('بيان ع'!295:295)-1,yyyyy))</f>
        <v>#NAME?</v>
      </c>
      <c r="B301" s="56" t="str">
        <f t="shared" si="8"/>
        <v/>
      </c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24"/>
      <c r="R301" s="1"/>
      <c r="S301" s="1"/>
      <c r="T301" s="1"/>
      <c r="V301" s="7"/>
      <c r="W301" s="7"/>
      <c r="X301" s="7"/>
      <c r="Z301" s="1"/>
      <c r="AA301" s="1"/>
      <c r="AB301" s="1"/>
      <c r="AC301" s="1"/>
      <c r="AD301" s="1"/>
      <c r="AE301" s="1"/>
    </row>
    <row r="302" spans="1:31" s="6" customFormat="1" ht="22.8" thickBot="1" x14ac:dyDescent="0.35">
      <c r="A302" s="55" t="e" cm="1">
        <f t="array" ref="A302">(IF($Q$3='بيان ع'!D296,ROW('بيان ع'!296:296)-1,yyyyy))</f>
        <v>#NAME?</v>
      </c>
      <c r="B302" s="56" t="str">
        <f t="shared" si="8"/>
        <v/>
      </c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24"/>
      <c r="R302" s="1"/>
      <c r="S302" s="1"/>
      <c r="T302" s="1"/>
      <c r="V302" s="7"/>
      <c r="W302" s="7"/>
      <c r="X302" s="7"/>
      <c r="Z302" s="1"/>
      <c r="AA302" s="1"/>
      <c r="AB302" s="1"/>
      <c r="AC302" s="1"/>
      <c r="AD302" s="1"/>
      <c r="AE302" s="1"/>
    </row>
    <row r="303" spans="1:31" s="6" customFormat="1" ht="22.8" thickBot="1" x14ac:dyDescent="0.35">
      <c r="A303" s="55" t="e" cm="1">
        <f t="array" ref="A303">(IF($Q$3='بيان ع'!D297,ROW('بيان ع'!297:297)-1,yyyyy))</f>
        <v>#NAME?</v>
      </c>
      <c r="B303" s="56" t="str">
        <f t="shared" si="8"/>
        <v/>
      </c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24"/>
      <c r="R303" s="1"/>
      <c r="S303" s="1"/>
      <c r="T303" s="1"/>
      <c r="V303" s="7"/>
      <c r="W303" s="7"/>
      <c r="X303" s="7"/>
      <c r="Z303" s="1"/>
      <c r="AA303" s="1"/>
      <c r="AB303" s="1"/>
      <c r="AC303" s="1"/>
      <c r="AD303" s="1"/>
      <c r="AE303" s="1"/>
    </row>
    <row r="304" spans="1:31" s="6" customFormat="1" ht="22.8" thickBot="1" x14ac:dyDescent="0.35">
      <c r="A304" s="55" t="e" cm="1">
        <f t="array" ref="A304">(IF($Q$3='بيان ع'!D298,ROW('بيان ع'!298:298)-1,yyyyy))</f>
        <v>#NAME?</v>
      </c>
      <c r="B304" s="56" t="str">
        <f t="shared" si="8"/>
        <v/>
      </c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24"/>
      <c r="R304" s="1"/>
      <c r="S304" s="1"/>
      <c r="T304" s="1"/>
      <c r="V304" s="7"/>
      <c r="W304" s="7"/>
      <c r="X304" s="7"/>
      <c r="Z304" s="1"/>
      <c r="AA304" s="1"/>
      <c r="AB304" s="1"/>
      <c r="AC304" s="1"/>
      <c r="AD304" s="1"/>
      <c r="AE304" s="1"/>
    </row>
    <row r="305" spans="1:31" s="6" customFormat="1" ht="22.8" thickBot="1" x14ac:dyDescent="0.35">
      <c r="A305" s="55" t="e" cm="1">
        <f t="array" ref="A305">(IF($Q$3='بيان ع'!D299,ROW('بيان ع'!299:299)-1,yyyyy))</f>
        <v>#NAME?</v>
      </c>
      <c r="B305" s="56" t="str">
        <f t="shared" si="8"/>
        <v/>
      </c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24"/>
      <c r="R305" s="1"/>
      <c r="S305" s="1"/>
      <c r="T305" s="1"/>
      <c r="V305" s="7"/>
      <c r="W305" s="7"/>
      <c r="X305" s="7"/>
      <c r="Z305" s="1"/>
      <c r="AA305" s="1"/>
      <c r="AB305" s="1"/>
      <c r="AC305" s="1"/>
      <c r="AD305" s="1"/>
      <c r="AE305" s="1"/>
    </row>
    <row r="306" spans="1:31" s="6" customFormat="1" ht="22.8" thickBot="1" x14ac:dyDescent="0.35">
      <c r="A306" s="55" t="e" cm="1">
        <f t="array" ref="A306">(IF($Q$3='بيان ع'!D300,ROW('بيان ع'!300:300)-1,yyyyy))</f>
        <v>#NAME?</v>
      </c>
      <c r="B306" s="56" t="str">
        <f t="shared" si="8"/>
        <v/>
      </c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24"/>
      <c r="R306" s="1"/>
      <c r="S306" s="1"/>
      <c r="T306" s="1"/>
      <c r="V306" s="7"/>
      <c r="W306" s="7"/>
      <c r="X306" s="7"/>
      <c r="Z306" s="1"/>
      <c r="AA306" s="1"/>
      <c r="AB306" s="1"/>
      <c r="AC306" s="1"/>
      <c r="AD306" s="1"/>
      <c r="AE306" s="1"/>
    </row>
    <row r="307" spans="1:31" s="6" customFormat="1" ht="22.8" thickBot="1" x14ac:dyDescent="0.35">
      <c r="A307" s="55" t="e" cm="1">
        <f t="array" ref="A307">(IF($Q$3='بيان ع'!D301,ROW('بيان ع'!301:301)-1,yyyyy))</f>
        <v>#NAME?</v>
      </c>
      <c r="B307" s="56" t="str">
        <f t="shared" si="8"/>
        <v/>
      </c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24"/>
      <c r="R307" s="1"/>
      <c r="S307" s="1"/>
      <c r="T307" s="1"/>
      <c r="V307" s="7"/>
      <c r="W307" s="7"/>
      <c r="X307" s="7"/>
      <c r="Z307" s="1"/>
      <c r="AA307" s="1"/>
      <c r="AB307" s="1"/>
      <c r="AC307" s="1"/>
      <c r="AD307" s="1"/>
      <c r="AE307" s="1"/>
    </row>
    <row r="308" spans="1:31" s="6" customFormat="1" ht="22.8" thickBot="1" x14ac:dyDescent="0.35">
      <c r="A308" s="55" t="e" cm="1">
        <f t="array" ref="A308">(IF($Q$3='بيان ع'!D302,ROW('بيان ع'!302:302)-1,yyyyy))</f>
        <v>#NAME?</v>
      </c>
      <c r="B308" s="56" t="str">
        <f t="shared" si="8"/>
        <v/>
      </c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24"/>
      <c r="R308" s="1"/>
      <c r="S308" s="1"/>
      <c r="T308" s="1"/>
      <c r="V308" s="7"/>
      <c r="W308" s="7"/>
      <c r="X308" s="7"/>
      <c r="Z308" s="1"/>
      <c r="AA308" s="1"/>
      <c r="AB308" s="1"/>
      <c r="AC308" s="1"/>
      <c r="AD308" s="1"/>
      <c r="AE308" s="1"/>
    </row>
    <row r="309" spans="1:31" s="6" customFormat="1" ht="22.8" thickBot="1" x14ac:dyDescent="0.35">
      <c r="A309" s="55" t="e" cm="1">
        <f t="array" ref="A309">(IF($Q$3='بيان ع'!D303,ROW('بيان ع'!303:303)-1,yyyyy))</f>
        <v>#NAME?</v>
      </c>
      <c r="B309" s="56" t="str">
        <f t="shared" si="8"/>
        <v/>
      </c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24"/>
      <c r="R309" s="1"/>
      <c r="S309" s="1"/>
      <c r="T309" s="1"/>
      <c r="V309" s="7"/>
      <c r="W309" s="7"/>
      <c r="X309" s="7"/>
      <c r="Z309" s="1"/>
      <c r="AA309" s="1"/>
      <c r="AB309" s="1"/>
      <c r="AC309" s="1"/>
      <c r="AD309" s="1"/>
      <c r="AE309" s="1"/>
    </row>
    <row r="310" spans="1:31" s="6" customFormat="1" ht="22.8" thickBot="1" x14ac:dyDescent="0.35">
      <c r="A310" s="55" t="e" cm="1">
        <f t="array" ref="A310">(IF($Q$3='بيان ع'!D304,ROW('بيان ع'!304:304)-1,yyyyy))</f>
        <v>#NAME?</v>
      </c>
      <c r="B310" s="56" t="str">
        <f t="shared" si="8"/>
        <v/>
      </c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24"/>
      <c r="R310" s="1"/>
      <c r="S310" s="1"/>
      <c r="T310" s="1"/>
      <c r="V310" s="7"/>
      <c r="W310" s="7"/>
      <c r="X310" s="7"/>
      <c r="Z310" s="1"/>
      <c r="AA310" s="1"/>
      <c r="AB310" s="1"/>
      <c r="AC310" s="1"/>
      <c r="AD310" s="1"/>
      <c r="AE310" s="1"/>
    </row>
    <row r="311" spans="1:31" s="6" customFormat="1" ht="22.8" thickBot="1" x14ac:dyDescent="0.35">
      <c r="A311" s="55" t="e" cm="1">
        <f t="array" ref="A311">(IF($Q$3='بيان ع'!D305,ROW('بيان ع'!305:305)-1,yyyyy))</f>
        <v>#NAME?</v>
      </c>
      <c r="B311" s="56" t="str">
        <f t="shared" si="8"/>
        <v/>
      </c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24"/>
      <c r="R311" s="1"/>
      <c r="S311" s="1"/>
      <c r="T311" s="1"/>
      <c r="V311" s="7"/>
      <c r="W311" s="7"/>
      <c r="X311" s="7"/>
      <c r="Z311" s="1"/>
      <c r="AA311" s="1"/>
      <c r="AB311" s="1"/>
      <c r="AC311" s="1"/>
      <c r="AD311" s="1"/>
      <c r="AE311" s="1"/>
    </row>
    <row r="312" spans="1:31" s="6" customFormat="1" ht="22.8" thickBot="1" x14ac:dyDescent="0.35">
      <c r="A312" s="55" t="e" cm="1">
        <f t="array" ref="A312">(IF($Q$3='بيان ع'!D306,ROW('بيان ع'!306:306)-1,yyyyy))</f>
        <v>#NAME?</v>
      </c>
      <c r="B312" s="56" t="str">
        <f t="shared" si="8"/>
        <v/>
      </c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24"/>
      <c r="R312" s="1"/>
      <c r="S312" s="1"/>
      <c r="T312" s="1"/>
      <c r="V312" s="7"/>
      <c r="W312" s="7"/>
      <c r="X312" s="7"/>
      <c r="Z312" s="1"/>
      <c r="AA312" s="1"/>
      <c r="AB312" s="1"/>
      <c r="AC312" s="1"/>
      <c r="AD312" s="1"/>
      <c r="AE312" s="1"/>
    </row>
    <row r="313" spans="1:31" s="6" customFormat="1" ht="22.8" thickBot="1" x14ac:dyDescent="0.35">
      <c r="A313" s="55" t="e" cm="1">
        <f t="array" ref="A313">(IF($Q$3='بيان ع'!D307,ROW('بيان ع'!307:307)-1,yyyyy))</f>
        <v>#NAME?</v>
      </c>
      <c r="B313" s="56" t="str">
        <f t="shared" si="8"/>
        <v/>
      </c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24"/>
      <c r="R313" s="1"/>
      <c r="S313" s="1"/>
      <c r="T313" s="1"/>
      <c r="V313" s="7"/>
      <c r="W313" s="7"/>
      <c r="X313" s="7"/>
      <c r="Z313" s="1"/>
      <c r="AA313" s="1"/>
      <c r="AB313" s="1"/>
      <c r="AC313" s="1"/>
      <c r="AD313" s="1"/>
      <c r="AE313" s="1"/>
    </row>
    <row r="314" spans="1:31" s="6" customFormat="1" ht="22.8" thickBot="1" x14ac:dyDescent="0.35">
      <c r="A314" s="55" t="e" cm="1">
        <f t="array" ref="A314">(IF($Q$3='بيان ع'!D308,ROW('بيان ع'!308:308)-1,yyyyy))</f>
        <v>#NAME?</v>
      </c>
      <c r="B314" s="56" t="str">
        <f t="shared" si="8"/>
        <v/>
      </c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24"/>
      <c r="R314" s="1"/>
      <c r="S314" s="1"/>
      <c r="T314" s="1"/>
      <c r="V314" s="7"/>
      <c r="W314" s="7"/>
      <c r="X314" s="7"/>
      <c r="Z314" s="1"/>
      <c r="AA314" s="1"/>
      <c r="AB314" s="1"/>
      <c r="AC314" s="1"/>
      <c r="AD314" s="1"/>
      <c r="AE314" s="1"/>
    </row>
    <row r="315" spans="1:31" s="6" customFormat="1" ht="22.8" thickBot="1" x14ac:dyDescent="0.35">
      <c r="A315" s="55" t="e" cm="1">
        <f t="array" ref="A315">(IF($Q$3='بيان ع'!D309,ROW('بيان ع'!309:309)-1,yyyyy))</f>
        <v>#NAME?</v>
      </c>
      <c r="B315" s="56" t="str">
        <f t="shared" si="8"/>
        <v/>
      </c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24"/>
      <c r="R315" s="1"/>
      <c r="S315" s="1"/>
      <c r="T315" s="1"/>
      <c r="V315" s="7"/>
      <c r="W315" s="7"/>
      <c r="X315" s="7"/>
      <c r="Z315" s="1"/>
      <c r="AA315" s="1"/>
      <c r="AB315" s="1"/>
      <c r="AC315" s="1"/>
      <c r="AD315" s="1"/>
      <c r="AE315" s="1"/>
    </row>
    <row r="316" spans="1:31" s="6" customFormat="1" ht="22.8" thickBot="1" x14ac:dyDescent="0.35">
      <c r="A316" s="55" t="e" cm="1">
        <f t="array" ref="A316">(IF($Q$3='بيان ع'!D310,ROW('بيان ع'!310:310)-1,yyyyy))</f>
        <v>#NAME?</v>
      </c>
      <c r="B316" s="56" t="str">
        <f t="shared" si="8"/>
        <v/>
      </c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24"/>
      <c r="R316" s="1"/>
      <c r="S316" s="1"/>
      <c r="T316" s="1"/>
      <c r="V316" s="7"/>
      <c r="W316" s="7"/>
      <c r="X316" s="7"/>
      <c r="Z316" s="1"/>
      <c r="AA316" s="1"/>
      <c r="AB316" s="1"/>
      <c r="AC316" s="1"/>
      <c r="AD316" s="1"/>
      <c r="AE316" s="1"/>
    </row>
    <row r="317" spans="1:31" s="6" customFormat="1" ht="22.8" thickBot="1" x14ac:dyDescent="0.35">
      <c r="A317" s="55" t="e" cm="1">
        <f t="array" ref="A317">(IF($Q$3='بيان ع'!D311,ROW('بيان ع'!311:311)-1,yyyyy))</f>
        <v>#NAME?</v>
      </c>
      <c r="B317" s="56" t="str">
        <f t="shared" si="8"/>
        <v/>
      </c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24"/>
      <c r="R317" s="1"/>
      <c r="S317" s="1"/>
      <c r="T317" s="1"/>
      <c r="V317" s="7"/>
      <c r="W317" s="7"/>
      <c r="X317" s="7"/>
      <c r="Z317" s="1"/>
      <c r="AA317" s="1"/>
      <c r="AB317" s="1"/>
      <c r="AC317" s="1"/>
      <c r="AD317" s="1"/>
      <c r="AE317" s="1"/>
    </row>
    <row r="318" spans="1:31" s="6" customFormat="1" ht="22.8" thickBot="1" x14ac:dyDescent="0.35">
      <c r="A318" s="55" t="e" cm="1">
        <f t="array" ref="A318">(IF($Q$3='بيان ع'!D312,ROW('بيان ع'!312:312)-1,yyyyy))</f>
        <v>#NAME?</v>
      </c>
      <c r="B318" s="56" t="str">
        <f t="shared" si="8"/>
        <v/>
      </c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24"/>
      <c r="R318" s="1"/>
      <c r="S318" s="1"/>
      <c r="T318" s="1"/>
      <c r="V318" s="7"/>
      <c r="W318" s="7"/>
      <c r="X318" s="7"/>
      <c r="Z318" s="1"/>
      <c r="AA318" s="1"/>
      <c r="AB318" s="1"/>
      <c r="AC318" s="1"/>
      <c r="AD318" s="1"/>
      <c r="AE318" s="1"/>
    </row>
    <row r="319" spans="1:31" s="6" customFormat="1" ht="22.8" thickBot="1" x14ac:dyDescent="0.35">
      <c r="A319" s="55" t="e" cm="1">
        <f t="array" ref="A319">(IF($Q$3='بيان ع'!D313,ROW('بيان ع'!313:313)-1,yyyyy))</f>
        <v>#NAME?</v>
      </c>
      <c r="B319" s="56" t="str">
        <f t="shared" si="8"/>
        <v/>
      </c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24"/>
      <c r="R319" s="1"/>
      <c r="S319" s="1"/>
      <c r="T319" s="1"/>
      <c r="V319" s="7"/>
      <c r="W319" s="7"/>
      <c r="X319" s="7"/>
      <c r="Z319" s="1"/>
      <c r="AA319" s="1"/>
      <c r="AB319" s="1"/>
      <c r="AC319" s="1"/>
      <c r="AD319" s="1"/>
      <c r="AE319" s="1"/>
    </row>
    <row r="320" spans="1:31" s="6" customFormat="1" ht="22.8" thickBot="1" x14ac:dyDescent="0.35">
      <c r="A320" s="55" t="e" cm="1">
        <f t="array" ref="A320">(IF($Q$3='بيان ع'!D314,ROW('بيان ع'!314:314)-1,yyyyy))</f>
        <v>#NAME?</v>
      </c>
      <c r="B320" s="56" t="str">
        <f t="shared" si="8"/>
        <v/>
      </c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24"/>
      <c r="R320" s="1"/>
      <c r="S320" s="1"/>
      <c r="T320" s="1"/>
      <c r="V320" s="7"/>
      <c r="W320" s="7"/>
      <c r="X320" s="7"/>
      <c r="Z320" s="1"/>
      <c r="AA320" s="1"/>
      <c r="AB320" s="1"/>
      <c r="AC320" s="1"/>
      <c r="AD320" s="1"/>
      <c r="AE320" s="1"/>
    </row>
    <row r="321" spans="1:31" s="6" customFormat="1" ht="22.8" thickBot="1" x14ac:dyDescent="0.35">
      <c r="A321" s="55" t="e" cm="1">
        <f t="array" ref="A321">(IF($Q$3='بيان ع'!D315,ROW('بيان ع'!315:315)-1,yyyyy))</f>
        <v>#NAME?</v>
      </c>
      <c r="B321" s="56" t="str">
        <f t="shared" si="8"/>
        <v/>
      </c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24"/>
      <c r="R321" s="1"/>
      <c r="S321" s="1"/>
      <c r="T321" s="1"/>
      <c r="V321" s="7"/>
      <c r="W321" s="7"/>
      <c r="X321" s="7"/>
      <c r="Z321" s="1"/>
      <c r="AA321" s="1"/>
      <c r="AB321" s="1"/>
      <c r="AC321" s="1"/>
      <c r="AD321" s="1"/>
      <c r="AE321" s="1"/>
    </row>
    <row r="322" spans="1:31" s="6" customFormat="1" ht="22.8" thickBot="1" x14ac:dyDescent="0.35">
      <c r="A322" s="55" t="e" cm="1">
        <f t="array" ref="A322">(IF($Q$3='بيان ع'!D316,ROW('بيان ع'!316:316)-1,yyyyy))</f>
        <v>#NAME?</v>
      </c>
      <c r="B322" s="56" t="str">
        <f t="shared" si="8"/>
        <v/>
      </c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24"/>
      <c r="R322" s="1"/>
      <c r="S322" s="1"/>
      <c r="T322" s="1"/>
      <c r="V322" s="7"/>
      <c r="W322" s="7"/>
      <c r="X322" s="7"/>
      <c r="Z322" s="1"/>
      <c r="AA322" s="1"/>
      <c r="AB322" s="1"/>
      <c r="AC322" s="1"/>
      <c r="AD322" s="1"/>
      <c r="AE322" s="1"/>
    </row>
    <row r="323" spans="1:31" s="6" customFormat="1" ht="22.8" thickBot="1" x14ac:dyDescent="0.35">
      <c r="A323" s="55" t="e" cm="1">
        <f t="array" ref="A323">(IF($Q$3='بيان ع'!D317,ROW('بيان ع'!317:317)-1,yyyyy))</f>
        <v>#NAME?</v>
      </c>
      <c r="B323" s="56" t="str">
        <f t="shared" si="8"/>
        <v/>
      </c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24"/>
      <c r="R323" s="1"/>
      <c r="S323" s="1"/>
      <c r="T323" s="1"/>
      <c r="V323" s="7"/>
      <c r="W323" s="7"/>
      <c r="X323" s="7"/>
      <c r="Z323" s="1"/>
      <c r="AA323" s="1"/>
      <c r="AB323" s="1"/>
      <c r="AC323" s="1"/>
      <c r="AD323" s="1"/>
      <c r="AE323" s="1"/>
    </row>
    <row r="324" spans="1:31" s="6" customFormat="1" ht="22.8" thickBot="1" x14ac:dyDescent="0.35">
      <c r="A324" s="55" t="e" cm="1">
        <f t="array" ref="A324">(IF($Q$3='بيان ع'!D318,ROW('بيان ع'!318:318)-1,yyyyy))</f>
        <v>#NAME?</v>
      </c>
      <c r="B324" s="56" t="str">
        <f t="shared" si="8"/>
        <v/>
      </c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24"/>
      <c r="R324" s="1"/>
      <c r="S324" s="1"/>
      <c r="T324" s="1"/>
      <c r="V324" s="7"/>
      <c r="W324" s="7"/>
      <c r="X324" s="7"/>
      <c r="Z324" s="1"/>
      <c r="AA324" s="1"/>
      <c r="AB324" s="1"/>
      <c r="AC324" s="1"/>
      <c r="AD324" s="1"/>
      <c r="AE324" s="1"/>
    </row>
    <row r="325" spans="1:31" s="6" customFormat="1" ht="22.8" thickBot="1" x14ac:dyDescent="0.35">
      <c r="A325" s="55" t="e" cm="1">
        <f t="array" ref="A325">(IF($Q$3='بيان ع'!D319,ROW('بيان ع'!319:319)-1,yyyyy))</f>
        <v>#NAME?</v>
      </c>
      <c r="B325" s="56" t="str">
        <f t="shared" si="8"/>
        <v/>
      </c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24"/>
      <c r="R325" s="1"/>
      <c r="S325" s="1"/>
      <c r="T325" s="1"/>
      <c r="V325" s="7"/>
      <c r="W325" s="7"/>
      <c r="X325" s="7"/>
      <c r="Z325" s="1"/>
      <c r="AA325" s="1"/>
      <c r="AB325" s="1"/>
      <c r="AC325" s="1"/>
      <c r="AD325" s="1"/>
      <c r="AE325" s="1"/>
    </row>
    <row r="326" spans="1:31" s="6" customFormat="1" ht="22.8" thickBot="1" x14ac:dyDescent="0.35">
      <c r="A326" s="55" t="e" cm="1">
        <f t="array" ref="A326">(IF($Q$3='بيان ع'!D320,ROW('بيان ع'!320:320)-1,yyyyy))</f>
        <v>#NAME?</v>
      </c>
      <c r="B326" s="56" t="str">
        <f t="shared" si="8"/>
        <v/>
      </c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24"/>
      <c r="R326" s="1"/>
      <c r="S326" s="1"/>
      <c r="T326" s="1"/>
      <c r="V326" s="7"/>
      <c r="W326" s="7"/>
      <c r="X326" s="7"/>
      <c r="Z326" s="1"/>
      <c r="AA326" s="1"/>
      <c r="AB326" s="1"/>
      <c r="AC326" s="1"/>
      <c r="AD326" s="1"/>
      <c r="AE326" s="1"/>
    </row>
    <row r="327" spans="1:31" s="6" customFormat="1" ht="22.8" thickBot="1" x14ac:dyDescent="0.35">
      <c r="A327" s="55" t="e" cm="1">
        <f t="array" ref="A327">(IF($Q$3='بيان ع'!D321,ROW('بيان ع'!321:321)-1,yyyyy))</f>
        <v>#NAME?</v>
      </c>
      <c r="B327" s="56" t="str">
        <f t="shared" si="8"/>
        <v/>
      </c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24"/>
      <c r="R327" s="1"/>
      <c r="S327" s="1"/>
      <c r="T327" s="1"/>
      <c r="V327" s="7"/>
      <c r="W327" s="7"/>
      <c r="X327" s="7"/>
      <c r="Z327" s="1"/>
      <c r="AA327" s="1"/>
      <c r="AB327" s="1"/>
      <c r="AC327" s="1"/>
      <c r="AD327" s="1"/>
      <c r="AE327" s="1"/>
    </row>
    <row r="328" spans="1:31" s="6" customFormat="1" ht="22.8" thickBot="1" x14ac:dyDescent="0.35">
      <c r="A328" s="55" t="e" cm="1">
        <f t="array" ref="A328">(IF($Q$3='بيان ع'!D322,ROW('بيان ع'!322:322)-1,yyyyy))</f>
        <v>#NAME?</v>
      </c>
      <c r="B328" s="56" t="str">
        <f t="shared" ref="B328:B391" si="9">IFERROR(_xlfn.AGGREGATE(15,6,$A$8:$A$1010,ROW(A321)),"")</f>
        <v/>
      </c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24"/>
      <c r="R328" s="1"/>
      <c r="S328" s="1"/>
      <c r="T328" s="1"/>
      <c r="V328" s="7"/>
      <c r="W328" s="7"/>
      <c r="X328" s="7"/>
      <c r="Z328" s="1"/>
      <c r="AA328" s="1"/>
      <c r="AB328" s="1"/>
      <c r="AC328" s="1"/>
      <c r="AD328" s="1"/>
      <c r="AE328" s="1"/>
    </row>
    <row r="329" spans="1:31" s="6" customFormat="1" ht="22.8" thickBot="1" x14ac:dyDescent="0.35">
      <c r="A329" s="55" t="e" cm="1">
        <f t="array" ref="A329">(IF($Q$3='بيان ع'!D323,ROW('بيان ع'!323:323)-1,yyyyy))</f>
        <v>#NAME?</v>
      </c>
      <c r="B329" s="56" t="str">
        <f t="shared" si="9"/>
        <v/>
      </c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24"/>
      <c r="R329" s="1"/>
      <c r="S329" s="1"/>
      <c r="T329" s="1"/>
      <c r="V329" s="7"/>
      <c r="W329" s="7"/>
      <c r="X329" s="7"/>
      <c r="Z329" s="1"/>
      <c r="AA329" s="1"/>
      <c r="AB329" s="1"/>
      <c r="AC329" s="1"/>
      <c r="AD329" s="1"/>
      <c r="AE329" s="1"/>
    </row>
    <row r="330" spans="1:31" s="6" customFormat="1" ht="22.8" thickBot="1" x14ac:dyDescent="0.35">
      <c r="A330" s="55" t="e" cm="1">
        <f t="array" ref="A330">(IF($Q$3='بيان ع'!D324,ROW('بيان ع'!324:324)-1,yyyyy))</f>
        <v>#NAME?</v>
      </c>
      <c r="B330" s="56" t="str">
        <f t="shared" si="9"/>
        <v/>
      </c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24"/>
      <c r="R330" s="1"/>
      <c r="S330" s="1"/>
      <c r="T330" s="1"/>
      <c r="V330" s="7"/>
      <c r="W330" s="7"/>
      <c r="X330" s="7"/>
      <c r="Z330" s="1"/>
      <c r="AA330" s="1"/>
      <c r="AB330" s="1"/>
      <c r="AC330" s="1"/>
      <c r="AD330" s="1"/>
      <c r="AE330" s="1"/>
    </row>
    <row r="331" spans="1:31" s="6" customFormat="1" ht="22.8" thickBot="1" x14ac:dyDescent="0.35">
      <c r="A331" s="55" t="e" cm="1">
        <f t="array" ref="A331">(IF($Q$3='بيان ع'!D325,ROW('بيان ع'!325:325)-1,yyyyy))</f>
        <v>#NAME?</v>
      </c>
      <c r="B331" s="56" t="str">
        <f t="shared" si="9"/>
        <v/>
      </c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24"/>
      <c r="R331" s="1"/>
      <c r="S331" s="1"/>
      <c r="T331" s="1"/>
      <c r="V331" s="7"/>
      <c r="W331" s="7"/>
      <c r="X331" s="7"/>
      <c r="Z331" s="1"/>
      <c r="AA331" s="1"/>
      <c r="AB331" s="1"/>
      <c r="AC331" s="1"/>
      <c r="AD331" s="1"/>
      <c r="AE331" s="1"/>
    </row>
    <row r="332" spans="1:31" s="6" customFormat="1" ht="22.8" thickBot="1" x14ac:dyDescent="0.35">
      <c r="A332" s="55" t="e" cm="1">
        <f t="array" ref="A332">(IF($Q$3='بيان ع'!D326,ROW('بيان ع'!326:326)-1,yyyyy))</f>
        <v>#NAME?</v>
      </c>
      <c r="B332" s="56" t="str">
        <f t="shared" si="9"/>
        <v/>
      </c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24"/>
      <c r="R332" s="1"/>
      <c r="S332" s="1"/>
      <c r="T332" s="1"/>
      <c r="V332" s="7"/>
      <c r="W332" s="7"/>
      <c r="X332" s="7"/>
      <c r="Z332" s="1"/>
      <c r="AA332" s="1"/>
      <c r="AB332" s="1"/>
      <c r="AC332" s="1"/>
      <c r="AD332" s="1"/>
      <c r="AE332" s="1"/>
    </row>
    <row r="333" spans="1:31" s="6" customFormat="1" ht="22.8" thickBot="1" x14ac:dyDescent="0.35">
      <c r="A333" s="55" t="e" cm="1">
        <f t="array" ref="A333">(IF($Q$3='بيان ع'!D327,ROW('بيان ع'!327:327)-1,yyyyy))</f>
        <v>#NAME?</v>
      </c>
      <c r="B333" s="56" t="str">
        <f t="shared" si="9"/>
        <v/>
      </c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24"/>
      <c r="R333" s="1"/>
      <c r="S333" s="1"/>
      <c r="T333" s="1"/>
      <c r="V333" s="7"/>
      <c r="W333" s="7"/>
      <c r="X333" s="7"/>
      <c r="Z333" s="1"/>
      <c r="AA333" s="1"/>
      <c r="AB333" s="1"/>
      <c r="AC333" s="1"/>
      <c r="AD333" s="1"/>
      <c r="AE333" s="1"/>
    </row>
    <row r="334" spans="1:31" s="6" customFormat="1" ht="22.8" thickBot="1" x14ac:dyDescent="0.35">
      <c r="A334" s="55" t="e" cm="1">
        <f t="array" ref="A334">(IF($Q$3='بيان ع'!D328,ROW('بيان ع'!328:328)-1,yyyyy))</f>
        <v>#NAME?</v>
      </c>
      <c r="B334" s="56" t="str">
        <f t="shared" si="9"/>
        <v/>
      </c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24"/>
      <c r="R334" s="1"/>
      <c r="S334" s="1"/>
      <c r="T334" s="1"/>
      <c r="V334" s="7"/>
      <c r="W334" s="7"/>
      <c r="X334" s="7"/>
      <c r="Z334" s="1"/>
      <c r="AA334" s="1"/>
      <c r="AB334" s="1"/>
      <c r="AC334" s="1"/>
      <c r="AD334" s="1"/>
      <c r="AE334" s="1"/>
    </row>
    <row r="335" spans="1:31" s="6" customFormat="1" ht="22.8" thickBot="1" x14ac:dyDescent="0.35">
      <c r="A335" s="55" t="e" cm="1">
        <f t="array" ref="A335">(IF($Q$3='بيان ع'!D329,ROW('بيان ع'!329:329)-1,yyyyy))</f>
        <v>#NAME?</v>
      </c>
      <c r="B335" s="56" t="str">
        <f t="shared" si="9"/>
        <v/>
      </c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24"/>
      <c r="R335" s="1"/>
      <c r="S335" s="1"/>
      <c r="T335" s="1"/>
      <c r="V335" s="7"/>
      <c r="W335" s="7"/>
      <c r="X335" s="7"/>
      <c r="Z335" s="1"/>
      <c r="AA335" s="1"/>
      <c r="AB335" s="1"/>
      <c r="AC335" s="1"/>
      <c r="AD335" s="1"/>
      <c r="AE335" s="1"/>
    </row>
    <row r="336" spans="1:31" s="6" customFormat="1" ht="22.8" thickBot="1" x14ac:dyDescent="0.35">
      <c r="A336" s="55" t="e" cm="1">
        <f t="array" ref="A336">(IF($Q$3='بيان ع'!D330,ROW('بيان ع'!330:330)-1,yyyyy))</f>
        <v>#NAME?</v>
      </c>
      <c r="B336" s="56" t="str">
        <f t="shared" si="9"/>
        <v/>
      </c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24"/>
      <c r="R336" s="1"/>
      <c r="S336" s="1"/>
      <c r="T336" s="1"/>
      <c r="V336" s="7"/>
      <c r="W336" s="7"/>
      <c r="X336" s="7"/>
      <c r="Z336" s="1"/>
      <c r="AA336" s="1"/>
      <c r="AB336" s="1"/>
      <c r="AC336" s="1"/>
      <c r="AD336" s="1"/>
      <c r="AE336" s="1"/>
    </row>
    <row r="337" spans="1:31" s="6" customFormat="1" ht="22.8" thickBot="1" x14ac:dyDescent="0.35">
      <c r="A337" s="55" t="e" cm="1">
        <f t="array" ref="A337">(IF($Q$3='بيان ع'!D331,ROW('بيان ع'!331:331)-1,yyyyy))</f>
        <v>#NAME?</v>
      </c>
      <c r="B337" s="56" t="str">
        <f t="shared" si="9"/>
        <v/>
      </c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24"/>
      <c r="R337" s="1"/>
      <c r="S337" s="1"/>
      <c r="T337" s="1"/>
      <c r="V337" s="7"/>
      <c r="W337" s="7"/>
      <c r="X337" s="7"/>
      <c r="Z337" s="1"/>
      <c r="AA337" s="1"/>
      <c r="AB337" s="1"/>
      <c r="AC337" s="1"/>
      <c r="AD337" s="1"/>
      <c r="AE337" s="1"/>
    </row>
    <row r="338" spans="1:31" s="6" customFormat="1" ht="22.8" thickBot="1" x14ac:dyDescent="0.35">
      <c r="A338" s="55" t="e" cm="1">
        <f t="array" ref="A338">(IF($Q$3='بيان ع'!D332,ROW('بيان ع'!332:332)-1,yyyyy))</f>
        <v>#NAME?</v>
      </c>
      <c r="B338" s="56" t="str">
        <f t="shared" si="9"/>
        <v/>
      </c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24"/>
      <c r="R338" s="1"/>
      <c r="S338" s="1"/>
      <c r="T338" s="1"/>
      <c r="V338" s="7"/>
      <c r="W338" s="7"/>
      <c r="X338" s="7"/>
      <c r="Z338" s="1"/>
      <c r="AA338" s="1"/>
      <c r="AB338" s="1"/>
      <c r="AC338" s="1"/>
      <c r="AD338" s="1"/>
      <c r="AE338" s="1"/>
    </row>
    <row r="339" spans="1:31" s="6" customFormat="1" ht="22.8" thickBot="1" x14ac:dyDescent="0.35">
      <c r="A339" s="55" t="e" cm="1">
        <f t="array" ref="A339">(IF($Q$3='بيان ع'!D333,ROW('بيان ع'!333:333)-1,yyyyy))</f>
        <v>#NAME?</v>
      </c>
      <c r="B339" s="56" t="str">
        <f t="shared" si="9"/>
        <v/>
      </c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24"/>
      <c r="R339" s="1"/>
      <c r="S339" s="1"/>
      <c r="T339" s="1"/>
      <c r="V339" s="7"/>
      <c r="W339" s="7"/>
      <c r="X339" s="7"/>
      <c r="Z339" s="1"/>
      <c r="AA339" s="1"/>
      <c r="AB339" s="1"/>
      <c r="AC339" s="1"/>
      <c r="AD339" s="1"/>
      <c r="AE339" s="1"/>
    </row>
    <row r="340" spans="1:31" s="6" customFormat="1" ht="22.8" thickBot="1" x14ac:dyDescent="0.35">
      <c r="A340" s="55" t="e" cm="1">
        <f t="array" ref="A340">(IF($Q$3='بيان ع'!D334,ROW('بيان ع'!334:334)-1,yyyyy))</f>
        <v>#NAME?</v>
      </c>
      <c r="B340" s="56" t="str">
        <f t="shared" si="9"/>
        <v/>
      </c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24"/>
      <c r="R340" s="1"/>
      <c r="S340" s="1"/>
      <c r="T340" s="1"/>
      <c r="V340" s="7"/>
      <c r="W340" s="7"/>
      <c r="X340" s="7"/>
      <c r="Z340" s="1"/>
      <c r="AA340" s="1"/>
      <c r="AB340" s="1"/>
      <c r="AC340" s="1"/>
      <c r="AD340" s="1"/>
      <c r="AE340" s="1"/>
    </row>
    <row r="341" spans="1:31" s="6" customFormat="1" ht="22.8" thickBot="1" x14ac:dyDescent="0.35">
      <c r="A341" s="55" t="e" cm="1">
        <f t="array" ref="A341">(IF($Q$3='بيان ع'!D335,ROW('بيان ع'!335:335)-1,yyyyy))</f>
        <v>#NAME?</v>
      </c>
      <c r="B341" s="56" t="str">
        <f t="shared" si="9"/>
        <v/>
      </c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24"/>
      <c r="R341" s="1"/>
      <c r="S341" s="1"/>
      <c r="T341" s="1"/>
      <c r="V341" s="7"/>
      <c r="W341" s="7"/>
      <c r="X341" s="7"/>
      <c r="Z341" s="1"/>
      <c r="AA341" s="1"/>
      <c r="AB341" s="1"/>
      <c r="AC341" s="1"/>
      <c r="AD341" s="1"/>
      <c r="AE341" s="1"/>
    </row>
    <row r="342" spans="1:31" s="6" customFormat="1" ht="22.8" thickBot="1" x14ac:dyDescent="0.35">
      <c r="A342" s="55" t="e" cm="1">
        <f t="array" ref="A342">(IF($Q$3='بيان ع'!D336,ROW('بيان ع'!336:336)-1,yyyyy))</f>
        <v>#NAME?</v>
      </c>
      <c r="B342" s="56" t="str">
        <f t="shared" si="9"/>
        <v/>
      </c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24"/>
      <c r="R342" s="1"/>
      <c r="S342" s="1"/>
      <c r="T342" s="1"/>
      <c r="V342" s="7"/>
      <c r="W342" s="7"/>
      <c r="X342" s="7"/>
      <c r="Z342" s="1"/>
      <c r="AA342" s="1"/>
      <c r="AB342" s="1"/>
      <c r="AC342" s="1"/>
      <c r="AD342" s="1"/>
      <c r="AE342" s="1"/>
    </row>
    <row r="343" spans="1:31" s="6" customFormat="1" ht="22.8" thickBot="1" x14ac:dyDescent="0.35">
      <c r="A343" s="55" t="e" cm="1">
        <f t="array" ref="A343">(IF($Q$3='بيان ع'!D337,ROW('بيان ع'!337:337)-1,yyyyy))</f>
        <v>#NAME?</v>
      </c>
      <c r="B343" s="56" t="str">
        <f t="shared" si="9"/>
        <v/>
      </c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24"/>
      <c r="R343" s="1"/>
      <c r="S343" s="1"/>
      <c r="T343" s="1"/>
      <c r="V343" s="7"/>
      <c r="W343" s="7"/>
      <c r="X343" s="7"/>
      <c r="Z343" s="1"/>
      <c r="AA343" s="1"/>
      <c r="AB343" s="1"/>
      <c r="AC343" s="1"/>
      <c r="AD343" s="1"/>
      <c r="AE343" s="1"/>
    </row>
    <row r="344" spans="1:31" s="6" customFormat="1" ht="22.8" thickBot="1" x14ac:dyDescent="0.35">
      <c r="A344" s="55" t="e" cm="1">
        <f t="array" ref="A344">(IF($Q$3='بيان ع'!D338,ROW('بيان ع'!338:338)-1,yyyyy))</f>
        <v>#NAME?</v>
      </c>
      <c r="B344" s="56" t="str">
        <f t="shared" si="9"/>
        <v/>
      </c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24"/>
      <c r="R344" s="1"/>
      <c r="S344" s="1"/>
      <c r="T344" s="1"/>
      <c r="V344" s="7"/>
      <c r="W344" s="7"/>
      <c r="X344" s="7"/>
      <c r="Z344" s="1"/>
      <c r="AA344" s="1"/>
      <c r="AB344" s="1"/>
      <c r="AC344" s="1"/>
      <c r="AD344" s="1"/>
      <c r="AE344" s="1"/>
    </row>
    <row r="345" spans="1:31" s="6" customFormat="1" ht="22.8" thickBot="1" x14ac:dyDescent="0.35">
      <c r="A345" s="55" t="e" cm="1">
        <f t="array" ref="A345">(IF($Q$3='بيان ع'!D339,ROW('بيان ع'!339:339)-1,yyyyy))</f>
        <v>#NAME?</v>
      </c>
      <c r="B345" s="56" t="str">
        <f t="shared" si="9"/>
        <v/>
      </c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24"/>
      <c r="R345" s="1"/>
      <c r="S345" s="1"/>
      <c r="T345" s="1"/>
      <c r="V345" s="7"/>
      <c r="W345" s="7"/>
      <c r="X345" s="7"/>
      <c r="Z345" s="1"/>
      <c r="AA345" s="1"/>
      <c r="AB345" s="1"/>
      <c r="AC345" s="1"/>
      <c r="AD345" s="1"/>
      <c r="AE345" s="1"/>
    </row>
    <row r="346" spans="1:31" s="6" customFormat="1" ht="22.8" thickBot="1" x14ac:dyDescent="0.35">
      <c r="A346" s="55" t="e" cm="1">
        <f t="array" ref="A346">(IF($Q$3='بيان ع'!D340,ROW('بيان ع'!340:340)-1,yyyyy))</f>
        <v>#NAME?</v>
      </c>
      <c r="B346" s="56" t="str">
        <f t="shared" si="9"/>
        <v/>
      </c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24"/>
      <c r="R346" s="1"/>
      <c r="S346" s="1"/>
      <c r="T346" s="1"/>
      <c r="V346" s="7"/>
      <c r="W346" s="7"/>
      <c r="X346" s="7"/>
      <c r="Z346" s="1"/>
      <c r="AA346" s="1"/>
      <c r="AB346" s="1"/>
      <c r="AC346" s="1"/>
      <c r="AD346" s="1"/>
      <c r="AE346" s="1"/>
    </row>
    <row r="347" spans="1:31" s="6" customFormat="1" ht="22.8" thickBot="1" x14ac:dyDescent="0.35">
      <c r="A347" s="55" t="e" cm="1">
        <f t="array" ref="A347">(IF($Q$3='بيان ع'!D341,ROW('بيان ع'!341:341)-1,yyyyy))</f>
        <v>#NAME?</v>
      </c>
      <c r="B347" s="56" t="str">
        <f t="shared" si="9"/>
        <v/>
      </c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24"/>
      <c r="R347" s="1"/>
      <c r="S347" s="1"/>
      <c r="T347" s="1"/>
      <c r="V347" s="7"/>
      <c r="W347" s="7"/>
      <c r="X347" s="7"/>
      <c r="Z347" s="1"/>
      <c r="AA347" s="1"/>
      <c r="AB347" s="1"/>
      <c r="AC347" s="1"/>
      <c r="AD347" s="1"/>
      <c r="AE347" s="1"/>
    </row>
    <row r="348" spans="1:31" s="6" customFormat="1" ht="22.8" thickBot="1" x14ac:dyDescent="0.35">
      <c r="A348" s="55" t="e" cm="1">
        <f t="array" ref="A348">(IF($Q$3='بيان ع'!D342,ROW('بيان ع'!342:342)-1,yyyyy))</f>
        <v>#NAME?</v>
      </c>
      <c r="B348" s="56" t="str">
        <f t="shared" si="9"/>
        <v/>
      </c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24"/>
      <c r="R348" s="1"/>
      <c r="S348" s="1"/>
      <c r="T348" s="1"/>
      <c r="V348" s="7"/>
      <c r="W348" s="7"/>
      <c r="X348" s="7"/>
      <c r="Z348" s="1"/>
      <c r="AA348" s="1"/>
      <c r="AB348" s="1"/>
      <c r="AC348" s="1"/>
      <c r="AD348" s="1"/>
      <c r="AE348" s="1"/>
    </row>
    <row r="349" spans="1:31" s="6" customFormat="1" ht="22.8" thickBot="1" x14ac:dyDescent="0.35">
      <c r="A349" s="55" t="e" cm="1">
        <f t="array" ref="A349">(IF($Q$3='بيان ع'!D343,ROW('بيان ع'!343:343)-1,yyyyy))</f>
        <v>#NAME?</v>
      </c>
      <c r="B349" s="56" t="str">
        <f t="shared" si="9"/>
        <v/>
      </c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24"/>
      <c r="R349" s="1"/>
      <c r="S349" s="1"/>
      <c r="T349" s="1"/>
      <c r="V349" s="7"/>
      <c r="W349" s="7"/>
      <c r="X349" s="7"/>
      <c r="Z349" s="1"/>
      <c r="AA349" s="1"/>
      <c r="AB349" s="1"/>
      <c r="AC349" s="1"/>
      <c r="AD349" s="1"/>
      <c r="AE349" s="1"/>
    </row>
    <row r="350" spans="1:31" s="6" customFormat="1" ht="22.8" thickBot="1" x14ac:dyDescent="0.35">
      <c r="A350" s="55" t="e" cm="1">
        <f t="array" ref="A350">(IF($Q$3='بيان ع'!D344,ROW('بيان ع'!344:344)-1,yyyyy))</f>
        <v>#NAME?</v>
      </c>
      <c r="B350" s="56" t="str">
        <f t="shared" si="9"/>
        <v/>
      </c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24"/>
      <c r="R350" s="1"/>
      <c r="S350" s="1"/>
      <c r="T350" s="1"/>
      <c r="V350" s="7"/>
      <c r="W350" s="7"/>
      <c r="X350" s="7"/>
      <c r="Z350" s="1"/>
      <c r="AA350" s="1"/>
      <c r="AB350" s="1"/>
      <c r="AC350" s="1"/>
      <c r="AD350" s="1"/>
      <c r="AE350" s="1"/>
    </row>
    <row r="351" spans="1:31" s="6" customFormat="1" ht="22.8" thickBot="1" x14ac:dyDescent="0.35">
      <c r="A351" s="55" t="e" cm="1">
        <f t="array" ref="A351">(IF($Q$3='بيان ع'!D345,ROW('بيان ع'!345:345)-1,yyyyy))</f>
        <v>#NAME?</v>
      </c>
      <c r="B351" s="56" t="str">
        <f t="shared" si="9"/>
        <v/>
      </c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24"/>
      <c r="R351" s="1"/>
      <c r="S351" s="1"/>
      <c r="T351" s="1"/>
      <c r="V351" s="7"/>
      <c r="W351" s="7"/>
      <c r="X351" s="7"/>
      <c r="Z351" s="1"/>
      <c r="AA351" s="1"/>
      <c r="AB351" s="1"/>
      <c r="AC351" s="1"/>
      <c r="AD351" s="1"/>
      <c r="AE351" s="1"/>
    </row>
    <row r="352" spans="1:31" s="6" customFormat="1" ht="22.8" thickBot="1" x14ac:dyDescent="0.35">
      <c r="A352" s="55" t="e" cm="1">
        <f t="array" ref="A352">(IF($Q$3='بيان ع'!D346,ROW('بيان ع'!346:346)-1,yyyyy))</f>
        <v>#NAME?</v>
      </c>
      <c r="B352" s="56" t="str">
        <f t="shared" si="9"/>
        <v/>
      </c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24"/>
      <c r="R352" s="1"/>
      <c r="S352" s="1"/>
      <c r="T352" s="1"/>
      <c r="V352" s="7"/>
      <c r="W352" s="7"/>
      <c r="X352" s="7"/>
      <c r="Z352" s="1"/>
      <c r="AA352" s="1"/>
      <c r="AB352" s="1"/>
      <c r="AC352" s="1"/>
      <c r="AD352" s="1"/>
      <c r="AE352" s="1"/>
    </row>
    <row r="353" spans="1:31" s="6" customFormat="1" ht="22.8" thickBot="1" x14ac:dyDescent="0.35">
      <c r="A353" s="55" t="e" cm="1">
        <f t="array" ref="A353">(IF($Q$3='بيان ع'!D347,ROW('بيان ع'!347:347)-1,yyyyy))</f>
        <v>#NAME?</v>
      </c>
      <c r="B353" s="56" t="str">
        <f t="shared" si="9"/>
        <v/>
      </c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24"/>
      <c r="R353" s="1"/>
      <c r="S353" s="1"/>
      <c r="T353" s="1"/>
      <c r="V353" s="7"/>
      <c r="W353" s="7"/>
      <c r="X353" s="7"/>
      <c r="Z353" s="1"/>
      <c r="AA353" s="1"/>
      <c r="AB353" s="1"/>
      <c r="AC353" s="1"/>
      <c r="AD353" s="1"/>
      <c r="AE353" s="1"/>
    </row>
    <row r="354" spans="1:31" s="6" customFormat="1" ht="22.8" thickBot="1" x14ac:dyDescent="0.35">
      <c r="A354" s="55" t="e" cm="1">
        <f t="array" ref="A354">(IF($Q$3='بيان ع'!D348,ROW('بيان ع'!348:348)-1,yyyyy))</f>
        <v>#NAME?</v>
      </c>
      <c r="B354" s="56" t="str">
        <f t="shared" si="9"/>
        <v/>
      </c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24"/>
      <c r="R354" s="1"/>
      <c r="S354" s="1"/>
      <c r="T354" s="1"/>
      <c r="V354" s="7"/>
      <c r="W354" s="7"/>
      <c r="X354" s="7"/>
      <c r="Z354" s="1"/>
      <c r="AA354" s="1"/>
      <c r="AB354" s="1"/>
      <c r="AC354" s="1"/>
      <c r="AD354" s="1"/>
      <c r="AE354" s="1"/>
    </row>
    <row r="355" spans="1:31" s="6" customFormat="1" ht="22.8" thickBot="1" x14ac:dyDescent="0.35">
      <c r="A355" s="55" t="e" cm="1">
        <f t="array" ref="A355">(IF($Q$3='بيان ع'!D349,ROW('بيان ع'!349:349)-1,yyyyy))</f>
        <v>#NAME?</v>
      </c>
      <c r="B355" s="56" t="str">
        <f t="shared" si="9"/>
        <v/>
      </c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24"/>
      <c r="R355" s="1"/>
      <c r="S355" s="1"/>
      <c r="T355" s="1"/>
      <c r="V355" s="7"/>
      <c r="W355" s="7"/>
      <c r="X355" s="7"/>
      <c r="Z355" s="1"/>
      <c r="AA355" s="1"/>
      <c r="AB355" s="1"/>
      <c r="AC355" s="1"/>
      <c r="AD355" s="1"/>
      <c r="AE355" s="1"/>
    </row>
    <row r="356" spans="1:31" s="6" customFormat="1" ht="22.8" thickBot="1" x14ac:dyDescent="0.35">
      <c r="A356" s="55" t="e" cm="1">
        <f t="array" ref="A356">(IF($Q$3='بيان ع'!D350,ROW('بيان ع'!350:350)-1,yyyyy))</f>
        <v>#NAME?</v>
      </c>
      <c r="B356" s="56" t="str">
        <f t="shared" si="9"/>
        <v/>
      </c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24"/>
      <c r="R356" s="1"/>
      <c r="S356" s="1"/>
      <c r="T356" s="1"/>
      <c r="V356" s="7"/>
      <c r="W356" s="7"/>
      <c r="X356" s="7"/>
      <c r="Z356" s="1"/>
      <c r="AA356" s="1"/>
      <c r="AB356" s="1"/>
      <c r="AC356" s="1"/>
      <c r="AD356" s="1"/>
      <c r="AE356" s="1"/>
    </row>
    <row r="357" spans="1:31" s="6" customFormat="1" ht="22.8" thickBot="1" x14ac:dyDescent="0.35">
      <c r="A357" s="55" t="e" cm="1">
        <f t="array" ref="A357">(IF($Q$3='بيان ع'!D351,ROW('بيان ع'!351:351)-1,yyyyy))</f>
        <v>#NAME?</v>
      </c>
      <c r="B357" s="56" t="str">
        <f t="shared" si="9"/>
        <v/>
      </c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24"/>
      <c r="R357" s="1"/>
      <c r="S357" s="1"/>
      <c r="T357" s="1"/>
      <c r="V357" s="7"/>
      <c r="W357" s="7"/>
      <c r="X357" s="7"/>
      <c r="Z357" s="1"/>
      <c r="AA357" s="1"/>
      <c r="AB357" s="1"/>
      <c r="AC357" s="1"/>
      <c r="AD357" s="1"/>
      <c r="AE357" s="1"/>
    </row>
    <row r="358" spans="1:31" s="6" customFormat="1" ht="22.8" thickBot="1" x14ac:dyDescent="0.35">
      <c r="A358" s="55" t="e" cm="1">
        <f t="array" ref="A358">(IF($Q$3='بيان ع'!D352,ROW('بيان ع'!352:352)-1,yyyyy))</f>
        <v>#NAME?</v>
      </c>
      <c r="B358" s="56" t="str">
        <f t="shared" si="9"/>
        <v/>
      </c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24"/>
      <c r="R358" s="1"/>
      <c r="S358" s="1"/>
      <c r="T358" s="1"/>
      <c r="V358" s="7"/>
      <c r="W358" s="7"/>
      <c r="X358" s="7"/>
      <c r="Z358" s="1"/>
      <c r="AA358" s="1"/>
      <c r="AB358" s="1"/>
      <c r="AC358" s="1"/>
      <c r="AD358" s="1"/>
      <c r="AE358" s="1"/>
    </row>
    <row r="359" spans="1:31" s="6" customFormat="1" ht="22.8" thickBot="1" x14ac:dyDescent="0.35">
      <c r="A359" s="55" t="e" cm="1">
        <f t="array" ref="A359">(IF($Q$3='بيان ع'!D353,ROW('بيان ع'!353:353)-1,yyyyy))</f>
        <v>#NAME?</v>
      </c>
      <c r="B359" s="56" t="str">
        <f t="shared" si="9"/>
        <v/>
      </c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24"/>
      <c r="R359" s="1"/>
      <c r="S359" s="1"/>
      <c r="T359" s="1"/>
      <c r="V359" s="7"/>
      <c r="W359" s="7"/>
      <c r="X359" s="7"/>
      <c r="Z359" s="1"/>
      <c r="AA359" s="1"/>
      <c r="AB359" s="1"/>
      <c r="AC359" s="1"/>
      <c r="AD359" s="1"/>
      <c r="AE359" s="1"/>
    </row>
    <row r="360" spans="1:31" s="6" customFormat="1" ht="22.8" thickBot="1" x14ac:dyDescent="0.35">
      <c r="A360" s="55" t="e" cm="1">
        <f t="array" ref="A360">(IF($Q$3='بيان ع'!D354,ROW('بيان ع'!354:354)-1,yyyyy))</f>
        <v>#NAME?</v>
      </c>
      <c r="B360" s="56" t="str">
        <f t="shared" si="9"/>
        <v/>
      </c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24"/>
      <c r="R360" s="1"/>
      <c r="S360" s="1"/>
      <c r="T360" s="1"/>
      <c r="V360" s="7"/>
      <c r="W360" s="7"/>
      <c r="X360" s="7"/>
      <c r="Z360" s="1"/>
      <c r="AA360" s="1"/>
      <c r="AB360" s="1"/>
      <c r="AC360" s="1"/>
      <c r="AD360" s="1"/>
      <c r="AE360" s="1"/>
    </row>
    <row r="361" spans="1:31" s="6" customFormat="1" ht="22.8" thickBot="1" x14ac:dyDescent="0.35">
      <c r="A361" s="55" t="e" cm="1">
        <f t="array" ref="A361">(IF($Q$3='بيان ع'!D355,ROW('بيان ع'!355:355)-1,yyyyy))</f>
        <v>#NAME?</v>
      </c>
      <c r="B361" s="56" t="str">
        <f t="shared" si="9"/>
        <v/>
      </c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24"/>
      <c r="R361" s="1"/>
      <c r="S361" s="1"/>
      <c r="T361" s="1"/>
      <c r="V361" s="7"/>
      <c r="W361" s="7"/>
      <c r="X361" s="7"/>
      <c r="Z361" s="1"/>
      <c r="AA361" s="1"/>
      <c r="AB361" s="1"/>
      <c r="AC361" s="1"/>
      <c r="AD361" s="1"/>
      <c r="AE361" s="1"/>
    </row>
    <row r="362" spans="1:31" s="6" customFormat="1" ht="22.8" thickBot="1" x14ac:dyDescent="0.35">
      <c r="A362" s="55" t="e" cm="1">
        <f t="array" ref="A362">(IF($Q$3='بيان ع'!D356,ROW('بيان ع'!356:356)-1,yyyyy))</f>
        <v>#NAME?</v>
      </c>
      <c r="B362" s="56" t="str">
        <f t="shared" si="9"/>
        <v/>
      </c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24"/>
      <c r="R362" s="1"/>
      <c r="S362" s="1"/>
      <c r="T362" s="1"/>
      <c r="V362" s="7"/>
      <c r="W362" s="7"/>
      <c r="X362" s="7"/>
      <c r="Z362" s="1"/>
      <c r="AA362" s="1"/>
      <c r="AB362" s="1"/>
      <c r="AC362" s="1"/>
      <c r="AD362" s="1"/>
      <c r="AE362" s="1"/>
    </row>
    <row r="363" spans="1:31" s="6" customFormat="1" ht="22.8" thickBot="1" x14ac:dyDescent="0.35">
      <c r="A363" s="55" t="e" cm="1">
        <f t="array" ref="A363">(IF($Q$3='بيان ع'!D357,ROW('بيان ع'!357:357)-1,yyyyy))</f>
        <v>#NAME?</v>
      </c>
      <c r="B363" s="56" t="str">
        <f t="shared" si="9"/>
        <v/>
      </c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24"/>
      <c r="R363" s="1"/>
      <c r="S363" s="1"/>
      <c r="T363" s="1"/>
      <c r="V363" s="7"/>
      <c r="W363" s="7"/>
      <c r="X363" s="7"/>
      <c r="Z363" s="1"/>
      <c r="AA363" s="1"/>
      <c r="AB363" s="1"/>
      <c r="AC363" s="1"/>
      <c r="AD363" s="1"/>
      <c r="AE363" s="1"/>
    </row>
    <row r="364" spans="1:31" s="6" customFormat="1" ht="22.8" thickBot="1" x14ac:dyDescent="0.35">
      <c r="A364" s="55" t="e" cm="1">
        <f t="array" ref="A364">(IF($Q$3='بيان ع'!D358,ROW('بيان ع'!358:358)-1,yyyyy))</f>
        <v>#NAME?</v>
      </c>
      <c r="B364" s="56" t="str">
        <f t="shared" si="9"/>
        <v/>
      </c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24"/>
      <c r="R364" s="1"/>
      <c r="S364" s="1"/>
      <c r="T364" s="1"/>
      <c r="V364" s="7"/>
      <c r="W364" s="7"/>
      <c r="X364" s="7"/>
      <c r="Z364" s="1"/>
      <c r="AA364" s="1"/>
      <c r="AB364" s="1"/>
      <c r="AC364" s="1"/>
      <c r="AD364" s="1"/>
      <c r="AE364" s="1"/>
    </row>
    <row r="365" spans="1:31" s="6" customFormat="1" ht="22.8" thickBot="1" x14ac:dyDescent="0.35">
      <c r="A365" s="55" t="e" cm="1">
        <f t="array" ref="A365">(IF($Q$3='بيان ع'!D359,ROW('بيان ع'!359:359)-1,yyyyy))</f>
        <v>#NAME?</v>
      </c>
      <c r="B365" s="56" t="str">
        <f t="shared" si="9"/>
        <v/>
      </c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24"/>
      <c r="R365" s="1"/>
      <c r="S365" s="1"/>
      <c r="T365" s="1"/>
      <c r="V365" s="7"/>
      <c r="W365" s="7"/>
      <c r="X365" s="7"/>
      <c r="Z365" s="1"/>
      <c r="AA365" s="1"/>
      <c r="AB365" s="1"/>
      <c r="AC365" s="1"/>
      <c r="AD365" s="1"/>
      <c r="AE365" s="1"/>
    </row>
    <row r="366" spans="1:31" s="6" customFormat="1" ht="22.8" thickBot="1" x14ac:dyDescent="0.35">
      <c r="A366" s="55" t="e" cm="1">
        <f t="array" ref="A366">(IF($Q$3='بيان ع'!D360,ROW('بيان ع'!360:360)-1,yyyyy))</f>
        <v>#NAME?</v>
      </c>
      <c r="B366" s="56" t="str">
        <f t="shared" si="9"/>
        <v/>
      </c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24"/>
      <c r="R366" s="1"/>
      <c r="S366" s="1"/>
      <c r="T366" s="1"/>
      <c r="V366" s="7"/>
      <c r="W366" s="7"/>
      <c r="X366" s="7"/>
      <c r="Z366" s="1"/>
      <c r="AA366" s="1"/>
      <c r="AB366" s="1"/>
      <c r="AC366" s="1"/>
      <c r="AD366" s="1"/>
      <c r="AE366" s="1"/>
    </row>
    <row r="367" spans="1:31" s="6" customFormat="1" ht="22.8" thickBot="1" x14ac:dyDescent="0.35">
      <c r="A367" s="55" t="e" cm="1">
        <f t="array" ref="A367">(IF($Q$3='بيان ع'!D361,ROW('بيان ع'!361:361)-1,yyyyy))</f>
        <v>#NAME?</v>
      </c>
      <c r="B367" s="56" t="str">
        <f t="shared" si="9"/>
        <v/>
      </c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24"/>
      <c r="R367" s="1"/>
      <c r="S367" s="1"/>
      <c r="T367" s="1"/>
      <c r="V367" s="7"/>
      <c r="W367" s="7"/>
      <c r="X367" s="7"/>
      <c r="Z367" s="1"/>
      <c r="AA367" s="1"/>
      <c r="AB367" s="1"/>
      <c r="AC367" s="1"/>
      <c r="AD367" s="1"/>
      <c r="AE367" s="1"/>
    </row>
    <row r="368" spans="1:31" s="6" customFormat="1" ht="22.8" thickBot="1" x14ac:dyDescent="0.35">
      <c r="A368" s="55" t="e" cm="1">
        <f t="array" ref="A368">(IF($Q$3='بيان ع'!D362,ROW('بيان ع'!362:362)-1,yyyyy))</f>
        <v>#NAME?</v>
      </c>
      <c r="B368" s="56" t="str">
        <f t="shared" si="9"/>
        <v/>
      </c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24"/>
      <c r="R368" s="1"/>
      <c r="S368" s="1"/>
      <c r="T368" s="1"/>
      <c r="V368" s="7"/>
      <c r="W368" s="7"/>
      <c r="X368" s="7"/>
      <c r="Z368" s="1"/>
      <c r="AA368" s="1"/>
      <c r="AB368" s="1"/>
      <c r="AC368" s="1"/>
      <c r="AD368" s="1"/>
      <c r="AE368" s="1"/>
    </row>
    <row r="369" spans="1:31" s="6" customFormat="1" ht="22.8" thickBot="1" x14ac:dyDescent="0.35">
      <c r="A369" s="55" t="e" cm="1">
        <f t="array" ref="A369">(IF($Q$3='بيان ع'!D363,ROW('بيان ع'!363:363)-1,yyyyy))</f>
        <v>#NAME?</v>
      </c>
      <c r="B369" s="56" t="str">
        <f t="shared" si="9"/>
        <v/>
      </c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24"/>
      <c r="R369" s="1"/>
      <c r="S369" s="1"/>
      <c r="T369" s="1"/>
      <c r="V369" s="7"/>
      <c r="W369" s="7"/>
      <c r="X369" s="7"/>
      <c r="Z369" s="1"/>
      <c r="AA369" s="1"/>
      <c r="AB369" s="1"/>
      <c r="AC369" s="1"/>
      <c r="AD369" s="1"/>
      <c r="AE369" s="1"/>
    </row>
    <row r="370" spans="1:31" s="6" customFormat="1" ht="22.8" thickBot="1" x14ac:dyDescent="0.35">
      <c r="A370" s="55" t="e" cm="1">
        <f t="array" ref="A370">(IF($Q$3='بيان ع'!D364,ROW('بيان ع'!364:364)-1,yyyyy))</f>
        <v>#NAME?</v>
      </c>
      <c r="B370" s="56" t="str">
        <f t="shared" si="9"/>
        <v/>
      </c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24"/>
      <c r="R370" s="1"/>
      <c r="S370" s="1"/>
      <c r="T370" s="1"/>
      <c r="V370" s="7"/>
      <c r="W370" s="7"/>
      <c r="X370" s="7"/>
      <c r="Z370" s="1"/>
      <c r="AA370" s="1"/>
      <c r="AB370" s="1"/>
      <c r="AC370" s="1"/>
      <c r="AD370" s="1"/>
      <c r="AE370" s="1"/>
    </row>
    <row r="371" spans="1:31" s="6" customFormat="1" ht="22.8" thickBot="1" x14ac:dyDescent="0.35">
      <c r="A371" s="55" t="e" cm="1">
        <f t="array" ref="A371">(IF($Q$3='بيان ع'!D365,ROW('بيان ع'!365:365)-1,yyyyy))</f>
        <v>#NAME?</v>
      </c>
      <c r="B371" s="56" t="str">
        <f t="shared" si="9"/>
        <v/>
      </c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24"/>
      <c r="R371" s="1"/>
      <c r="S371" s="1"/>
      <c r="T371" s="1"/>
      <c r="V371" s="7"/>
      <c r="W371" s="7"/>
      <c r="X371" s="7"/>
      <c r="Z371" s="1"/>
      <c r="AA371" s="1"/>
      <c r="AB371" s="1"/>
      <c r="AC371" s="1"/>
      <c r="AD371" s="1"/>
      <c r="AE371" s="1"/>
    </row>
    <row r="372" spans="1:31" s="6" customFormat="1" ht="22.8" thickBot="1" x14ac:dyDescent="0.35">
      <c r="A372" s="55" t="e" cm="1">
        <f t="array" ref="A372">(IF($Q$3='بيان ع'!D366,ROW('بيان ع'!366:366)-1,yyyyy))</f>
        <v>#NAME?</v>
      </c>
      <c r="B372" s="56" t="str">
        <f t="shared" si="9"/>
        <v/>
      </c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24"/>
      <c r="R372" s="1"/>
      <c r="S372" s="1"/>
      <c r="T372" s="1"/>
      <c r="V372" s="7"/>
      <c r="W372" s="7"/>
      <c r="X372" s="7"/>
      <c r="Z372" s="1"/>
      <c r="AA372" s="1"/>
      <c r="AB372" s="1"/>
      <c r="AC372" s="1"/>
      <c r="AD372" s="1"/>
      <c r="AE372" s="1"/>
    </row>
    <row r="373" spans="1:31" s="6" customFormat="1" ht="22.8" thickBot="1" x14ac:dyDescent="0.35">
      <c r="A373" s="55" t="e" cm="1">
        <f t="array" ref="A373">(IF($Q$3='بيان ع'!D367,ROW('بيان ع'!367:367)-1,yyyyy))</f>
        <v>#NAME?</v>
      </c>
      <c r="B373" s="56" t="str">
        <f t="shared" si="9"/>
        <v/>
      </c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24"/>
      <c r="R373" s="1"/>
      <c r="S373" s="1"/>
      <c r="T373" s="1"/>
      <c r="V373" s="7"/>
      <c r="W373" s="7"/>
      <c r="X373" s="7"/>
      <c r="Z373" s="1"/>
      <c r="AA373" s="1"/>
      <c r="AB373" s="1"/>
      <c r="AC373" s="1"/>
      <c r="AD373" s="1"/>
      <c r="AE373" s="1"/>
    </row>
    <row r="374" spans="1:31" s="6" customFormat="1" ht="22.8" thickBot="1" x14ac:dyDescent="0.35">
      <c r="A374" s="55" t="e" cm="1">
        <f t="array" ref="A374">(IF($Q$3='بيان ع'!D368,ROW('بيان ع'!368:368)-1,yyyyy))</f>
        <v>#NAME?</v>
      </c>
      <c r="B374" s="56" t="str">
        <f t="shared" si="9"/>
        <v/>
      </c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24"/>
      <c r="R374" s="1"/>
      <c r="S374" s="1"/>
      <c r="T374" s="1"/>
      <c r="V374" s="7"/>
      <c r="W374" s="7"/>
      <c r="X374" s="7"/>
      <c r="Z374" s="1"/>
      <c r="AA374" s="1"/>
      <c r="AB374" s="1"/>
      <c r="AC374" s="1"/>
      <c r="AD374" s="1"/>
      <c r="AE374" s="1"/>
    </row>
    <row r="375" spans="1:31" s="6" customFormat="1" ht="22.8" thickBot="1" x14ac:dyDescent="0.35">
      <c r="A375" s="55" t="e" cm="1">
        <f t="array" ref="A375">(IF($Q$3='بيان ع'!D369,ROW('بيان ع'!369:369)-1,yyyyy))</f>
        <v>#NAME?</v>
      </c>
      <c r="B375" s="56" t="str">
        <f t="shared" si="9"/>
        <v/>
      </c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24"/>
      <c r="R375" s="1"/>
      <c r="S375" s="1"/>
      <c r="T375" s="1"/>
      <c r="V375" s="7"/>
      <c r="W375" s="7"/>
      <c r="X375" s="7"/>
      <c r="Z375" s="1"/>
      <c r="AA375" s="1"/>
      <c r="AB375" s="1"/>
      <c r="AC375" s="1"/>
      <c r="AD375" s="1"/>
      <c r="AE375" s="1"/>
    </row>
    <row r="376" spans="1:31" s="6" customFormat="1" ht="22.8" thickBot="1" x14ac:dyDescent="0.35">
      <c r="A376" s="55" t="e" cm="1">
        <f t="array" ref="A376">(IF($Q$3='بيان ع'!D370,ROW('بيان ع'!370:370)-1,yyyyy))</f>
        <v>#NAME?</v>
      </c>
      <c r="B376" s="56" t="str">
        <f t="shared" si="9"/>
        <v/>
      </c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24"/>
      <c r="R376" s="1"/>
      <c r="S376" s="1"/>
      <c r="T376" s="1"/>
      <c r="V376" s="7"/>
      <c r="W376" s="7"/>
      <c r="X376" s="7"/>
      <c r="Z376" s="1"/>
      <c r="AA376" s="1"/>
      <c r="AB376" s="1"/>
      <c r="AC376" s="1"/>
      <c r="AD376" s="1"/>
      <c r="AE376" s="1"/>
    </row>
    <row r="377" spans="1:31" s="6" customFormat="1" ht="22.8" thickBot="1" x14ac:dyDescent="0.35">
      <c r="A377" s="55" t="e" cm="1">
        <f t="array" ref="A377">(IF($Q$3='بيان ع'!D371,ROW('بيان ع'!371:371)-1,yyyyy))</f>
        <v>#NAME?</v>
      </c>
      <c r="B377" s="56" t="str">
        <f t="shared" si="9"/>
        <v/>
      </c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24"/>
      <c r="R377" s="1"/>
      <c r="S377" s="1"/>
      <c r="T377" s="1"/>
      <c r="V377" s="7"/>
      <c r="W377" s="7"/>
      <c r="X377" s="7"/>
      <c r="Z377" s="1"/>
      <c r="AA377" s="1"/>
      <c r="AB377" s="1"/>
      <c r="AC377" s="1"/>
      <c r="AD377" s="1"/>
      <c r="AE377" s="1"/>
    </row>
    <row r="378" spans="1:31" s="6" customFormat="1" ht="22.8" thickBot="1" x14ac:dyDescent="0.35">
      <c r="A378" s="55" t="e" cm="1">
        <f t="array" ref="A378">(IF($Q$3='بيان ع'!D372,ROW('بيان ع'!372:372)-1,yyyyy))</f>
        <v>#NAME?</v>
      </c>
      <c r="B378" s="56" t="str">
        <f t="shared" si="9"/>
        <v/>
      </c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24"/>
      <c r="R378" s="1"/>
      <c r="S378" s="1"/>
      <c r="T378" s="1"/>
      <c r="V378" s="7"/>
      <c r="W378" s="7"/>
      <c r="X378" s="7"/>
      <c r="Z378" s="1"/>
      <c r="AA378" s="1"/>
      <c r="AB378" s="1"/>
      <c r="AC378" s="1"/>
      <c r="AD378" s="1"/>
      <c r="AE378" s="1"/>
    </row>
    <row r="379" spans="1:31" s="6" customFormat="1" ht="22.8" thickBot="1" x14ac:dyDescent="0.35">
      <c r="A379" s="55" t="e" cm="1">
        <f t="array" ref="A379">(IF($Q$3='بيان ع'!D373,ROW('بيان ع'!373:373)-1,yyyyy))</f>
        <v>#NAME?</v>
      </c>
      <c r="B379" s="56" t="str">
        <f t="shared" si="9"/>
        <v/>
      </c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24"/>
      <c r="R379" s="1"/>
      <c r="S379" s="1"/>
      <c r="T379" s="1"/>
      <c r="V379" s="7"/>
      <c r="W379" s="7"/>
      <c r="X379" s="7"/>
      <c r="Z379" s="1"/>
      <c r="AA379" s="1"/>
      <c r="AB379" s="1"/>
      <c r="AC379" s="1"/>
      <c r="AD379" s="1"/>
      <c r="AE379" s="1"/>
    </row>
    <row r="380" spans="1:31" s="6" customFormat="1" ht="22.8" thickBot="1" x14ac:dyDescent="0.35">
      <c r="A380" s="55" t="e" cm="1">
        <f t="array" ref="A380">(IF($Q$3='بيان ع'!D374,ROW('بيان ع'!374:374)-1,yyyyy))</f>
        <v>#NAME?</v>
      </c>
      <c r="B380" s="56" t="str">
        <f t="shared" si="9"/>
        <v/>
      </c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24"/>
      <c r="R380" s="1"/>
      <c r="S380" s="1"/>
      <c r="T380" s="1"/>
      <c r="V380" s="7"/>
      <c r="W380" s="7"/>
      <c r="X380" s="7"/>
      <c r="Z380" s="1"/>
      <c r="AA380" s="1"/>
      <c r="AB380" s="1"/>
      <c r="AC380" s="1"/>
      <c r="AD380" s="1"/>
      <c r="AE380" s="1"/>
    </row>
    <row r="381" spans="1:31" s="6" customFormat="1" ht="22.8" thickBot="1" x14ac:dyDescent="0.35">
      <c r="A381" s="55" t="e" cm="1">
        <f t="array" ref="A381">(IF($Q$3='بيان ع'!D375,ROW('بيان ع'!375:375)-1,yyyyy))</f>
        <v>#NAME?</v>
      </c>
      <c r="B381" s="56" t="str">
        <f t="shared" si="9"/>
        <v/>
      </c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24"/>
      <c r="R381" s="1"/>
      <c r="S381" s="1"/>
      <c r="T381" s="1"/>
      <c r="V381" s="7"/>
      <c r="W381" s="7"/>
      <c r="X381" s="7"/>
      <c r="Z381" s="1"/>
      <c r="AA381" s="1"/>
      <c r="AB381" s="1"/>
      <c r="AC381" s="1"/>
      <c r="AD381" s="1"/>
      <c r="AE381" s="1"/>
    </row>
    <row r="382" spans="1:31" s="6" customFormat="1" ht="22.8" thickBot="1" x14ac:dyDescent="0.35">
      <c r="A382" s="55" t="e" cm="1">
        <f t="array" ref="A382">(IF($Q$3='بيان ع'!D376,ROW('بيان ع'!376:376)-1,yyyyy))</f>
        <v>#NAME?</v>
      </c>
      <c r="B382" s="56" t="str">
        <f t="shared" si="9"/>
        <v/>
      </c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24"/>
      <c r="R382" s="1"/>
      <c r="S382" s="1"/>
      <c r="T382" s="1"/>
      <c r="V382" s="7"/>
      <c r="W382" s="7"/>
      <c r="X382" s="7"/>
      <c r="Z382" s="1"/>
      <c r="AA382" s="1"/>
      <c r="AB382" s="1"/>
      <c r="AC382" s="1"/>
      <c r="AD382" s="1"/>
      <c r="AE382" s="1"/>
    </row>
    <row r="383" spans="1:31" s="6" customFormat="1" ht="22.8" thickBot="1" x14ac:dyDescent="0.35">
      <c r="A383" s="55" t="e" cm="1">
        <f t="array" ref="A383">(IF($Q$3='بيان ع'!D377,ROW('بيان ع'!377:377)-1,yyyyy))</f>
        <v>#NAME?</v>
      </c>
      <c r="B383" s="56" t="str">
        <f t="shared" si="9"/>
        <v/>
      </c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24"/>
      <c r="R383" s="1"/>
      <c r="S383" s="1"/>
      <c r="T383" s="1"/>
      <c r="V383" s="7"/>
      <c r="W383" s="7"/>
      <c r="X383" s="7"/>
      <c r="Z383" s="1"/>
      <c r="AA383" s="1"/>
      <c r="AB383" s="1"/>
      <c r="AC383" s="1"/>
      <c r="AD383" s="1"/>
      <c r="AE383" s="1"/>
    </row>
    <row r="384" spans="1:31" s="6" customFormat="1" ht="22.8" thickBot="1" x14ac:dyDescent="0.35">
      <c r="A384" s="55" t="e" cm="1">
        <f t="array" ref="A384">(IF($Q$3='بيان ع'!D378,ROW('بيان ع'!378:378)-1,yyyyy))</f>
        <v>#NAME?</v>
      </c>
      <c r="B384" s="56" t="str">
        <f t="shared" si="9"/>
        <v/>
      </c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24"/>
      <c r="R384" s="1"/>
      <c r="S384" s="1"/>
      <c r="T384" s="1"/>
      <c r="V384" s="7"/>
      <c r="W384" s="7"/>
      <c r="X384" s="7"/>
      <c r="Z384" s="1"/>
      <c r="AA384" s="1"/>
      <c r="AB384" s="1"/>
      <c r="AC384" s="1"/>
      <c r="AD384" s="1"/>
      <c r="AE384" s="1"/>
    </row>
    <row r="385" spans="1:31" s="6" customFormat="1" ht="22.8" thickBot="1" x14ac:dyDescent="0.35">
      <c r="A385" s="55" t="e" cm="1">
        <f t="array" ref="A385">(IF($Q$3='بيان ع'!D379,ROW('بيان ع'!379:379)-1,yyyyy))</f>
        <v>#NAME?</v>
      </c>
      <c r="B385" s="56" t="str">
        <f t="shared" si="9"/>
        <v/>
      </c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24"/>
      <c r="R385" s="1"/>
      <c r="S385" s="1"/>
      <c r="T385" s="1"/>
      <c r="V385" s="7"/>
      <c r="W385" s="7"/>
      <c r="X385" s="7"/>
      <c r="Z385" s="1"/>
      <c r="AA385" s="1"/>
      <c r="AB385" s="1"/>
      <c r="AC385" s="1"/>
      <c r="AD385" s="1"/>
      <c r="AE385" s="1"/>
    </row>
    <row r="386" spans="1:31" s="6" customFormat="1" ht="22.8" thickBot="1" x14ac:dyDescent="0.35">
      <c r="A386" s="55" t="e" cm="1">
        <f t="array" ref="A386">(IF($Q$3='بيان ع'!D380,ROW('بيان ع'!380:380)-1,yyyyy))</f>
        <v>#NAME?</v>
      </c>
      <c r="B386" s="56" t="str">
        <f t="shared" si="9"/>
        <v/>
      </c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24"/>
      <c r="R386" s="1"/>
      <c r="S386" s="1"/>
      <c r="T386" s="1"/>
      <c r="V386" s="7"/>
      <c r="W386" s="7"/>
      <c r="X386" s="7"/>
      <c r="Z386" s="1"/>
      <c r="AA386" s="1"/>
      <c r="AB386" s="1"/>
      <c r="AC386" s="1"/>
      <c r="AD386" s="1"/>
      <c r="AE386" s="1"/>
    </row>
    <row r="387" spans="1:31" s="6" customFormat="1" ht="22.8" thickBot="1" x14ac:dyDescent="0.35">
      <c r="A387" s="55" t="e" cm="1">
        <f t="array" ref="A387">(IF($Q$3='بيان ع'!D381,ROW('بيان ع'!381:381)-1,yyyyy))</f>
        <v>#NAME?</v>
      </c>
      <c r="B387" s="56" t="str">
        <f t="shared" si="9"/>
        <v/>
      </c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24"/>
      <c r="R387" s="1"/>
      <c r="S387" s="1"/>
      <c r="T387" s="1"/>
      <c r="V387" s="7"/>
      <c r="W387" s="7"/>
      <c r="X387" s="7"/>
      <c r="Z387" s="1"/>
      <c r="AA387" s="1"/>
      <c r="AB387" s="1"/>
      <c r="AC387" s="1"/>
      <c r="AD387" s="1"/>
      <c r="AE387" s="1"/>
    </row>
    <row r="388" spans="1:31" s="6" customFormat="1" ht="22.8" thickBot="1" x14ac:dyDescent="0.35">
      <c r="A388" s="55" t="e" cm="1">
        <f t="array" ref="A388">(IF($Q$3='بيان ع'!D382,ROW('بيان ع'!382:382)-1,yyyyy))</f>
        <v>#NAME?</v>
      </c>
      <c r="B388" s="56" t="str">
        <f t="shared" si="9"/>
        <v/>
      </c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24"/>
      <c r="R388" s="1"/>
      <c r="S388" s="1"/>
      <c r="T388" s="1"/>
      <c r="V388" s="7"/>
      <c r="W388" s="7"/>
      <c r="X388" s="7"/>
      <c r="Z388" s="1"/>
      <c r="AA388" s="1"/>
      <c r="AB388" s="1"/>
      <c r="AC388" s="1"/>
      <c r="AD388" s="1"/>
      <c r="AE388" s="1"/>
    </row>
    <row r="389" spans="1:31" s="6" customFormat="1" ht="22.8" thickBot="1" x14ac:dyDescent="0.35">
      <c r="A389" s="55" t="e" cm="1">
        <f t="array" ref="A389">(IF($Q$3='بيان ع'!D383,ROW('بيان ع'!383:383)-1,yyyyy))</f>
        <v>#NAME?</v>
      </c>
      <c r="B389" s="56" t="str">
        <f t="shared" si="9"/>
        <v/>
      </c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24"/>
      <c r="R389" s="1"/>
      <c r="S389" s="1"/>
      <c r="T389" s="1"/>
      <c r="V389" s="7"/>
      <c r="W389" s="7"/>
      <c r="X389" s="7"/>
      <c r="Z389" s="1"/>
      <c r="AA389" s="1"/>
      <c r="AB389" s="1"/>
      <c r="AC389" s="1"/>
      <c r="AD389" s="1"/>
      <c r="AE389" s="1"/>
    </row>
    <row r="390" spans="1:31" s="6" customFormat="1" ht="22.8" thickBot="1" x14ac:dyDescent="0.35">
      <c r="A390" s="55" t="e" cm="1">
        <f t="array" ref="A390">(IF($Q$3='بيان ع'!D384,ROW('بيان ع'!384:384)-1,yyyyy))</f>
        <v>#NAME?</v>
      </c>
      <c r="B390" s="56" t="str">
        <f t="shared" si="9"/>
        <v/>
      </c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24"/>
      <c r="R390" s="1"/>
      <c r="S390" s="1"/>
      <c r="T390" s="1"/>
      <c r="V390" s="7"/>
      <c r="W390" s="7"/>
      <c r="X390" s="7"/>
      <c r="Z390" s="1"/>
      <c r="AA390" s="1"/>
      <c r="AB390" s="1"/>
      <c r="AC390" s="1"/>
      <c r="AD390" s="1"/>
      <c r="AE390" s="1"/>
    </row>
    <row r="391" spans="1:31" s="6" customFormat="1" ht="22.8" thickBot="1" x14ac:dyDescent="0.35">
      <c r="A391" s="55" t="e" cm="1">
        <f t="array" ref="A391">(IF($Q$3='بيان ع'!D385,ROW('بيان ع'!385:385)-1,yyyyy))</f>
        <v>#NAME?</v>
      </c>
      <c r="B391" s="56" t="str">
        <f t="shared" si="9"/>
        <v/>
      </c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24"/>
      <c r="R391" s="1"/>
      <c r="S391" s="1"/>
      <c r="T391" s="1"/>
      <c r="V391" s="7"/>
      <c r="W391" s="7"/>
      <c r="X391" s="7"/>
      <c r="Z391" s="1"/>
      <c r="AA391" s="1"/>
      <c r="AB391" s="1"/>
      <c r="AC391" s="1"/>
      <c r="AD391" s="1"/>
      <c r="AE391" s="1"/>
    </row>
    <row r="392" spans="1:31" s="6" customFormat="1" ht="22.8" thickBot="1" x14ac:dyDescent="0.35">
      <c r="A392" s="55" t="e" cm="1">
        <f t="array" ref="A392">(IF($Q$3='بيان ع'!D386,ROW('بيان ع'!386:386)-1,yyyyy))</f>
        <v>#NAME?</v>
      </c>
      <c r="B392" s="56" t="str">
        <f t="shared" ref="B392:B455" si="10">IFERROR(_xlfn.AGGREGATE(15,6,$A$8:$A$1010,ROW(A385)),"")</f>
        <v/>
      </c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24"/>
      <c r="R392" s="1"/>
      <c r="S392" s="1"/>
      <c r="T392" s="1"/>
      <c r="V392" s="7"/>
      <c r="W392" s="7"/>
      <c r="X392" s="7"/>
      <c r="Z392" s="1"/>
      <c r="AA392" s="1"/>
      <c r="AB392" s="1"/>
      <c r="AC392" s="1"/>
      <c r="AD392" s="1"/>
      <c r="AE392" s="1"/>
    </row>
    <row r="393" spans="1:31" s="6" customFormat="1" ht="22.8" thickBot="1" x14ac:dyDescent="0.35">
      <c r="A393" s="55" t="e" cm="1">
        <f t="array" ref="A393">(IF($Q$3='بيان ع'!D387,ROW('بيان ع'!387:387)-1,yyyyy))</f>
        <v>#NAME?</v>
      </c>
      <c r="B393" s="56" t="str">
        <f t="shared" si="10"/>
        <v/>
      </c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24"/>
      <c r="R393" s="1"/>
      <c r="S393" s="1"/>
      <c r="T393" s="1"/>
      <c r="V393" s="7"/>
      <c r="W393" s="7"/>
      <c r="X393" s="7"/>
      <c r="Z393" s="1"/>
      <c r="AA393" s="1"/>
      <c r="AB393" s="1"/>
      <c r="AC393" s="1"/>
      <c r="AD393" s="1"/>
      <c r="AE393" s="1"/>
    </row>
    <row r="394" spans="1:31" s="6" customFormat="1" ht="22.8" thickBot="1" x14ac:dyDescent="0.35">
      <c r="A394" s="55" t="e" cm="1">
        <f t="array" ref="A394">(IF($Q$3='بيان ع'!D388,ROW('بيان ع'!388:388)-1,yyyyy))</f>
        <v>#NAME?</v>
      </c>
      <c r="B394" s="56" t="str">
        <f t="shared" si="10"/>
        <v/>
      </c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24"/>
      <c r="R394" s="1"/>
      <c r="S394" s="1"/>
      <c r="T394" s="1"/>
      <c r="V394" s="7"/>
      <c r="W394" s="7"/>
      <c r="X394" s="7"/>
      <c r="Z394" s="1"/>
      <c r="AA394" s="1"/>
      <c r="AB394" s="1"/>
      <c r="AC394" s="1"/>
      <c r="AD394" s="1"/>
      <c r="AE394" s="1"/>
    </row>
    <row r="395" spans="1:31" s="6" customFormat="1" ht="22.8" thickBot="1" x14ac:dyDescent="0.35">
      <c r="A395" s="55" t="e" cm="1">
        <f t="array" ref="A395">(IF($Q$3='بيان ع'!D389,ROW('بيان ع'!389:389)-1,yyyyy))</f>
        <v>#NAME?</v>
      </c>
      <c r="B395" s="56" t="str">
        <f t="shared" si="10"/>
        <v/>
      </c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24"/>
      <c r="R395" s="1"/>
      <c r="S395" s="1"/>
      <c r="T395" s="1"/>
      <c r="V395" s="7"/>
      <c r="W395" s="7"/>
      <c r="X395" s="7"/>
      <c r="Z395" s="1"/>
      <c r="AA395" s="1"/>
      <c r="AB395" s="1"/>
      <c r="AC395" s="1"/>
      <c r="AD395" s="1"/>
      <c r="AE395" s="1"/>
    </row>
    <row r="396" spans="1:31" s="6" customFormat="1" ht="22.8" thickBot="1" x14ac:dyDescent="0.35">
      <c r="A396" s="55" t="e" cm="1">
        <f t="array" ref="A396">(IF($Q$3='بيان ع'!D390,ROW('بيان ع'!390:390)-1,yyyyy))</f>
        <v>#NAME?</v>
      </c>
      <c r="B396" s="56" t="str">
        <f t="shared" si="10"/>
        <v/>
      </c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24"/>
      <c r="R396" s="1"/>
      <c r="S396" s="1"/>
      <c r="T396" s="1"/>
      <c r="V396" s="7"/>
      <c r="W396" s="7"/>
      <c r="X396" s="7"/>
      <c r="Z396" s="1"/>
      <c r="AA396" s="1"/>
      <c r="AB396" s="1"/>
      <c r="AC396" s="1"/>
      <c r="AD396" s="1"/>
      <c r="AE396" s="1"/>
    </row>
    <row r="397" spans="1:31" s="6" customFormat="1" ht="22.8" thickBot="1" x14ac:dyDescent="0.35">
      <c r="A397" s="55" t="e" cm="1">
        <f t="array" ref="A397">(IF($Q$3='بيان ع'!D391,ROW('بيان ع'!391:391)-1,yyyyy))</f>
        <v>#NAME?</v>
      </c>
      <c r="B397" s="56" t="str">
        <f t="shared" si="10"/>
        <v/>
      </c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24"/>
      <c r="R397" s="1"/>
      <c r="S397" s="1"/>
      <c r="T397" s="1"/>
      <c r="V397" s="7"/>
      <c r="W397" s="7"/>
      <c r="X397" s="7"/>
      <c r="Z397" s="1"/>
      <c r="AA397" s="1"/>
      <c r="AB397" s="1"/>
      <c r="AC397" s="1"/>
      <c r="AD397" s="1"/>
      <c r="AE397" s="1"/>
    </row>
    <row r="398" spans="1:31" s="6" customFormat="1" ht="22.8" thickBot="1" x14ac:dyDescent="0.35">
      <c r="A398" s="55" t="e" cm="1">
        <f t="array" ref="A398">(IF($Q$3='بيان ع'!D392,ROW('بيان ع'!392:392)-1,yyyyy))</f>
        <v>#NAME?</v>
      </c>
      <c r="B398" s="56" t="str">
        <f t="shared" si="10"/>
        <v/>
      </c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24"/>
      <c r="R398" s="1"/>
      <c r="S398" s="1"/>
      <c r="T398" s="1"/>
      <c r="V398" s="7"/>
      <c r="W398" s="7"/>
      <c r="X398" s="7"/>
      <c r="Z398" s="1"/>
      <c r="AA398" s="1"/>
      <c r="AB398" s="1"/>
      <c r="AC398" s="1"/>
      <c r="AD398" s="1"/>
      <c r="AE398" s="1"/>
    </row>
    <row r="399" spans="1:31" s="6" customFormat="1" ht="22.8" thickBot="1" x14ac:dyDescent="0.35">
      <c r="A399" s="55" t="e" cm="1">
        <f t="array" ref="A399">(IF($Q$3='بيان ع'!D393,ROW('بيان ع'!393:393)-1,yyyyy))</f>
        <v>#NAME?</v>
      </c>
      <c r="B399" s="56" t="str">
        <f t="shared" si="10"/>
        <v/>
      </c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24"/>
      <c r="R399" s="1"/>
      <c r="S399" s="1"/>
      <c r="T399" s="1"/>
      <c r="V399" s="7"/>
      <c r="W399" s="7"/>
      <c r="X399" s="7"/>
      <c r="Z399" s="1"/>
      <c r="AA399" s="1"/>
      <c r="AB399" s="1"/>
      <c r="AC399" s="1"/>
      <c r="AD399" s="1"/>
      <c r="AE399" s="1"/>
    </row>
    <row r="400" spans="1:31" s="6" customFormat="1" ht="22.8" thickBot="1" x14ac:dyDescent="0.35">
      <c r="A400" s="55" t="e" cm="1">
        <f t="array" ref="A400">(IF($Q$3='بيان ع'!D394,ROW('بيان ع'!394:394)-1,yyyyy))</f>
        <v>#NAME?</v>
      </c>
      <c r="B400" s="56" t="str">
        <f t="shared" si="10"/>
        <v/>
      </c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24"/>
      <c r="R400" s="1"/>
      <c r="S400" s="1"/>
      <c r="T400" s="1"/>
      <c r="V400" s="7"/>
      <c r="W400" s="7"/>
      <c r="X400" s="7"/>
      <c r="Z400" s="1"/>
      <c r="AA400" s="1"/>
      <c r="AB400" s="1"/>
      <c r="AC400" s="1"/>
      <c r="AD400" s="1"/>
      <c r="AE400" s="1"/>
    </row>
    <row r="401" spans="1:31" s="6" customFormat="1" ht="22.8" thickBot="1" x14ac:dyDescent="0.35">
      <c r="A401" s="55" t="e" cm="1">
        <f t="array" ref="A401">(IF($Q$3='بيان ع'!D395,ROW('بيان ع'!395:395)-1,yyyyy))</f>
        <v>#NAME?</v>
      </c>
      <c r="B401" s="56" t="str">
        <f t="shared" si="10"/>
        <v/>
      </c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24"/>
      <c r="R401" s="1"/>
      <c r="S401" s="1"/>
      <c r="T401" s="1"/>
      <c r="V401" s="7"/>
      <c r="W401" s="7"/>
      <c r="X401" s="7"/>
      <c r="Z401" s="1"/>
      <c r="AA401" s="1"/>
      <c r="AB401" s="1"/>
      <c r="AC401" s="1"/>
      <c r="AD401" s="1"/>
      <c r="AE401" s="1"/>
    </row>
    <row r="402" spans="1:31" s="6" customFormat="1" ht="22.8" thickBot="1" x14ac:dyDescent="0.35">
      <c r="A402" s="55" t="e" cm="1">
        <f t="array" ref="A402">(IF($Q$3='بيان ع'!D396,ROW('بيان ع'!396:396)-1,yyyyy))</f>
        <v>#NAME?</v>
      </c>
      <c r="B402" s="56" t="str">
        <f t="shared" si="10"/>
        <v/>
      </c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24"/>
      <c r="R402" s="1"/>
      <c r="S402" s="1"/>
      <c r="T402" s="1"/>
      <c r="V402" s="7"/>
      <c r="W402" s="7"/>
      <c r="X402" s="7"/>
      <c r="Z402" s="1"/>
      <c r="AA402" s="1"/>
      <c r="AB402" s="1"/>
      <c r="AC402" s="1"/>
      <c r="AD402" s="1"/>
      <c r="AE402" s="1"/>
    </row>
    <row r="403" spans="1:31" s="6" customFormat="1" ht="22.8" thickBot="1" x14ac:dyDescent="0.35">
      <c r="A403" s="55" t="e" cm="1">
        <f t="array" ref="A403">(IF($Q$3='بيان ع'!D397,ROW('بيان ع'!397:397)-1,yyyyy))</f>
        <v>#NAME?</v>
      </c>
      <c r="B403" s="56" t="str">
        <f t="shared" si="10"/>
        <v/>
      </c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24"/>
      <c r="R403" s="1"/>
      <c r="S403" s="1"/>
      <c r="T403" s="1"/>
      <c r="V403" s="7"/>
      <c r="W403" s="7"/>
      <c r="X403" s="7"/>
      <c r="Z403" s="1"/>
      <c r="AA403" s="1"/>
      <c r="AB403" s="1"/>
      <c r="AC403" s="1"/>
      <c r="AD403" s="1"/>
      <c r="AE403" s="1"/>
    </row>
    <row r="404" spans="1:31" s="6" customFormat="1" ht="22.8" thickBot="1" x14ac:dyDescent="0.35">
      <c r="A404" s="55" t="e" cm="1">
        <f t="array" ref="A404">(IF($Q$3='بيان ع'!D398,ROW('بيان ع'!398:398)-1,yyyyy))</f>
        <v>#NAME?</v>
      </c>
      <c r="B404" s="56" t="str">
        <f t="shared" si="10"/>
        <v/>
      </c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24"/>
      <c r="R404" s="1"/>
      <c r="S404" s="1"/>
      <c r="T404" s="1"/>
      <c r="V404" s="7"/>
      <c r="W404" s="7"/>
      <c r="X404" s="7"/>
      <c r="Z404" s="1"/>
      <c r="AA404" s="1"/>
      <c r="AB404" s="1"/>
      <c r="AC404" s="1"/>
      <c r="AD404" s="1"/>
      <c r="AE404" s="1"/>
    </row>
    <row r="405" spans="1:31" s="6" customFormat="1" ht="22.8" thickBot="1" x14ac:dyDescent="0.35">
      <c r="A405" s="55" t="e" cm="1">
        <f t="array" ref="A405">(IF($Q$3='بيان ع'!D399,ROW('بيان ع'!399:399)-1,yyyyy))</f>
        <v>#NAME?</v>
      </c>
      <c r="B405" s="56" t="str">
        <f t="shared" si="10"/>
        <v/>
      </c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24"/>
      <c r="R405" s="1"/>
      <c r="S405" s="1"/>
      <c r="T405" s="1"/>
      <c r="V405" s="7"/>
      <c r="W405" s="7"/>
      <c r="X405" s="7"/>
      <c r="Z405" s="1"/>
      <c r="AA405" s="1"/>
      <c r="AB405" s="1"/>
      <c r="AC405" s="1"/>
      <c r="AD405" s="1"/>
      <c r="AE405" s="1"/>
    </row>
    <row r="406" spans="1:31" s="6" customFormat="1" ht="22.8" thickBot="1" x14ac:dyDescent="0.35">
      <c r="A406" s="55" t="e" cm="1">
        <f t="array" ref="A406">(IF($Q$3='بيان ع'!D400,ROW('بيان ع'!400:400)-1,yyyyy))</f>
        <v>#NAME?</v>
      </c>
      <c r="B406" s="56" t="str">
        <f t="shared" si="10"/>
        <v/>
      </c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24"/>
      <c r="R406" s="1"/>
      <c r="S406" s="1"/>
      <c r="T406" s="1"/>
      <c r="V406" s="7"/>
      <c r="W406" s="7"/>
      <c r="X406" s="7"/>
      <c r="Z406" s="1"/>
      <c r="AA406" s="1"/>
      <c r="AB406" s="1"/>
      <c r="AC406" s="1"/>
      <c r="AD406" s="1"/>
      <c r="AE406" s="1"/>
    </row>
    <row r="407" spans="1:31" s="6" customFormat="1" ht="22.8" thickBot="1" x14ac:dyDescent="0.35">
      <c r="A407" s="55" t="e" cm="1">
        <f t="array" ref="A407">(IF($Q$3='بيان ع'!D401,ROW('بيان ع'!401:401)-1,yyyyy))</f>
        <v>#NAME?</v>
      </c>
      <c r="B407" s="56" t="str">
        <f t="shared" si="10"/>
        <v/>
      </c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24"/>
      <c r="R407" s="1"/>
      <c r="S407" s="1"/>
      <c r="T407" s="1"/>
      <c r="V407" s="7"/>
      <c r="W407" s="7"/>
      <c r="X407" s="7"/>
      <c r="Z407" s="1"/>
      <c r="AA407" s="1"/>
      <c r="AB407" s="1"/>
      <c r="AC407" s="1"/>
      <c r="AD407" s="1"/>
      <c r="AE407" s="1"/>
    </row>
    <row r="408" spans="1:31" s="6" customFormat="1" ht="22.8" thickBot="1" x14ac:dyDescent="0.35">
      <c r="A408" s="55" t="e" cm="1">
        <f t="array" ref="A408">(IF($Q$3='بيان ع'!D402,ROW('بيان ع'!402:402)-1,yyyyy))</f>
        <v>#NAME?</v>
      </c>
      <c r="B408" s="56" t="str">
        <f t="shared" si="10"/>
        <v/>
      </c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24"/>
      <c r="R408" s="1"/>
      <c r="S408" s="1"/>
      <c r="T408" s="1"/>
      <c r="V408" s="7"/>
      <c r="W408" s="7"/>
      <c r="X408" s="7"/>
      <c r="Z408" s="1"/>
      <c r="AA408" s="1"/>
      <c r="AB408" s="1"/>
      <c r="AC408" s="1"/>
      <c r="AD408" s="1"/>
      <c r="AE408" s="1"/>
    </row>
    <row r="409" spans="1:31" s="6" customFormat="1" ht="22.8" thickBot="1" x14ac:dyDescent="0.35">
      <c r="A409" s="55" t="e" cm="1">
        <f t="array" ref="A409">(IF($Q$3='بيان ع'!D403,ROW('بيان ع'!403:403)-1,yyyyy))</f>
        <v>#NAME?</v>
      </c>
      <c r="B409" s="56" t="str">
        <f t="shared" si="10"/>
        <v/>
      </c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24"/>
      <c r="R409" s="1"/>
      <c r="S409" s="1"/>
      <c r="T409" s="1"/>
      <c r="V409" s="7"/>
      <c r="W409" s="7"/>
      <c r="X409" s="7"/>
      <c r="Z409" s="1"/>
      <c r="AA409" s="1"/>
      <c r="AB409" s="1"/>
      <c r="AC409" s="1"/>
      <c r="AD409" s="1"/>
      <c r="AE409" s="1"/>
    </row>
    <row r="410" spans="1:31" s="6" customFormat="1" ht="22.8" thickBot="1" x14ac:dyDescent="0.35">
      <c r="A410" s="55" t="e" cm="1">
        <f t="array" ref="A410">(IF($Q$3='بيان ع'!D404,ROW('بيان ع'!404:404)-1,yyyyy))</f>
        <v>#NAME?</v>
      </c>
      <c r="B410" s="56" t="str">
        <f t="shared" si="10"/>
        <v/>
      </c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24"/>
      <c r="R410" s="1"/>
      <c r="S410" s="1"/>
      <c r="T410" s="1"/>
      <c r="V410" s="7"/>
      <c r="W410" s="7"/>
      <c r="X410" s="7"/>
      <c r="Z410" s="1"/>
      <c r="AA410" s="1"/>
      <c r="AB410" s="1"/>
      <c r="AC410" s="1"/>
      <c r="AD410" s="1"/>
      <c r="AE410" s="1"/>
    </row>
    <row r="411" spans="1:31" s="6" customFormat="1" ht="22.8" thickBot="1" x14ac:dyDescent="0.35">
      <c r="A411" s="55" t="e" cm="1">
        <f t="array" ref="A411">(IF($Q$3='بيان ع'!D405,ROW('بيان ع'!405:405)-1,yyyyy))</f>
        <v>#NAME?</v>
      </c>
      <c r="B411" s="56" t="str">
        <f t="shared" si="10"/>
        <v/>
      </c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24"/>
      <c r="R411" s="1"/>
      <c r="S411" s="1"/>
      <c r="T411" s="1"/>
      <c r="V411" s="7"/>
      <c r="W411" s="7"/>
      <c r="X411" s="7"/>
      <c r="Z411" s="1"/>
      <c r="AA411" s="1"/>
      <c r="AB411" s="1"/>
      <c r="AC411" s="1"/>
      <c r="AD411" s="1"/>
      <c r="AE411" s="1"/>
    </row>
    <row r="412" spans="1:31" s="6" customFormat="1" ht="22.8" thickBot="1" x14ac:dyDescent="0.35">
      <c r="A412" s="55" t="e" cm="1">
        <f t="array" ref="A412">(IF($Q$3='بيان ع'!D406,ROW('بيان ع'!406:406)-1,yyyyy))</f>
        <v>#NAME?</v>
      </c>
      <c r="B412" s="56" t="str">
        <f t="shared" si="10"/>
        <v/>
      </c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24"/>
      <c r="R412" s="1"/>
      <c r="S412" s="1"/>
      <c r="T412" s="1"/>
      <c r="V412" s="7"/>
      <c r="W412" s="7"/>
      <c r="X412" s="7"/>
      <c r="Z412" s="1"/>
      <c r="AA412" s="1"/>
      <c r="AB412" s="1"/>
      <c r="AC412" s="1"/>
      <c r="AD412" s="1"/>
      <c r="AE412" s="1"/>
    </row>
    <row r="413" spans="1:31" s="6" customFormat="1" ht="22.8" thickBot="1" x14ac:dyDescent="0.35">
      <c r="A413" s="55" t="e" cm="1">
        <f t="array" ref="A413">(IF($Q$3='بيان ع'!D407,ROW('بيان ع'!407:407)-1,yyyyy))</f>
        <v>#NAME?</v>
      </c>
      <c r="B413" s="56" t="str">
        <f t="shared" si="10"/>
        <v/>
      </c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24"/>
      <c r="R413" s="1"/>
      <c r="S413" s="1"/>
      <c r="T413" s="1"/>
      <c r="V413" s="7"/>
      <c r="W413" s="7"/>
      <c r="X413" s="7"/>
      <c r="Z413" s="1"/>
      <c r="AA413" s="1"/>
      <c r="AB413" s="1"/>
      <c r="AC413" s="1"/>
      <c r="AD413" s="1"/>
      <c r="AE413" s="1"/>
    </row>
    <row r="414" spans="1:31" s="6" customFormat="1" ht="22.8" thickBot="1" x14ac:dyDescent="0.35">
      <c r="A414" s="55" t="e" cm="1">
        <f t="array" ref="A414">(IF($Q$3='بيان ع'!D408,ROW('بيان ع'!408:408)-1,yyyyy))</f>
        <v>#NAME?</v>
      </c>
      <c r="B414" s="56" t="str">
        <f t="shared" si="10"/>
        <v/>
      </c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24"/>
      <c r="R414" s="1"/>
      <c r="S414" s="1"/>
      <c r="T414" s="1"/>
      <c r="V414" s="7"/>
      <c r="W414" s="7"/>
      <c r="X414" s="7"/>
      <c r="Z414" s="1"/>
      <c r="AA414" s="1"/>
      <c r="AB414" s="1"/>
      <c r="AC414" s="1"/>
      <c r="AD414" s="1"/>
      <c r="AE414" s="1"/>
    </row>
    <row r="415" spans="1:31" s="6" customFormat="1" ht="22.8" thickBot="1" x14ac:dyDescent="0.35">
      <c r="A415" s="55" t="e" cm="1">
        <f t="array" ref="A415">(IF($Q$3='بيان ع'!D409,ROW('بيان ع'!409:409)-1,yyyyy))</f>
        <v>#NAME?</v>
      </c>
      <c r="B415" s="56" t="str">
        <f t="shared" si="10"/>
        <v/>
      </c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24"/>
      <c r="R415" s="1"/>
      <c r="S415" s="1"/>
      <c r="T415" s="1"/>
      <c r="V415" s="7"/>
      <c r="W415" s="7"/>
      <c r="X415" s="7"/>
      <c r="Z415" s="1"/>
      <c r="AA415" s="1"/>
      <c r="AB415" s="1"/>
      <c r="AC415" s="1"/>
      <c r="AD415" s="1"/>
      <c r="AE415" s="1"/>
    </row>
    <row r="416" spans="1:31" s="6" customFormat="1" ht="22.8" thickBot="1" x14ac:dyDescent="0.35">
      <c r="A416" s="55" t="e" cm="1">
        <f t="array" ref="A416">(IF($Q$3='بيان ع'!D410,ROW('بيان ع'!410:410)-1,yyyyy))</f>
        <v>#NAME?</v>
      </c>
      <c r="B416" s="56" t="str">
        <f t="shared" si="10"/>
        <v/>
      </c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24"/>
      <c r="R416" s="1"/>
      <c r="S416" s="1"/>
      <c r="T416" s="1"/>
      <c r="V416" s="7"/>
      <c r="W416" s="7"/>
      <c r="X416" s="7"/>
      <c r="Z416" s="1"/>
      <c r="AA416" s="1"/>
      <c r="AB416" s="1"/>
      <c r="AC416" s="1"/>
      <c r="AD416" s="1"/>
      <c r="AE416" s="1"/>
    </row>
    <row r="417" spans="1:31" s="6" customFormat="1" ht="22.8" thickBot="1" x14ac:dyDescent="0.35">
      <c r="A417" s="55" t="e" cm="1">
        <f t="array" ref="A417">(IF($Q$3='بيان ع'!D411,ROW('بيان ع'!411:411)-1,yyyyy))</f>
        <v>#NAME?</v>
      </c>
      <c r="B417" s="56" t="str">
        <f t="shared" si="10"/>
        <v/>
      </c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24"/>
      <c r="R417" s="1"/>
      <c r="S417" s="1"/>
      <c r="T417" s="1"/>
      <c r="V417" s="7"/>
      <c r="W417" s="7"/>
      <c r="X417" s="7"/>
      <c r="Z417" s="1"/>
      <c r="AA417" s="1"/>
      <c r="AB417" s="1"/>
      <c r="AC417" s="1"/>
      <c r="AD417" s="1"/>
      <c r="AE417" s="1"/>
    </row>
    <row r="418" spans="1:31" s="6" customFormat="1" ht="22.8" thickBot="1" x14ac:dyDescent="0.35">
      <c r="A418" s="55" t="e" cm="1">
        <f t="array" ref="A418">(IF($Q$3='بيان ع'!D412,ROW('بيان ع'!412:412)-1,yyyyy))</f>
        <v>#NAME?</v>
      </c>
      <c r="B418" s="56" t="str">
        <f t="shared" si="10"/>
        <v/>
      </c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24"/>
      <c r="R418" s="1"/>
      <c r="S418" s="1"/>
      <c r="T418" s="1"/>
      <c r="V418" s="7"/>
      <c r="W418" s="7"/>
      <c r="X418" s="7"/>
      <c r="Z418" s="1"/>
      <c r="AA418" s="1"/>
      <c r="AB418" s="1"/>
      <c r="AC418" s="1"/>
      <c r="AD418" s="1"/>
      <c r="AE418" s="1"/>
    </row>
    <row r="419" spans="1:31" s="6" customFormat="1" ht="22.8" thickBot="1" x14ac:dyDescent="0.35">
      <c r="A419" s="55" t="e" cm="1">
        <f t="array" ref="A419">(IF($Q$3='بيان ع'!D413,ROW('بيان ع'!413:413)-1,yyyyy))</f>
        <v>#NAME?</v>
      </c>
      <c r="B419" s="56" t="str">
        <f t="shared" si="10"/>
        <v/>
      </c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24"/>
      <c r="R419" s="1"/>
      <c r="S419" s="1"/>
      <c r="T419" s="1"/>
      <c r="V419" s="7"/>
      <c r="W419" s="7"/>
      <c r="X419" s="7"/>
      <c r="Z419" s="1"/>
      <c r="AA419" s="1"/>
      <c r="AB419" s="1"/>
      <c r="AC419" s="1"/>
      <c r="AD419" s="1"/>
      <c r="AE419" s="1"/>
    </row>
    <row r="420" spans="1:31" s="6" customFormat="1" ht="22.8" thickBot="1" x14ac:dyDescent="0.35">
      <c r="A420" s="55" t="e" cm="1">
        <f t="array" ref="A420">(IF($Q$3='بيان ع'!D414,ROW('بيان ع'!414:414)-1,yyyyy))</f>
        <v>#NAME?</v>
      </c>
      <c r="B420" s="56" t="str">
        <f t="shared" si="10"/>
        <v/>
      </c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24"/>
      <c r="R420" s="1"/>
      <c r="S420" s="1"/>
      <c r="T420" s="1"/>
      <c r="V420" s="7"/>
      <c r="W420" s="7"/>
      <c r="X420" s="7"/>
      <c r="Z420" s="1"/>
      <c r="AA420" s="1"/>
      <c r="AB420" s="1"/>
      <c r="AC420" s="1"/>
      <c r="AD420" s="1"/>
      <c r="AE420" s="1"/>
    </row>
    <row r="421" spans="1:31" s="6" customFormat="1" ht="22.8" thickBot="1" x14ac:dyDescent="0.35">
      <c r="A421" s="55" t="e" cm="1">
        <f t="array" ref="A421">(IF($Q$3='بيان ع'!D415,ROW('بيان ع'!415:415)-1,yyyyy))</f>
        <v>#NAME?</v>
      </c>
      <c r="B421" s="56" t="str">
        <f t="shared" si="10"/>
        <v/>
      </c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24"/>
      <c r="R421" s="1"/>
      <c r="S421" s="1"/>
      <c r="T421" s="1"/>
      <c r="V421" s="7"/>
      <c r="W421" s="7"/>
      <c r="X421" s="7"/>
      <c r="Z421" s="1"/>
      <c r="AA421" s="1"/>
      <c r="AB421" s="1"/>
      <c r="AC421" s="1"/>
      <c r="AD421" s="1"/>
      <c r="AE421" s="1"/>
    </row>
    <row r="422" spans="1:31" s="6" customFormat="1" ht="22.8" thickBot="1" x14ac:dyDescent="0.35">
      <c r="A422" s="55" t="e" cm="1">
        <f t="array" ref="A422">(IF($Q$3='بيان ع'!D416,ROW('بيان ع'!416:416)-1,yyyyy))</f>
        <v>#NAME?</v>
      </c>
      <c r="B422" s="56" t="str">
        <f t="shared" si="10"/>
        <v/>
      </c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24"/>
      <c r="R422" s="1"/>
      <c r="S422" s="1"/>
      <c r="T422" s="1"/>
      <c r="V422" s="7"/>
      <c r="W422" s="7"/>
      <c r="X422" s="7"/>
      <c r="Z422" s="1"/>
      <c r="AA422" s="1"/>
      <c r="AB422" s="1"/>
      <c r="AC422" s="1"/>
      <c r="AD422" s="1"/>
      <c r="AE422" s="1"/>
    </row>
    <row r="423" spans="1:31" s="6" customFormat="1" ht="22.8" thickBot="1" x14ac:dyDescent="0.35">
      <c r="A423" s="55" t="e" cm="1">
        <f t="array" ref="A423">(IF($Q$3='بيان ع'!D417,ROW('بيان ع'!417:417)-1,yyyyy))</f>
        <v>#NAME?</v>
      </c>
      <c r="B423" s="56" t="str">
        <f t="shared" si="10"/>
        <v/>
      </c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24"/>
      <c r="R423" s="1"/>
      <c r="S423" s="1"/>
      <c r="T423" s="1"/>
      <c r="V423" s="7"/>
      <c r="W423" s="7"/>
      <c r="X423" s="7"/>
      <c r="Z423" s="1"/>
      <c r="AA423" s="1"/>
      <c r="AB423" s="1"/>
      <c r="AC423" s="1"/>
      <c r="AD423" s="1"/>
      <c r="AE423" s="1"/>
    </row>
    <row r="424" spans="1:31" s="6" customFormat="1" ht="22.8" thickBot="1" x14ac:dyDescent="0.35">
      <c r="A424" s="55" t="e" cm="1">
        <f t="array" ref="A424">(IF($Q$3='بيان ع'!D418,ROW('بيان ع'!418:418)-1,yyyyy))</f>
        <v>#NAME?</v>
      </c>
      <c r="B424" s="56" t="str">
        <f t="shared" si="10"/>
        <v/>
      </c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24"/>
      <c r="R424" s="1"/>
      <c r="S424" s="1"/>
      <c r="T424" s="1"/>
      <c r="V424" s="7"/>
      <c r="W424" s="7"/>
      <c r="X424" s="7"/>
      <c r="Z424" s="1"/>
      <c r="AA424" s="1"/>
      <c r="AB424" s="1"/>
      <c r="AC424" s="1"/>
      <c r="AD424" s="1"/>
      <c r="AE424" s="1"/>
    </row>
    <row r="425" spans="1:31" s="6" customFormat="1" ht="22.8" thickBot="1" x14ac:dyDescent="0.35">
      <c r="A425" s="55" t="e" cm="1">
        <f t="array" ref="A425">(IF($Q$3='بيان ع'!D419,ROW('بيان ع'!419:419)-1,yyyyy))</f>
        <v>#NAME?</v>
      </c>
      <c r="B425" s="56" t="str">
        <f t="shared" si="10"/>
        <v/>
      </c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24"/>
      <c r="R425" s="1"/>
      <c r="S425" s="1"/>
      <c r="T425" s="1"/>
      <c r="V425" s="7"/>
      <c r="W425" s="7"/>
      <c r="X425" s="7"/>
      <c r="Z425" s="1"/>
      <c r="AA425" s="1"/>
      <c r="AB425" s="1"/>
      <c r="AC425" s="1"/>
      <c r="AD425" s="1"/>
      <c r="AE425" s="1"/>
    </row>
    <row r="426" spans="1:31" s="6" customFormat="1" ht="22.8" thickBot="1" x14ac:dyDescent="0.35">
      <c r="A426" s="55" t="e" cm="1">
        <f t="array" ref="A426">(IF($Q$3='بيان ع'!D420,ROW('بيان ع'!420:420)-1,yyyyy))</f>
        <v>#NAME?</v>
      </c>
      <c r="B426" s="56" t="str">
        <f t="shared" si="10"/>
        <v/>
      </c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24"/>
      <c r="R426" s="1"/>
      <c r="S426" s="1"/>
      <c r="T426" s="1"/>
      <c r="V426" s="7"/>
      <c r="W426" s="7"/>
      <c r="X426" s="7"/>
      <c r="Z426" s="1"/>
      <c r="AA426" s="1"/>
      <c r="AB426" s="1"/>
      <c r="AC426" s="1"/>
      <c r="AD426" s="1"/>
      <c r="AE426" s="1"/>
    </row>
    <row r="427" spans="1:31" s="6" customFormat="1" ht="22.8" thickBot="1" x14ac:dyDescent="0.35">
      <c r="A427" s="55" t="e" cm="1">
        <f t="array" ref="A427">(IF($Q$3='بيان ع'!D421,ROW('بيان ع'!421:421)-1,yyyyy))</f>
        <v>#NAME?</v>
      </c>
      <c r="B427" s="56" t="str">
        <f t="shared" si="10"/>
        <v/>
      </c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24"/>
      <c r="R427" s="1"/>
      <c r="S427" s="1"/>
      <c r="T427" s="1"/>
      <c r="V427" s="7"/>
      <c r="W427" s="7"/>
      <c r="X427" s="7"/>
      <c r="Z427" s="1"/>
      <c r="AA427" s="1"/>
      <c r="AB427" s="1"/>
      <c r="AC427" s="1"/>
      <c r="AD427" s="1"/>
      <c r="AE427" s="1"/>
    </row>
    <row r="428" spans="1:31" s="6" customFormat="1" ht="22.8" thickBot="1" x14ac:dyDescent="0.35">
      <c r="A428" s="55" t="e" cm="1">
        <f t="array" ref="A428">(IF($Q$3='بيان ع'!D422,ROW('بيان ع'!422:422)-1,yyyyy))</f>
        <v>#NAME?</v>
      </c>
      <c r="B428" s="56" t="str">
        <f t="shared" si="10"/>
        <v/>
      </c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24"/>
      <c r="R428" s="1"/>
      <c r="S428" s="1"/>
      <c r="T428" s="1"/>
      <c r="V428" s="7"/>
      <c r="W428" s="7"/>
      <c r="X428" s="7"/>
      <c r="Z428" s="1"/>
      <c r="AA428" s="1"/>
      <c r="AB428" s="1"/>
      <c r="AC428" s="1"/>
      <c r="AD428" s="1"/>
      <c r="AE428" s="1"/>
    </row>
    <row r="429" spans="1:31" s="6" customFormat="1" ht="22.8" thickBot="1" x14ac:dyDescent="0.35">
      <c r="A429" s="55" t="e" cm="1">
        <f t="array" ref="A429">(IF($Q$3='بيان ع'!D423,ROW('بيان ع'!423:423)-1,yyyyy))</f>
        <v>#NAME?</v>
      </c>
      <c r="B429" s="56" t="str">
        <f t="shared" si="10"/>
        <v/>
      </c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24"/>
      <c r="R429" s="1"/>
      <c r="S429" s="1"/>
      <c r="T429" s="1"/>
      <c r="V429" s="7"/>
      <c r="W429" s="7"/>
      <c r="X429" s="7"/>
      <c r="Z429" s="1"/>
      <c r="AA429" s="1"/>
      <c r="AB429" s="1"/>
      <c r="AC429" s="1"/>
      <c r="AD429" s="1"/>
      <c r="AE429" s="1"/>
    </row>
    <row r="430" spans="1:31" s="6" customFormat="1" ht="22.8" thickBot="1" x14ac:dyDescent="0.35">
      <c r="A430" s="55" t="e" cm="1">
        <f t="array" ref="A430">(IF($Q$3='بيان ع'!D424,ROW('بيان ع'!424:424)-1,yyyyy))</f>
        <v>#NAME?</v>
      </c>
      <c r="B430" s="56" t="str">
        <f t="shared" si="10"/>
        <v/>
      </c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24"/>
      <c r="R430" s="1"/>
      <c r="S430" s="1"/>
      <c r="T430" s="1"/>
      <c r="V430" s="7"/>
      <c r="W430" s="7"/>
      <c r="X430" s="7"/>
      <c r="Z430" s="1"/>
      <c r="AA430" s="1"/>
      <c r="AB430" s="1"/>
      <c r="AC430" s="1"/>
      <c r="AD430" s="1"/>
      <c r="AE430" s="1"/>
    </row>
    <row r="431" spans="1:31" s="6" customFormat="1" ht="22.8" thickBot="1" x14ac:dyDescent="0.35">
      <c r="A431" s="55" t="e" cm="1">
        <f t="array" ref="A431">(IF($Q$3='بيان ع'!D425,ROW('بيان ع'!425:425)-1,yyyyy))</f>
        <v>#NAME?</v>
      </c>
      <c r="B431" s="56" t="str">
        <f t="shared" si="10"/>
        <v/>
      </c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24"/>
      <c r="R431" s="1"/>
      <c r="S431" s="1"/>
      <c r="T431" s="1"/>
      <c r="V431" s="7"/>
      <c r="W431" s="7"/>
      <c r="X431" s="7"/>
      <c r="Z431" s="1"/>
      <c r="AA431" s="1"/>
      <c r="AB431" s="1"/>
      <c r="AC431" s="1"/>
      <c r="AD431" s="1"/>
      <c r="AE431" s="1"/>
    </row>
    <row r="432" spans="1:31" s="6" customFormat="1" ht="22.8" thickBot="1" x14ac:dyDescent="0.35">
      <c r="A432" s="55" t="e" cm="1">
        <f t="array" ref="A432">(IF($Q$3='بيان ع'!D426,ROW('بيان ع'!426:426)-1,yyyyy))</f>
        <v>#NAME?</v>
      </c>
      <c r="B432" s="56" t="str">
        <f t="shared" si="10"/>
        <v/>
      </c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24"/>
      <c r="R432" s="1"/>
      <c r="S432" s="1"/>
      <c r="T432" s="1"/>
      <c r="V432" s="7"/>
      <c r="W432" s="7"/>
      <c r="X432" s="7"/>
      <c r="Z432" s="1"/>
      <c r="AA432" s="1"/>
      <c r="AB432" s="1"/>
      <c r="AC432" s="1"/>
      <c r="AD432" s="1"/>
      <c r="AE432" s="1"/>
    </row>
    <row r="433" spans="1:31" s="6" customFormat="1" ht="22.8" thickBot="1" x14ac:dyDescent="0.35">
      <c r="A433" s="55" t="e" cm="1">
        <f t="array" ref="A433">(IF($Q$3='بيان ع'!D427,ROW('بيان ع'!427:427)-1,yyyyy))</f>
        <v>#NAME?</v>
      </c>
      <c r="B433" s="56" t="str">
        <f t="shared" si="10"/>
        <v/>
      </c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24"/>
      <c r="R433" s="1"/>
      <c r="S433" s="1"/>
      <c r="T433" s="1"/>
      <c r="V433" s="7"/>
      <c r="W433" s="7"/>
      <c r="X433" s="7"/>
      <c r="Z433" s="1"/>
      <c r="AA433" s="1"/>
      <c r="AB433" s="1"/>
      <c r="AC433" s="1"/>
      <c r="AD433" s="1"/>
      <c r="AE433" s="1"/>
    </row>
    <row r="434" spans="1:31" s="6" customFormat="1" ht="22.8" thickBot="1" x14ac:dyDescent="0.35">
      <c r="A434" s="55" t="e" cm="1">
        <f t="array" ref="A434">(IF($Q$3='بيان ع'!D428,ROW('بيان ع'!428:428)-1,yyyyy))</f>
        <v>#NAME?</v>
      </c>
      <c r="B434" s="56" t="str">
        <f t="shared" si="10"/>
        <v/>
      </c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24"/>
      <c r="R434" s="1"/>
      <c r="S434" s="1"/>
      <c r="T434" s="1"/>
      <c r="V434" s="7"/>
      <c r="W434" s="7"/>
      <c r="X434" s="7"/>
      <c r="Z434" s="1"/>
      <c r="AA434" s="1"/>
      <c r="AB434" s="1"/>
      <c r="AC434" s="1"/>
      <c r="AD434" s="1"/>
      <c r="AE434" s="1"/>
    </row>
    <row r="435" spans="1:31" s="6" customFormat="1" ht="22.8" thickBot="1" x14ac:dyDescent="0.35">
      <c r="A435" s="55" t="e" cm="1">
        <f t="array" ref="A435">(IF($Q$3='بيان ع'!D429,ROW('بيان ع'!429:429)-1,yyyyy))</f>
        <v>#NAME?</v>
      </c>
      <c r="B435" s="56" t="str">
        <f t="shared" si="10"/>
        <v/>
      </c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24"/>
      <c r="R435" s="1"/>
      <c r="S435" s="1"/>
      <c r="T435" s="1"/>
      <c r="V435" s="7"/>
      <c r="W435" s="7"/>
      <c r="X435" s="7"/>
      <c r="Z435" s="1"/>
      <c r="AA435" s="1"/>
      <c r="AB435" s="1"/>
      <c r="AC435" s="1"/>
      <c r="AD435" s="1"/>
      <c r="AE435" s="1"/>
    </row>
    <row r="436" spans="1:31" s="6" customFormat="1" ht="22.8" thickBot="1" x14ac:dyDescent="0.35">
      <c r="A436" s="55" t="e" cm="1">
        <f t="array" ref="A436">(IF($Q$3='بيان ع'!D430,ROW('بيان ع'!430:430)-1,yyyyy))</f>
        <v>#NAME?</v>
      </c>
      <c r="B436" s="56" t="str">
        <f t="shared" si="10"/>
        <v/>
      </c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24"/>
      <c r="R436" s="1"/>
      <c r="S436" s="1"/>
      <c r="T436" s="1"/>
      <c r="V436" s="7"/>
      <c r="W436" s="7"/>
      <c r="X436" s="7"/>
      <c r="Z436" s="1"/>
      <c r="AA436" s="1"/>
      <c r="AB436" s="1"/>
      <c r="AC436" s="1"/>
      <c r="AD436" s="1"/>
      <c r="AE436" s="1"/>
    </row>
    <row r="437" spans="1:31" s="6" customFormat="1" ht="22.8" thickBot="1" x14ac:dyDescent="0.35">
      <c r="A437" s="55" t="e" cm="1">
        <f t="array" ref="A437">(IF($Q$3='بيان ع'!D431,ROW('بيان ع'!431:431)-1,yyyyy))</f>
        <v>#NAME?</v>
      </c>
      <c r="B437" s="56" t="str">
        <f t="shared" si="10"/>
        <v/>
      </c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24"/>
      <c r="R437" s="1"/>
      <c r="S437" s="1"/>
      <c r="T437" s="1"/>
      <c r="V437" s="7"/>
      <c r="W437" s="7"/>
      <c r="X437" s="7"/>
      <c r="Z437" s="1"/>
      <c r="AA437" s="1"/>
      <c r="AB437" s="1"/>
      <c r="AC437" s="1"/>
      <c r="AD437" s="1"/>
      <c r="AE437" s="1"/>
    </row>
    <row r="438" spans="1:31" s="6" customFormat="1" ht="22.8" thickBot="1" x14ac:dyDescent="0.35">
      <c r="A438" s="55" t="e" cm="1">
        <f t="array" ref="A438">(IF($Q$3='بيان ع'!D432,ROW('بيان ع'!432:432)-1,yyyyy))</f>
        <v>#NAME?</v>
      </c>
      <c r="B438" s="56" t="str">
        <f t="shared" si="10"/>
        <v/>
      </c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24"/>
      <c r="R438" s="1"/>
      <c r="S438" s="1"/>
      <c r="T438" s="1"/>
      <c r="V438" s="7"/>
      <c r="W438" s="7"/>
      <c r="X438" s="7"/>
      <c r="Z438" s="1"/>
      <c r="AA438" s="1"/>
      <c r="AB438" s="1"/>
      <c r="AC438" s="1"/>
      <c r="AD438" s="1"/>
      <c r="AE438" s="1"/>
    </row>
    <row r="439" spans="1:31" s="6" customFormat="1" ht="22.8" thickBot="1" x14ac:dyDescent="0.35">
      <c r="A439" s="55" t="e" cm="1">
        <f t="array" ref="A439">(IF($Q$3='بيان ع'!D433,ROW('بيان ع'!433:433)-1,yyyyy))</f>
        <v>#NAME?</v>
      </c>
      <c r="B439" s="56" t="str">
        <f t="shared" si="10"/>
        <v/>
      </c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24"/>
      <c r="R439" s="1"/>
      <c r="S439" s="1"/>
      <c r="T439" s="1"/>
      <c r="V439" s="7"/>
      <c r="W439" s="7"/>
      <c r="X439" s="7"/>
      <c r="Z439" s="1"/>
      <c r="AA439" s="1"/>
      <c r="AB439" s="1"/>
      <c r="AC439" s="1"/>
      <c r="AD439" s="1"/>
      <c r="AE439" s="1"/>
    </row>
    <row r="440" spans="1:31" s="6" customFormat="1" ht="22.8" thickBot="1" x14ac:dyDescent="0.35">
      <c r="A440" s="55" t="e" cm="1">
        <f t="array" ref="A440">(IF($Q$3='بيان ع'!D434,ROW('بيان ع'!434:434)-1,yyyyy))</f>
        <v>#NAME?</v>
      </c>
      <c r="B440" s="56" t="str">
        <f t="shared" si="10"/>
        <v/>
      </c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24"/>
      <c r="R440" s="1"/>
      <c r="S440" s="1"/>
      <c r="T440" s="1"/>
      <c r="V440" s="7"/>
      <c r="W440" s="7"/>
      <c r="X440" s="7"/>
      <c r="Z440" s="1"/>
      <c r="AA440" s="1"/>
      <c r="AB440" s="1"/>
      <c r="AC440" s="1"/>
      <c r="AD440" s="1"/>
      <c r="AE440" s="1"/>
    </row>
    <row r="441" spans="1:31" s="6" customFormat="1" ht="22.8" thickBot="1" x14ac:dyDescent="0.35">
      <c r="A441" s="55" t="e" cm="1">
        <f t="array" ref="A441">(IF($Q$3='بيان ع'!D435,ROW('بيان ع'!435:435)-1,yyyyy))</f>
        <v>#NAME?</v>
      </c>
      <c r="B441" s="56" t="str">
        <f t="shared" si="10"/>
        <v/>
      </c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24"/>
      <c r="R441" s="1"/>
      <c r="S441" s="1"/>
      <c r="T441" s="1"/>
      <c r="V441" s="7"/>
      <c r="W441" s="7"/>
      <c r="X441" s="7"/>
      <c r="Z441" s="1"/>
      <c r="AA441" s="1"/>
      <c r="AB441" s="1"/>
      <c r="AC441" s="1"/>
      <c r="AD441" s="1"/>
      <c r="AE441" s="1"/>
    </row>
    <row r="442" spans="1:31" s="6" customFormat="1" ht="22.8" thickBot="1" x14ac:dyDescent="0.35">
      <c r="A442" s="55" t="e" cm="1">
        <f t="array" ref="A442">(IF($Q$3='بيان ع'!D436,ROW('بيان ع'!436:436)-1,yyyyy))</f>
        <v>#NAME?</v>
      </c>
      <c r="B442" s="56" t="str">
        <f t="shared" si="10"/>
        <v/>
      </c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24"/>
      <c r="R442" s="1"/>
      <c r="S442" s="1"/>
      <c r="T442" s="1"/>
      <c r="V442" s="7"/>
      <c r="W442" s="7"/>
      <c r="X442" s="7"/>
      <c r="Z442" s="1"/>
      <c r="AA442" s="1"/>
      <c r="AB442" s="1"/>
      <c r="AC442" s="1"/>
      <c r="AD442" s="1"/>
      <c r="AE442" s="1"/>
    </row>
    <row r="443" spans="1:31" s="6" customFormat="1" ht="22.8" thickBot="1" x14ac:dyDescent="0.35">
      <c r="A443" s="55" t="e" cm="1">
        <f t="array" ref="A443">(IF($Q$3='بيان ع'!D437,ROW('بيان ع'!437:437)-1,yyyyy))</f>
        <v>#NAME?</v>
      </c>
      <c r="B443" s="56" t="str">
        <f t="shared" si="10"/>
        <v/>
      </c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24"/>
      <c r="R443" s="1"/>
      <c r="S443" s="1"/>
      <c r="T443" s="1"/>
      <c r="V443" s="7"/>
      <c r="W443" s="7"/>
      <c r="X443" s="7"/>
      <c r="Z443" s="1"/>
      <c r="AA443" s="1"/>
      <c r="AB443" s="1"/>
      <c r="AC443" s="1"/>
      <c r="AD443" s="1"/>
      <c r="AE443" s="1"/>
    </row>
    <row r="444" spans="1:31" s="6" customFormat="1" ht="22.8" thickBot="1" x14ac:dyDescent="0.35">
      <c r="A444" s="55" t="e" cm="1">
        <f t="array" ref="A444">(IF($Q$3='بيان ع'!D438,ROW('بيان ع'!438:438)-1,yyyyy))</f>
        <v>#NAME?</v>
      </c>
      <c r="B444" s="56" t="str">
        <f t="shared" si="10"/>
        <v/>
      </c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24"/>
      <c r="R444" s="1"/>
      <c r="S444" s="1"/>
      <c r="T444" s="1"/>
      <c r="V444" s="7"/>
      <c r="W444" s="7"/>
      <c r="X444" s="7"/>
      <c r="Z444" s="1"/>
      <c r="AA444" s="1"/>
      <c r="AB444" s="1"/>
      <c r="AC444" s="1"/>
      <c r="AD444" s="1"/>
      <c r="AE444" s="1"/>
    </row>
    <row r="445" spans="1:31" s="6" customFormat="1" ht="22.8" thickBot="1" x14ac:dyDescent="0.35">
      <c r="A445" s="55" t="e" cm="1">
        <f t="array" ref="A445">(IF($Q$3='بيان ع'!D439,ROW('بيان ع'!439:439)-1,yyyyy))</f>
        <v>#NAME?</v>
      </c>
      <c r="B445" s="56" t="str">
        <f t="shared" si="10"/>
        <v/>
      </c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24"/>
      <c r="R445" s="1"/>
      <c r="S445" s="1"/>
      <c r="T445" s="1"/>
      <c r="V445" s="7"/>
      <c r="W445" s="7"/>
      <c r="X445" s="7"/>
      <c r="Z445" s="1"/>
      <c r="AA445" s="1"/>
      <c r="AB445" s="1"/>
      <c r="AC445" s="1"/>
      <c r="AD445" s="1"/>
      <c r="AE445" s="1"/>
    </row>
    <row r="446" spans="1:31" s="6" customFormat="1" ht="22.8" thickBot="1" x14ac:dyDescent="0.35">
      <c r="A446" s="55" t="e" cm="1">
        <f t="array" ref="A446">(IF($Q$3='بيان ع'!D440,ROW('بيان ع'!440:440)-1,yyyyy))</f>
        <v>#NAME?</v>
      </c>
      <c r="B446" s="56" t="str">
        <f t="shared" si="10"/>
        <v/>
      </c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24"/>
      <c r="R446" s="1"/>
      <c r="S446" s="1"/>
      <c r="T446" s="1"/>
      <c r="V446" s="7"/>
      <c r="W446" s="7"/>
      <c r="X446" s="7"/>
      <c r="Z446" s="1"/>
      <c r="AA446" s="1"/>
      <c r="AB446" s="1"/>
      <c r="AC446" s="1"/>
      <c r="AD446" s="1"/>
      <c r="AE446" s="1"/>
    </row>
    <row r="447" spans="1:31" s="6" customFormat="1" ht="22.8" thickBot="1" x14ac:dyDescent="0.35">
      <c r="A447" s="55" t="e" cm="1">
        <f t="array" ref="A447">(IF($Q$3='بيان ع'!D441,ROW('بيان ع'!441:441)-1,yyyyy))</f>
        <v>#NAME?</v>
      </c>
      <c r="B447" s="56" t="str">
        <f t="shared" si="10"/>
        <v/>
      </c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24"/>
      <c r="R447" s="1"/>
      <c r="S447" s="1"/>
      <c r="T447" s="1"/>
      <c r="V447" s="7"/>
      <c r="W447" s="7"/>
      <c r="X447" s="7"/>
      <c r="Z447" s="1"/>
      <c r="AA447" s="1"/>
      <c r="AB447" s="1"/>
      <c r="AC447" s="1"/>
      <c r="AD447" s="1"/>
      <c r="AE447" s="1"/>
    </row>
    <row r="448" spans="1:31" s="6" customFormat="1" ht="22.8" thickBot="1" x14ac:dyDescent="0.35">
      <c r="A448" s="55" t="e" cm="1">
        <f t="array" ref="A448">(IF($Q$3='بيان ع'!D442,ROW('بيان ع'!442:442)-1,yyyyy))</f>
        <v>#NAME?</v>
      </c>
      <c r="B448" s="56" t="str">
        <f t="shared" si="10"/>
        <v/>
      </c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24"/>
      <c r="R448" s="1"/>
      <c r="S448" s="1"/>
      <c r="T448" s="1"/>
      <c r="V448" s="7"/>
      <c r="W448" s="7"/>
      <c r="X448" s="7"/>
      <c r="Z448" s="1"/>
      <c r="AA448" s="1"/>
      <c r="AB448" s="1"/>
      <c r="AC448" s="1"/>
      <c r="AD448" s="1"/>
      <c r="AE448" s="1"/>
    </row>
    <row r="449" spans="1:31" s="6" customFormat="1" ht="22.8" thickBot="1" x14ac:dyDescent="0.35">
      <c r="A449" s="55" t="e" cm="1">
        <f t="array" ref="A449">(IF($Q$3='بيان ع'!D443,ROW('بيان ع'!443:443)-1,yyyyy))</f>
        <v>#NAME?</v>
      </c>
      <c r="B449" s="56" t="str">
        <f t="shared" si="10"/>
        <v/>
      </c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24"/>
      <c r="R449" s="1"/>
      <c r="S449" s="1"/>
      <c r="T449" s="1"/>
      <c r="V449" s="7"/>
      <c r="W449" s="7"/>
      <c r="X449" s="7"/>
      <c r="Z449" s="1"/>
      <c r="AA449" s="1"/>
      <c r="AB449" s="1"/>
      <c r="AC449" s="1"/>
      <c r="AD449" s="1"/>
      <c r="AE449" s="1"/>
    </row>
    <row r="450" spans="1:31" s="6" customFormat="1" ht="22.8" thickBot="1" x14ac:dyDescent="0.35">
      <c r="A450" s="55" t="e" cm="1">
        <f t="array" ref="A450">(IF($Q$3='بيان ع'!D444,ROW('بيان ع'!444:444)-1,yyyyy))</f>
        <v>#NAME?</v>
      </c>
      <c r="B450" s="56" t="str">
        <f t="shared" si="10"/>
        <v/>
      </c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24"/>
      <c r="R450" s="1"/>
      <c r="S450" s="1"/>
      <c r="T450" s="1"/>
      <c r="V450" s="7"/>
      <c r="W450" s="7"/>
      <c r="X450" s="7"/>
      <c r="Z450" s="1"/>
      <c r="AA450" s="1"/>
      <c r="AB450" s="1"/>
      <c r="AC450" s="1"/>
      <c r="AD450" s="1"/>
      <c r="AE450" s="1"/>
    </row>
    <row r="451" spans="1:31" s="6" customFormat="1" ht="22.8" thickBot="1" x14ac:dyDescent="0.35">
      <c r="A451" s="55" t="e" cm="1">
        <f t="array" ref="A451">(IF($Q$3='بيان ع'!D445,ROW('بيان ع'!445:445)-1,yyyyy))</f>
        <v>#NAME?</v>
      </c>
      <c r="B451" s="56" t="str">
        <f t="shared" si="10"/>
        <v/>
      </c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24"/>
      <c r="R451" s="1"/>
      <c r="S451" s="1"/>
      <c r="T451" s="1"/>
      <c r="V451" s="7"/>
      <c r="W451" s="7"/>
      <c r="X451" s="7"/>
      <c r="Z451" s="1"/>
      <c r="AA451" s="1"/>
      <c r="AB451" s="1"/>
      <c r="AC451" s="1"/>
      <c r="AD451" s="1"/>
      <c r="AE451" s="1"/>
    </row>
    <row r="452" spans="1:31" s="6" customFormat="1" ht="22.8" thickBot="1" x14ac:dyDescent="0.35">
      <c r="A452" s="55" t="e" cm="1">
        <f t="array" ref="A452">(IF($Q$3='بيان ع'!D446,ROW('بيان ع'!446:446)-1,yyyyy))</f>
        <v>#NAME?</v>
      </c>
      <c r="B452" s="56" t="str">
        <f t="shared" si="10"/>
        <v/>
      </c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24"/>
      <c r="R452" s="1"/>
      <c r="S452" s="1"/>
      <c r="T452" s="1"/>
      <c r="V452" s="7"/>
      <c r="W452" s="7"/>
      <c r="X452" s="7"/>
      <c r="Z452" s="1"/>
      <c r="AA452" s="1"/>
      <c r="AB452" s="1"/>
      <c r="AC452" s="1"/>
      <c r="AD452" s="1"/>
      <c r="AE452" s="1"/>
    </row>
    <row r="453" spans="1:31" s="6" customFormat="1" ht="22.8" thickBot="1" x14ac:dyDescent="0.35">
      <c r="A453" s="55" t="e" cm="1">
        <f t="array" ref="A453">(IF($Q$3='بيان ع'!D447,ROW('بيان ع'!447:447)-1,yyyyy))</f>
        <v>#NAME?</v>
      </c>
      <c r="B453" s="56" t="str">
        <f t="shared" si="10"/>
        <v/>
      </c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24"/>
      <c r="R453" s="1"/>
      <c r="S453" s="1"/>
      <c r="T453" s="1"/>
      <c r="V453" s="7"/>
      <c r="W453" s="7"/>
      <c r="X453" s="7"/>
      <c r="Z453" s="1"/>
      <c r="AA453" s="1"/>
      <c r="AB453" s="1"/>
      <c r="AC453" s="1"/>
      <c r="AD453" s="1"/>
      <c r="AE453" s="1"/>
    </row>
    <row r="454" spans="1:31" s="6" customFormat="1" ht="22.8" thickBot="1" x14ac:dyDescent="0.35">
      <c r="A454" s="55" t="e" cm="1">
        <f t="array" ref="A454">(IF($Q$3='بيان ع'!D448,ROW('بيان ع'!448:448)-1,yyyyy))</f>
        <v>#NAME?</v>
      </c>
      <c r="B454" s="56" t="str">
        <f t="shared" si="10"/>
        <v/>
      </c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24"/>
      <c r="R454" s="1"/>
      <c r="S454" s="1"/>
      <c r="T454" s="1"/>
      <c r="V454" s="7"/>
      <c r="W454" s="7"/>
      <c r="X454" s="7"/>
      <c r="Z454" s="1"/>
      <c r="AA454" s="1"/>
      <c r="AB454" s="1"/>
      <c r="AC454" s="1"/>
      <c r="AD454" s="1"/>
      <c r="AE454" s="1"/>
    </row>
    <row r="455" spans="1:31" s="6" customFormat="1" ht="22.8" thickBot="1" x14ac:dyDescent="0.35">
      <c r="A455" s="55" t="e" cm="1">
        <f t="array" ref="A455">(IF($Q$3='بيان ع'!D449,ROW('بيان ع'!449:449)-1,yyyyy))</f>
        <v>#NAME?</v>
      </c>
      <c r="B455" s="56" t="str">
        <f t="shared" si="10"/>
        <v/>
      </c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24"/>
      <c r="R455" s="1"/>
      <c r="S455" s="1"/>
      <c r="T455" s="1"/>
      <c r="V455" s="7"/>
      <c r="W455" s="7"/>
      <c r="X455" s="7"/>
      <c r="Z455" s="1"/>
      <c r="AA455" s="1"/>
      <c r="AB455" s="1"/>
      <c r="AC455" s="1"/>
      <c r="AD455" s="1"/>
      <c r="AE455" s="1"/>
    </row>
    <row r="456" spans="1:31" s="6" customFormat="1" ht="22.8" thickBot="1" x14ac:dyDescent="0.35">
      <c r="A456" s="55" t="e" cm="1">
        <f t="array" ref="A456">(IF($Q$3='بيان ع'!D450,ROW('بيان ع'!450:450)-1,yyyyy))</f>
        <v>#NAME?</v>
      </c>
      <c r="B456" s="56" t="str">
        <f t="shared" ref="B456:B519" si="11">IFERROR(_xlfn.AGGREGATE(15,6,$A$8:$A$1010,ROW(A449)),"")</f>
        <v/>
      </c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24"/>
      <c r="R456" s="1"/>
      <c r="S456" s="1"/>
      <c r="T456" s="1"/>
      <c r="V456" s="7"/>
      <c r="W456" s="7"/>
      <c r="X456" s="7"/>
      <c r="Z456" s="1"/>
      <c r="AA456" s="1"/>
      <c r="AB456" s="1"/>
      <c r="AC456" s="1"/>
      <c r="AD456" s="1"/>
      <c r="AE456" s="1"/>
    </row>
    <row r="457" spans="1:31" s="6" customFormat="1" ht="22.8" thickBot="1" x14ac:dyDescent="0.35">
      <c r="A457" s="55" t="e" cm="1">
        <f t="array" ref="A457">(IF($Q$3='بيان ع'!D451,ROW('بيان ع'!451:451)-1,yyyyy))</f>
        <v>#NAME?</v>
      </c>
      <c r="B457" s="56" t="str">
        <f t="shared" si="11"/>
        <v/>
      </c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24"/>
      <c r="R457" s="1"/>
      <c r="S457" s="1"/>
      <c r="T457" s="1"/>
      <c r="V457" s="7"/>
      <c r="W457" s="7"/>
      <c r="X457" s="7"/>
      <c r="Z457" s="1"/>
      <c r="AA457" s="1"/>
      <c r="AB457" s="1"/>
      <c r="AC457" s="1"/>
      <c r="AD457" s="1"/>
      <c r="AE457" s="1"/>
    </row>
    <row r="458" spans="1:31" s="6" customFormat="1" ht="22.8" thickBot="1" x14ac:dyDescent="0.35">
      <c r="A458" s="55" t="e" cm="1">
        <f t="array" ref="A458">(IF($Q$3='بيان ع'!D452,ROW('بيان ع'!452:452)-1,yyyyy))</f>
        <v>#NAME?</v>
      </c>
      <c r="B458" s="56" t="str">
        <f t="shared" si="11"/>
        <v/>
      </c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24"/>
      <c r="R458" s="1"/>
      <c r="S458" s="1"/>
      <c r="T458" s="1"/>
      <c r="V458" s="7"/>
      <c r="W458" s="7"/>
      <c r="X458" s="7"/>
      <c r="Z458" s="1"/>
      <c r="AA458" s="1"/>
      <c r="AB458" s="1"/>
      <c r="AC458" s="1"/>
      <c r="AD458" s="1"/>
      <c r="AE458" s="1"/>
    </row>
    <row r="459" spans="1:31" s="6" customFormat="1" ht="22.8" thickBot="1" x14ac:dyDescent="0.35">
      <c r="A459" s="55" t="e" cm="1">
        <f t="array" ref="A459">(IF($Q$3='بيان ع'!D453,ROW('بيان ع'!453:453)-1,yyyyy))</f>
        <v>#NAME?</v>
      </c>
      <c r="B459" s="56" t="str">
        <f t="shared" si="11"/>
        <v/>
      </c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24"/>
      <c r="R459" s="1"/>
      <c r="S459" s="1"/>
      <c r="T459" s="1"/>
      <c r="V459" s="7"/>
      <c r="W459" s="7"/>
      <c r="X459" s="7"/>
      <c r="Z459" s="1"/>
      <c r="AA459" s="1"/>
      <c r="AB459" s="1"/>
      <c r="AC459" s="1"/>
      <c r="AD459" s="1"/>
      <c r="AE459" s="1"/>
    </row>
    <row r="460" spans="1:31" s="6" customFormat="1" ht="22.8" thickBot="1" x14ac:dyDescent="0.35">
      <c r="A460" s="55" t="e" cm="1">
        <f t="array" ref="A460">(IF($Q$3='بيان ع'!D454,ROW('بيان ع'!454:454)-1,yyyyy))</f>
        <v>#NAME?</v>
      </c>
      <c r="B460" s="56" t="str">
        <f t="shared" si="11"/>
        <v/>
      </c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24"/>
      <c r="R460" s="1"/>
      <c r="S460" s="1"/>
      <c r="T460" s="1"/>
      <c r="V460" s="7"/>
      <c r="W460" s="7"/>
      <c r="X460" s="7"/>
      <c r="Z460" s="1"/>
      <c r="AA460" s="1"/>
      <c r="AB460" s="1"/>
      <c r="AC460" s="1"/>
      <c r="AD460" s="1"/>
      <c r="AE460" s="1"/>
    </row>
    <row r="461" spans="1:31" s="6" customFormat="1" ht="22.8" thickBot="1" x14ac:dyDescent="0.35">
      <c r="A461" s="55" t="e" cm="1">
        <f t="array" ref="A461">(IF($Q$3='بيان ع'!D455,ROW('بيان ع'!455:455)-1,yyyyy))</f>
        <v>#NAME?</v>
      </c>
      <c r="B461" s="56" t="str">
        <f t="shared" si="11"/>
        <v/>
      </c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24"/>
      <c r="R461" s="1"/>
      <c r="S461" s="1"/>
      <c r="T461" s="1"/>
      <c r="V461" s="7"/>
      <c r="W461" s="7"/>
      <c r="X461" s="7"/>
      <c r="Z461" s="1"/>
      <c r="AA461" s="1"/>
      <c r="AB461" s="1"/>
      <c r="AC461" s="1"/>
      <c r="AD461" s="1"/>
      <c r="AE461" s="1"/>
    </row>
    <row r="462" spans="1:31" s="6" customFormat="1" ht="22.8" thickBot="1" x14ac:dyDescent="0.35">
      <c r="A462" s="55" t="e" cm="1">
        <f t="array" ref="A462">(IF($Q$3='بيان ع'!D456,ROW('بيان ع'!456:456)-1,yyyyy))</f>
        <v>#NAME?</v>
      </c>
      <c r="B462" s="56" t="str">
        <f t="shared" si="11"/>
        <v/>
      </c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24"/>
      <c r="R462" s="1"/>
      <c r="S462" s="1"/>
      <c r="T462" s="1"/>
      <c r="V462" s="7"/>
      <c r="W462" s="7"/>
      <c r="X462" s="7"/>
      <c r="Z462" s="1"/>
      <c r="AA462" s="1"/>
      <c r="AB462" s="1"/>
      <c r="AC462" s="1"/>
      <c r="AD462" s="1"/>
      <c r="AE462" s="1"/>
    </row>
    <row r="463" spans="1:31" s="6" customFormat="1" ht="22.8" thickBot="1" x14ac:dyDescent="0.35">
      <c r="A463" s="55" t="e" cm="1">
        <f t="array" ref="A463">(IF($Q$3='بيان ع'!D457,ROW('بيان ع'!457:457)-1,yyyyy))</f>
        <v>#NAME?</v>
      </c>
      <c r="B463" s="56" t="str">
        <f t="shared" si="11"/>
        <v/>
      </c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24"/>
      <c r="R463" s="1"/>
      <c r="S463" s="1"/>
      <c r="T463" s="1"/>
      <c r="V463" s="7"/>
      <c r="W463" s="7"/>
      <c r="X463" s="7"/>
      <c r="Z463" s="1"/>
      <c r="AA463" s="1"/>
      <c r="AB463" s="1"/>
      <c r="AC463" s="1"/>
      <c r="AD463" s="1"/>
      <c r="AE463" s="1"/>
    </row>
    <row r="464" spans="1:31" s="6" customFormat="1" ht="22.8" thickBot="1" x14ac:dyDescent="0.35">
      <c r="A464" s="55" t="e" cm="1">
        <f t="array" ref="A464">(IF($Q$3='بيان ع'!D458,ROW('بيان ع'!458:458)-1,yyyyy))</f>
        <v>#NAME?</v>
      </c>
      <c r="B464" s="56" t="str">
        <f t="shared" si="11"/>
        <v/>
      </c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24"/>
      <c r="R464" s="1"/>
      <c r="S464" s="1"/>
      <c r="T464" s="1"/>
      <c r="V464" s="7"/>
      <c r="W464" s="7"/>
      <c r="X464" s="7"/>
      <c r="Z464" s="1"/>
      <c r="AA464" s="1"/>
      <c r="AB464" s="1"/>
      <c r="AC464" s="1"/>
      <c r="AD464" s="1"/>
      <c r="AE464" s="1"/>
    </row>
    <row r="465" spans="1:31" s="6" customFormat="1" ht="22.8" thickBot="1" x14ac:dyDescent="0.35">
      <c r="A465" s="55" t="e" cm="1">
        <f t="array" ref="A465">(IF($Q$3='بيان ع'!D459,ROW('بيان ع'!459:459)-1,yyyyy))</f>
        <v>#NAME?</v>
      </c>
      <c r="B465" s="56" t="str">
        <f t="shared" si="11"/>
        <v/>
      </c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24"/>
      <c r="R465" s="1"/>
      <c r="S465" s="1"/>
      <c r="T465" s="1"/>
      <c r="V465" s="7"/>
      <c r="W465" s="7"/>
      <c r="X465" s="7"/>
      <c r="Z465" s="1"/>
      <c r="AA465" s="1"/>
      <c r="AB465" s="1"/>
      <c r="AC465" s="1"/>
      <c r="AD465" s="1"/>
      <c r="AE465" s="1"/>
    </row>
    <row r="466" spans="1:31" s="6" customFormat="1" ht="22.8" thickBot="1" x14ac:dyDescent="0.35">
      <c r="A466" s="55" t="e" cm="1">
        <f t="array" ref="A466">(IF($Q$3='بيان ع'!D460,ROW('بيان ع'!460:460)-1,yyyyy))</f>
        <v>#NAME?</v>
      </c>
      <c r="B466" s="56" t="str">
        <f t="shared" si="11"/>
        <v/>
      </c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24"/>
      <c r="R466" s="1"/>
      <c r="S466" s="1"/>
      <c r="T466" s="1"/>
      <c r="V466" s="7"/>
      <c r="W466" s="7"/>
      <c r="X466" s="7"/>
      <c r="Z466" s="1"/>
      <c r="AA466" s="1"/>
      <c r="AB466" s="1"/>
      <c r="AC466" s="1"/>
      <c r="AD466" s="1"/>
      <c r="AE466" s="1"/>
    </row>
    <row r="467" spans="1:31" s="6" customFormat="1" ht="22.8" thickBot="1" x14ac:dyDescent="0.35">
      <c r="A467" s="55" t="e" cm="1">
        <f t="array" ref="A467">(IF($Q$3='بيان ع'!D461,ROW('بيان ع'!461:461)-1,yyyyy))</f>
        <v>#NAME?</v>
      </c>
      <c r="B467" s="56" t="str">
        <f t="shared" si="11"/>
        <v/>
      </c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24"/>
      <c r="R467" s="1"/>
      <c r="S467" s="1"/>
      <c r="T467" s="1"/>
      <c r="V467" s="7"/>
      <c r="W467" s="7"/>
      <c r="X467" s="7"/>
      <c r="Z467" s="1"/>
      <c r="AA467" s="1"/>
      <c r="AB467" s="1"/>
      <c r="AC467" s="1"/>
      <c r="AD467" s="1"/>
      <c r="AE467" s="1"/>
    </row>
    <row r="468" spans="1:31" s="6" customFormat="1" ht="22.8" thickBot="1" x14ac:dyDescent="0.35">
      <c r="A468" s="55" t="e" cm="1">
        <f t="array" ref="A468">(IF($Q$3='بيان ع'!D462,ROW('بيان ع'!462:462)-1,yyyyy))</f>
        <v>#NAME?</v>
      </c>
      <c r="B468" s="56" t="str">
        <f t="shared" si="11"/>
        <v/>
      </c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24"/>
      <c r="R468" s="1"/>
      <c r="S468" s="1"/>
      <c r="T468" s="1"/>
      <c r="V468" s="7"/>
      <c r="W468" s="7"/>
      <c r="X468" s="7"/>
      <c r="Z468" s="1"/>
      <c r="AA468" s="1"/>
      <c r="AB468" s="1"/>
      <c r="AC468" s="1"/>
      <c r="AD468" s="1"/>
      <c r="AE468" s="1"/>
    </row>
    <row r="469" spans="1:31" s="6" customFormat="1" ht="22.8" thickBot="1" x14ac:dyDescent="0.35">
      <c r="A469" s="55" t="e" cm="1">
        <f t="array" ref="A469">(IF($Q$3='بيان ع'!D463,ROW('بيان ع'!463:463)-1,yyyyy))</f>
        <v>#NAME?</v>
      </c>
      <c r="B469" s="56" t="str">
        <f t="shared" si="11"/>
        <v/>
      </c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24"/>
      <c r="R469" s="1"/>
      <c r="S469" s="1"/>
      <c r="T469" s="1"/>
      <c r="V469" s="7"/>
      <c r="W469" s="7"/>
      <c r="X469" s="7"/>
      <c r="Z469" s="1"/>
      <c r="AA469" s="1"/>
      <c r="AB469" s="1"/>
      <c r="AC469" s="1"/>
      <c r="AD469" s="1"/>
      <c r="AE469" s="1"/>
    </row>
    <row r="470" spans="1:31" s="6" customFormat="1" ht="22.8" thickBot="1" x14ac:dyDescent="0.35">
      <c r="A470" s="55" t="e" cm="1">
        <f t="array" ref="A470">(IF($Q$3='بيان ع'!D464,ROW('بيان ع'!464:464)-1,yyyyy))</f>
        <v>#NAME?</v>
      </c>
      <c r="B470" s="56" t="str">
        <f t="shared" si="11"/>
        <v/>
      </c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24"/>
      <c r="R470" s="1"/>
      <c r="S470" s="1"/>
      <c r="T470" s="1"/>
      <c r="V470" s="7"/>
      <c r="W470" s="7"/>
      <c r="X470" s="7"/>
      <c r="Z470" s="1"/>
      <c r="AA470" s="1"/>
      <c r="AB470" s="1"/>
      <c r="AC470" s="1"/>
      <c r="AD470" s="1"/>
      <c r="AE470" s="1"/>
    </row>
    <row r="471" spans="1:31" s="6" customFormat="1" ht="22.8" thickBot="1" x14ac:dyDescent="0.35">
      <c r="A471" s="55" t="e" cm="1">
        <f t="array" ref="A471">(IF($Q$3='بيان ع'!D465,ROW('بيان ع'!465:465)-1,yyyyy))</f>
        <v>#NAME?</v>
      </c>
      <c r="B471" s="56" t="str">
        <f t="shared" si="11"/>
        <v/>
      </c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24"/>
      <c r="R471" s="1"/>
      <c r="S471" s="1"/>
      <c r="T471" s="1"/>
      <c r="V471" s="7"/>
      <c r="W471" s="7"/>
      <c r="X471" s="7"/>
      <c r="Z471" s="1"/>
      <c r="AA471" s="1"/>
      <c r="AB471" s="1"/>
      <c r="AC471" s="1"/>
      <c r="AD471" s="1"/>
      <c r="AE471" s="1"/>
    </row>
    <row r="472" spans="1:31" s="6" customFormat="1" ht="22.8" thickBot="1" x14ac:dyDescent="0.35">
      <c r="A472" s="55" t="e" cm="1">
        <f t="array" ref="A472">(IF($Q$3='بيان ع'!D466,ROW('بيان ع'!466:466)-1,yyyyy))</f>
        <v>#NAME?</v>
      </c>
      <c r="B472" s="56" t="str">
        <f t="shared" si="11"/>
        <v/>
      </c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24"/>
      <c r="R472" s="1"/>
      <c r="S472" s="1"/>
      <c r="T472" s="1"/>
      <c r="V472" s="7"/>
      <c r="W472" s="7"/>
      <c r="X472" s="7"/>
      <c r="Z472" s="1"/>
      <c r="AA472" s="1"/>
      <c r="AB472" s="1"/>
      <c r="AC472" s="1"/>
      <c r="AD472" s="1"/>
      <c r="AE472" s="1"/>
    </row>
    <row r="473" spans="1:31" s="6" customFormat="1" ht="22.8" thickBot="1" x14ac:dyDescent="0.35">
      <c r="A473" s="55" t="e" cm="1">
        <f t="array" ref="A473">(IF($Q$3='بيان ع'!D467,ROW('بيان ع'!467:467)-1,yyyyy))</f>
        <v>#NAME?</v>
      </c>
      <c r="B473" s="56" t="str">
        <f t="shared" si="11"/>
        <v/>
      </c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24"/>
      <c r="R473" s="1"/>
      <c r="S473" s="1"/>
      <c r="T473" s="1"/>
      <c r="V473" s="7"/>
      <c r="W473" s="7"/>
      <c r="X473" s="7"/>
      <c r="Z473" s="1"/>
      <c r="AA473" s="1"/>
      <c r="AB473" s="1"/>
      <c r="AC473" s="1"/>
      <c r="AD473" s="1"/>
      <c r="AE473" s="1"/>
    </row>
    <row r="474" spans="1:31" s="6" customFormat="1" ht="22.8" thickBot="1" x14ac:dyDescent="0.35">
      <c r="A474" s="55" t="e" cm="1">
        <f t="array" ref="A474">(IF($Q$3='بيان ع'!D468,ROW('بيان ع'!468:468)-1,yyyyy))</f>
        <v>#NAME?</v>
      </c>
      <c r="B474" s="56" t="str">
        <f t="shared" si="11"/>
        <v/>
      </c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24"/>
      <c r="R474" s="1"/>
      <c r="S474" s="1"/>
      <c r="T474" s="1"/>
      <c r="V474" s="7"/>
      <c r="W474" s="7"/>
      <c r="X474" s="7"/>
      <c r="Z474" s="1"/>
      <c r="AA474" s="1"/>
      <c r="AB474" s="1"/>
      <c r="AC474" s="1"/>
      <c r="AD474" s="1"/>
      <c r="AE474" s="1"/>
    </row>
    <row r="475" spans="1:31" s="6" customFormat="1" ht="22.8" thickBot="1" x14ac:dyDescent="0.35">
      <c r="A475" s="55" t="e" cm="1">
        <f t="array" ref="A475">(IF($Q$3='بيان ع'!D469,ROW('بيان ع'!469:469)-1,yyyyy))</f>
        <v>#NAME?</v>
      </c>
      <c r="B475" s="56" t="str">
        <f t="shared" si="11"/>
        <v/>
      </c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24"/>
      <c r="R475" s="1"/>
      <c r="S475" s="1"/>
      <c r="T475" s="1"/>
      <c r="V475" s="7"/>
      <c r="W475" s="7"/>
      <c r="X475" s="7"/>
      <c r="Z475" s="1"/>
      <c r="AA475" s="1"/>
      <c r="AB475" s="1"/>
      <c r="AC475" s="1"/>
      <c r="AD475" s="1"/>
      <c r="AE475" s="1"/>
    </row>
    <row r="476" spans="1:31" s="6" customFormat="1" ht="22.8" thickBot="1" x14ac:dyDescent="0.35">
      <c r="A476" s="55" t="e" cm="1">
        <f t="array" ref="A476">(IF($Q$3='بيان ع'!D470,ROW('بيان ع'!470:470)-1,yyyyy))</f>
        <v>#NAME?</v>
      </c>
      <c r="B476" s="56" t="str">
        <f t="shared" si="11"/>
        <v/>
      </c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24"/>
      <c r="R476" s="1"/>
      <c r="S476" s="1"/>
      <c r="T476" s="1"/>
      <c r="V476" s="7"/>
      <c r="W476" s="7"/>
      <c r="X476" s="7"/>
      <c r="Z476" s="1"/>
      <c r="AA476" s="1"/>
      <c r="AB476" s="1"/>
      <c r="AC476" s="1"/>
      <c r="AD476" s="1"/>
      <c r="AE476" s="1"/>
    </row>
    <row r="477" spans="1:31" s="6" customFormat="1" ht="22.8" thickBot="1" x14ac:dyDescent="0.35">
      <c r="A477" s="55" t="e" cm="1">
        <f t="array" ref="A477">(IF($Q$3='بيان ع'!D471,ROW('بيان ع'!471:471)-1,yyyyy))</f>
        <v>#NAME?</v>
      </c>
      <c r="B477" s="56" t="str">
        <f t="shared" si="11"/>
        <v/>
      </c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24"/>
      <c r="R477" s="1"/>
      <c r="S477" s="1"/>
      <c r="T477" s="1"/>
      <c r="V477" s="7"/>
      <c r="W477" s="7"/>
      <c r="X477" s="7"/>
      <c r="Z477" s="1"/>
      <c r="AA477" s="1"/>
      <c r="AB477" s="1"/>
      <c r="AC477" s="1"/>
      <c r="AD477" s="1"/>
      <c r="AE477" s="1"/>
    </row>
    <row r="478" spans="1:31" s="6" customFormat="1" ht="22.8" thickBot="1" x14ac:dyDescent="0.35">
      <c r="A478" s="55" t="e" cm="1">
        <f t="array" ref="A478">(IF($Q$3='بيان ع'!D472,ROW('بيان ع'!472:472)-1,yyyyy))</f>
        <v>#NAME?</v>
      </c>
      <c r="B478" s="56" t="str">
        <f t="shared" si="11"/>
        <v/>
      </c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24"/>
      <c r="R478" s="1"/>
      <c r="S478" s="1"/>
      <c r="T478" s="1"/>
      <c r="V478" s="7"/>
      <c r="W478" s="7"/>
      <c r="X478" s="7"/>
      <c r="Z478" s="1"/>
      <c r="AA478" s="1"/>
      <c r="AB478" s="1"/>
      <c r="AC478" s="1"/>
      <c r="AD478" s="1"/>
      <c r="AE478" s="1"/>
    </row>
    <row r="479" spans="1:31" s="6" customFormat="1" ht="22.8" thickBot="1" x14ac:dyDescent="0.35">
      <c r="A479" s="55" t="e" cm="1">
        <f t="array" ref="A479">(IF($Q$3='بيان ع'!D473,ROW('بيان ع'!473:473)-1,yyyyy))</f>
        <v>#NAME?</v>
      </c>
      <c r="B479" s="56" t="str">
        <f t="shared" si="11"/>
        <v/>
      </c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24"/>
      <c r="R479" s="1"/>
      <c r="S479" s="1"/>
      <c r="T479" s="1"/>
      <c r="V479" s="7"/>
      <c r="W479" s="7"/>
      <c r="X479" s="7"/>
      <c r="Z479" s="1"/>
      <c r="AA479" s="1"/>
      <c r="AB479" s="1"/>
      <c r="AC479" s="1"/>
      <c r="AD479" s="1"/>
      <c r="AE479" s="1"/>
    </row>
    <row r="480" spans="1:31" s="6" customFormat="1" ht="22.8" thickBot="1" x14ac:dyDescent="0.35">
      <c r="A480" s="55" t="e" cm="1">
        <f t="array" ref="A480">(IF($Q$3='بيان ع'!D474,ROW('بيان ع'!474:474)-1,yyyyy))</f>
        <v>#NAME?</v>
      </c>
      <c r="B480" s="56" t="str">
        <f t="shared" si="11"/>
        <v/>
      </c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24"/>
      <c r="R480" s="1"/>
      <c r="S480" s="1"/>
      <c r="T480" s="1"/>
      <c r="V480" s="7"/>
      <c r="W480" s="7"/>
      <c r="X480" s="7"/>
      <c r="Z480" s="1"/>
      <c r="AA480" s="1"/>
      <c r="AB480" s="1"/>
      <c r="AC480" s="1"/>
      <c r="AD480" s="1"/>
      <c r="AE480" s="1"/>
    </row>
    <row r="481" spans="1:31" s="6" customFormat="1" ht="22.8" thickBot="1" x14ac:dyDescent="0.35">
      <c r="A481" s="55" t="e" cm="1">
        <f t="array" ref="A481">(IF($Q$3='بيان ع'!D475,ROW('بيان ع'!475:475)-1,yyyyy))</f>
        <v>#NAME?</v>
      </c>
      <c r="B481" s="56" t="str">
        <f t="shared" si="11"/>
        <v/>
      </c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24"/>
      <c r="R481" s="1"/>
      <c r="S481" s="1"/>
      <c r="T481" s="1"/>
      <c r="V481" s="7"/>
      <c r="W481" s="7"/>
      <c r="X481" s="7"/>
      <c r="Z481" s="1"/>
      <c r="AA481" s="1"/>
      <c r="AB481" s="1"/>
      <c r="AC481" s="1"/>
      <c r="AD481" s="1"/>
      <c r="AE481" s="1"/>
    </row>
    <row r="482" spans="1:31" s="6" customFormat="1" ht="22.8" thickBot="1" x14ac:dyDescent="0.35">
      <c r="A482" s="55" t="e" cm="1">
        <f t="array" ref="A482">(IF($Q$3='بيان ع'!D476,ROW('بيان ع'!476:476)-1,yyyyy))</f>
        <v>#NAME?</v>
      </c>
      <c r="B482" s="56" t="str">
        <f t="shared" si="11"/>
        <v/>
      </c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24"/>
      <c r="R482" s="1"/>
      <c r="S482" s="1"/>
      <c r="T482" s="1"/>
      <c r="V482" s="7"/>
      <c r="W482" s="7"/>
      <c r="X482" s="7"/>
      <c r="Z482" s="1"/>
      <c r="AA482" s="1"/>
      <c r="AB482" s="1"/>
      <c r="AC482" s="1"/>
      <c r="AD482" s="1"/>
      <c r="AE482" s="1"/>
    </row>
    <row r="483" spans="1:31" s="6" customFormat="1" ht="22.8" thickBot="1" x14ac:dyDescent="0.35">
      <c r="A483" s="55" t="e" cm="1">
        <f t="array" ref="A483">(IF($Q$3='بيان ع'!D477,ROW('بيان ع'!477:477)-1,yyyyy))</f>
        <v>#NAME?</v>
      </c>
      <c r="B483" s="56" t="str">
        <f t="shared" si="11"/>
        <v/>
      </c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24"/>
      <c r="R483" s="1"/>
      <c r="S483" s="1"/>
      <c r="T483" s="1"/>
      <c r="V483" s="7"/>
      <c r="W483" s="7"/>
      <c r="X483" s="7"/>
      <c r="Z483" s="1"/>
      <c r="AA483" s="1"/>
      <c r="AB483" s="1"/>
      <c r="AC483" s="1"/>
      <c r="AD483" s="1"/>
      <c r="AE483" s="1"/>
    </row>
    <row r="484" spans="1:31" s="6" customFormat="1" ht="22.8" thickBot="1" x14ac:dyDescent="0.35">
      <c r="A484" s="55" t="e" cm="1">
        <f t="array" ref="A484">(IF($Q$3='بيان ع'!D478,ROW('بيان ع'!478:478)-1,yyyyy))</f>
        <v>#NAME?</v>
      </c>
      <c r="B484" s="56" t="str">
        <f t="shared" si="11"/>
        <v/>
      </c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24"/>
      <c r="R484" s="1"/>
      <c r="S484" s="1"/>
      <c r="T484" s="1"/>
      <c r="V484" s="7"/>
      <c r="W484" s="7"/>
      <c r="X484" s="7"/>
      <c r="Z484" s="1"/>
      <c r="AA484" s="1"/>
      <c r="AB484" s="1"/>
      <c r="AC484" s="1"/>
      <c r="AD484" s="1"/>
      <c r="AE484" s="1"/>
    </row>
    <row r="485" spans="1:31" s="6" customFormat="1" ht="22.8" thickBot="1" x14ac:dyDescent="0.35">
      <c r="A485" s="55" t="e" cm="1">
        <f t="array" ref="A485">(IF($Q$3='بيان ع'!D479,ROW('بيان ع'!479:479)-1,yyyyy))</f>
        <v>#NAME?</v>
      </c>
      <c r="B485" s="56" t="str">
        <f t="shared" si="11"/>
        <v/>
      </c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24"/>
      <c r="R485" s="1"/>
      <c r="S485" s="1"/>
      <c r="T485" s="1"/>
      <c r="V485" s="7"/>
      <c r="W485" s="7"/>
      <c r="X485" s="7"/>
      <c r="Z485" s="1"/>
      <c r="AA485" s="1"/>
      <c r="AB485" s="1"/>
      <c r="AC485" s="1"/>
      <c r="AD485" s="1"/>
      <c r="AE485" s="1"/>
    </row>
    <row r="486" spans="1:31" s="6" customFormat="1" ht="22.8" thickBot="1" x14ac:dyDescent="0.35">
      <c r="A486" s="55" t="e" cm="1">
        <f t="array" ref="A486">(IF($Q$3='بيان ع'!D480,ROW('بيان ع'!480:480)-1,yyyyy))</f>
        <v>#NAME?</v>
      </c>
      <c r="B486" s="56" t="str">
        <f t="shared" si="11"/>
        <v/>
      </c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24"/>
      <c r="R486" s="1"/>
      <c r="S486" s="1"/>
      <c r="T486" s="1"/>
      <c r="V486" s="7"/>
      <c r="W486" s="7"/>
      <c r="X486" s="7"/>
      <c r="Z486" s="1"/>
      <c r="AA486" s="1"/>
      <c r="AB486" s="1"/>
      <c r="AC486" s="1"/>
      <c r="AD486" s="1"/>
      <c r="AE486" s="1"/>
    </row>
    <row r="487" spans="1:31" s="6" customFormat="1" ht="22.8" thickBot="1" x14ac:dyDescent="0.35">
      <c r="A487" s="55" t="e" cm="1">
        <f t="array" ref="A487">(IF($Q$3='بيان ع'!D481,ROW('بيان ع'!481:481)-1,yyyyy))</f>
        <v>#NAME?</v>
      </c>
      <c r="B487" s="56" t="str">
        <f t="shared" si="11"/>
        <v/>
      </c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24"/>
      <c r="R487" s="1"/>
      <c r="S487" s="1"/>
      <c r="T487" s="1"/>
      <c r="V487" s="7"/>
      <c r="W487" s="7"/>
      <c r="X487" s="7"/>
      <c r="Z487" s="1"/>
      <c r="AA487" s="1"/>
      <c r="AB487" s="1"/>
      <c r="AC487" s="1"/>
      <c r="AD487" s="1"/>
      <c r="AE487" s="1"/>
    </row>
    <row r="488" spans="1:31" s="6" customFormat="1" ht="22.8" thickBot="1" x14ac:dyDescent="0.35">
      <c r="A488" s="55" t="e" cm="1">
        <f t="array" ref="A488">(IF($Q$3='بيان ع'!D482,ROW('بيان ع'!482:482)-1,yyyyy))</f>
        <v>#NAME?</v>
      </c>
      <c r="B488" s="56" t="str">
        <f t="shared" si="11"/>
        <v/>
      </c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24"/>
      <c r="R488" s="1"/>
      <c r="S488" s="1"/>
      <c r="T488" s="1"/>
      <c r="V488" s="7"/>
      <c r="W488" s="7"/>
      <c r="X488" s="7"/>
      <c r="Z488" s="1"/>
      <c r="AA488" s="1"/>
      <c r="AB488" s="1"/>
      <c r="AC488" s="1"/>
      <c r="AD488" s="1"/>
      <c r="AE488" s="1"/>
    </row>
    <row r="489" spans="1:31" s="6" customFormat="1" ht="22.8" thickBot="1" x14ac:dyDescent="0.35">
      <c r="A489" s="55" t="e" cm="1">
        <f t="array" ref="A489">(IF($Q$3='بيان ع'!D483,ROW('بيان ع'!483:483)-1,yyyyy))</f>
        <v>#NAME?</v>
      </c>
      <c r="B489" s="56" t="str">
        <f t="shared" si="11"/>
        <v/>
      </c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24"/>
      <c r="R489" s="1"/>
      <c r="S489" s="1"/>
      <c r="T489" s="1"/>
      <c r="V489" s="7"/>
      <c r="W489" s="7"/>
      <c r="X489" s="7"/>
      <c r="Z489" s="1"/>
      <c r="AA489" s="1"/>
      <c r="AB489" s="1"/>
      <c r="AC489" s="1"/>
      <c r="AD489" s="1"/>
      <c r="AE489" s="1"/>
    </row>
    <row r="490" spans="1:31" s="6" customFormat="1" ht="22.8" thickBot="1" x14ac:dyDescent="0.35">
      <c r="A490" s="55" t="e" cm="1">
        <f t="array" ref="A490">(IF($Q$3='بيان ع'!D484,ROW('بيان ع'!484:484)-1,yyyyy))</f>
        <v>#NAME?</v>
      </c>
      <c r="B490" s="56" t="str">
        <f t="shared" si="11"/>
        <v/>
      </c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24"/>
      <c r="R490" s="1"/>
      <c r="S490" s="1"/>
      <c r="T490" s="1"/>
      <c r="V490" s="7"/>
      <c r="W490" s="7"/>
      <c r="X490" s="7"/>
      <c r="Z490" s="1"/>
      <c r="AA490" s="1"/>
      <c r="AB490" s="1"/>
      <c r="AC490" s="1"/>
      <c r="AD490" s="1"/>
      <c r="AE490" s="1"/>
    </row>
    <row r="491" spans="1:31" s="6" customFormat="1" ht="22.8" thickBot="1" x14ac:dyDescent="0.35">
      <c r="A491" s="55" t="e" cm="1">
        <f t="array" ref="A491">(IF($Q$3='بيان ع'!D485,ROW('بيان ع'!485:485)-1,yyyyy))</f>
        <v>#NAME?</v>
      </c>
      <c r="B491" s="56" t="str">
        <f t="shared" si="11"/>
        <v/>
      </c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24"/>
      <c r="R491" s="1"/>
      <c r="S491" s="1"/>
      <c r="T491" s="1"/>
      <c r="V491" s="7"/>
      <c r="W491" s="7"/>
      <c r="X491" s="7"/>
      <c r="Z491" s="1"/>
      <c r="AA491" s="1"/>
      <c r="AB491" s="1"/>
      <c r="AC491" s="1"/>
      <c r="AD491" s="1"/>
      <c r="AE491" s="1"/>
    </row>
    <row r="492" spans="1:31" s="6" customFormat="1" ht="22.8" thickBot="1" x14ac:dyDescent="0.35">
      <c r="A492" s="55" t="e" cm="1">
        <f t="array" ref="A492">(IF($Q$3='بيان ع'!D486,ROW('بيان ع'!486:486)-1,yyyyy))</f>
        <v>#NAME?</v>
      </c>
      <c r="B492" s="56" t="str">
        <f t="shared" si="11"/>
        <v/>
      </c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24"/>
      <c r="R492" s="1"/>
      <c r="S492" s="1"/>
      <c r="T492" s="1"/>
      <c r="V492" s="7"/>
      <c r="W492" s="7"/>
      <c r="X492" s="7"/>
      <c r="Z492" s="1"/>
      <c r="AA492" s="1"/>
      <c r="AB492" s="1"/>
      <c r="AC492" s="1"/>
      <c r="AD492" s="1"/>
      <c r="AE492" s="1"/>
    </row>
    <row r="493" spans="1:31" s="6" customFormat="1" ht="22.8" thickBot="1" x14ac:dyDescent="0.35">
      <c r="A493" s="55" t="e" cm="1">
        <f t="array" ref="A493">(IF($Q$3='بيان ع'!D487,ROW('بيان ع'!487:487)-1,yyyyy))</f>
        <v>#NAME?</v>
      </c>
      <c r="B493" s="56" t="str">
        <f t="shared" si="11"/>
        <v/>
      </c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24"/>
      <c r="R493" s="1"/>
      <c r="S493" s="1"/>
      <c r="T493" s="1"/>
      <c r="V493" s="7"/>
      <c r="W493" s="7"/>
      <c r="X493" s="7"/>
      <c r="Z493" s="1"/>
      <c r="AA493" s="1"/>
      <c r="AB493" s="1"/>
      <c r="AC493" s="1"/>
      <c r="AD493" s="1"/>
      <c r="AE493" s="1"/>
    </row>
    <row r="494" spans="1:31" s="6" customFormat="1" ht="22.8" thickBot="1" x14ac:dyDescent="0.35">
      <c r="A494" s="55" t="e" cm="1">
        <f t="array" ref="A494">(IF($Q$3='بيان ع'!D488,ROW('بيان ع'!488:488)-1,yyyyy))</f>
        <v>#NAME?</v>
      </c>
      <c r="B494" s="56" t="str">
        <f t="shared" si="11"/>
        <v/>
      </c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4"/>
      <c r="R494" s="1"/>
      <c r="S494" s="1"/>
      <c r="T494" s="1"/>
      <c r="V494" s="7"/>
      <c r="W494" s="7"/>
      <c r="X494" s="7"/>
      <c r="Z494" s="1"/>
      <c r="AA494" s="1"/>
      <c r="AB494" s="1"/>
      <c r="AC494" s="1"/>
      <c r="AD494" s="1"/>
      <c r="AE494" s="1"/>
    </row>
    <row r="495" spans="1:31" s="6" customFormat="1" ht="22.8" thickBot="1" x14ac:dyDescent="0.35">
      <c r="A495" s="55" t="e" cm="1">
        <f t="array" ref="A495">(IF($Q$3='بيان ع'!D489,ROW('بيان ع'!489:489)-1,yyyyy))</f>
        <v>#NAME?</v>
      </c>
      <c r="B495" s="56" t="str">
        <f t="shared" si="11"/>
        <v/>
      </c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24"/>
      <c r="R495" s="1"/>
      <c r="S495" s="1"/>
      <c r="T495" s="1"/>
      <c r="V495" s="7"/>
      <c r="W495" s="7"/>
      <c r="X495" s="7"/>
      <c r="Z495" s="1"/>
      <c r="AA495" s="1"/>
      <c r="AB495" s="1"/>
      <c r="AC495" s="1"/>
      <c r="AD495" s="1"/>
      <c r="AE495" s="1"/>
    </row>
    <row r="496" spans="1:31" s="6" customFormat="1" ht="22.8" thickBot="1" x14ac:dyDescent="0.35">
      <c r="A496" s="55" t="e" cm="1">
        <f t="array" ref="A496">(IF($Q$3='بيان ع'!D490,ROW('بيان ع'!490:490)-1,yyyyy))</f>
        <v>#NAME?</v>
      </c>
      <c r="B496" s="56" t="str">
        <f t="shared" si="11"/>
        <v/>
      </c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24"/>
      <c r="R496" s="1"/>
      <c r="S496" s="1"/>
      <c r="T496" s="1"/>
      <c r="V496" s="7"/>
      <c r="W496" s="7"/>
      <c r="X496" s="7"/>
      <c r="Z496" s="1"/>
      <c r="AA496" s="1"/>
      <c r="AB496" s="1"/>
      <c r="AC496" s="1"/>
      <c r="AD496" s="1"/>
      <c r="AE496" s="1"/>
    </row>
    <row r="497" spans="1:31" s="6" customFormat="1" ht="22.8" thickBot="1" x14ac:dyDescent="0.35">
      <c r="A497" s="55" t="e" cm="1">
        <f t="array" ref="A497">(IF($Q$3='بيان ع'!D491,ROW('بيان ع'!491:491)-1,yyyyy))</f>
        <v>#NAME?</v>
      </c>
      <c r="B497" s="56" t="str">
        <f t="shared" si="11"/>
        <v/>
      </c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24"/>
      <c r="R497" s="1"/>
      <c r="S497" s="1"/>
      <c r="T497" s="1"/>
      <c r="V497" s="7"/>
      <c r="W497" s="7"/>
      <c r="X497" s="7"/>
      <c r="Z497" s="1"/>
      <c r="AA497" s="1"/>
      <c r="AB497" s="1"/>
      <c r="AC497" s="1"/>
      <c r="AD497" s="1"/>
      <c r="AE497" s="1"/>
    </row>
    <row r="498" spans="1:31" s="6" customFormat="1" ht="22.8" thickBot="1" x14ac:dyDescent="0.35">
      <c r="A498" s="55" t="e" cm="1">
        <f t="array" ref="A498">(IF($Q$3='بيان ع'!D492,ROW('بيان ع'!492:492)-1,yyyyy))</f>
        <v>#NAME?</v>
      </c>
      <c r="B498" s="56" t="str">
        <f t="shared" si="11"/>
        <v/>
      </c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24"/>
      <c r="R498" s="1"/>
      <c r="S498" s="1"/>
      <c r="T498" s="1"/>
      <c r="V498" s="7"/>
      <c r="W498" s="7"/>
      <c r="X498" s="7"/>
      <c r="Z498" s="1"/>
      <c r="AA498" s="1"/>
      <c r="AB498" s="1"/>
      <c r="AC498" s="1"/>
      <c r="AD498" s="1"/>
      <c r="AE498" s="1"/>
    </row>
    <row r="499" spans="1:31" s="6" customFormat="1" ht="22.8" thickBot="1" x14ac:dyDescent="0.35">
      <c r="A499" s="55" t="e" cm="1">
        <f t="array" ref="A499">(IF($Q$3='بيان ع'!D493,ROW('بيان ع'!493:493)-1,yyyyy))</f>
        <v>#NAME?</v>
      </c>
      <c r="B499" s="56" t="str">
        <f t="shared" si="11"/>
        <v/>
      </c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24"/>
      <c r="R499" s="1"/>
      <c r="S499" s="1"/>
      <c r="T499" s="1"/>
      <c r="V499" s="7"/>
      <c r="W499" s="7"/>
      <c r="X499" s="7"/>
      <c r="Z499" s="1"/>
      <c r="AA499" s="1"/>
      <c r="AB499" s="1"/>
      <c r="AC499" s="1"/>
      <c r="AD499" s="1"/>
      <c r="AE499" s="1"/>
    </row>
    <row r="500" spans="1:31" s="6" customFormat="1" ht="22.8" thickBot="1" x14ac:dyDescent="0.35">
      <c r="A500" s="55" t="e" cm="1">
        <f t="array" ref="A500">(IF($Q$3='بيان ع'!D494,ROW('بيان ع'!494:494)-1,yyyyy))</f>
        <v>#NAME?</v>
      </c>
      <c r="B500" s="56" t="str">
        <f t="shared" si="11"/>
        <v/>
      </c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24"/>
      <c r="R500" s="1"/>
      <c r="S500" s="1"/>
      <c r="T500" s="1"/>
      <c r="V500" s="7"/>
      <c r="W500" s="7"/>
      <c r="X500" s="7"/>
      <c r="Z500" s="1"/>
      <c r="AA500" s="1"/>
      <c r="AB500" s="1"/>
      <c r="AC500" s="1"/>
      <c r="AD500" s="1"/>
      <c r="AE500" s="1"/>
    </row>
    <row r="501" spans="1:31" s="6" customFormat="1" ht="22.8" thickBot="1" x14ac:dyDescent="0.35">
      <c r="A501" s="55" t="e" cm="1">
        <f t="array" ref="A501">(IF($Q$3='بيان ع'!D495,ROW('بيان ع'!495:495)-1,yyyyy))</f>
        <v>#NAME?</v>
      </c>
      <c r="B501" s="56" t="str">
        <f t="shared" si="11"/>
        <v/>
      </c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24"/>
      <c r="R501" s="1"/>
      <c r="S501" s="1"/>
      <c r="T501" s="1"/>
      <c r="V501" s="7"/>
      <c r="W501" s="7"/>
      <c r="X501" s="7"/>
      <c r="Z501" s="1"/>
      <c r="AA501" s="1"/>
      <c r="AB501" s="1"/>
      <c r="AC501" s="1"/>
      <c r="AD501" s="1"/>
      <c r="AE501" s="1"/>
    </row>
    <row r="502" spans="1:31" s="6" customFormat="1" ht="22.8" thickBot="1" x14ac:dyDescent="0.35">
      <c r="A502" s="55" t="e" cm="1">
        <f t="array" ref="A502">(IF($Q$3='بيان ع'!D496,ROW('بيان ع'!496:496)-1,yyyyy))</f>
        <v>#NAME?</v>
      </c>
      <c r="B502" s="56" t="str">
        <f t="shared" si="11"/>
        <v/>
      </c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24"/>
      <c r="R502" s="1"/>
      <c r="S502" s="1"/>
      <c r="T502" s="1"/>
      <c r="V502" s="7"/>
      <c r="W502" s="7"/>
      <c r="X502" s="7"/>
      <c r="Z502" s="1"/>
      <c r="AA502" s="1"/>
      <c r="AB502" s="1"/>
      <c r="AC502" s="1"/>
      <c r="AD502" s="1"/>
      <c r="AE502" s="1"/>
    </row>
    <row r="503" spans="1:31" s="6" customFormat="1" ht="22.8" thickBot="1" x14ac:dyDescent="0.35">
      <c r="A503" s="55" t="e" cm="1">
        <f t="array" ref="A503">(IF($Q$3='بيان ع'!D497,ROW('بيان ع'!497:497)-1,yyyyy))</f>
        <v>#NAME?</v>
      </c>
      <c r="B503" s="56" t="str">
        <f t="shared" si="11"/>
        <v/>
      </c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24"/>
      <c r="R503" s="1"/>
      <c r="S503" s="1"/>
      <c r="T503" s="1"/>
      <c r="V503" s="7"/>
      <c r="W503" s="7"/>
      <c r="X503" s="7"/>
      <c r="Z503" s="1"/>
      <c r="AA503" s="1"/>
      <c r="AB503" s="1"/>
      <c r="AC503" s="1"/>
      <c r="AD503" s="1"/>
      <c r="AE503" s="1"/>
    </row>
    <row r="504" spans="1:31" s="6" customFormat="1" ht="22.8" thickBot="1" x14ac:dyDescent="0.35">
      <c r="A504" s="55" t="e" cm="1">
        <f t="array" ref="A504">(IF($Q$3='بيان ع'!D498,ROW('بيان ع'!498:498)-1,yyyyy))</f>
        <v>#NAME?</v>
      </c>
      <c r="B504" s="56" t="str">
        <f t="shared" si="11"/>
        <v/>
      </c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24"/>
      <c r="R504" s="1"/>
      <c r="S504" s="1"/>
      <c r="T504" s="1"/>
      <c r="V504" s="7"/>
      <c r="W504" s="7"/>
      <c r="X504" s="7"/>
      <c r="Z504" s="1"/>
      <c r="AA504" s="1"/>
      <c r="AB504" s="1"/>
      <c r="AC504" s="1"/>
      <c r="AD504" s="1"/>
      <c r="AE504" s="1"/>
    </row>
    <row r="505" spans="1:31" s="6" customFormat="1" ht="22.8" thickBot="1" x14ac:dyDescent="0.35">
      <c r="A505" s="55" t="e" cm="1">
        <f t="array" ref="A505">(IF($Q$3='بيان ع'!D499,ROW('بيان ع'!499:499)-1,yyyyy))</f>
        <v>#NAME?</v>
      </c>
      <c r="B505" s="56" t="str">
        <f t="shared" si="11"/>
        <v/>
      </c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24"/>
      <c r="R505" s="1"/>
      <c r="S505" s="1"/>
      <c r="T505" s="1"/>
      <c r="V505" s="7"/>
      <c r="W505" s="7"/>
      <c r="X505" s="7"/>
      <c r="Z505" s="1"/>
      <c r="AA505" s="1"/>
      <c r="AB505" s="1"/>
      <c r="AC505" s="1"/>
      <c r="AD505" s="1"/>
      <c r="AE505" s="1"/>
    </row>
    <row r="506" spans="1:31" s="6" customFormat="1" ht="22.8" thickBot="1" x14ac:dyDescent="0.35">
      <c r="A506" s="55" t="e" cm="1">
        <f t="array" ref="A506">(IF($Q$3='بيان ع'!D500,ROW('بيان ع'!500:500)-1,yyyyy))</f>
        <v>#NAME?</v>
      </c>
      <c r="B506" s="56" t="str">
        <f t="shared" si="11"/>
        <v/>
      </c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24"/>
      <c r="R506" s="1"/>
      <c r="S506" s="1"/>
      <c r="T506" s="1"/>
      <c r="V506" s="7"/>
      <c r="W506" s="7"/>
      <c r="X506" s="7"/>
      <c r="Z506" s="1"/>
      <c r="AA506" s="1"/>
      <c r="AB506" s="1"/>
      <c r="AC506" s="1"/>
      <c r="AD506" s="1"/>
      <c r="AE506" s="1"/>
    </row>
    <row r="507" spans="1:31" s="6" customFormat="1" ht="22.8" thickBot="1" x14ac:dyDescent="0.35">
      <c r="A507" s="55" t="e" cm="1">
        <f t="array" ref="A507">(IF($Q$3='بيان ع'!D501,ROW('بيان ع'!501:501)-1,yyyyy))</f>
        <v>#NAME?</v>
      </c>
      <c r="B507" s="56" t="str">
        <f t="shared" si="11"/>
        <v/>
      </c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24"/>
      <c r="R507" s="1"/>
      <c r="S507" s="1"/>
      <c r="T507" s="1"/>
      <c r="V507" s="7"/>
      <c r="W507" s="7"/>
      <c r="X507" s="7"/>
      <c r="Z507" s="1"/>
      <c r="AA507" s="1"/>
      <c r="AB507" s="1"/>
      <c r="AC507" s="1"/>
      <c r="AD507" s="1"/>
      <c r="AE507" s="1"/>
    </row>
    <row r="508" spans="1:31" s="6" customFormat="1" ht="22.8" thickBot="1" x14ac:dyDescent="0.35">
      <c r="A508" s="55" t="e" cm="1">
        <f t="array" ref="A508">(IF($Q$3='بيان ع'!D502,ROW('بيان ع'!502:502)-1,yyyyy))</f>
        <v>#NAME?</v>
      </c>
      <c r="B508" s="56" t="str">
        <f t="shared" si="11"/>
        <v/>
      </c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24"/>
      <c r="R508" s="1"/>
      <c r="S508" s="1"/>
      <c r="T508" s="1"/>
      <c r="V508" s="7"/>
      <c r="W508" s="7"/>
      <c r="X508" s="7"/>
      <c r="Z508" s="1"/>
      <c r="AA508" s="1"/>
      <c r="AB508" s="1"/>
      <c r="AC508" s="1"/>
      <c r="AD508" s="1"/>
      <c r="AE508" s="1"/>
    </row>
    <row r="509" spans="1:31" s="6" customFormat="1" ht="22.8" thickBot="1" x14ac:dyDescent="0.35">
      <c r="A509" s="55" t="e" cm="1">
        <f t="array" ref="A509">(IF($Q$3='بيان ع'!D503,ROW('بيان ع'!503:503)-1,yyyyy))</f>
        <v>#NAME?</v>
      </c>
      <c r="B509" s="56" t="str">
        <f t="shared" si="11"/>
        <v/>
      </c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24"/>
      <c r="R509" s="1"/>
      <c r="S509" s="1"/>
      <c r="T509" s="1"/>
      <c r="V509" s="7"/>
      <c r="W509" s="7"/>
      <c r="X509" s="7"/>
      <c r="Z509" s="1"/>
      <c r="AA509" s="1"/>
      <c r="AB509" s="1"/>
      <c r="AC509" s="1"/>
      <c r="AD509" s="1"/>
      <c r="AE509" s="1"/>
    </row>
    <row r="510" spans="1:31" s="6" customFormat="1" ht="22.8" thickBot="1" x14ac:dyDescent="0.35">
      <c r="A510" s="55" t="e" cm="1">
        <f t="array" ref="A510">(IF($Q$3='بيان ع'!D504,ROW('بيان ع'!504:504)-1,yyyyy))</f>
        <v>#NAME?</v>
      </c>
      <c r="B510" s="56" t="str">
        <f t="shared" si="11"/>
        <v/>
      </c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24"/>
      <c r="R510" s="1"/>
      <c r="S510" s="1"/>
      <c r="T510" s="1"/>
      <c r="V510" s="7"/>
      <c r="W510" s="7"/>
      <c r="X510" s="7"/>
      <c r="Z510" s="1"/>
      <c r="AA510" s="1"/>
      <c r="AB510" s="1"/>
      <c r="AC510" s="1"/>
      <c r="AD510" s="1"/>
      <c r="AE510" s="1"/>
    </row>
    <row r="511" spans="1:31" s="6" customFormat="1" ht="22.8" thickBot="1" x14ac:dyDescent="0.35">
      <c r="A511" s="55" t="e" cm="1">
        <f t="array" ref="A511">(IF($Q$3='بيان ع'!D505,ROW('بيان ع'!505:505)-1,yyyyy))</f>
        <v>#NAME?</v>
      </c>
      <c r="B511" s="56" t="str">
        <f t="shared" si="11"/>
        <v/>
      </c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24"/>
      <c r="R511" s="1"/>
      <c r="S511" s="1"/>
      <c r="T511" s="1"/>
      <c r="V511" s="7"/>
      <c r="W511" s="7"/>
      <c r="X511" s="7"/>
      <c r="Z511" s="1"/>
      <c r="AA511" s="1"/>
      <c r="AB511" s="1"/>
      <c r="AC511" s="1"/>
      <c r="AD511" s="1"/>
      <c r="AE511" s="1"/>
    </row>
    <row r="512" spans="1:31" s="6" customFormat="1" ht="22.8" thickBot="1" x14ac:dyDescent="0.35">
      <c r="A512" s="55" t="e" cm="1">
        <f t="array" ref="A512">(IF($Q$3='بيان ع'!D506,ROW('بيان ع'!506:506)-1,yyyyy))</f>
        <v>#NAME?</v>
      </c>
      <c r="B512" s="56" t="str">
        <f t="shared" si="11"/>
        <v/>
      </c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24"/>
      <c r="R512" s="1"/>
      <c r="S512" s="1"/>
      <c r="T512" s="1"/>
      <c r="V512" s="7"/>
      <c r="W512" s="7"/>
      <c r="X512" s="7"/>
      <c r="Z512" s="1"/>
      <c r="AA512" s="1"/>
      <c r="AB512" s="1"/>
      <c r="AC512" s="1"/>
      <c r="AD512" s="1"/>
      <c r="AE512" s="1"/>
    </row>
    <row r="513" spans="1:31" s="6" customFormat="1" ht="22.8" thickBot="1" x14ac:dyDescent="0.35">
      <c r="A513" s="55" t="e" cm="1">
        <f t="array" ref="A513">(IF($Q$3='بيان ع'!D507,ROW('بيان ع'!507:507)-1,yyyyy))</f>
        <v>#NAME?</v>
      </c>
      <c r="B513" s="56" t="str">
        <f t="shared" si="11"/>
        <v/>
      </c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24"/>
      <c r="R513" s="1"/>
      <c r="S513" s="1"/>
      <c r="T513" s="1"/>
      <c r="V513" s="7"/>
      <c r="W513" s="7"/>
      <c r="X513" s="7"/>
      <c r="Z513" s="1"/>
      <c r="AA513" s="1"/>
      <c r="AB513" s="1"/>
      <c r="AC513" s="1"/>
      <c r="AD513" s="1"/>
      <c r="AE513" s="1"/>
    </row>
    <row r="514" spans="1:31" s="6" customFormat="1" ht="22.8" thickBot="1" x14ac:dyDescent="0.35">
      <c r="A514" s="55" t="e" cm="1">
        <f t="array" ref="A514">(IF($Q$3='بيان ع'!D508,ROW('بيان ع'!508:508)-1,yyyyy))</f>
        <v>#NAME?</v>
      </c>
      <c r="B514" s="56" t="str">
        <f t="shared" si="11"/>
        <v/>
      </c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24"/>
      <c r="R514" s="1"/>
      <c r="S514" s="1"/>
      <c r="T514" s="1"/>
      <c r="V514" s="7"/>
      <c r="W514" s="7"/>
      <c r="X514" s="7"/>
      <c r="Z514" s="1"/>
      <c r="AA514" s="1"/>
      <c r="AB514" s="1"/>
      <c r="AC514" s="1"/>
      <c r="AD514" s="1"/>
      <c r="AE514" s="1"/>
    </row>
    <row r="515" spans="1:31" s="6" customFormat="1" ht="22.8" thickBot="1" x14ac:dyDescent="0.35">
      <c r="A515" s="55" t="e" cm="1">
        <f t="array" ref="A515">(IF($Q$3='بيان ع'!D509,ROW('بيان ع'!509:509)-1,yyyyy))</f>
        <v>#NAME?</v>
      </c>
      <c r="B515" s="56" t="str">
        <f t="shared" si="11"/>
        <v/>
      </c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24"/>
      <c r="R515" s="1"/>
      <c r="S515" s="1"/>
      <c r="T515" s="1"/>
      <c r="V515" s="7"/>
      <c r="W515" s="7"/>
      <c r="X515" s="7"/>
      <c r="Z515" s="1"/>
      <c r="AA515" s="1"/>
      <c r="AB515" s="1"/>
      <c r="AC515" s="1"/>
      <c r="AD515" s="1"/>
      <c r="AE515" s="1"/>
    </row>
    <row r="516" spans="1:31" s="6" customFormat="1" ht="22.8" thickBot="1" x14ac:dyDescent="0.35">
      <c r="A516" s="55" t="e" cm="1">
        <f t="array" ref="A516">(IF($Q$3='بيان ع'!D510,ROW('بيان ع'!510:510)-1,yyyyy))</f>
        <v>#NAME?</v>
      </c>
      <c r="B516" s="56" t="str">
        <f t="shared" si="11"/>
        <v/>
      </c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24"/>
      <c r="R516" s="1"/>
      <c r="S516" s="1"/>
      <c r="T516" s="1"/>
      <c r="V516" s="7"/>
      <c r="W516" s="7"/>
      <c r="X516" s="7"/>
      <c r="Z516" s="1"/>
      <c r="AA516" s="1"/>
      <c r="AB516" s="1"/>
      <c r="AC516" s="1"/>
      <c r="AD516" s="1"/>
      <c r="AE516" s="1"/>
    </row>
    <row r="517" spans="1:31" s="6" customFormat="1" ht="22.8" thickBot="1" x14ac:dyDescent="0.35">
      <c r="A517" s="55" t="e" cm="1">
        <f t="array" ref="A517">(IF($Q$3='بيان ع'!D511,ROW('بيان ع'!511:511)-1,yyyyy))</f>
        <v>#NAME?</v>
      </c>
      <c r="B517" s="56" t="str">
        <f t="shared" si="11"/>
        <v/>
      </c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24"/>
      <c r="R517" s="1"/>
      <c r="S517" s="1"/>
      <c r="T517" s="1"/>
      <c r="V517" s="7"/>
      <c r="W517" s="7"/>
      <c r="X517" s="7"/>
      <c r="Z517" s="1"/>
      <c r="AA517" s="1"/>
      <c r="AB517" s="1"/>
      <c r="AC517" s="1"/>
      <c r="AD517" s="1"/>
      <c r="AE517" s="1"/>
    </row>
    <row r="518" spans="1:31" s="6" customFormat="1" ht="22.8" thickBot="1" x14ac:dyDescent="0.35">
      <c r="A518" s="55" t="e" cm="1">
        <f t="array" ref="A518">(IF($Q$3='بيان ع'!D512,ROW('بيان ع'!512:512)-1,yyyyy))</f>
        <v>#NAME?</v>
      </c>
      <c r="B518" s="56" t="str">
        <f t="shared" si="11"/>
        <v/>
      </c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24"/>
      <c r="R518" s="1"/>
      <c r="S518" s="1"/>
      <c r="T518" s="1"/>
      <c r="V518" s="7"/>
      <c r="W518" s="7"/>
      <c r="X518" s="7"/>
      <c r="Z518" s="1"/>
      <c r="AA518" s="1"/>
      <c r="AB518" s="1"/>
      <c r="AC518" s="1"/>
      <c r="AD518" s="1"/>
      <c r="AE518" s="1"/>
    </row>
    <row r="519" spans="1:31" s="6" customFormat="1" ht="22.8" thickBot="1" x14ac:dyDescent="0.35">
      <c r="A519" s="55" t="e" cm="1">
        <f t="array" ref="A519">(IF($Q$3='بيان ع'!D513,ROW('بيان ع'!513:513)-1,yyyyy))</f>
        <v>#NAME?</v>
      </c>
      <c r="B519" s="56" t="str">
        <f t="shared" si="11"/>
        <v/>
      </c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24"/>
      <c r="R519" s="1"/>
      <c r="S519" s="1"/>
      <c r="T519" s="1"/>
      <c r="V519" s="7"/>
      <c r="W519" s="7"/>
      <c r="X519" s="7"/>
      <c r="Z519" s="1"/>
      <c r="AA519" s="1"/>
      <c r="AB519" s="1"/>
      <c r="AC519" s="1"/>
      <c r="AD519" s="1"/>
      <c r="AE519" s="1"/>
    </row>
    <row r="520" spans="1:31" s="6" customFormat="1" ht="22.8" thickBot="1" x14ac:dyDescent="0.35">
      <c r="A520" s="55" t="e" cm="1">
        <f t="array" ref="A520">(IF($Q$3='بيان ع'!D514,ROW('بيان ع'!514:514)-1,yyyyy))</f>
        <v>#NAME?</v>
      </c>
      <c r="B520" s="56" t="str">
        <f t="shared" ref="B520:B583" si="12">IFERROR(_xlfn.AGGREGATE(15,6,$A$8:$A$1010,ROW(A513)),"")</f>
        <v/>
      </c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24"/>
      <c r="R520" s="1"/>
      <c r="S520" s="1"/>
      <c r="T520" s="1"/>
      <c r="V520" s="7"/>
      <c r="W520" s="7"/>
      <c r="X520" s="7"/>
      <c r="Z520" s="1"/>
      <c r="AA520" s="1"/>
      <c r="AB520" s="1"/>
      <c r="AC520" s="1"/>
      <c r="AD520" s="1"/>
      <c r="AE520" s="1"/>
    </row>
    <row r="521" spans="1:31" s="6" customFormat="1" ht="22.8" thickBot="1" x14ac:dyDescent="0.35">
      <c r="A521" s="55" t="e" cm="1">
        <f t="array" ref="A521">(IF($Q$3='بيان ع'!D515,ROW('بيان ع'!515:515)-1,yyyyy))</f>
        <v>#NAME?</v>
      </c>
      <c r="B521" s="56" t="str">
        <f t="shared" si="12"/>
        <v/>
      </c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24"/>
      <c r="R521" s="1"/>
      <c r="S521" s="1"/>
      <c r="T521" s="1"/>
      <c r="V521" s="7"/>
      <c r="W521" s="7"/>
      <c r="X521" s="7"/>
      <c r="Z521" s="1"/>
      <c r="AA521" s="1"/>
      <c r="AB521" s="1"/>
      <c r="AC521" s="1"/>
      <c r="AD521" s="1"/>
      <c r="AE521" s="1"/>
    </row>
    <row r="522" spans="1:31" s="6" customFormat="1" ht="22.8" thickBot="1" x14ac:dyDescent="0.35">
      <c r="A522" s="55" t="e" cm="1">
        <f t="array" ref="A522">(IF($Q$3='بيان ع'!D516,ROW('بيان ع'!516:516)-1,yyyyy))</f>
        <v>#NAME?</v>
      </c>
      <c r="B522" s="56" t="str">
        <f t="shared" si="12"/>
        <v/>
      </c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24"/>
      <c r="R522" s="1"/>
      <c r="S522" s="1"/>
      <c r="T522" s="1"/>
      <c r="V522" s="7"/>
      <c r="W522" s="7"/>
      <c r="X522" s="7"/>
      <c r="Z522" s="1"/>
      <c r="AA522" s="1"/>
      <c r="AB522" s="1"/>
      <c r="AC522" s="1"/>
      <c r="AD522" s="1"/>
      <c r="AE522" s="1"/>
    </row>
    <row r="523" spans="1:31" s="6" customFormat="1" ht="22.8" thickBot="1" x14ac:dyDescent="0.35">
      <c r="A523" s="55" t="e" cm="1">
        <f t="array" ref="A523">(IF($Q$3='بيان ع'!D517,ROW('بيان ع'!517:517)-1,yyyyy))</f>
        <v>#NAME?</v>
      </c>
      <c r="B523" s="56" t="str">
        <f t="shared" si="12"/>
        <v/>
      </c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24"/>
      <c r="R523" s="1"/>
      <c r="S523" s="1"/>
      <c r="T523" s="1"/>
      <c r="V523" s="7"/>
      <c r="W523" s="7"/>
      <c r="X523" s="7"/>
      <c r="Z523" s="1"/>
      <c r="AA523" s="1"/>
      <c r="AB523" s="1"/>
      <c r="AC523" s="1"/>
      <c r="AD523" s="1"/>
      <c r="AE523" s="1"/>
    </row>
    <row r="524" spans="1:31" s="6" customFormat="1" ht="22.8" thickBot="1" x14ac:dyDescent="0.35">
      <c r="A524" s="55" t="e" cm="1">
        <f t="array" ref="A524">(IF($Q$3='بيان ع'!D518,ROW('بيان ع'!518:518)-1,yyyyy))</f>
        <v>#NAME?</v>
      </c>
      <c r="B524" s="56" t="str">
        <f t="shared" si="12"/>
        <v/>
      </c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24"/>
      <c r="R524" s="1"/>
      <c r="S524" s="1"/>
      <c r="T524" s="1"/>
      <c r="V524" s="7"/>
      <c r="W524" s="7"/>
      <c r="X524" s="7"/>
      <c r="Z524" s="1"/>
      <c r="AA524" s="1"/>
      <c r="AB524" s="1"/>
      <c r="AC524" s="1"/>
      <c r="AD524" s="1"/>
      <c r="AE524" s="1"/>
    </row>
    <row r="525" spans="1:31" s="6" customFormat="1" ht="22.8" thickBot="1" x14ac:dyDescent="0.35">
      <c r="A525" s="55" t="e" cm="1">
        <f t="array" ref="A525">(IF($Q$3='بيان ع'!D519,ROW('بيان ع'!519:519)-1,yyyyy))</f>
        <v>#NAME?</v>
      </c>
      <c r="B525" s="56" t="str">
        <f t="shared" si="12"/>
        <v/>
      </c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24"/>
      <c r="R525" s="1"/>
      <c r="S525" s="1"/>
      <c r="T525" s="1"/>
      <c r="V525" s="7"/>
      <c r="W525" s="7"/>
      <c r="X525" s="7"/>
      <c r="Z525" s="1"/>
      <c r="AA525" s="1"/>
      <c r="AB525" s="1"/>
      <c r="AC525" s="1"/>
      <c r="AD525" s="1"/>
      <c r="AE525" s="1"/>
    </row>
    <row r="526" spans="1:31" s="6" customFormat="1" ht="22.8" thickBot="1" x14ac:dyDescent="0.35">
      <c r="A526" s="55" t="e" cm="1">
        <f t="array" ref="A526">(IF($Q$3='بيان ع'!D520,ROW('بيان ع'!520:520)-1,yyyyy))</f>
        <v>#NAME?</v>
      </c>
      <c r="B526" s="56" t="str">
        <f t="shared" si="12"/>
        <v/>
      </c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24"/>
      <c r="R526" s="1"/>
      <c r="S526" s="1"/>
      <c r="T526" s="1"/>
      <c r="V526" s="7"/>
      <c r="W526" s="7"/>
      <c r="X526" s="7"/>
      <c r="Z526" s="1"/>
      <c r="AA526" s="1"/>
      <c r="AB526" s="1"/>
      <c r="AC526" s="1"/>
      <c r="AD526" s="1"/>
      <c r="AE526" s="1"/>
    </row>
    <row r="527" spans="1:31" s="6" customFormat="1" ht="22.8" thickBot="1" x14ac:dyDescent="0.35">
      <c r="A527" s="55" t="e" cm="1">
        <f t="array" ref="A527">(IF($Q$3='بيان ع'!D521,ROW('بيان ع'!521:521)-1,yyyyy))</f>
        <v>#NAME?</v>
      </c>
      <c r="B527" s="56" t="str">
        <f t="shared" si="12"/>
        <v/>
      </c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24"/>
      <c r="R527" s="1"/>
      <c r="S527" s="1"/>
      <c r="T527" s="1"/>
      <c r="V527" s="7"/>
      <c r="W527" s="7"/>
      <c r="X527" s="7"/>
      <c r="Z527" s="1"/>
      <c r="AA527" s="1"/>
      <c r="AB527" s="1"/>
      <c r="AC527" s="1"/>
      <c r="AD527" s="1"/>
      <c r="AE527" s="1"/>
    </row>
    <row r="528" spans="1:31" s="6" customFormat="1" ht="22.8" thickBot="1" x14ac:dyDescent="0.35">
      <c r="A528" s="55" t="e" cm="1">
        <f t="array" ref="A528">(IF($Q$3='بيان ع'!D522,ROW('بيان ع'!522:522)-1,yyyyy))</f>
        <v>#NAME?</v>
      </c>
      <c r="B528" s="56" t="str">
        <f t="shared" si="12"/>
        <v/>
      </c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24"/>
      <c r="R528" s="1"/>
      <c r="S528" s="1"/>
      <c r="T528" s="1"/>
      <c r="V528" s="7"/>
      <c r="W528" s="7"/>
      <c r="X528" s="7"/>
      <c r="Z528" s="1"/>
      <c r="AA528" s="1"/>
      <c r="AB528" s="1"/>
      <c r="AC528" s="1"/>
      <c r="AD528" s="1"/>
      <c r="AE528" s="1"/>
    </row>
    <row r="529" spans="1:31" s="6" customFormat="1" ht="22.8" thickBot="1" x14ac:dyDescent="0.35">
      <c r="A529" s="55" t="e" cm="1">
        <f t="array" ref="A529">(IF($Q$3='بيان ع'!D523,ROW('بيان ع'!523:523)-1,yyyyy))</f>
        <v>#NAME?</v>
      </c>
      <c r="B529" s="56" t="str">
        <f t="shared" si="12"/>
        <v/>
      </c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24"/>
      <c r="R529" s="1"/>
      <c r="S529" s="1"/>
      <c r="T529" s="1"/>
      <c r="V529" s="7"/>
      <c r="W529" s="7"/>
      <c r="X529" s="7"/>
      <c r="Z529" s="1"/>
      <c r="AA529" s="1"/>
      <c r="AB529" s="1"/>
      <c r="AC529" s="1"/>
      <c r="AD529" s="1"/>
      <c r="AE529" s="1"/>
    </row>
    <row r="530" spans="1:31" s="6" customFormat="1" ht="22.8" thickBot="1" x14ac:dyDescent="0.35">
      <c r="A530" s="55" t="e" cm="1">
        <f t="array" ref="A530">(IF($Q$3='بيان ع'!D524,ROW('بيان ع'!524:524)-1,yyyyy))</f>
        <v>#NAME?</v>
      </c>
      <c r="B530" s="56" t="str">
        <f t="shared" si="12"/>
        <v/>
      </c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24"/>
      <c r="R530" s="1"/>
      <c r="S530" s="1"/>
      <c r="T530" s="1"/>
      <c r="V530" s="7"/>
      <c r="W530" s="7"/>
      <c r="X530" s="7"/>
      <c r="Z530" s="1"/>
      <c r="AA530" s="1"/>
      <c r="AB530" s="1"/>
      <c r="AC530" s="1"/>
      <c r="AD530" s="1"/>
      <c r="AE530" s="1"/>
    </row>
    <row r="531" spans="1:31" s="6" customFormat="1" ht="22.8" thickBot="1" x14ac:dyDescent="0.35">
      <c r="A531" s="55" t="e" cm="1">
        <f t="array" ref="A531">(IF($Q$3='بيان ع'!D525,ROW('بيان ع'!525:525)-1,yyyyy))</f>
        <v>#NAME?</v>
      </c>
      <c r="B531" s="56" t="str">
        <f t="shared" si="12"/>
        <v/>
      </c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24"/>
      <c r="R531" s="1"/>
      <c r="S531" s="1"/>
      <c r="T531" s="1"/>
      <c r="V531" s="7"/>
      <c r="W531" s="7"/>
      <c r="X531" s="7"/>
      <c r="Z531" s="1"/>
      <c r="AA531" s="1"/>
      <c r="AB531" s="1"/>
      <c r="AC531" s="1"/>
      <c r="AD531" s="1"/>
      <c r="AE531" s="1"/>
    </row>
    <row r="532" spans="1:31" s="6" customFormat="1" ht="22.8" thickBot="1" x14ac:dyDescent="0.35">
      <c r="A532" s="55" t="e" cm="1">
        <f t="array" ref="A532">(IF($Q$3='بيان ع'!D526,ROW('بيان ع'!526:526)-1,yyyyy))</f>
        <v>#NAME?</v>
      </c>
      <c r="B532" s="56" t="str">
        <f t="shared" si="12"/>
        <v/>
      </c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24"/>
      <c r="R532" s="1"/>
      <c r="S532" s="1"/>
      <c r="T532" s="1"/>
      <c r="V532" s="7"/>
      <c r="W532" s="7"/>
      <c r="X532" s="7"/>
      <c r="Z532" s="1"/>
      <c r="AA532" s="1"/>
      <c r="AB532" s="1"/>
      <c r="AC532" s="1"/>
      <c r="AD532" s="1"/>
      <c r="AE532" s="1"/>
    </row>
    <row r="533" spans="1:31" s="6" customFormat="1" ht="22.8" thickBot="1" x14ac:dyDescent="0.35">
      <c r="A533" s="55" t="e" cm="1">
        <f t="array" ref="A533">(IF($Q$3='بيان ع'!D527,ROW('بيان ع'!527:527)-1,yyyyy))</f>
        <v>#NAME?</v>
      </c>
      <c r="B533" s="56" t="str">
        <f t="shared" si="12"/>
        <v/>
      </c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24"/>
      <c r="R533" s="1"/>
      <c r="S533" s="1"/>
      <c r="T533" s="1"/>
      <c r="V533" s="7"/>
      <c r="W533" s="7"/>
      <c r="X533" s="7"/>
      <c r="Z533" s="1"/>
      <c r="AA533" s="1"/>
      <c r="AB533" s="1"/>
      <c r="AC533" s="1"/>
      <c r="AD533" s="1"/>
      <c r="AE533" s="1"/>
    </row>
    <row r="534" spans="1:31" s="6" customFormat="1" ht="22.8" thickBot="1" x14ac:dyDescent="0.35">
      <c r="A534" s="55" t="e" cm="1">
        <f t="array" ref="A534">(IF($Q$3='بيان ع'!D528,ROW('بيان ع'!528:528)-1,yyyyy))</f>
        <v>#NAME?</v>
      </c>
      <c r="B534" s="56" t="str">
        <f t="shared" si="12"/>
        <v/>
      </c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24"/>
      <c r="R534" s="1"/>
      <c r="S534" s="1"/>
      <c r="T534" s="1"/>
      <c r="V534" s="7"/>
      <c r="W534" s="7"/>
      <c r="X534" s="7"/>
      <c r="Z534" s="1"/>
      <c r="AA534" s="1"/>
      <c r="AB534" s="1"/>
      <c r="AC534" s="1"/>
      <c r="AD534" s="1"/>
      <c r="AE534" s="1"/>
    </row>
    <row r="535" spans="1:31" s="6" customFormat="1" ht="22.8" thickBot="1" x14ac:dyDescent="0.35">
      <c r="A535" s="55" t="e" cm="1">
        <f t="array" ref="A535">(IF($Q$3='بيان ع'!D529,ROW('بيان ع'!529:529)-1,yyyyy))</f>
        <v>#NAME?</v>
      </c>
      <c r="B535" s="56" t="str">
        <f t="shared" si="12"/>
        <v/>
      </c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24"/>
      <c r="R535" s="1"/>
      <c r="S535" s="1"/>
      <c r="T535" s="1"/>
      <c r="V535" s="7"/>
      <c r="W535" s="7"/>
      <c r="X535" s="7"/>
      <c r="Z535" s="1"/>
      <c r="AA535" s="1"/>
      <c r="AB535" s="1"/>
      <c r="AC535" s="1"/>
      <c r="AD535" s="1"/>
      <c r="AE535" s="1"/>
    </row>
    <row r="536" spans="1:31" s="6" customFormat="1" ht="22.8" thickBot="1" x14ac:dyDescent="0.35">
      <c r="A536" s="55" t="e" cm="1">
        <f t="array" ref="A536">(IF($Q$3='بيان ع'!D530,ROW('بيان ع'!530:530)-1,yyyyy))</f>
        <v>#NAME?</v>
      </c>
      <c r="B536" s="56" t="str">
        <f t="shared" si="12"/>
        <v/>
      </c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24"/>
      <c r="R536" s="1"/>
      <c r="S536" s="1"/>
      <c r="T536" s="1"/>
      <c r="V536" s="7"/>
      <c r="W536" s="7"/>
      <c r="X536" s="7"/>
      <c r="Z536" s="1"/>
      <c r="AA536" s="1"/>
      <c r="AB536" s="1"/>
      <c r="AC536" s="1"/>
      <c r="AD536" s="1"/>
      <c r="AE536" s="1"/>
    </row>
    <row r="537" spans="1:31" s="6" customFormat="1" ht="22.8" thickBot="1" x14ac:dyDescent="0.35">
      <c r="A537" s="55" t="e" cm="1">
        <f t="array" ref="A537">(IF($Q$3='بيان ع'!D531,ROW('بيان ع'!531:531)-1,yyyyy))</f>
        <v>#NAME?</v>
      </c>
      <c r="B537" s="56" t="str">
        <f t="shared" si="12"/>
        <v/>
      </c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24"/>
      <c r="R537" s="1"/>
      <c r="S537" s="1"/>
      <c r="T537" s="1"/>
      <c r="V537" s="7"/>
      <c r="W537" s="7"/>
      <c r="X537" s="7"/>
      <c r="Z537" s="1"/>
      <c r="AA537" s="1"/>
      <c r="AB537" s="1"/>
      <c r="AC537" s="1"/>
      <c r="AD537" s="1"/>
      <c r="AE537" s="1"/>
    </row>
    <row r="538" spans="1:31" s="6" customFormat="1" ht="22.8" thickBot="1" x14ac:dyDescent="0.35">
      <c r="A538" s="55" t="e" cm="1">
        <f t="array" ref="A538">(IF($Q$3='بيان ع'!D532,ROW('بيان ع'!532:532)-1,yyyyy))</f>
        <v>#NAME?</v>
      </c>
      <c r="B538" s="56" t="str">
        <f t="shared" si="12"/>
        <v/>
      </c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24"/>
      <c r="R538" s="1"/>
      <c r="S538" s="1"/>
      <c r="T538" s="1"/>
      <c r="V538" s="7"/>
      <c r="W538" s="7"/>
      <c r="X538" s="7"/>
      <c r="Z538" s="1"/>
      <c r="AA538" s="1"/>
      <c r="AB538" s="1"/>
      <c r="AC538" s="1"/>
      <c r="AD538" s="1"/>
      <c r="AE538" s="1"/>
    </row>
    <row r="539" spans="1:31" s="6" customFormat="1" ht="22.8" thickBot="1" x14ac:dyDescent="0.35">
      <c r="A539" s="55" t="e" cm="1">
        <f t="array" ref="A539">(IF($Q$3='بيان ع'!D533,ROW('بيان ع'!533:533)-1,yyyyy))</f>
        <v>#NAME?</v>
      </c>
      <c r="B539" s="56" t="str">
        <f t="shared" si="12"/>
        <v/>
      </c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24"/>
      <c r="R539" s="1"/>
      <c r="S539" s="1"/>
      <c r="T539" s="1"/>
      <c r="V539" s="7"/>
      <c r="W539" s="7"/>
      <c r="X539" s="7"/>
      <c r="Z539" s="1"/>
      <c r="AA539" s="1"/>
      <c r="AB539" s="1"/>
      <c r="AC539" s="1"/>
      <c r="AD539" s="1"/>
      <c r="AE539" s="1"/>
    </row>
    <row r="540" spans="1:31" s="6" customFormat="1" ht="22.8" thickBot="1" x14ac:dyDescent="0.35">
      <c r="A540" s="55" t="e" cm="1">
        <f t="array" ref="A540">(IF($Q$3='بيان ع'!D534,ROW('بيان ع'!534:534)-1,yyyyy))</f>
        <v>#NAME?</v>
      </c>
      <c r="B540" s="56" t="str">
        <f t="shared" si="12"/>
        <v/>
      </c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24"/>
      <c r="R540" s="1"/>
      <c r="S540" s="1"/>
      <c r="T540" s="1"/>
      <c r="V540" s="7"/>
      <c r="W540" s="7"/>
      <c r="X540" s="7"/>
      <c r="Z540" s="1"/>
      <c r="AA540" s="1"/>
      <c r="AB540" s="1"/>
      <c r="AC540" s="1"/>
      <c r="AD540" s="1"/>
      <c r="AE540" s="1"/>
    </row>
    <row r="541" spans="1:31" s="6" customFormat="1" ht="22.8" thickBot="1" x14ac:dyDescent="0.35">
      <c r="A541" s="55" t="e" cm="1">
        <f t="array" ref="A541">(IF($Q$3='بيان ع'!D535,ROW('بيان ع'!535:535)-1,yyyyy))</f>
        <v>#NAME?</v>
      </c>
      <c r="B541" s="56" t="str">
        <f t="shared" si="12"/>
        <v/>
      </c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24"/>
      <c r="R541" s="1"/>
      <c r="S541" s="1"/>
      <c r="T541" s="1"/>
      <c r="V541" s="7"/>
      <c r="W541" s="7"/>
      <c r="X541" s="7"/>
      <c r="Z541" s="1"/>
      <c r="AA541" s="1"/>
      <c r="AB541" s="1"/>
      <c r="AC541" s="1"/>
      <c r="AD541" s="1"/>
      <c r="AE541" s="1"/>
    </row>
    <row r="542" spans="1:31" s="6" customFormat="1" ht="22.8" thickBot="1" x14ac:dyDescent="0.35">
      <c r="A542" s="55" t="e" cm="1">
        <f t="array" ref="A542">(IF($Q$3='بيان ع'!D536,ROW('بيان ع'!536:536)-1,yyyyy))</f>
        <v>#NAME?</v>
      </c>
      <c r="B542" s="56" t="str">
        <f t="shared" si="12"/>
        <v/>
      </c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24"/>
      <c r="R542" s="1"/>
      <c r="S542" s="1"/>
      <c r="T542" s="1"/>
      <c r="V542" s="7"/>
      <c r="W542" s="7"/>
      <c r="X542" s="7"/>
      <c r="Z542" s="1"/>
      <c r="AA542" s="1"/>
      <c r="AB542" s="1"/>
      <c r="AC542" s="1"/>
      <c r="AD542" s="1"/>
      <c r="AE542" s="1"/>
    </row>
    <row r="543" spans="1:31" s="6" customFormat="1" ht="22.8" thickBot="1" x14ac:dyDescent="0.35">
      <c r="A543" s="55" t="e" cm="1">
        <f t="array" ref="A543">(IF($Q$3='بيان ع'!D537,ROW('بيان ع'!537:537)-1,yyyyy))</f>
        <v>#NAME?</v>
      </c>
      <c r="B543" s="56" t="str">
        <f t="shared" si="12"/>
        <v/>
      </c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24"/>
      <c r="R543" s="1"/>
      <c r="S543" s="1"/>
      <c r="T543" s="1"/>
      <c r="V543" s="7"/>
      <c r="W543" s="7"/>
      <c r="X543" s="7"/>
      <c r="Z543" s="1"/>
      <c r="AA543" s="1"/>
      <c r="AB543" s="1"/>
      <c r="AC543" s="1"/>
      <c r="AD543" s="1"/>
      <c r="AE543" s="1"/>
    </row>
    <row r="544" spans="1:31" s="6" customFormat="1" ht="22.8" thickBot="1" x14ac:dyDescent="0.35">
      <c r="A544" s="55" t="e" cm="1">
        <f t="array" ref="A544">(IF($Q$3='بيان ع'!D538,ROW('بيان ع'!538:538)-1,yyyyy))</f>
        <v>#NAME?</v>
      </c>
      <c r="B544" s="56" t="str">
        <f t="shared" si="12"/>
        <v/>
      </c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24"/>
      <c r="R544" s="1"/>
      <c r="S544" s="1"/>
      <c r="T544" s="1"/>
      <c r="V544" s="7"/>
      <c r="W544" s="7"/>
      <c r="X544" s="7"/>
      <c r="Z544" s="1"/>
      <c r="AA544" s="1"/>
      <c r="AB544" s="1"/>
      <c r="AC544" s="1"/>
      <c r="AD544" s="1"/>
      <c r="AE544" s="1"/>
    </row>
    <row r="545" spans="1:31" s="6" customFormat="1" ht="22.8" thickBot="1" x14ac:dyDescent="0.35">
      <c r="A545" s="55" t="e" cm="1">
        <f t="array" ref="A545">(IF($Q$3='بيان ع'!D539,ROW('بيان ع'!539:539)-1,yyyyy))</f>
        <v>#NAME?</v>
      </c>
      <c r="B545" s="56" t="str">
        <f t="shared" si="12"/>
        <v/>
      </c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24"/>
      <c r="R545" s="1"/>
      <c r="S545" s="1"/>
      <c r="T545" s="1"/>
      <c r="V545" s="7"/>
      <c r="W545" s="7"/>
      <c r="X545" s="7"/>
      <c r="Z545" s="1"/>
      <c r="AA545" s="1"/>
      <c r="AB545" s="1"/>
      <c r="AC545" s="1"/>
      <c r="AD545" s="1"/>
      <c r="AE545" s="1"/>
    </row>
    <row r="546" spans="1:31" s="6" customFormat="1" ht="22.8" thickBot="1" x14ac:dyDescent="0.35">
      <c r="A546" s="55" t="e" cm="1">
        <f t="array" ref="A546">(IF($Q$3='بيان ع'!D540,ROW('بيان ع'!540:540)-1,yyyyy))</f>
        <v>#NAME?</v>
      </c>
      <c r="B546" s="56" t="str">
        <f t="shared" si="12"/>
        <v/>
      </c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24"/>
      <c r="R546" s="1"/>
      <c r="S546" s="1"/>
      <c r="T546" s="1"/>
      <c r="V546" s="7"/>
      <c r="W546" s="7"/>
      <c r="X546" s="7"/>
      <c r="Z546" s="1"/>
      <c r="AA546" s="1"/>
      <c r="AB546" s="1"/>
      <c r="AC546" s="1"/>
      <c r="AD546" s="1"/>
      <c r="AE546" s="1"/>
    </row>
    <row r="547" spans="1:31" s="6" customFormat="1" ht="22.8" thickBot="1" x14ac:dyDescent="0.35">
      <c r="A547" s="55" t="e" cm="1">
        <f t="array" ref="A547">(IF($Q$3='بيان ع'!D541,ROW('بيان ع'!541:541)-1,yyyyy))</f>
        <v>#NAME?</v>
      </c>
      <c r="B547" s="56" t="str">
        <f t="shared" si="12"/>
        <v/>
      </c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24"/>
      <c r="R547" s="1"/>
      <c r="S547" s="1"/>
      <c r="T547" s="1"/>
      <c r="V547" s="7"/>
      <c r="W547" s="7"/>
      <c r="X547" s="7"/>
      <c r="Z547" s="1"/>
      <c r="AA547" s="1"/>
      <c r="AB547" s="1"/>
      <c r="AC547" s="1"/>
      <c r="AD547" s="1"/>
      <c r="AE547" s="1"/>
    </row>
    <row r="548" spans="1:31" s="6" customFormat="1" ht="22.8" thickBot="1" x14ac:dyDescent="0.35">
      <c r="A548" s="55" t="e" cm="1">
        <f t="array" ref="A548">(IF($Q$3='بيان ع'!D542,ROW('بيان ع'!542:542)-1,yyyyy))</f>
        <v>#NAME?</v>
      </c>
      <c r="B548" s="56" t="str">
        <f t="shared" si="12"/>
        <v/>
      </c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24"/>
      <c r="R548" s="1"/>
      <c r="S548" s="1"/>
      <c r="T548" s="1"/>
      <c r="V548" s="7"/>
      <c r="W548" s="7"/>
      <c r="X548" s="7"/>
      <c r="Z548" s="1"/>
      <c r="AA548" s="1"/>
      <c r="AB548" s="1"/>
      <c r="AC548" s="1"/>
      <c r="AD548" s="1"/>
      <c r="AE548" s="1"/>
    </row>
    <row r="549" spans="1:31" s="6" customFormat="1" ht="22.8" thickBot="1" x14ac:dyDescent="0.35">
      <c r="A549" s="55" t="e" cm="1">
        <f t="array" ref="A549">(IF($Q$3='بيان ع'!D543,ROW('بيان ع'!543:543)-1,yyyyy))</f>
        <v>#NAME?</v>
      </c>
      <c r="B549" s="56" t="str">
        <f t="shared" si="12"/>
        <v/>
      </c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24"/>
      <c r="R549" s="1"/>
      <c r="S549" s="1"/>
      <c r="T549" s="1"/>
      <c r="V549" s="7"/>
      <c r="W549" s="7"/>
      <c r="X549" s="7"/>
      <c r="Z549" s="1"/>
      <c r="AA549" s="1"/>
      <c r="AB549" s="1"/>
      <c r="AC549" s="1"/>
      <c r="AD549" s="1"/>
      <c r="AE549" s="1"/>
    </row>
    <row r="550" spans="1:31" s="6" customFormat="1" ht="22.8" thickBot="1" x14ac:dyDescent="0.35">
      <c r="A550" s="55" t="e" cm="1">
        <f t="array" ref="A550">(IF($Q$3='بيان ع'!D544,ROW('بيان ع'!544:544)-1,yyyyy))</f>
        <v>#NAME?</v>
      </c>
      <c r="B550" s="56" t="str">
        <f t="shared" si="12"/>
        <v/>
      </c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24"/>
      <c r="R550" s="1"/>
      <c r="S550" s="1"/>
      <c r="T550" s="1"/>
      <c r="V550" s="7"/>
      <c r="W550" s="7"/>
      <c r="X550" s="7"/>
      <c r="Z550" s="1"/>
      <c r="AA550" s="1"/>
      <c r="AB550" s="1"/>
      <c r="AC550" s="1"/>
      <c r="AD550" s="1"/>
      <c r="AE550" s="1"/>
    </row>
    <row r="551" spans="1:31" s="6" customFormat="1" ht="22.8" thickBot="1" x14ac:dyDescent="0.35">
      <c r="A551" s="55" t="e" cm="1">
        <f t="array" ref="A551">(IF($Q$3='بيان ع'!D545,ROW('بيان ع'!545:545)-1,yyyyy))</f>
        <v>#NAME?</v>
      </c>
      <c r="B551" s="56" t="str">
        <f t="shared" si="12"/>
        <v/>
      </c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24"/>
      <c r="R551" s="1"/>
      <c r="S551" s="1"/>
      <c r="T551" s="1"/>
      <c r="V551" s="7"/>
      <c r="W551" s="7"/>
      <c r="X551" s="7"/>
      <c r="Z551" s="1"/>
      <c r="AA551" s="1"/>
      <c r="AB551" s="1"/>
      <c r="AC551" s="1"/>
      <c r="AD551" s="1"/>
      <c r="AE551" s="1"/>
    </row>
    <row r="552" spans="1:31" s="6" customFormat="1" ht="22.8" thickBot="1" x14ac:dyDescent="0.35">
      <c r="A552" s="55" t="e" cm="1">
        <f t="array" ref="A552">(IF($Q$3='بيان ع'!D546,ROW('بيان ع'!546:546)-1,yyyyy))</f>
        <v>#NAME?</v>
      </c>
      <c r="B552" s="56" t="str">
        <f t="shared" si="12"/>
        <v/>
      </c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24"/>
      <c r="R552" s="1"/>
      <c r="S552" s="1"/>
      <c r="T552" s="1"/>
      <c r="V552" s="7"/>
      <c r="W552" s="7"/>
      <c r="X552" s="7"/>
      <c r="Z552" s="1"/>
      <c r="AA552" s="1"/>
      <c r="AB552" s="1"/>
      <c r="AC552" s="1"/>
      <c r="AD552" s="1"/>
      <c r="AE552" s="1"/>
    </row>
    <row r="553" spans="1:31" s="6" customFormat="1" ht="22.8" thickBot="1" x14ac:dyDescent="0.35">
      <c r="A553" s="55" t="e" cm="1">
        <f t="array" ref="A553">(IF($Q$3='بيان ع'!D547,ROW('بيان ع'!547:547)-1,yyyyy))</f>
        <v>#NAME?</v>
      </c>
      <c r="B553" s="56" t="str">
        <f t="shared" si="12"/>
        <v/>
      </c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24"/>
      <c r="R553" s="1"/>
      <c r="S553" s="1"/>
      <c r="T553" s="1"/>
      <c r="V553" s="7"/>
      <c r="W553" s="7"/>
      <c r="X553" s="7"/>
      <c r="Z553" s="1"/>
      <c r="AA553" s="1"/>
      <c r="AB553" s="1"/>
      <c r="AC553" s="1"/>
      <c r="AD553" s="1"/>
      <c r="AE553" s="1"/>
    </row>
    <row r="554" spans="1:31" s="6" customFormat="1" ht="22.8" thickBot="1" x14ac:dyDescent="0.35">
      <c r="A554" s="55" t="e" cm="1">
        <f t="array" ref="A554">(IF($Q$3='بيان ع'!D548,ROW('بيان ع'!548:548)-1,yyyyy))</f>
        <v>#NAME?</v>
      </c>
      <c r="B554" s="56" t="str">
        <f t="shared" si="12"/>
        <v/>
      </c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24"/>
      <c r="R554" s="1"/>
      <c r="S554" s="1"/>
      <c r="T554" s="1"/>
      <c r="V554" s="7"/>
      <c r="W554" s="7"/>
      <c r="X554" s="7"/>
      <c r="Z554" s="1"/>
      <c r="AA554" s="1"/>
      <c r="AB554" s="1"/>
      <c r="AC554" s="1"/>
      <c r="AD554" s="1"/>
      <c r="AE554" s="1"/>
    </row>
    <row r="555" spans="1:31" s="6" customFormat="1" ht="22.8" thickBot="1" x14ac:dyDescent="0.35">
      <c r="A555" s="55" t="e" cm="1">
        <f t="array" ref="A555">(IF($Q$3='بيان ع'!D549,ROW('بيان ع'!549:549)-1,yyyyy))</f>
        <v>#NAME?</v>
      </c>
      <c r="B555" s="56" t="str">
        <f t="shared" si="12"/>
        <v/>
      </c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24"/>
      <c r="R555" s="1"/>
      <c r="S555" s="1"/>
      <c r="T555" s="1"/>
      <c r="V555" s="7"/>
      <c r="W555" s="7"/>
      <c r="X555" s="7"/>
      <c r="Z555" s="1"/>
      <c r="AA555" s="1"/>
      <c r="AB555" s="1"/>
      <c r="AC555" s="1"/>
      <c r="AD555" s="1"/>
      <c r="AE555" s="1"/>
    </row>
    <row r="556" spans="1:31" s="6" customFormat="1" ht="22.8" thickBot="1" x14ac:dyDescent="0.35">
      <c r="A556" s="55" t="e" cm="1">
        <f t="array" ref="A556">(IF($Q$3='بيان ع'!D550,ROW('بيان ع'!550:550)-1,yyyyy))</f>
        <v>#NAME?</v>
      </c>
      <c r="B556" s="56" t="str">
        <f t="shared" si="12"/>
        <v/>
      </c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24"/>
      <c r="R556" s="1"/>
      <c r="S556" s="1"/>
      <c r="T556" s="1"/>
      <c r="V556" s="7"/>
      <c r="W556" s="7"/>
      <c r="X556" s="7"/>
      <c r="Z556" s="1"/>
      <c r="AA556" s="1"/>
      <c r="AB556" s="1"/>
      <c r="AC556" s="1"/>
      <c r="AD556" s="1"/>
      <c r="AE556" s="1"/>
    </row>
    <row r="557" spans="1:31" s="6" customFormat="1" ht="22.8" thickBot="1" x14ac:dyDescent="0.35">
      <c r="A557" s="55" t="e" cm="1">
        <f t="array" ref="A557">(IF($Q$3='بيان ع'!D551,ROW('بيان ع'!551:551)-1,yyyyy))</f>
        <v>#NAME?</v>
      </c>
      <c r="B557" s="56" t="str">
        <f t="shared" si="12"/>
        <v/>
      </c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24"/>
      <c r="R557" s="1"/>
      <c r="S557" s="1"/>
      <c r="T557" s="1"/>
      <c r="V557" s="7"/>
      <c r="W557" s="7"/>
      <c r="X557" s="7"/>
      <c r="Z557" s="1"/>
      <c r="AA557" s="1"/>
      <c r="AB557" s="1"/>
      <c r="AC557" s="1"/>
      <c r="AD557" s="1"/>
      <c r="AE557" s="1"/>
    </row>
    <row r="558" spans="1:31" s="6" customFormat="1" ht="22.8" thickBot="1" x14ac:dyDescent="0.35">
      <c r="A558" s="55" t="e" cm="1">
        <f t="array" ref="A558">(IF($Q$3='بيان ع'!D552,ROW('بيان ع'!552:552)-1,yyyyy))</f>
        <v>#NAME?</v>
      </c>
      <c r="B558" s="56" t="str">
        <f t="shared" si="12"/>
        <v/>
      </c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24"/>
      <c r="R558" s="1"/>
      <c r="S558" s="1"/>
      <c r="T558" s="1"/>
      <c r="V558" s="7"/>
      <c r="W558" s="7"/>
      <c r="X558" s="7"/>
      <c r="Z558" s="1"/>
      <c r="AA558" s="1"/>
      <c r="AB558" s="1"/>
      <c r="AC558" s="1"/>
      <c r="AD558" s="1"/>
      <c r="AE558" s="1"/>
    </row>
    <row r="559" spans="1:31" s="6" customFormat="1" ht="22.8" thickBot="1" x14ac:dyDescent="0.35">
      <c r="A559" s="55" t="e" cm="1">
        <f t="array" ref="A559">(IF($Q$3='بيان ع'!D553,ROW('بيان ع'!553:553)-1,yyyyy))</f>
        <v>#NAME?</v>
      </c>
      <c r="B559" s="56" t="str">
        <f t="shared" si="12"/>
        <v/>
      </c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24"/>
      <c r="R559" s="1"/>
      <c r="S559" s="1"/>
      <c r="T559" s="1"/>
      <c r="V559" s="7"/>
      <c r="W559" s="7"/>
      <c r="X559" s="7"/>
      <c r="Z559" s="1"/>
      <c r="AA559" s="1"/>
      <c r="AB559" s="1"/>
      <c r="AC559" s="1"/>
      <c r="AD559" s="1"/>
      <c r="AE559" s="1"/>
    </row>
    <row r="560" spans="1:31" s="6" customFormat="1" ht="22.8" thickBot="1" x14ac:dyDescent="0.35">
      <c r="A560" s="55" t="e" cm="1">
        <f t="array" ref="A560">(IF($Q$3='بيان ع'!D554,ROW('بيان ع'!554:554)-1,yyyyy))</f>
        <v>#NAME?</v>
      </c>
      <c r="B560" s="56" t="str">
        <f t="shared" si="12"/>
        <v/>
      </c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24"/>
      <c r="R560" s="1"/>
      <c r="S560" s="1"/>
      <c r="T560" s="1"/>
      <c r="V560" s="7"/>
      <c r="W560" s="7"/>
      <c r="X560" s="7"/>
      <c r="Z560" s="1"/>
      <c r="AA560" s="1"/>
      <c r="AB560" s="1"/>
      <c r="AC560" s="1"/>
      <c r="AD560" s="1"/>
      <c r="AE560" s="1"/>
    </row>
    <row r="561" spans="1:31" s="6" customFormat="1" ht="22.8" thickBot="1" x14ac:dyDescent="0.35">
      <c r="A561" s="55" t="e" cm="1">
        <f t="array" ref="A561">(IF($Q$3='بيان ع'!D555,ROW('بيان ع'!555:555)-1,yyyyy))</f>
        <v>#NAME?</v>
      </c>
      <c r="B561" s="56" t="str">
        <f t="shared" si="12"/>
        <v/>
      </c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24"/>
      <c r="R561" s="1"/>
      <c r="S561" s="1"/>
      <c r="T561" s="1"/>
      <c r="V561" s="7"/>
      <c r="W561" s="7"/>
      <c r="X561" s="7"/>
      <c r="Z561" s="1"/>
      <c r="AA561" s="1"/>
      <c r="AB561" s="1"/>
      <c r="AC561" s="1"/>
      <c r="AD561" s="1"/>
      <c r="AE561" s="1"/>
    </row>
    <row r="562" spans="1:31" s="6" customFormat="1" ht="22.8" thickBot="1" x14ac:dyDescent="0.35">
      <c r="A562" s="55" t="e" cm="1">
        <f t="array" ref="A562">(IF($Q$3='بيان ع'!D556,ROW('بيان ع'!556:556)-1,yyyyy))</f>
        <v>#NAME?</v>
      </c>
      <c r="B562" s="56" t="str">
        <f t="shared" si="12"/>
        <v/>
      </c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24"/>
      <c r="R562" s="1"/>
      <c r="S562" s="1"/>
      <c r="T562" s="1"/>
      <c r="V562" s="7"/>
      <c r="W562" s="7"/>
      <c r="X562" s="7"/>
      <c r="Z562" s="1"/>
      <c r="AA562" s="1"/>
      <c r="AB562" s="1"/>
      <c r="AC562" s="1"/>
      <c r="AD562" s="1"/>
      <c r="AE562" s="1"/>
    </row>
    <row r="563" spans="1:31" s="6" customFormat="1" ht="22.8" thickBot="1" x14ac:dyDescent="0.35">
      <c r="A563" s="55" t="e" cm="1">
        <f t="array" ref="A563">(IF($Q$3='بيان ع'!D557,ROW('بيان ع'!557:557)-1,yyyyy))</f>
        <v>#NAME?</v>
      </c>
      <c r="B563" s="56" t="str">
        <f t="shared" si="12"/>
        <v/>
      </c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24"/>
      <c r="R563" s="1"/>
      <c r="S563" s="1"/>
      <c r="T563" s="1"/>
      <c r="V563" s="7"/>
      <c r="W563" s="7"/>
      <c r="X563" s="7"/>
      <c r="Z563" s="1"/>
      <c r="AA563" s="1"/>
      <c r="AB563" s="1"/>
      <c r="AC563" s="1"/>
      <c r="AD563" s="1"/>
      <c r="AE563" s="1"/>
    </row>
    <row r="564" spans="1:31" s="6" customFormat="1" ht="22.8" thickBot="1" x14ac:dyDescent="0.35">
      <c r="A564" s="55" t="e" cm="1">
        <f t="array" ref="A564">(IF($Q$3='بيان ع'!D558,ROW('بيان ع'!558:558)-1,yyyyy))</f>
        <v>#NAME?</v>
      </c>
      <c r="B564" s="56" t="str">
        <f t="shared" si="12"/>
        <v/>
      </c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24"/>
      <c r="R564" s="1"/>
      <c r="S564" s="1"/>
      <c r="T564" s="1"/>
      <c r="V564" s="7"/>
      <c r="W564" s="7"/>
      <c r="X564" s="7"/>
      <c r="Z564" s="1"/>
      <c r="AA564" s="1"/>
      <c r="AB564" s="1"/>
      <c r="AC564" s="1"/>
      <c r="AD564" s="1"/>
      <c r="AE564" s="1"/>
    </row>
    <row r="565" spans="1:31" s="6" customFormat="1" ht="22.8" thickBot="1" x14ac:dyDescent="0.35">
      <c r="A565" s="55" t="e" cm="1">
        <f t="array" ref="A565">(IF($Q$3='بيان ع'!D559,ROW('بيان ع'!559:559)-1,yyyyy))</f>
        <v>#NAME?</v>
      </c>
      <c r="B565" s="56" t="str">
        <f t="shared" si="12"/>
        <v/>
      </c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24"/>
      <c r="R565" s="1"/>
      <c r="S565" s="1"/>
      <c r="T565" s="1"/>
      <c r="V565" s="7"/>
      <c r="W565" s="7"/>
      <c r="X565" s="7"/>
      <c r="Z565" s="1"/>
      <c r="AA565" s="1"/>
      <c r="AB565" s="1"/>
      <c r="AC565" s="1"/>
      <c r="AD565" s="1"/>
      <c r="AE565" s="1"/>
    </row>
    <row r="566" spans="1:31" s="6" customFormat="1" ht="22.8" thickBot="1" x14ac:dyDescent="0.35">
      <c r="A566" s="55" t="e" cm="1">
        <f t="array" ref="A566">(IF($Q$3='بيان ع'!D560,ROW('بيان ع'!560:560)-1,yyyyy))</f>
        <v>#NAME?</v>
      </c>
      <c r="B566" s="56" t="str">
        <f t="shared" si="12"/>
        <v/>
      </c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24"/>
      <c r="R566" s="1"/>
      <c r="S566" s="1"/>
      <c r="T566" s="1"/>
      <c r="V566" s="7"/>
      <c r="W566" s="7"/>
      <c r="X566" s="7"/>
      <c r="Z566" s="1"/>
      <c r="AA566" s="1"/>
      <c r="AB566" s="1"/>
      <c r="AC566" s="1"/>
      <c r="AD566" s="1"/>
      <c r="AE566" s="1"/>
    </row>
    <row r="567" spans="1:31" s="6" customFormat="1" ht="22.8" thickBot="1" x14ac:dyDescent="0.35">
      <c r="A567" s="55" t="e" cm="1">
        <f t="array" ref="A567">(IF($Q$3='بيان ع'!D561,ROW('بيان ع'!561:561)-1,yyyyy))</f>
        <v>#NAME?</v>
      </c>
      <c r="B567" s="56" t="str">
        <f t="shared" si="12"/>
        <v/>
      </c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24"/>
      <c r="R567" s="1"/>
      <c r="S567" s="1"/>
      <c r="T567" s="1"/>
      <c r="V567" s="7"/>
      <c r="W567" s="7"/>
      <c r="X567" s="7"/>
      <c r="Z567" s="1"/>
      <c r="AA567" s="1"/>
      <c r="AB567" s="1"/>
      <c r="AC567" s="1"/>
      <c r="AD567" s="1"/>
      <c r="AE567" s="1"/>
    </row>
    <row r="568" spans="1:31" s="6" customFormat="1" ht="22.8" thickBot="1" x14ac:dyDescent="0.35">
      <c r="A568" s="55" t="e" cm="1">
        <f t="array" ref="A568">(IF($Q$3='بيان ع'!D562,ROW('بيان ع'!562:562)-1,yyyyy))</f>
        <v>#NAME?</v>
      </c>
      <c r="B568" s="56" t="str">
        <f t="shared" si="12"/>
        <v/>
      </c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24"/>
      <c r="R568" s="1"/>
      <c r="S568" s="1"/>
      <c r="T568" s="1"/>
      <c r="V568" s="7"/>
      <c r="W568" s="7"/>
      <c r="X568" s="7"/>
      <c r="Z568" s="1"/>
      <c r="AA568" s="1"/>
      <c r="AB568" s="1"/>
      <c r="AC568" s="1"/>
      <c r="AD568" s="1"/>
      <c r="AE568" s="1"/>
    </row>
    <row r="569" spans="1:31" s="6" customFormat="1" ht="22.8" thickBot="1" x14ac:dyDescent="0.35">
      <c r="A569" s="55" t="e" cm="1">
        <f t="array" ref="A569">(IF($Q$3='بيان ع'!D563,ROW('بيان ع'!563:563)-1,yyyyy))</f>
        <v>#NAME?</v>
      </c>
      <c r="B569" s="56" t="str">
        <f t="shared" si="12"/>
        <v/>
      </c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24"/>
      <c r="R569" s="1"/>
      <c r="S569" s="1"/>
      <c r="T569" s="1"/>
      <c r="V569" s="7"/>
      <c r="W569" s="7"/>
      <c r="X569" s="7"/>
      <c r="Z569" s="1"/>
      <c r="AA569" s="1"/>
      <c r="AB569" s="1"/>
      <c r="AC569" s="1"/>
      <c r="AD569" s="1"/>
      <c r="AE569" s="1"/>
    </row>
    <row r="570" spans="1:31" s="6" customFormat="1" ht="22.8" thickBot="1" x14ac:dyDescent="0.35">
      <c r="A570" s="55" t="e" cm="1">
        <f t="array" ref="A570">(IF($Q$3='بيان ع'!D564,ROW('بيان ع'!564:564)-1,yyyyy))</f>
        <v>#NAME?</v>
      </c>
      <c r="B570" s="56" t="str">
        <f t="shared" si="12"/>
        <v/>
      </c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24"/>
      <c r="R570" s="1"/>
      <c r="S570" s="1"/>
      <c r="T570" s="1"/>
      <c r="V570" s="7"/>
      <c r="W570" s="7"/>
      <c r="X570" s="7"/>
      <c r="Z570" s="1"/>
      <c r="AA570" s="1"/>
      <c r="AB570" s="1"/>
      <c r="AC570" s="1"/>
      <c r="AD570" s="1"/>
      <c r="AE570" s="1"/>
    </row>
    <row r="571" spans="1:31" s="6" customFormat="1" ht="22.8" thickBot="1" x14ac:dyDescent="0.35">
      <c r="A571" s="55" t="e" cm="1">
        <f t="array" ref="A571">(IF($Q$3='بيان ع'!D565,ROW('بيان ع'!565:565)-1,yyyyy))</f>
        <v>#NAME?</v>
      </c>
      <c r="B571" s="56" t="str">
        <f t="shared" si="12"/>
        <v/>
      </c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24"/>
      <c r="R571" s="1"/>
      <c r="S571" s="1"/>
      <c r="T571" s="1"/>
      <c r="V571" s="7"/>
      <c r="W571" s="7"/>
      <c r="X571" s="7"/>
      <c r="Z571" s="1"/>
      <c r="AA571" s="1"/>
      <c r="AB571" s="1"/>
      <c r="AC571" s="1"/>
      <c r="AD571" s="1"/>
      <c r="AE571" s="1"/>
    </row>
    <row r="572" spans="1:31" s="6" customFormat="1" ht="22.8" thickBot="1" x14ac:dyDescent="0.35">
      <c r="A572" s="55" t="e" cm="1">
        <f t="array" ref="A572">(IF($Q$3='بيان ع'!D566,ROW('بيان ع'!566:566)-1,yyyyy))</f>
        <v>#NAME?</v>
      </c>
      <c r="B572" s="56" t="str">
        <f t="shared" si="12"/>
        <v/>
      </c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24"/>
      <c r="R572" s="1"/>
      <c r="S572" s="1"/>
      <c r="T572" s="1"/>
      <c r="V572" s="7"/>
      <c r="W572" s="7"/>
      <c r="X572" s="7"/>
      <c r="Z572" s="1"/>
      <c r="AA572" s="1"/>
      <c r="AB572" s="1"/>
      <c r="AC572" s="1"/>
      <c r="AD572" s="1"/>
      <c r="AE572" s="1"/>
    </row>
    <row r="573" spans="1:31" s="6" customFormat="1" ht="22.8" thickBot="1" x14ac:dyDescent="0.35">
      <c r="A573" s="55" t="e" cm="1">
        <f t="array" ref="A573">(IF($Q$3='بيان ع'!D567,ROW('بيان ع'!567:567)-1,yyyyy))</f>
        <v>#NAME?</v>
      </c>
      <c r="B573" s="56" t="str">
        <f t="shared" si="12"/>
        <v/>
      </c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24"/>
      <c r="R573" s="1"/>
      <c r="S573" s="1"/>
      <c r="T573" s="1"/>
      <c r="V573" s="7"/>
      <c r="W573" s="7"/>
      <c r="X573" s="7"/>
      <c r="Z573" s="1"/>
      <c r="AA573" s="1"/>
      <c r="AB573" s="1"/>
      <c r="AC573" s="1"/>
      <c r="AD573" s="1"/>
      <c r="AE573" s="1"/>
    </row>
    <row r="574" spans="1:31" s="6" customFormat="1" ht="22.8" thickBot="1" x14ac:dyDescent="0.35">
      <c r="A574" s="55" t="e" cm="1">
        <f t="array" ref="A574">(IF($Q$3='بيان ع'!D568,ROW('بيان ع'!568:568)-1,yyyyy))</f>
        <v>#NAME?</v>
      </c>
      <c r="B574" s="56" t="str">
        <f t="shared" si="12"/>
        <v/>
      </c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24"/>
      <c r="R574" s="1"/>
      <c r="S574" s="1"/>
      <c r="T574" s="1"/>
      <c r="V574" s="7"/>
      <c r="W574" s="7"/>
      <c r="X574" s="7"/>
      <c r="Z574" s="1"/>
      <c r="AA574" s="1"/>
      <c r="AB574" s="1"/>
      <c r="AC574" s="1"/>
      <c r="AD574" s="1"/>
      <c r="AE574" s="1"/>
    </row>
    <row r="575" spans="1:31" s="6" customFormat="1" ht="22.8" thickBot="1" x14ac:dyDescent="0.35">
      <c r="A575" s="55" t="e" cm="1">
        <f t="array" ref="A575">(IF($Q$3='بيان ع'!D569,ROW('بيان ع'!569:569)-1,yyyyy))</f>
        <v>#NAME?</v>
      </c>
      <c r="B575" s="56" t="str">
        <f t="shared" si="12"/>
        <v/>
      </c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24"/>
      <c r="R575" s="1"/>
      <c r="S575" s="1"/>
      <c r="T575" s="1"/>
      <c r="V575" s="7"/>
      <c r="W575" s="7"/>
      <c r="X575" s="7"/>
      <c r="Z575" s="1"/>
      <c r="AA575" s="1"/>
      <c r="AB575" s="1"/>
      <c r="AC575" s="1"/>
      <c r="AD575" s="1"/>
      <c r="AE575" s="1"/>
    </row>
    <row r="576" spans="1:31" s="6" customFormat="1" ht="22.8" thickBot="1" x14ac:dyDescent="0.35">
      <c r="A576" s="55" t="e" cm="1">
        <f t="array" ref="A576">(IF($Q$3='بيان ع'!D570,ROW('بيان ع'!570:570)-1,yyyyy))</f>
        <v>#NAME?</v>
      </c>
      <c r="B576" s="56" t="str">
        <f t="shared" si="12"/>
        <v/>
      </c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24"/>
      <c r="R576" s="1"/>
      <c r="S576" s="1"/>
      <c r="T576" s="1"/>
      <c r="V576" s="7"/>
      <c r="W576" s="7"/>
      <c r="X576" s="7"/>
      <c r="Z576" s="1"/>
      <c r="AA576" s="1"/>
      <c r="AB576" s="1"/>
      <c r="AC576" s="1"/>
      <c r="AD576" s="1"/>
      <c r="AE576" s="1"/>
    </row>
    <row r="577" spans="1:31" s="6" customFormat="1" ht="22.8" thickBot="1" x14ac:dyDescent="0.35">
      <c r="A577" s="55" t="e" cm="1">
        <f t="array" ref="A577">(IF($Q$3='بيان ع'!D571,ROW('بيان ع'!571:571)-1,yyyyy))</f>
        <v>#NAME?</v>
      </c>
      <c r="B577" s="56" t="str">
        <f t="shared" si="12"/>
        <v/>
      </c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24"/>
      <c r="R577" s="1"/>
      <c r="S577" s="1"/>
      <c r="T577" s="1"/>
      <c r="V577" s="7"/>
      <c r="W577" s="7"/>
      <c r="X577" s="7"/>
      <c r="Z577" s="1"/>
      <c r="AA577" s="1"/>
      <c r="AB577" s="1"/>
      <c r="AC577" s="1"/>
      <c r="AD577" s="1"/>
      <c r="AE577" s="1"/>
    </row>
    <row r="578" spans="1:31" s="6" customFormat="1" ht="22.8" thickBot="1" x14ac:dyDescent="0.35">
      <c r="A578" s="55" t="e" cm="1">
        <f t="array" ref="A578">(IF($Q$3='بيان ع'!D572,ROW('بيان ع'!572:572)-1,yyyyy))</f>
        <v>#NAME?</v>
      </c>
      <c r="B578" s="56" t="str">
        <f t="shared" si="12"/>
        <v/>
      </c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24"/>
      <c r="R578" s="1"/>
      <c r="S578" s="1"/>
      <c r="T578" s="1"/>
      <c r="V578" s="7"/>
      <c r="W578" s="7"/>
      <c r="X578" s="7"/>
      <c r="Z578" s="1"/>
      <c r="AA578" s="1"/>
      <c r="AB578" s="1"/>
      <c r="AC578" s="1"/>
      <c r="AD578" s="1"/>
      <c r="AE578" s="1"/>
    </row>
    <row r="579" spans="1:31" s="6" customFormat="1" ht="22.8" thickBot="1" x14ac:dyDescent="0.35">
      <c r="A579" s="55" t="e" cm="1">
        <f t="array" ref="A579">(IF($Q$3='بيان ع'!D573,ROW('بيان ع'!573:573)-1,yyyyy))</f>
        <v>#NAME?</v>
      </c>
      <c r="B579" s="56" t="str">
        <f t="shared" si="12"/>
        <v/>
      </c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24"/>
      <c r="R579" s="1"/>
      <c r="S579" s="1"/>
      <c r="T579" s="1"/>
      <c r="V579" s="7"/>
      <c r="W579" s="7"/>
      <c r="X579" s="7"/>
      <c r="Z579" s="1"/>
      <c r="AA579" s="1"/>
      <c r="AB579" s="1"/>
      <c r="AC579" s="1"/>
      <c r="AD579" s="1"/>
      <c r="AE579" s="1"/>
    </row>
    <row r="580" spans="1:31" s="6" customFormat="1" ht="22.8" thickBot="1" x14ac:dyDescent="0.35">
      <c r="A580" s="55" t="e" cm="1">
        <f t="array" ref="A580">(IF($Q$3='بيان ع'!D574,ROW('بيان ع'!574:574)-1,yyyyy))</f>
        <v>#NAME?</v>
      </c>
      <c r="B580" s="56" t="str">
        <f t="shared" si="12"/>
        <v/>
      </c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24"/>
      <c r="R580" s="1"/>
      <c r="S580" s="1"/>
      <c r="T580" s="1"/>
      <c r="V580" s="7"/>
      <c r="W580" s="7"/>
      <c r="X580" s="7"/>
      <c r="Z580" s="1"/>
      <c r="AA580" s="1"/>
      <c r="AB580" s="1"/>
      <c r="AC580" s="1"/>
      <c r="AD580" s="1"/>
      <c r="AE580" s="1"/>
    </row>
    <row r="581" spans="1:31" s="6" customFormat="1" ht="22.8" thickBot="1" x14ac:dyDescent="0.35">
      <c r="A581" s="55" t="e" cm="1">
        <f t="array" ref="A581">(IF($Q$3='بيان ع'!D575,ROW('بيان ع'!575:575)-1,yyyyy))</f>
        <v>#NAME?</v>
      </c>
      <c r="B581" s="56" t="str">
        <f t="shared" si="12"/>
        <v/>
      </c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24"/>
      <c r="R581" s="1"/>
      <c r="S581" s="1"/>
      <c r="T581" s="1"/>
      <c r="V581" s="7"/>
      <c r="W581" s="7"/>
      <c r="X581" s="7"/>
      <c r="Z581" s="1"/>
      <c r="AA581" s="1"/>
      <c r="AB581" s="1"/>
      <c r="AC581" s="1"/>
      <c r="AD581" s="1"/>
      <c r="AE581" s="1"/>
    </row>
    <row r="582" spans="1:31" s="6" customFormat="1" ht="22.8" thickBot="1" x14ac:dyDescent="0.35">
      <c r="A582" s="55" t="e" cm="1">
        <f t="array" ref="A582">(IF($Q$3='بيان ع'!D576,ROW('بيان ع'!576:576)-1,yyyyy))</f>
        <v>#NAME?</v>
      </c>
      <c r="B582" s="56" t="str">
        <f t="shared" si="12"/>
        <v/>
      </c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24"/>
      <c r="R582" s="1"/>
      <c r="S582" s="1"/>
      <c r="T582" s="1"/>
      <c r="V582" s="7"/>
      <c r="W582" s="7"/>
      <c r="X582" s="7"/>
      <c r="Z582" s="1"/>
      <c r="AA582" s="1"/>
      <c r="AB582" s="1"/>
      <c r="AC582" s="1"/>
      <c r="AD582" s="1"/>
      <c r="AE582" s="1"/>
    </row>
    <row r="583" spans="1:31" s="6" customFormat="1" ht="22.8" thickBot="1" x14ac:dyDescent="0.35">
      <c r="A583" s="55" t="e" cm="1">
        <f t="array" ref="A583">(IF($Q$3='بيان ع'!D577,ROW('بيان ع'!577:577)-1,yyyyy))</f>
        <v>#NAME?</v>
      </c>
      <c r="B583" s="56" t="str">
        <f t="shared" si="12"/>
        <v/>
      </c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24"/>
      <c r="R583" s="1"/>
      <c r="S583" s="1"/>
      <c r="T583" s="1"/>
      <c r="V583" s="7"/>
      <c r="W583" s="7"/>
      <c r="X583" s="7"/>
      <c r="Z583" s="1"/>
      <c r="AA583" s="1"/>
      <c r="AB583" s="1"/>
      <c r="AC583" s="1"/>
      <c r="AD583" s="1"/>
      <c r="AE583" s="1"/>
    </row>
    <row r="584" spans="1:31" s="6" customFormat="1" ht="22.8" thickBot="1" x14ac:dyDescent="0.35">
      <c r="A584" s="55" t="e" cm="1">
        <f t="array" ref="A584">(IF($Q$3='بيان ع'!D578,ROW('بيان ع'!578:578)-1,yyyyy))</f>
        <v>#NAME?</v>
      </c>
      <c r="B584" s="56" t="str">
        <f t="shared" ref="B584:B647" si="13">IFERROR(_xlfn.AGGREGATE(15,6,$A$8:$A$1010,ROW(A577)),"")</f>
        <v/>
      </c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24"/>
      <c r="R584" s="1"/>
      <c r="S584" s="1"/>
      <c r="T584" s="1"/>
      <c r="V584" s="7"/>
      <c r="W584" s="7"/>
      <c r="X584" s="7"/>
      <c r="Z584" s="1"/>
      <c r="AA584" s="1"/>
      <c r="AB584" s="1"/>
      <c r="AC584" s="1"/>
      <c r="AD584" s="1"/>
      <c r="AE584" s="1"/>
    </row>
    <row r="585" spans="1:31" s="6" customFormat="1" ht="22.8" thickBot="1" x14ac:dyDescent="0.35">
      <c r="A585" s="55" t="e" cm="1">
        <f t="array" ref="A585">(IF($Q$3='بيان ع'!D579,ROW('بيان ع'!579:579)-1,yyyyy))</f>
        <v>#NAME?</v>
      </c>
      <c r="B585" s="56" t="str">
        <f t="shared" si="13"/>
        <v/>
      </c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24"/>
      <c r="R585" s="1"/>
      <c r="S585" s="1"/>
      <c r="T585" s="1"/>
      <c r="V585" s="7"/>
      <c r="W585" s="7"/>
      <c r="X585" s="7"/>
      <c r="Z585" s="1"/>
      <c r="AA585" s="1"/>
      <c r="AB585" s="1"/>
      <c r="AC585" s="1"/>
      <c r="AD585" s="1"/>
      <c r="AE585" s="1"/>
    </row>
    <row r="586" spans="1:31" s="6" customFormat="1" ht="22.8" thickBot="1" x14ac:dyDescent="0.35">
      <c r="A586" s="55" t="e" cm="1">
        <f t="array" ref="A586">(IF($Q$3='بيان ع'!D580,ROW('بيان ع'!580:580)-1,yyyyy))</f>
        <v>#NAME?</v>
      </c>
      <c r="B586" s="56" t="str">
        <f t="shared" si="13"/>
        <v/>
      </c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24"/>
      <c r="R586" s="1"/>
      <c r="S586" s="1"/>
      <c r="T586" s="1"/>
      <c r="V586" s="7"/>
      <c r="W586" s="7"/>
      <c r="X586" s="7"/>
      <c r="Z586" s="1"/>
      <c r="AA586" s="1"/>
      <c r="AB586" s="1"/>
      <c r="AC586" s="1"/>
      <c r="AD586" s="1"/>
      <c r="AE586" s="1"/>
    </row>
    <row r="587" spans="1:31" s="6" customFormat="1" ht="22.8" thickBot="1" x14ac:dyDescent="0.35">
      <c r="A587" s="55" t="e" cm="1">
        <f t="array" ref="A587">(IF($Q$3='بيان ع'!D581,ROW('بيان ع'!581:581)-1,yyyyy))</f>
        <v>#NAME?</v>
      </c>
      <c r="B587" s="56" t="str">
        <f t="shared" si="13"/>
        <v/>
      </c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24"/>
      <c r="R587" s="1"/>
      <c r="S587" s="1"/>
      <c r="T587" s="1"/>
      <c r="V587" s="7"/>
      <c r="W587" s="7"/>
      <c r="X587" s="7"/>
      <c r="Z587" s="1"/>
      <c r="AA587" s="1"/>
      <c r="AB587" s="1"/>
      <c r="AC587" s="1"/>
      <c r="AD587" s="1"/>
      <c r="AE587" s="1"/>
    </row>
    <row r="588" spans="1:31" s="6" customFormat="1" ht="22.8" thickBot="1" x14ac:dyDescent="0.35">
      <c r="A588" s="55" t="e" cm="1">
        <f t="array" ref="A588">(IF($Q$3='بيان ع'!D582,ROW('بيان ع'!582:582)-1,yyyyy))</f>
        <v>#NAME?</v>
      </c>
      <c r="B588" s="56" t="str">
        <f t="shared" si="13"/>
        <v/>
      </c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24"/>
      <c r="R588" s="1"/>
      <c r="S588" s="1"/>
      <c r="T588" s="1"/>
      <c r="V588" s="7"/>
      <c r="W588" s="7"/>
      <c r="X588" s="7"/>
      <c r="Z588" s="1"/>
      <c r="AA588" s="1"/>
      <c r="AB588" s="1"/>
      <c r="AC588" s="1"/>
      <c r="AD588" s="1"/>
      <c r="AE588" s="1"/>
    </row>
    <row r="589" spans="1:31" s="6" customFormat="1" ht="22.8" thickBot="1" x14ac:dyDescent="0.35">
      <c r="A589" s="55" t="e" cm="1">
        <f t="array" ref="A589">(IF($Q$3='بيان ع'!D583,ROW('بيان ع'!583:583)-1,yyyyy))</f>
        <v>#NAME?</v>
      </c>
      <c r="B589" s="56" t="str">
        <f t="shared" si="13"/>
        <v/>
      </c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24"/>
      <c r="R589" s="1"/>
      <c r="S589" s="1"/>
      <c r="T589" s="1"/>
      <c r="V589" s="7"/>
      <c r="W589" s="7"/>
      <c r="X589" s="7"/>
      <c r="Z589" s="1"/>
      <c r="AA589" s="1"/>
      <c r="AB589" s="1"/>
      <c r="AC589" s="1"/>
      <c r="AD589" s="1"/>
      <c r="AE589" s="1"/>
    </row>
    <row r="590" spans="1:31" s="6" customFormat="1" ht="22.8" thickBot="1" x14ac:dyDescent="0.35">
      <c r="A590" s="55" t="e" cm="1">
        <f t="array" ref="A590">(IF($Q$3='بيان ع'!D584,ROW('بيان ع'!584:584)-1,yyyyy))</f>
        <v>#NAME?</v>
      </c>
      <c r="B590" s="56" t="str">
        <f t="shared" si="13"/>
        <v/>
      </c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24"/>
      <c r="R590" s="1"/>
      <c r="S590" s="1"/>
      <c r="T590" s="1"/>
      <c r="V590" s="7"/>
      <c r="W590" s="7"/>
      <c r="X590" s="7"/>
      <c r="Z590" s="1"/>
      <c r="AA590" s="1"/>
      <c r="AB590" s="1"/>
      <c r="AC590" s="1"/>
      <c r="AD590" s="1"/>
      <c r="AE590" s="1"/>
    </row>
    <row r="591" spans="1:31" s="6" customFormat="1" ht="22.8" thickBot="1" x14ac:dyDescent="0.35">
      <c r="A591" s="55" t="e" cm="1">
        <f t="array" ref="A591">(IF($Q$3='بيان ع'!D585,ROW('بيان ع'!585:585)-1,yyyyy))</f>
        <v>#NAME?</v>
      </c>
      <c r="B591" s="56" t="str">
        <f t="shared" si="13"/>
        <v/>
      </c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24"/>
      <c r="R591" s="1"/>
      <c r="S591" s="1"/>
      <c r="T591" s="1"/>
      <c r="V591" s="7"/>
      <c r="W591" s="7"/>
      <c r="X591" s="7"/>
      <c r="Z591" s="1"/>
      <c r="AA591" s="1"/>
      <c r="AB591" s="1"/>
      <c r="AC591" s="1"/>
      <c r="AD591" s="1"/>
      <c r="AE591" s="1"/>
    </row>
    <row r="592" spans="1:31" s="6" customFormat="1" ht="22.8" thickBot="1" x14ac:dyDescent="0.35">
      <c r="A592" s="55" t="e" cm="1">
        <f t="array" ref="A592">(IF($Q$3='بيان ع'!D586,ROW('بيان ع'!586:586)-1,yyyyy))</f>
        <v>#NAME?</v>
      </c>
      <c r="B592" s="56" t="str">
        <f t="shared" si="13"/>
        <v/>
      </c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24"/>
      <c r="R592" s="1"/>
      <c r="S592" s="1"/>
      <c r="T592" s="1"/>
      <c r="V592" s="7"/>
      <c r="W592" s="7"/>
      <c r="X592" s="7"/>
      <c r="Z592" s="1"/>
      <c r="AA592" s="1"/>
      <c r="AB592" s="1"/>
      <c r="AC592" s="1"/>
      <c r="AD592" s="1"/>
      <c r="AE592" s="1"/>
    </row>
    <row r="593" spans="1:31" s="6" customFormat="1" ht="22.8" thickBot="1" x14ac:dyDescent="0.35">
      <c r="A593" s="55" t="e" cm="1">
        <f t="array" ref="A593">(IF($Q$3='بيان ع'!D587,ROW('بيان ع'!587:587)-1,yyyyy))</f>
        <v>#NAME?</v>
      </c>
      <c r="B593" s="56" t="str">
        <f t="shared" si="13"/>
        <v/>
      </c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24"/>
      <c r="R593" s="1"/>
      <c r="S593" s="1"/>
      <c r="T593" s="1"/>
      <c r="V593" s="7"/>
      <c r="W593" s="7"/>
      <c r="X593" s="7"/>
      <c r="Z593" s="1"/>
      <c r="AA593" s="1"/>
      <c r="AB593" s="1"/>
      <c r="AC593" s="1"/>
      <c r="AD593" s="1"/>
      <c r="AE593" s="1"/>
    </row>
    <row r="594" spans="1:31" s="6" customFormat="1" ht="22.8" thickBot="1" x14ac:dyDescent="0.35">
      <c r="A594" s="55" t="e" cm="1">
        <f t="array" ref="A594">(IF($Q$3='بيان ع'!D588,ROW('بيان ع'!588:588)-1,yyyyy))</f>
        <v>#NAME?</v>
      </c>
      <c r="B594" s="56" t="str">
        <f t="shared" si="13"/>
        <v/>
      </c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24"/>
      <c r="R594" s="1"/>
      <c r="S594" s="1"/>
      <c r="T594" s="1"/>
      <c r="V594" s="7"/>
      <c r="W594" s="7"/>
      <c r="X594" s="7"/>
      <c r="Z594" s="1"/>
      <c r="AA594" s="1"/>
      <c r="AB594" s="1"/>
      <c r="AC594" s="1"/>
      <c r="AD594" s="1"/>
      <c r="AE594" s="1"/>
    </row>
    <row r="595" spans="1:31" s="6" customFormat="1" ht="22.8" thickBot="1" x14ac:dyDescent="0.35">
      <c r="A595" s="55" t="e" cm="1">
        <f t="array" ref="A595">(IF($Q$3='بيان ع'!D589,ROW('بيان ع'!589:589)-1,yyyyy))</f>
        <v>#NAME?</v>
      </c>
      <c r="B595" s="56" t="str">
        <f t="shared" si="13"/>
        <v/>
      </c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24"/>
      <c r="R595" s="1"/>
      <c r="S595" s="1"/>
      <c r="T595" s="1"/>
      <c r="V595" s="7"/>
      <c r="W595" s="7"/>
      <c r="X595" s="7"/>
      <c r="Z595" s="1"/>
      <c r="AA595" s="1"/>
      <c r="AB595" s="1"/>
      <c r="AC595" s="1"/>
      <c r="AD595" s="1"/>
      <c r="AE595" s="1"/>
    </row>
    <row r="596" spans="1:31" s="6" customFormat="1" ht="22.8" thickBot="1" x14ac:dyDescent="0.35">
      <c r="A596" s="55" t="e" cm="1">
        <f t="array" ref="A596">(IF($Q$3='بيان ع'!D590,ROW('بيان ع'!590:590)-1,yyyyy))</f>
        <v>#NAME?</v>
      </c>
      <c r="B596" s="56" t="str">
        <f t="shared" si="13"/>
        <v/>
      </c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24"/>
      <c r="R596" s="1"/>
      <c r="S596" s="1"/>
      <c r="T596" s="1"/>
      <c r="V596" s="7"/>
      <c r="W596" s="7"/>
      <c r="X596" s="7"/>
      <c r="Z596" s="1"/>
      <c r="AA596" s="1"/>
      <c r="AB596" s="1"/>
      <c r="AC596" s="1"/>
      <c r="AD596" s="1"/>
      <c r="AE596" s="1"/>
    </row>
    <row r="597" spans="1:31" s="6" customFormat="1" ht="22.8" thickBot="1" x14ac:dyDescent="0.35">
      <c r="A597" s="55" t="e" cm="1">
        <f t="array" ref="A597">(IF($Q$3='بيان ع'!D591,ROW('بيان ع'!591:591)-1,yyyyy))</f>
        <v>#NAME?</v>
      </c>
      <c r="B597" s="56" t="str">
        <f t="shared" si="13"/>
        <v/>
      </c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24"/>
      <c r="R597" s="1"/>
      <c r="S597" s="1"/>
      <c r="T597" s="1"/>
      <c r="V597" s="7"/>
      <c r="W597" s="7"/>
      <c r="X597" s="7"/>
      <c r="Z597" s="1"/>
      <c r="AA597" s="1"/>
      <c r="AB597" s="1"/>
      <c r="AC597" s="1"/>
      <c r="AD597" s="1"/>
      <c r="AE597" s="1"/>
    </row>
    <row r="598" spans="1:31" s="6" customFormat="1" ht="22.8" thickBot="1" x14ac:dyDescent="0.35">
      <c r="A598" s="55" t="e" cm="1">
        <f t="array" ref="A598">(IF($Q$3='بيان ع'!D592,ROW('بيان ع'!592:592)-1,yyyyy))</f>
        <v>#NAME?</v>
      </c>
      <c r="B598" s="56" t="str">
        <f t="shared" si="13"/>
        <v/>
      </c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24"/>
      <c r="R598" s="1"/>
      <c r="S598" s="1"/>
      <c r="T598" s="1"/>
      <c r="V598" s="7"/>
      <c r="W598" s="7"/>
      <c r="X598" s="7"/>
      <c r="Z598" s="1"/>
      <c r="AA598" s="1"/>
      <c r="AB598" s="1"/>
      <c r="AC598" s="1"/>
      <c r="AD598" s="1"/>
      <c r="AE598" s="1"/>
    </row>
    <row r="599" spans="1:31" s="6" customFormat="1" ht="22.8" thickBot="1" x14ac:dyDescent="0.35">
      <c r="A599" s="55" t="e" cm="1">
        <f t="array" ref="A599">(IF($Q$3='بيان ع'!D593,ROW('بيان ع'!593:593)-1,yyyyy))</f>
        <v>#NAME?</v>
      </c>
      <c r="B599" s="56" t="str">
        <f t="shared" si="13"/>
        <v/>
      </c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24"/>
      <c r="R599" s="1"/>
      <c r="S599" s="1"/>
      <c r="T599" s="1"/>
      <c r="V599" s="7"/>
      <c r="W599" s="7"/>
      <c r="X599" s="7"/>
      <c r="Z599" s="1"/>
      <c r="AA599" s="1"/>
      <c r="AB599" s="1"/>
      <c r="AC599" s="1"/>
      <c r="AD599" s="1"/>
      <c r="AE599" s="1"/>
    </row>
    <row r="600" spans="1:31" s="6" customFormat="1" ht="22.8" thickBot="1" x14ac:dyDescent="0.35">
      <c r="A600" s="55" t="e" cm="1">
        <f t="array" ref="A600">(IF($Q$3='بيان ع'!D594,ROW('بيان ع'!594:594)-1,yyyyy))</f>
        <v>#NAME?</v>
      </c>
      <c r="B600" s="56" t="str">
        <f t="shared" si="13"/>
        <v/>
      </c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24"/>
      <c r="R600" s="1"/>
      <c r="S600" s="1"/>
      <c r="T600" s="1"/>
      <c r="V600" s="7"/>
      <c r="W600" s="7"/>
      <c r="X600" s="7"/>
      <c r="Z600" s="1"/>
      <c r="AA600" s="1"/>
      <c r="AB600" s="1"/>
      <c r="AC600" s="1"/>
      <c r="AD600" s="1"/>
      <c r="AE600" s="1"/>
    </row>
    <row r="601" spans="1:31" s="6" customFormat="1" ht="22.8" thickBot="1" x14ac:dyDescent="0.35">
      <c r="A601" s="55" t="e" cm="1">
        <f t="array" ref="A601">(IF($Q$3='بيان ع'!D595,ROW('بيان ع'!595:595)-1,yyyyy))</f>
        <v>#NAME?</v>
      </c>
      <c r="B601" s="56" t="str">
        <f t="shared" si="13"/>
        <v/>
      </c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24"/>
      <c r="R601" s="1"/>
      <c r="S601" s="1"/>
      <c r="T601" s="1"/>
      <c r="V601" s="7"/>
      <c r="W601" s="7"/>
      <c r="X601" s="7"/>
      <c r="Z601" s="1"/>
      <c r="AA601" s="1"/>
      <c r="AB601" s="1"/>
      <c r="AC601" s="1"/>
      <c r="AD601" s="1"/>
      <c r="AE601" s="1"/>
    </row>
    <row r="602" spans="1:31" s="6" customFormat="1" ht="22.8" thickBot="1" x14ac:dyDescent="0.35">
      <c r="A602" s="55" t="e" cm="1">
        <f t="array" ref="A602">(IF($Q$3='بيان ع'!D596,ROW('بيان ع'!596:596)-1,yyyyy))</f>
        <v>#NAME?</v>
      </c>
      <c r="B602" s="56" t="str">
        <f t="shared" si="13"/>
        <v/>
      </c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24"/>
      <c r="R602" s="1"/>
      <c r="S602" s="1"/>
      <c r="T602" s="1"/>
      <c r="V602" s="7"/>
      <c r="W602" s="7"/>
      <c r="X602" s="7"/>
      <c r="Z602" s="1"/>
      <c r="AA602" s="1"/>
      <c r="AB602" s="1"/>
      <c r="AC602" s="1"/>
      <c r="AD602" s="1"/>
      <c r="AE602" s="1"/>
    </row>
    <row r="603" spans="1:31" s="6" customFormat="1" ht="22.8" thickBot="1" x14ac:dyDescent="0.35">
      <c r="A603" s="55" t="e" cm="1">
        <f t="array" ref="A603">(IF($Q$3='بيان ع'!D597,ROW('بيان ع'!597:597)-1,yyyyy))</f>
        <v>#NAME?</v>
      </c>
      <c r="B603" s="56" t="str">
        <f t="shared" si="13"/>
        <v/>
      </c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24"/>
      <c r="R603" s="1"/>
      <c r="S603" s="1"/>
      <c r="T603" s="1"/>
      <c r="V603" s="7"/>
      <c r="W603" s="7"/>
      <c r="X603" s="7"/>
      <c r="Z603" s="1"/>
      <c r="AA603" s="1"/>
      <c r="AB603" s="1"/>
      <c r="AC603" s="1"/>
      <c r="AD603" s="1"/>
      <c r="AE603" s="1"/>
    </row>
    <row r="604" spans="1:31" s="6" customFormat="1" ht="22.8" thickBot="1" x14ac:dyDescent="0.35">
      <c r="A604" s="55" t="e" cm="1">
        <f t="array" ref="A604">(IF($Q$3='بيان ع'!D598,ROW('بيان ع'!598:598)-1,yyyyy))</f>
        <v>#NAME?</v>
      </c>
      <c r="B604" s="56" t="str">
        <f t="shared" si="13"/>
        <v/>
      </c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24"/>
      <c r="R604" s="1"/>
      <c r="S604" s="1"/>
      <c r="T604" s="1"/>
      <c r="V604" s="7"/>
      <c r="W604" s="7"/>
      <c r="X604" s="7"/>
      <c r="Z604" s="1"/>
      <c r="AA604" s="1"/>
      <c r="AB604" s="1"/>
      <c r="AC604" s="1"/>
      <c r="AD604" s="1"/>
      <c r="AE604" s="1"/>
    </row>
    <row r="605" spans="1:31" s="6" customFormat="1" ht="22.8" thickBot="1" x14ac:dyDescent="0.35">
      <c r="A605" s="55" t="e" cm="1">
        <f t="array" ref="A605">(IF($Q$3='بيان ع'!D599,ROW('بيان ع'!599:599)-1,yyyyy))</f>
        <v>#NAME?</v>
      </c>
      <c r="B605" s="56" t="str">
        <f t="shared" si="13"/>
        <v/>
      </c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24"/>
      <c r="R605" s="1"/>
      <c r="S605" s="1"/>
      <c r="T605" s="1"/>
      <c r="V605" s="7"/>
      <c r="W605" s="7"/>
      <c r="X605" s="7"/>
      <c r="Z605" s="1"/>
      <c r="AA605" s="1"/>
      <c r="AB605" s="1"/>
      <c r="AC605" s="1"/>
      <c r="AD605" s="1"/>
      <c r="AE605" s="1"/>
    </row>
    <row r="606" spans="1:31" s="6" customFormat="1" ht="22.8" thickBot="1" x14ac:dyDescent="0.35">
      <c r="A606" s="55" t="e" cm="1">
        <f t="array" ref="A606">(IF($Q$3='بيان ع'!D600,ROW('بيان ع'!600:600)-1,yyyyy))</f>
        <v>#NAME?</v>
      </c>
      <c r="B606" s="56" t="str">
        <f t="shared" si="13"/>
        <v/>
      </c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24"/>
      <c r="R606" s="1"/>
      <c r="S606" s="1"/>
      <c r="T606" s="1"/>
      <c r="V606" s="7"/>
      <c r="W606" s="7"/>
      <c r="X606" s="7"/>
      <c r="Z606" s="1"/>
      <c r="AA606" s="1"/>
      <c r="AB606" s="1"/>
      <c r="AC606" s="1"/>
      <c r="AD606" s="1"/>
      <c r="AE606" s="1"/>
    </row>
    <row r="607" spans="1:31" s="6" customFormat="1" ht="22.8" thickBot="1" x14ac:dyDescent="0.35">
      <c r="A607" s="55" t="e" cm="1">
        <f t="array" ref="A607">(IF($Q$3='بيان ع'!D601,ROW('بيان ع'!601:601)-1,yyyyy))</f>
        <v>#NAME?</v>
      </c>
      <c r="B607" s="56" t="str">
        <f t="shared" si="13"/>
        <v/>
      </c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24"/>
      <c r="R607" s="1"/>
      <c r="S607" s="1"/>
      <c r="T607" s="1"/>
      <c r="V607" s="7"/>
      <c r="W607" s="7"/>
      <c r="X607" s="7"/>
      <c r="Z607" s="1"/>
      <c r="AA607" s="1"/>
      <c r="AB607" s="1"/>
      <c r="AC607" s="1"/>
      <c r="AD607" s="1"/>
      <c r="AE607" s="1"/>
    </row>
    <row r="608" spans="1:31" s="6" customFormat="1" ht="22.8" thickBot="1" x14ac:dyDescent="0.35">
      <c r="A608" s="55" t="e" cm="1">
        <f t="array" ref="A608">(IF($Q$3='بيان ع'!D602,ROW('بيان ع'!602:602)-1,yyyyy))</f>
        <v>#NAME?</v>
      </c>
      <c r="B608" s="56" t="str">
        <f t="shared" si="13"/>
        <v/>
      </c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24"/>
      <c r="R608" s="1"/>
      <c r="S608" s="1"/>
      <c r="T608" s="1"/>
      <c r="V608" s="7"/>
      <c r="W608" s="7"/>
      <c r="X608" s="7"/>
      <c r="Z608" s="1"/>
      <c r="AA608" s="1"/>
      <c r="AB608" s="1"/>
      <c r="AC608" s="1"/>
      <c r="AD608" s="1"/>
      <c r="AE608" s="1"/>
    </row>
    <row r="609" spans="1:31" s="6" customFormat="1" ht="22.8" thickBot="1" x14ac:dyDescent="0.35">
      <c r="A609" s="55" t="e" cm="1">
        <f t="array" ref="A609">(IF($Q$3='بيان ع'!D603,ROW('بيان ع'!603:603)-1,yyyyy))</f>
        <v>#NAME?</v>
      </c>
      <c r="B609" s="56" t="str">
        <f t="shared" si="13"/>
        <v/>
      </c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24"/>
      <c r="R609" s="1"/>
      <c r="S609" s="1"/>
      <c r="T609" s="1"/>
      <c r="V609" s="7"/>
      <c r="W609" s="7"/>
      <c r="X609" s="7"/>
      <c r="Z609" s="1"/>
      <c r="AA609" s="1"/>
      <c r="AB609" s="1"/>
      <c r="AC609" s="1"/>
      <c r="AD609" s="1"/>
      <c r="AE609" s="1"/>
    </row>
    <row r="610" spans="1:31" s="6" customFormat="1" ht="22.8" thickBot="1" x14ac:dyDescent="0.35">
      <c r="A610" s="55" t="e" cm="1">
        <f t="array" ref="A610">(IF($Q$3='بيان ع'!D604,ROW('بيان ع'!604:604)-1,yyyyy))</f>
        <v>#NAME?</v>
      </c>
      <c r="B610" s="56" t="str">
        <f t="shared" si="13"/>
        <v/>
      </c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24"/>
      <c r="R610" s="1"/>
      <c r="S610" s="1"/>
      <c r="T610" s="1"/>
      <c r="V610" s="7"/>
      <c r="W610" s="7"/>
      <c r="X610" s="7"/>
      <c r="Z610" s="1"/>
      <c r="AA610" s="1"/>
      <c r="AB610" s="1"/>
      <c r="AC610" s="1"/>
      <c r="AD610" s="1"/>
      <c r="AE610" s="1"/>
    </row>
    <row r="611" spans="1:31" s="6" customFormat="1" ht="22.8" thickBot="1" x14ac:dyDescent="0.35">
      <c r="A611" s="55" t="e" cm="1">
        <f t="array" ref="A611">(IF($Q$3='بيان ع'!D605,ROW('بيان ع'!605:605)-1,yyyyy))</f>
        <v>#NAME?</v>
      </c>
      <c r="B611" s="56" t="str">
        <f t="shared" si="13"/>
        <v/>
      </c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24"/>
      <c r="R611" s="1"/>
      <c r="S611" s="1"/>
      <c r="T611" s="1"/>
      <c r="V611" s="7"/>
      <c r="W611" s="7"/>
      <c r="X611" s="7"/>
      <c r="Z611" s="1"/>
      <c r="AA611" s="1"/>
      <c r="AB611" s="1"/>
      <c r="AC611" s="1"/>
      <c r="AD611" s="1"/>
      <c r="AE611" s="1"/>
    </row>
    <row r="612" spans="1:31" s="6" customFormat="1" ht="22.8" thickBot="1" x14ac:dyDescent="0.35">
      <c r="A612" s="55" t="e" cm="1">
        <f t="array" ref="A612">(IF($Q$3='بيان ع'!D606,ROW('بيان ع'!606:606)-1,yyyyy))</f>
        <v>#NAME?</v>
      </c>
      <c r="B612" s="56" t="str">
        <f t="shared" si="13"/>
        <v/>
      </c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24"/>
      <c r="R612" s="1"/>
      <c r="S612" s="1"/>
      <c r="T612" s="1"/>
      <c r="V612" s="7"/>
      <c r="W612" s="7"/>
      <c r="X612" s="7"/>
      <c r="Z612" s="1"/>
      <c r="AA612" s="1"/>
      <c r="AB612" s="1"/>
      <c r="AC612" s="1"/>
      <c r="AD612" s="1"/>
      <c r="AE612" s="1"/>
    </row>
    <row r="613" spans="1:31" s="6" customFormat="1" ht="22.8" thickBot="1" x14ac:dyDescent="0.35">
      <c r="A613" s="55" t="e" cm="1">
        <f t="array" ref="A613">(IF($Q$3='بيان ع'!D607,ROW('بيان ع'!607:607)-1,yyyyy))</f>
        <v>#NAME?</v>
      </c>
      <c r="B613" s="56" t="str">
        <f t="shared" si="13"/>
        <v/>
      </c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24"/>
      <c r="R613" s="1"/>
      <c r="S613" s="1"/>
      <c r="T613" s="1"/>
      <c r="V613" s="7"/>
      <c r="W613" s="7"/>
      <c r="X613" s="7"/>
      <c r="Z613" s="1"/>
      <c r="AA613" s="1"/>
      <c r="AB613" s="1"/>
      <c r="AC613" s="1"/>
      <c r="AD613" s="1"/>
      <c r="AE613" s="1"/>
    </row>
    <row r="614" spans="1:31" s="6" customFormat="1" ht="22.8" thickBot="1" x14ac:dyDescent="0.35">
      <c r="A614" s="55" t="e" cm="1">
        <f t="array" ref="A614">(IF($Q$3='بيان ع'!D608,ROW('بيان ع'!608:608)-1,yyyyy))</f>
        <v>#NAME?</v>
      </c>
      <c r="B614" s="56" t="str">
        <f t="shared" si="13"/>
        <v/>
      </c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24"/>
      <c r="R614" s="1"/>
      <c r="S614" s="1"/>
      <c r="T614" s="1"/>
      <c r="V614" s="7"/>
      <c r="W614" s="7"/>
      <c r="X614" s="7"/>
      <c r="Z614" s="1"/>
      <c r="AA614" s="1"/>
      <c r="AB614" s="1"/>
      <c r="AC614" s="1"/>
      <c r="AD614" s="1"/>
      <c r="AE614" s="1"/>
    </row>
    <row r="615" spans="1:31" s="6" customFormat="1" ht="22.8" thickBot="1" x14ac:dyDescent="0.35">
      <c r="A615" s="55" t="e" cm="1">
        <f t="array" ref="A615">(IF($Q$3='بيان ع'!D609,ROW('بيان ع'!609:609)-1,yyyyy))</f>
        <v>#NAME?</v>
      </c>
      <c r="B615" s="56" t="str">
        <f t="shared" si="13"/>
        <v/>
      </c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24"/>
      <c r="R615" s="1"/>
      <c r="S615" s="1"/>
      <c r="T615" s="1"/>
      <c r="V615" s="7"/>
      <c r="W615" s="7"/>
      <c r="X615" s="7"/>
      <c r="Z615" s="1"/>
      <c r="AA615" s="1"/>
      <c r="AB615" s="1"/>
      <c r="AC615" s="1"/>
      <c r="AD615" s="1"/>
      <c r="AE615" s="1"/>
    </row>
    <row r="616" spans="1:31" s="6" customFormat="1" ht="22.8" thickBot="1" x14ac:dyDescent="0.35">
      <c r="A616" s="55" t="e" cm="1">
        <f t="array" ref="A616">(IF($Q$3='بيان ع'!D610,ROW('بيان ع'!610:610)-1,yyyyy))</f>
        <v>#NAME?</v>
      </c>
      <c r="B616" s="56" t="str">
        <f t="shared" si="13"/>
        <v/>
      </c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24"/>
      <c r="R616" s="1"/>
      <c r="S616" s="1"/>
      <c r="T616" s="1"/>
      <c r="V616" s="7"/>
      <c r="W616" s="7"/>
      <c r="X616" s="7"/>
      <c r="Z616" s="1"/>
      <c r="AA616" s="1"/>
      <c r="AB616" s="1"/>
      <c r="AC616" s="1"/>
      <c r="AD616" s="1"/>
      <c r="AE616" s="1"/>
    </row>
    <row r="617" spans="1:31" s="6" customFormat="1" ht="22.8" thickBot="1" x14ac:dyDescent="0.35">
      <c r="A617" s="55" t="e" cm="1">
        <f t="array" ref="A617">(IF($Q$3='بيان ع'!D611,ROW('بيان ع'!611:611)-1,yyyyy))</f>
        <v>#NAME?</v>
      </c>
      <c r="B617" s="56" t="str">
        <f t="shared" si="13"/>
        <v/>
      </c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24"/>
      <c r="R617" s="1"/>
      <c r="S617" s="1"/>
      <c r="T617" s="1"/>
      <c r="V617" s="7"/>
      <c r="W617" s="7"/>
      <c r="X617" s="7"/>
      <c r="Z617" s="1"/>
      <c r="AA617" s="1"/>
      <c r="AB617" s="1"/>
      <c r="AC617" s="1"/>
      <c r="AD617" s="1"/>
      <c r="AE617" s="1"/>
    </row>
    <row r="618" spans="1:31" s="6" customFormat="1" ht="22.8" thickBot="1" x14ac:dyDescent="0.35">
      <c r="A618" s="55" t="e" cm="1">
        <f t="array" ref="A618">(IF($Q$3='بيان ع'!D612,ROW('بيان ع'!612:612)-1,yyyyy))</f>
        <v>#NAME?</v>
      </c>
      <c r="B618" s="56" t="str">
        <f t="shared" si="13"/>
        <v/>
      </c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24"/>
      <c r="R618" s="1"/>
      <c r="S618" s="1"/>
      <c r="T618" s="1"/>
      <c r="V618" s="7"/>
      <c r="W618" s="7"/>
      <c r="X618" s="7"/>
      <c r="Z618" s="1"/>
      <c r="AA618" s="1"/>
      <c r="AB618" s="1"/>
      <c r="AC618" s="1"/>
      <c r="AD618" s="1"/>
      <c r="AE618" s="1"/>
    </row>
    <row r="619" spans="1:31" s="6" customFormat="1" ht="22.8" thickBot="1" x14ac:dyDescent="0.35">
      <c r="A619" s="55" t="e" cm="1">
        <f t="array" ref="A619">(IF($Q$3='بيان ع'!D613,ROW('بيان ع'!613:613)-1,yyyyy))</f>
        <v>#NAME?</v>
      </c>
      <c r="B619" s="56" t="str">
        <f t="shared" si="13"/>
        <v/>
      </c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24"/>
      <c r="R619" s="1"/>
      <c r="S619" s="1"/>
      <c r="T619" s="1"/>
      <c r="V619" s="7"/>
      <c r="W619" s="7"/>
      <c r="X619" s="7"/>
      <c r="Z619" s="1"/>
      <c r="AA619" s="1"/>
      <c r="AB619" s="1"/>
      <c r="AC619" s="1"/>
      <c r="AD619" s="1"/>
      <c r="AE619" s="1"/>
    </row>
    <row r="620" spans="1:31" s="6" customFormat="1" ht="22.8" thickBot="1" x14ac:dyDescent="0.35">
      <c r="A620" s="55" t="e" cm="1">
        <f t="array" ref="A620">(IF($Q$3='بيان ع'!D614,ROW('بيان ع'!614:614)-1,yyyyy))</f>
        <v>#NAME?</v>
      </c>
      <c r="B620" s="56" t="str">
        <f t="shared" si="13"/>
        <v/>
      </c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24"/>
      <c r="R620" s="1"/>
      <c r="S620" s="1"/>
      <c r="T620" s="1"/>
      <c r="V620" s="7"/>
      <c r="W620" s="7"/>
      <c r="X620" s="7"/>
      <c r="Z620" s="1"/>
      <c r="AA620" s="1"/>
      <c r="AB620" s="1"/>
      <c r="AC620" s="1"/>
      <c r="AD620" s="1"/>
      <c r="AE620" s="1"/>
    </row>
    <row r="621" spans="1:31" s="6" customFormat="1" ht="22.8" thickBot="1" x14ac:dyDescent="0.35">
      <c r="A621" s="55" t="e" cm="1">
        <f t="array" ref="A621">(IF($Q$3='بيان ع'!D615,ROW('بيان ع'!615:615)-1,yyyyy))</f>
        <v>#NAME?</v>
      </c>
      <c r="B621" s="56" t="str">
        <f t="shared" si="13"/>
        <v/>
      </c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24"/>
      <c r="R621" s="1"/>
      <c r="S621" s="1"/>
      <c r="T621" s="1"/>
      <c r="V621" s="7"/>
      <c r="W621" s="7"/>
      <c r="X621" s="7"/>
      <c r="Z621" s="1"/>
      <c r="AA621" s="1"/>
      <c r="AB621" s="1"/>
      <c r="AC621" s="1"/>
      <c r="AD621" s="1"/>
      <c r="AE621" s="1"/>
    </row>
    <row r="622" spans="1:31" s="6" customFormat="1" ht="22.8" thickBot="1" x14ac:dyDescent="0.35">
      <c r="A622" s="55" t="e" cm="1">
        <f t="array" ref="A622">(IF($Q$3='بيان ع'!D616,ROW('بيان ع'!616:616)-1,yyyyy))</f>
        <v>#NAME?</v>
      </c>
      <c r="B622" s="56" t="str">
        <f t="shared" si="13"/>
        <v/>
      </c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24"/>
      <c r="R622" s="1"/>
      <c r="S622" s="1"/>
      <c r="T622" s="1"/>
      <c r="V622" s="7"/>
      <c r="W622" s="7"/>
      <c r="X622" s="7"/>
      <c r="Z622" s="1"/>
      <c r="AA622" s="1"/>
      <c r="AB622" s="1"/>
      <c r="AC622" s="1"/>
      <c r="AD622" s="1"/>
      <c r="AE622" s="1"/>
    </row>
    <row r="623" spans="1:31" s="6" customFormat="1" ht="22.8" thickBot="1" x14ac:dyDescent="0.35">
      <c r="A623" s="55" t="e" cm="1">
        <f t="array" ref="A623">(IF($Q$3='بيان ع'!D617,ROW('بيان ع'!617:617)-1,yyyyy))</f>
        <v>#NAME?</v>
      </c>
      <c r="B623" s="56" t="str">
        <f t="shared" si="13"/>
        <v/>
      </c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24"/>
      <c r="R623" s="1"/>
      <c r="S623" s="1"/>
      <c r="T623" s="1"/>
      <c r="V623" s="7"/>
      <c r="W623" s="7"/>
      <c r="X623" s="7"/>
      <c r="Z623" s="1"/>
      <c r="AA623" s="1"/>
      <c r="AB623" s="1"/>
      <c r="AC623" s="1"/>
      <c r="AD623" s="1"/>
      <c r="AE623" s="1"/>
    </row>
    <row r="624" spans="1:31" s="6" customFormat="1" ht="22.8" thickBot="1" x14ac:dyDescent="0.35">
      <c r="A624" s="55" t="e" cm="1">
        <f t="array" ref="A624">(IF($Q$3='بيان ع'!D618,ROW('بيان ع'!618:618)-1,yyyyy))</f>
        <v>#NAME?</v>
      </c>
      <c r="B624" s="56" t="str">
        <f t="shared" si="13"/>
        <v/>
      </c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24"/>
      <c r="R624" s="1"/>
      <c r="S624" s="1"/>
      <c r="T624" s="1"/>
      <c r="V624" s="7"/>
      <c r="W624" s="7"/>
      <c r="X624" s="7"/>
      <c r="Z624" s="1"/>
      <c r="AA624" s="1"/>
      <c r="AB624" s="1"/>
      <c r="AC624" s="1"/>
      <c r="AD624" s="1"/>
      <c r="AE624" s="1"/>
    </row>
    <row r="625" spans="1:31" s="6" customFormat="1" ht="22.8" thickBot="1" x14ac:dyDescent="0.35">
      <c r="A625" s="55" t="e" cm="1">
        <f t="array" ref="A625">(IF($Q$3='بيان ع'!D619,ROW('بيان ع'!619:619)-1,yyyyy))</f>
        <v>#NAME?</v>
      </c>
      <c r="B625" s="56" t="str">
        <f t="shared" si="13"/>
        <v/>
      </c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24"/>
      <c r="R625" s="1"/>
      <c r="S625" s="1"/>
      <c r="T625" s="1"/>
      <c r="V625" s="7"/>
      <c r="W625" s="7"/>
      <c r="X625" s="7"/>
      <c r="Z625" s="1"/>
      <c r="AA625" s="1"/>
      <c r="AB625" s="1"/>
      <c r="AC625" s="1"/>
      <c r="AD625" s="1"/>
      <c r="AE625" s="1"/>
    </row>
    <row r="626" spans="1:31" s="6" customFormat="1" ht="22.8" thickBot="1" x14ac:dyDescent="0.35">
      <c r="A626" s="55" t="e" cm="1">
        <f t="array" ref="A626">(IF($Q$3='بيان ع'!D620,ROW('بيان ع'!620:620)-1,yyyyy))</f>
        <v>#NAME?</v>
      </c>
      <c r="B626" s="56" t="str">
        <f t="shared" si="13"/>
        <v/>
      </c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24"/>
      <c r="R626" s="1"/>
      <c r="S626" s="1"/>
      <c r="T626" s="1"/>
      <c r="V626" s="7"/>
      <c r="W626" s="7"/>
      <c r="X626" s="7"/>
      <c r="Z626" s="1"/>
      <c r="AA626" s="1"/>
      <c r="AB626" s="1"/>
      <c r="AC626" s="1"/>
      <c r="AD626" s="1"/>
      <c r="AE626" s="1"/>
    </row>
    <row r="627" spans="1:31" s="6" customFormat="1" ht="22.8" thickBot="1" x14ac:dyDescent="0.35">
      <c r="A627" s="55" t="e" cm="1">
        <f t="array" ref="A627">(IF($Q$3='بيان ع'!D621,ROW('بيان ع'!621:621)-1,yyyyy))</f>
        <v>#NAME?</v>
      </c>
      <c r="B627" s="56" t="str">
        <f t="shared" si="13"/>
        <v/>
      </c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24"/>
      <c r="R627" s="1"/>
      <c r="S627" s="1"/>
      <c r="T627" s="1"/>
      <c r="V627" s="7"/>
      <c r="W627" s="7"/>
      <c r="X627" s="7"/>
      <c r="Z627" s="1"/>
      <c r="AA627" s="1"/>
      <c r="AB627" s="1"/>
      <c r="AC627" s="1"/>
      <c r="AD627" s="1"/>
      <c r="AE627" s="1"/>
    </row>
    <row r="628" spans="1:31" s="6" customFormat="1" ht="22.8" thickBot="1" x14ac:dyDescent="0.35">
      <c r="A628" s="55" t="e" cm="1">
        <f t="array" ref="A628">(IF($Q$3='بيان ع'!D622,ROW('بيان ع'!622:622)-1,yyyyy))</f>
        <v>#NAME?</v>
      </c>
      <c r="B628" s="56" t="str">
        <f t="shared" si="13"/>
        <v/>
      </c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24"/>
      <c r="R628" s="1"/>
      <c r="S628" s="1"/>
      <c r="T628" s="1"/>
      <c r="V628" s="7"/>
      <c r="W628" s="7"/>
      <c r="X628" s="7"/>
      <c r="Z628" s="1"/>
      <c r="AA628" s="1"/>
      <c r="AB628" s="1"/>
      <c r="AC628" s="1"/>
      <c r="AD628" s="1"/>
      <c r="AE628" s="1"/>
    </row>
    <row r="629" spans="1:31" s="6" customFormat="1" ht="22.8" thickBot="1" x14ac:dyDescent="0.35">
      <c r="A629" s="55" t="e" cm="1">
        <f t="array" ref="A629">(IF($Q$3='بيان ع'!D623,ROW('بيان ع'!623:623)-1,yyyyy))</f>
        <v>#NAME?</v>
      </c>
      <c r="B629" s="56" t="str">
        <f t="shared" si="13"/>
        <v/>
      </c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24"/>
      <c r="R629" s="1"/>
      <c r="S629" s="1"/>
      <c r="T629" s="1"/>
      <c r="V629" s="7"/>
      <c r="W629" s="7"/>
      <c r="X629" s="7"/>
      <c r="Z629" s="1"/>
      <c r="AA629" s="1"/>
      <c r="AB629" s="1"/>
      <c r="AC629" s="1"/>
      <c r="AD629" s="1"/>
      <c r="AE629" s="1"/>
    </row>
    <row r="630" spans="1:31" s="6" customFormat="1" ht="22.8" thickBot="1" x14ac:dyDescent="0.35">
      <c r="A630" s="55" t="e" cm="1">
        <f t="array" ref="A630">(IF($Q$3='بيان ع'!D624,ROW('بيان ع'!624:624)-1,yyyyy))</f>
        <v>#NAME?</v>
      </c>
      <c r="B630" s="56" t="str">
        <f t="shared" si="13"/>
        <v/>
      </c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24"/>
      <c r="R630" s="1"/>
      <c r="S630" s="1"/>
      <c r="T630" s="1"/>
      <c r="V630" s="7"/>
      <c r="W630" s="7"/>
      <c r="X630" s="7"/>
      <c r="Z630" s="1"/>
      <c r="AA630" s="1"/>
      <c r="AB630" s="1"/>
      <c r="AC630" s="1"/>
      <c r="AD630" s="1"/>
      <c r="AE630" s="1"/>
    </row>
    <row r="631" spans="1:31" s="6" customFormat="1" ht="22.8" thickBot="1" x14ac:dyDescent="0.35">
      <c r="A631" s="55" t="e" cm="1">
        <f t="array" ref="A631">(IF($Q$3='بيان ع'!D625,ROW('بيان ع'!625:625)-1,yyyyy))</f>
        <v>#NAME?</v>
      </c>
      <c r="B631" s="56" t="str">
        <f t="shared" si="13"/>
        <v/>
      </c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24"/>
      <c r="R631" s="1"/>
      <c r="S631" s="1"/>
      <c r="T631" s="1"/>
      <c r="V631" s="7"/>
      <c r="W631" s="7"/>
      <c r="X631" s="7"/>
      <c r="Z631" s="1"/>
      <c r="AA631" s="1"/>
      <c r="AB631" s="1"/>
      <c r="AC631" s="1"/>
      <c r="AD631" s="1"/>
      <c r="AE631" s="1"/>
    </row>
    <row r="632" spans="1:31" s="6" customFormat="1" ht="22.8" thickBot="1" x14ac:dyDescent="0.35">
      <c r="A632" s="55" t="e" cm="1">
        <f t="array" ref="A632">(IF($Q$3='بيان ع'!D626,ROW('بيان ع'!626:626)-1,yyyyy))</f>
        <v>#NAME?</v>
      </c>
      <c r="B632" s="56" t="str">
        <f t="shared" si="13"/>
        <v/>
      </c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24"/>
      <c r="R632" s="1"/>
      <c r="S632" s="1"/>
      <c r="T632" s="1"/>
      <c r="V632" s="7"/>
      <c r="W632" s="7"/>
      <c r="X632" s="7"/>
      <c r="Z632" s="1"/>
      <c r="AA632" s="1"/>
      <c r="AB632" s="1"/>
      <c r="AC632" s="1"/>
      <c r="AD632" s="1"/>
      <c r="AE632" s="1"/>
    </row>
    <row r="633" spans="1:31" s="6" customFormat="1" ht="22.8" thickBot="1" x14ac:dyDescent="0.35">
      <c r="A633" s="55" t="e" cm="1">
        <f t="array" ref="A633">(IF($Q$3='بيان ع'!D627,ROW('بيان ع'!627:627)-1,yyyyy))</f>
        <v>#NAME?</v>
      </c>
      <c r="B633" s="56" t="str">
        <f t="shared" si="13"/>
        <v/>
      </c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24"/>
      <c r="R633" s="1"/>
      <c r="S633" s="1"/>
      <c r="T633" s="1"/>
      <c r="V633" s="7"/>
      <c r="W633" s="7"/>
      <c r="X633" s="7"/>
      <c r="Z633" s="1"/>
      <c r="AA633" s="1"/>
      <c r="AB633" s="1"/>
      <c r="AC633" s="1"/>
      <c r="AD633" s="1"/>
      <c r="AE633" s="1"/>
    </row>
    <row r="634" spans="1:31" s="6" customFormat="1" ht="22.8" thickBot="1" x14ac:dyDescent="0.35">
      <c r="A634" s="55" t="e" cm="1">
        <f t="array" ref="A634">(IF($Q$3='بيان ع'!D628,ROW('بيان ع'!628:628)-1,yyyyy))</f>
        <v>#NAME?</v>
      </c>
      <c r="B634" s="56" t="str">
        <f t="shared" si="13"/>
        <v/>
      </c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24"/>
      <c r="R634" s="1"/>
      <c r="S634" s="1"/>
      <c r="T634" s="1"/>
      <c r="V634" s="7"/>
      <c r="W634" s="7"/>
      <c r="X634" s="7"/>
      <c r="Z634" s="1"/>
      <c r="AA634" s="1"/>
      <c r="AB634" s="1"/>
      <c r="AC634" s="1"/>
      <c r="AD634" s="1"/>
      <c r="AE634" s="1"/>
    </row>
    <row r="635" spans="1:31" s="6" customFormat="1" ht="22.8" thickBot="1" x14ac:dyDescent="0.35">
      <c r="A635" s="55" t="e" cm="1">
        <f t="array" ref="A635">(IF($Q$3='بيان ع'!D629,ROW('بيان ع'!629:629)-1,yyyyy))</f>
        <v>#NAME?</v>
      </c>
      <c r="B635" s="56" t="str">
        <f t="shared" si="13"/>
        <v/>
      </c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24"/>
      <c r="R635" s="1"/>
      <c r="S635" s="1"/>
      <c r="T635" s="1"/>
      <c r="V635" s="7"/>
      <c r="W635" s="7"/>
      <c r="X635" s="7"/>
      <c r="Z635" s="1"/>
      <c r="AA635" s="1"/>
      <c r="AB635" s="1"/>
      <c r="AC635" s="1"/>
      <c r="AD635" s="1"/>
      <c r="AE635" s="1"/>
    </row>
    <row r="636" spans="1:31" s="6" customFormat="1" ht="22.8" thickBot="1" x14ac:dyDescent="0.35">
      <c r="A636" s="55" t="e" cm="1">
        <f t="array" ref="A636">(IF($Q$3='بيان ع'!D630,ROW('بيان ع'!630:630)-1,yyyyy))</f>
        <v>#NAME?</v>
      </c>
      <c r="B636" s="56" t="str">
        <f t="shared" si="13"/>
        <v/>
      </c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24"/>
      <c r="R636" s="1"/>
      <c r="S636" s="1"/>
      <c r="T636" s="1"/>
      <c r="V636" s="7"/>
      <c r="W636" s="7"/>
      <c r="X636" s="7"/>
      <c r="Z636" s="1"/>
      <c r="AA636" s="1"/>
      <c r="AB636" s="1"/>
      <c r="AC636" s="1"/>
      <c r="AD636" s="1"/>
      <c r="AE636" s="1"/>
    </row>
    <row r="637" spans="1:31" s="6" customFormat="1" ht="22.8" thickBot="1" x14ac:dyDescent="0.35">
      <c r="A637" s="55" t="e" cm="1">
        <f t="array" ref="A637">(IF($Q$3='بيان ع'!D631,ROW('بيان ع'!631:631)-1,yyyyy))</f>
        <v>#NAME?</v>
      </c>
      <c r="B637" s="56" t="str">
        <f t="shared" si="13"/>
        <v/>
      </c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24"/>
      <c r="R637" s="1"/>
      <c r="S637" s="1"/>
      <c r="T637" s="1"/>
      <c r="V637" s="7"/>
      <c r="W637" s="7"/>
      <c r="X637" s="7"/>
      <c r="Z637" s="1"/>
      <c r="AA637" s="1"/>
      <c r="AB637" s="1"/>
      <c r="AC637" s="1"/>
      <c r="AD637" s="1"/>
      <c r="AE637" s="1"/>
    </row>
    <row r="638" spans="1:31" s="6" customFormat="1" ht="22.8" thickBot="1" x14ac:dyDescent="0.35">
      <c r="A638" s="55" t="e" cm="1">
        <f t="array" ref="A638">(IF($Q$3='بيان ع'!D632,ROW('بيان ع'!632:632)-1,yyyyy))</f>
        <v>#NAME?</v>
      </c>
      <c r="B638" s="56" t="str">
        <f t="shared" si="13"/>
        <v/>
      </c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24"/>
      <c r="R638" s="1"/>
      <c r="S638" s="1"/>
      <c r="T638" s="1"/>
      <c r="V638" s="7"/>
      <c r="W638" s="7"/>
      <c r="X638" s="7"/>
      <c r="Z638" s="1"/>
      <c r="AA638" s="1"/>
      <c r="AB638" s="1"/>
      <c r="AC638" s="1"/>
      <c r="AD638" s="1"/>
      <c r="AE638" s="1"/>
    </row>
    <row r="639" spans="1:31" s="6" customFormat="1" ht="22.8" thickBot="1" x14ac:dyDescent="0.35">
      <c r="A639" s="55" t="e" cm="1">
        <f t="array" ref="A639">(IF($Q$3='بيان ع'!D633,ROW('بيان ع'!633:633)-1,yyyyy))</f>
        <v>#NAME?</v>
      </c>
      <c r="B639" s="56" t="str">
        <f t="shared" si="13"/>
        <v/>
      </c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24"/>
      <c r="R639" s="1"/>
      <c r="S639" s="1"/>
      <c r="T639" s="1"/>
      <c r="V639" s="7"/>
      <c r="W639" s="7"/>
      <c r="X639" s="7"/>
      <c r="Z639" s="1"/>
      <c r="AA639" s="1"/>
      <c r="AB639" s="1"/>
      <c r="AC639" s="1"/>
      <c r="AD639" s="1"/>
      <c r="AE639" s="1"/>
    </row>
    <row r="640" spans="1:31" s="6" customFormat="1" ht="22.8" thickBot="1" x14ac:dyDescent="0.35">
      <c r="A640" s="55" t="e" cm="1">
        <f t="array" ref="A640">(IF($Q$3='بيان ع'!D634,ROW('بيان ع'!634:634)-1,yyyyy))</f>
        <v>#NAME?</v>
      </c>
      <c r="B640" s="56" t="str">
        <f t="shared" si="13"/>
        <v/>
      </c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24"/>
      <c r="R640" s="1"/>
      <c r="S640" s="1"/>
      <c r="T640" s="1"/>
      <c r="V640" s="7"/>
      <c r="W640" s="7"/>
      <c r="X640" s="7"/>
      <c r="Z640" s="1"/>
      <c r="AA640" s="1"/>
      <c r="AB640" s="1"/>
      <c r="AC640" s="1"/>
      <c r="AD640" s="1"/>
      <c r="AE640" s="1"/>
    </row>
    <row r="641" spans="1:31" s="6" customFormat="1" ht="22.8" thickBot="1" x14ac:dyDescent="0.35">
      <c r="A641" s="55" t="e" cm="1">
        <f t="array" ref="A641">(IF($Q$3='بيان ع'!D635,ROW('بيان ع'!635:635)-1,yyyyy))</f>
        <v>#NAME?</v>
      </c>
      <c r="B641" s="56" t="str">
        <f t="shared" si="13"/>
        <v/>
      </c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24"/>
      <c r="R641" s="1"/>
      <c r="S641" s="1"/>
      <c r="T641" s="1"/>
      <c r="V641" s="7"/>
      <c r="W641" s="7"/>
      <c r="X641" s="7"/>
      <c r="Z641" s="1"/>
      <c r="AA641" s="1"/>
      <c r="AB641" s="1"/>
      <c r="AC641" s="1"/>
      <c r="AD641" s="1"/>
      <c r="AE641" s="1"/>
    </row>
    <row r="642" spans="1:31" s="6" customFormat="1" ht="22.8" thickBot="1" x14ac:dyDescent="0.35">
      <c r="A642" s="55" t="e" cm="1">
        <f t="array" ref="A642">(IF($Q$3='بيان ع'!D636,ROW('بيان ع'!636:636)-1,yyyyy))</f>
        <v>#NAME?</v>
      </c>
      <c r="B642" s="56" t="str">
        <f t="shared" si="13"/>
        <v/>
      </c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24"/>
      <c r="R642" s="1"/>
      <c r="S642" s="1"/>
      <c r="T642" s="1"/>
      <c r="V642" s="7"/>
      <c r="W642" s="7"/>
      <c r="X642" s="7"/>
      <c r="Z642" s="1"/>
      <c r="AA642" s="1"/>
      <c r="AB642" s="1"/>
      <c r="AC642" s="1"/>
      <c r="AD642" s="1"/>
      <c r="AE642" s="1"/>
    </row>
    <row r="643" spans="1:31" s="6" customFormat="1" ht="22.8" thickBot="1" x14ac:dyDescent="0.35">
      <c r="A643" s="55" t="e" cm="1">
        <f t="array" ref="A643">(IF($Q$3='بيان ع'!D637,ROW('بيان ع'!637:637)-1,yyyyy))</f>
        <v>#NAME?</v>
      </c>
      <c r="B643" s="56" t="str">
        <f t="shared" si="13"/>
        <v/>
      </c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24"/>
      <c r="R643" s="1"/>
      <c r="S643" s="1"/>
      <c r="T643" s="1"/>
      <c r="V643" s="7"/>
      <c r="W643" s="7"/>
      <c r="X643" s="7"/>
      <c r="Z643" s="1"/>
      <c r="AA643" s="1"/>
      <c r="AB643" s="1"/>
      <c r="AC643" s="1"/>
      <c r="AD643" s="1"/>
      <c r="AE643" s="1"/>
    </row>
    <row r="644" spans="1:31" s="6" customFormat="1" ht="22.8" thickBot="1" x14ac:dyDescent="0.35">
      <c r="A644" s="55" t="e" cm="1">
        <f t="array" ref="A644">(IF($Q$3='بيان ع'!D638,ROW('بيان ع'!638:638)-1,yyyyy))</f>
        <v>#NAME?</v>
      </c>
      <c r="B644" s="56" t="str">
        <f t="shared" si="13"/>
        <v/>
      </c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24"/>
      <c r="R644" s="1"/>
      <c r="S644" s="1"/>
      <c r="T644" s="1"/>
      <c r="V644" s="7"/>
      <c r="W644" s="7"/>
      <c r="X644" s="7"/>
      <c r="Z644" s="1"/>
      <c r="AA644" s="1"/>
      <c r="AB644" s="1"/>
      <c r="AC644" s="1"/>
      <c r="AD644" s="1"/>
      <c r="AE644" s="1"/>
    </row>
    <row r="645" spans="1:31" s="6" customFormat="1" ht="22.8" thickBot="1" x14ac:dyDescent="0.35">
      <c r="A645" s="55" t="e" cm="1">
        <f t="array" ref="A645">(IF($Q$3='بيان ع'!D639,ROW('بيان ع'!639:639)-1,yyyyy))</f>
        <v>#NAME?</v>
      </c>
      <c r="B645" s="56" t="str">
        <f t="shared" si="13"/>
        <v/>
      </c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24"/>
      <c r="R645" s="1"/>
      <c r="S645" s="1"/>
      <c r="T645" s="1"/>
      <c r="V645" s="7"/>
      <c r="W645" s="7"/>
      <c r="X645" s="7"/>
      <c r="Z645" s="1"/>
      <c r="AA645" s="1"/>
      <c r="AB645" s="1"/>
      <c r="AC645" s="1"/>
      <c r="AD645" s="1"/>
      <c r="AE645" s="1"/>
    </row>
    <row r="646" spans="1:31" s="6" customFormat="1" ht="22.8" thickBot="1" x14ac:dyDescent="0.35">
      <c r="A646" s="55" t="e" cm="1">
        <f t="array" ref="A646">(IF($Q$3='بيان ع'!D640,ROW('بيان ع'!640:640)-1,yyyyy))</f>
        <v>#NAME?</v>
      </c>
      <c r="B646" s="56" t="str">
        <f t="shared" si="13"/>
        <v/>
      </c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24"/>
      <c r="R646" s="1"/>
      <c r="S646" s="1"/>
      <c r="T646" s="1"/>
      <c r="V646" s="7"/>
      <c r="W646" s="7"/>
      <c r="X646" s="7"/>
      <c r="Z646" s="1"/>
      <c r="AA646" s="1"/>
      <c r="AB646" s="1"/>
      <c r="AC646" s="1"/>
      <c r="AD646" s="1"/>
      <c r="AE646" s="1"/>
    </row>
    <row r="647" spans="1:31" s="6" customFormat="1" ht="22.8" thickBot="1" x14ac:dyDescent="0.35">
      <c r="A647" s="55" t="e" cm="1">
        <f t="array" ref="A647">(IF($Q$3='بيان ع'!D641,ROW('بيان ع'!641:641)-1,yyyyy))</f>
        <v>#NAME?</v>
      </c>
      <c r="B647" s="56" t="str">
        <f t="shared" si="13"/>
        <v/>
      </c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24"/>
      <c r="R647" s="1"/>
      <c r="S647" s="1"/>
      <c r="T647" s="1"/>
      <c r="V647" s="7"/>
      <c r="W647" s="7"/>
      <c r="X647" s="7"/>
      <c r="Z647" s="1"/>
      <c r="AA647" s="1"/>
      <c r="AB647" s="1"/>
      <c r="AC647" s="1"/>
      <c r="AD647" s="1"/>
      <c r="AE647" s="1"/>
    </row>
    <row r="648" spans="1:31" s="6" customFormat="1" ht="22.8" thickBot="1" x14ac:dyDescent="0.35">
      <c r="A648" s="55" t="e" cm="1">
        <f t="array" ref="A648">(IF($Q$3='بيان ع'!D642,ROW('بيان ع'!642:642)-1,yyyyy))</f>
        <v>#NAME?</v>
      </c>
      <c r="B648" s="56" t="str">
        <f t="shared" ref="B648:B711" si="14">IFERROR(_xlfn.AGGREGATE(15,6,$A$8:$A$1010,ROW(A641)),"")</f>
        <v/>
      </c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24"/>
      <c r="R648" s="1"/>
      <c r="S648" s="1"/>
      <c r="T648" s="1"/>
      <c r="V648" s="7"/>
      <c r="W648" s="7"/>
      <c r="X648" s="7"/>
      <c r="Z648" s="1"/>
      <c r="AA648" s="1"/>
      <c r="AB648" s="1"/>
      <c r="AC648" s="1"/>
      <c r="AD648" s="1"/>
      <c r="AE648" s="1"/>
    </row>
    <row r="649" spans="1:31" s="6" customFormat="1" ht="22.8" thickBot="1" x14ac:dyDescent="0.35">
      <c r="A649" s="55" t="e" cm="1">
        <f t="array" ref="A649">(IF($Q$3='بيان ع'!D643,ROW('بيان ع'!643:643)-1,yyyyy))</f>
        <v>#NAME?</v>
      </c>
      <c r="B649" s="56" t="str">
        <f t="shared" si="14"/>
        <v/>
      </c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24"/>
      <c r="R649" s="1"/>
      <c r="S649" s="1"/>
      <c r="T649" s="1"/>
      <c r="V649" s="7"/>
      <c r="W649" s="7"/>
      <c r="X649" s="7"/>
      <c r="Z649" s="1"/>
      <c r="AA649" s="1"/>
      <c r="AB649" s="1"/>
      <c r="AC649" s="1"/>
      <c r="AD649" s="1"/>
      <c r="AE649" s="1"/>
    </row>
    <row r="650" spans="1:31" s="6" customFormat="1" ht="22.8" thickBot="1" x14ac:dyDescent="0.35">
      <c r="A650" s="55" t="e" cm="1">
        <f t="array" ref="A650">(IF($Q$3='بيان ع'!D644,ROW('بيان ع'!644:644)-1,yyyyy))</f>
        <v>#NAME?</v>
      </c>
      <c r="B650" s="56" t="str">
        <f t="shared" si="14"/>
        <v/>
      </c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24"/>
      <c r="R650" s="1"/>
      <c r="S650" s="1"/>
      <c r="T650" s="1"/>
      <c r="V650" s="7"/>
      <c r="W650" s="7"/>
      <c r="X650" s="7"/>
      <c r="Z650" s="1"/>
      <c r="AA650" s="1"/>
      <c r="AB650" s="1"/>
      <c r="AC650" s="1"/>
      <c r="AD650" s="1"/>
      <c r="AE650" s="1"/>
    </row>
    <row r="651" spans="1:31" s="6" customFormat="1" ht="22.8" thickBot="1" x14ac:dyDescent="0.35">
      <c r="A651" s="55" t="e" cm="1">
        <f t="array" ref="A651">(IF($Q$3='بيان ع'!D645,ROW('بيان ع'!645:645)-1,yyyyy))</f>
        <v>#NAME?</v>
      </c>
      <c r="B651" s="56" t="str">
        <f t="shared" si="14"/>
        <v/>
      </c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24"/>
      <c r="R651" s="1"/>
      <c r="S651" s="1"/>
      <c r="T651" s="1"/>
      <c r="V651" s="7"/>
      <c r="W651" s="7"/>
      <c r="X651" s="7"/>
      <c r="Z651" s="1"/>
      <c r="AA651" s="1"/>
      <c r="AB651" s="1"/>
      <c r="AC651" s="1"/>
      <c r="AD651" s="1"/>
      <c r="AE651" s="1"/>
    </row>
    <row r="652" spans="1:31" s="6" customFormat="1" ht="22.8" thickBot="1" x14ac:dyDescent="0.35">
      <c r="A652" s="55" t="e" cm="1">
        <f t="array" ref="A652">(IF($Q$3='بيان ع'!D646,ROW('بيان ع'!646:646)-1,yyyyy))</f>
        <v>#NAME?</v>
      </c>
      <c r="B652" s="56" t="str">
        <f t="shared" si="14"/>
        <v/>
      </c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24"/>
      <c r="R652" s="1"/>
      <c r="S652" s="1"/>
      <c r="T652" s="1"/>
      <c r="V652" s="7"/>
      <c r="W652" s="7"/>
      <c r="X652" s="7"/>
      <c r="Z652" s="1"/>
      <c r="AA652" s="1"/>
      <c r="AB652" s="1"/>
      <c r="AC652" s="1"/>
      <c r="AD652" s="1"/>
      <c r="AE652" s="1"/>
    </row>
    <row r="653" spans="1:31" s="6" customFormat="1" ht="22.8" thickBot="1" x14ac:dyDescent="0.35">
      <c r="A653" s="55" t="e" cm="1">
        <f t="array" ref="A653">(IF($Q$3='بيان ع'!D647,ROW('بيان ع'!647:647)-1,yyyyy))</f>
        <v>#NAME?</v>
      </c>
      <c r="B653" s="56" t="str">
        <f t="shared" si="14"/>
        <v/>
      </c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24"/>
      <c r="R653" s="1"/>
      <c r="S653" s="1"/>
      <c r="T653" s="1"/>
      <c r="V653" s="7"/>
      <c r="W653" s="7"/>
      <c r="X653" s="7"/>
      <c r="Z653" s="1"/>
      <c r="AA653" s="1"/>
      <c r="AB653" s="1"/>
      <c r="AC653" s="1"/>
      <c r="AD653" s="1"/>
      <c r="AE653" s="1"/>
    </row>
    <row r="654" spans="1:31" s="6" customFormat="1" ht="22.8" thickBot="1" x14ac:dyDescent="0.35">
      <c r="A654" s="55" t="e" cm="1">
        <f t="array" ref="A654">(IF($Q$3='بيان ع'!D648,ROW('بيان ع'!648:648)-1,yyyyy))</f>
        <v>#NAME?</v>
      </c>
      <c r="B654" s="56" t="str">
        <f t="shared" si="14"/>
        <v/>
      </c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24"/>
      <c r="R654" s="1"/>
      <c r="S654" s="1"/>
      <c r="T654" s="1"/>
      <c r="V654" s="7"/>
      <c r="W654" s="7"/>
      <c r="X654" s="7"/>
      <c r="Z654" s="1"/>
      <c r="AA654" s="1"/>
      <c r="AB654" s="1"/>
      <c r="AC654" s="1"/>
      <c r="AD654" s="1"/>
      <c r="AE654" s="1"/>
    </row>
    <row r="655" spans="1:31" s="6" customFormat="1" ht="22.8" thickBot="1" x14ac:dyDescent="0.35">
      <c r="A655" s="55" t="e" cm="1">
        <f t="array" ref="A655">(IF($Q$3='بيان ع'!D649,ROW('بيان ع'!649:649)-1,yyyyy))</f>
        <v>#NAME?</v>
      </c>
      <c r="B655" s="56" t="str">
        <f t="shared" si="14"/>
        <v/>
      </c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24"/>
      <c r="R655" s="1"/>
      <c r="S655" s="1"/>
      <c r="T655" s="1"/>
      <c r="V655" s="7"/>
      <c r="W655" s="7"/>
      <c r="X655" s="7"/>
      <c r="Z655" s="1"/>
      <c r="AA655" s="1"/>
      <c r="AB655" s="1"/>
      <c r="AC655" s="1"/>
      <c r="AD655" s="1"/>
      <c r="AE655" s="1"/>
    </row>
    <row r="656" spans="1:31" s="6" customFormat="1" ht="22.8" thickBot="1" x14ac:dyDescent="0.35">
      <c r="A656" s="55" t="e" cm="1">
        <f t="array" ref="A656">(IF($Q$3='بيان ع'!D650,ROW('بيان ع'!650:650)-1,yyyyy))</f>
        <v>#NAME?</v>
      </c>
      <c r="B656" s="56" t="str">
        <f t="shared" si="14"/>
        <v/>
      </c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24"/>
      <c r="R656" s="1"/>
      <c r="S656" s="1"/>
      <c r="T656" s="1"/>
      <c r="V656" s="7"/>
      <c r="W656" s="7"/>
      <c r="X656" s="7"/>
      <c r="Z656" s="1"/>
      <c r="AA656" s="1"/>
      <c r="AB656" s="1"/>
      <c r="AC656" s="1"/>
      <c r="AD656" s="1"/>
      <c r="AE656" s="1"/>
    </row>
    <row r="657" spans="1:31" s="6" customFormat="1" ht="22.8" thickBot="1" x14ac:dyDescent="0.35">
      <c r="A657" s="55" t="e" cm="1">
        <f t="array" ref="A657">(IF($Q$3='بيان ع'!D651,ROW('بيان ع'!651:651)-1,yyyyy))</f>
        <v>#NAME?</v>
      </c>
      <c r="B657" s="56" t="str">
        <f t="shared" si="14"/>
        <v/>
      </c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24"/>
      <c r="R657" s="1"/>
      <c r="S657" s="1"/>
      <c r="T657" s="1"/>
      <c r="V657" s="7"/>
      <c r="W657" s="7"/>
      <c r="X657" s="7"/>
      <c r="Z657" s="1"/>
      <c r="AA657" s="1"/>
      <c r="AB657" s="1"/>
      <c r="AC657" s="1"/>
      <c r="AD657" s="1"/>
      <c r="AE657" s="1"/>
    </row>
    <row r="658" spans="1:31" s="6" customFormat="1" ht="22.8" thickBot="1" x14ac:dyDescent="0.35">
      <c r="A658" s="55" t="e" cm="1">
        <f t="array" ref="A658">(IF($Q$3='بيان ع'!D652,ROW('بيان ع'!652:652)-1,yyyyy))</f>
        <v>#NAME?</v>
      </c>
      <c r="B658" s="56" t="str">
        <f t="shared" si="14"/>
        <v/>
      </c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24"/>
      <c r="R658" s="1"/>
      <c r="S658" s="1"/>
      <c r="T658" s="1"/>
      <c r="V658" s="7"/>
      <c r="W658" s="7"/>
      <c r="X658" s="7"/>
      <c r="Z658" s="1"/>
      <c r="AA658" s="1"/>
      <c r="AB658" s="1"/>
      <c r="AC658" s="1"/>
      <c r="AD658" s="1"/>
      <c r="AE658" s="1"/>
    </row>
    <row r="659" spans="1:31" s="6" customFormat="1" ht="22.8" thickBot="1" x14ac:dyDescent="0.35">
      <c r="A659" s="55" t="e" cm="1">
        <f t="array" ref="A659">(IF($Q$3='بيان ع'!D653,ROW('بيان ع'!653:653)-1,yyyyy))</f>
        <v>#NAME?</v>
      </c>
      <c r="B659" s="56" t="str">
        <f t="shared" si="14"/>
        <v/>
      </c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24"/>
      <c r="R659" s="1"/>
      <c r="S659" s="1"/>
      <c r="T659" s="1"/>
      <c r="V659" s="7"/>
      <c r="W659" s="7"/>
      <c r="X659" s="7"/>
      <c r="Z659" s="1"/>
      <c r="AA659" s="1"/>
      <c r="AB659" s="1"/>
      <c r="AC659" s="1"/>
      <c r="AD659" s="1"/>
      <c r="AE659" s="1"/>
    </row>
    <row r="660" spans="1:31" s="6" customFormat="1" ht="22.8" thickBot="1" x14ac:dyDescent="0.35">
      <c r="A660" s="55" t="e" cm="1">
        <f t="array" ref="A660">(IF($Q$3='بيان ع'!D654,ROW('بيان ع'!654:654)-1,yyyyy))</f>
        <v>#NAME?</v>
      </c>
      <c r="B660" s="56" t="str">
        <f t="shared" si="14"/>
        <v/>
      </c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24"/>
      <c r="R660" s="1"/>
      <c r="S660" s="1"/>
      <c r="T660" s="1"/>
      <c r="V660" s="7"/>
      <c r="W660" s="7"/>
      <c r="X660" s="7"/>
      <c r="Z660" s="1"/>
      <c r="AA660" s="1"/>
      <c r="AB660" s="1"/>
      <c r="AC660" s="1"/>
      <c r="AD660" s="1"/>
      <c r="AE660" s="1"/>
    </row>
    <row r="661" spans="1:31" s="6" customFormat="1" ht="22.8" thickBot="1" x14ac:dyDescent="0.35">
      <c r="A661" s="55" t="e" cm="1">
        <f t="array" ref="A661">(IF($Q$3='بيان ع'!D655,ROW('بيان ع'!655:655)-1,yyyyy))</f>
        <v>#NAME?</v>
      </c>
      <c r="B661" s="56" t="str">
        <f t="shared" si="14"/>
        <v/>
      </c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24"/>
      <c r="R661" s="1"/>
      <c r="S661" s="1"/>
      <c r="T661" s="1"/>
      <c r="V661" s="7"/>
      <c r="W661" s="7"/>
      <c r="X661" s="7"/>
      <c r="Z661" s="1"/>
      <c r="AA661" s="1"/>
      <c r="AB661" s="1"/>
      <c r="AC661" s="1"/>
      <c r="AD661" s="1"/>
      <c r="AE661" s="1"/>
    </row>
    <row r="662" spans="1:31" s="6" customFormat="1" ht="22.8" thickBot="1" x14ac:dyDescent="0.35">
      <c r="A662" s="55" t="e" cm="1">
        <f t="array" ref="A662">(IF($Q$3='بيان ع'!D656,ROW('بيان ع'!656:656)-1,yyyyy))</f>
        <v>#NAME?</v>
      </c>
      <c r="B662" s="56" t="str">
        <f t="shared" si="14"/>
        <v/>
      </c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24"/>
      <c r="R662" s="1"/>
      <c r="S662" s="1"/>
      <c r="T662" s="1"/>
      <c r="V662" s="7"/>
      <c r="W662" s="7"/>
      <c r="X662" s="7"/>
      <c r="Z662" s="1"/>
      <c r="AA662" s="1"/>
      <c r="AB662" s="1"/>
      <c r="AC662" s="1"/>
      <c r="AD662" s="1"/>
      <c r="AE662" s="1"/>
    </row>
    <row r="663" spans="1:31" s="6" customFormat="1" ht="22.8" thickBot="1" x14ac:dyDescent="0.35">
      <c r="A663" s="55" t="e" cm="1">
        <f t="array" ref="A663">(IF($Q$3='بيان ع'!D657,ROW('بيان ع'!657:657)-1,yyyyy))</f>
        <v>#NAME?</v>
      </c>
      <c r="B663" s="56" t="str">
        <f t="shared" si="14"/>
        <v/>
      </c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24"/>
      <c r="R663" s="1"/>
      <c r="S663" s="1"/>
      <c r="T663" s="1"/>
      <c r="V663" s="7"/>
      <c r="W663" s="7"/>
      <c r="X663" s="7"/>
      <c r="Z663" s="1"/>
      <c r="AA663" s="1"/>
      <c r="AB663" s="1"/>
      <c r="AC663" s="1"/>
      <c r="AD663" s="1"/>
      <c r="AE663" s="1"/>
    </row>
    <row r="664" spans="1:31" s="6" customFormat="1" ht="22.8" thickBot="1" x14ac:dyDescent="0.35">
      <c r="A664" s="55" t="e" cm="1">
        <f t="array" ref="A664">(IF($Q$3='بيان ع'!D658,ROW('بيان ع'!658:658)-1,yyyyy))</f>
        <v>#NAME?</v>
      </c>
      <c r="B664" s="56" t="str">
        <f t="shared" si="14"/>
        <v/>
      </c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24"/>
      <c r="R664" s="1"/>
      <c r="S664" s="1"/>
      <c r="T664" s="1"/>
      <c r="V664" s="7"/>
      <c r="W664" s="7"/>
      <c r="X664" s="7"/>
      <c r="Z664" s="1"/>
      <c r="AA664" s="1"/>
      <c r="AB664" s="1"/>
      <c r="AC664" s="1"/>
      <c r="AD664" s="1"/>
      <c r="AE664" s="1"/>
    </row>
    <row r="665" spans="1:31" s="6" customFormat="1" ht="22.8" thickBot="1" x14ac:dyDescent="0.35">
      <c r="A665" s="55" t="e" cm="1">
        <f t="array" ref="A665">(IF($Q$3='بيان ع'!D659,ROW('بيان ع'!659:659)-1,yyyyy))</f>
        <v>#NAME?</v>
      </c>
      <c r="B665" s="56" t="str">
        <f t="shared" si="14"/>
        <v/>
      </c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24"/>
      <c r="R665" s="1"/>
      <c r="S665" s="1"/>
      <c r="T665" s="1"/>
      <c r="V665" s="7"/>
      <c r="W665" s="7"/>
      <c r="X665" s="7"/>
      <c r="Z665" s="1"/>
      <c r="AA665" s="1"/>
      <c r="AB665" s="1"/>
      <c r="AC665" s="1"/>
      <c r="AD665" s="1"/>
      <c r="AE665" s="1"/>
    </row>
    <row r="666" spans="1:31" s="6" customFormat="1" ht="22.8" thickBot="1" x14ac:dyDescent="0.35">
      <c r="A666" s="55" t="e" cm="1">
        <f t="array" ref="A666">(IF($Q$3='بيان ع'!D660,ROW('بيان ع'!660:660)-1,yyyyy))</f>
        <v>#NAME?</v>
      </c>
      <c r="B666" s="56" t="str">
        <f t="shared" si="14"/>
        <v/>
      </c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24"/>
      <c r="R666" s="1"/>
      <c r="S666" s="1"/>
      <c r="T666" s="1"/>
      <c r="V666" s="7"/>
      <c r="W666" s="7"/>
      <c r="X666" s="7"/>
      <c r="Z666" s="1"/>
      <c r="AA666" s="1"/>
      <c r="AB666" s="1"/>
      <c r="AC666" s="1"/>
      <c r="AD666" s="1"/>
      <c r="AE666" s="1"/>
    </row>
    <row r="667" spans="1:31" s="6" customFormat="1" ht="22.8" thickBot="1" x14ac:dyDescent="0.35">
      <c r="A667" s="55" t="e" cm="1">
        <f t="array" ref="A667">(IF($Q$3='بيان ع'!D661,ROW('بيان ع'!661:661)-1,yyyyy))</f>
        <v>#NAME?</v>
      </c>
      <c r="B667" s="56" t="str">
        <f t="shared" si="14"/>
        <v/>
      </c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24"/>
      <c r="R667" s="1"/>
      <c r="S667" s="1"/>
      <c r="T667" s="1"/>
      <c r="V667" s="7"/>
      <c r="W667" s="7"/>
      <c r="X667" s="7"/>
      <c r="Z667" s="1"/>
      <c r="AA667" s="1"/>
      <c r="AB667" s="1"/>
      <c r="AC667" s="1"/>
      <c r="AD667" s="1"/>
      <c r="AE667" s="1"/>
    </row>
    <row r="668" spans="1:31" s="6" customFormat="1" ht="22.8" thickBot="1" x14ac:dyDescent="0.35">
      <c r="A668" s="55" t="e" cm="1">
        <f t="array" ref="A668">(IF($Q$3='بيان ع'!D662,ROW('بيان ع'!662:662)-1,yyyyy))</f>
        <v>#NAME?</v>
      </c>
      <c r="B668" s="56" t="str">
        <f t="shared" si="14"/>
        <v/>
      </c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24"/>
      <c r="R668" s="1"/>
      <c r="S668" s="1"/>
      <c r="T668" s="1"/>
      <c r="V668" s="7"/>
      <c r="W668" s="7"/>
      <c r="X668" s="7"/>
      <c r="Z668" s="1"/>
      <c r="AA668" s="1"/>
      <c r="AB668" s="1"/>
      <c r="AC668" s="1"/>
      <c r="AD668" s="1"/>
      <c r="AE668" s="1"/>
    </row>
    <row r="669" spans="1:31" s="6" customFormat="1" ht="22.8" thickBot="1" x14ac:dyDescent="0.35">
      <c r="A669" s="55" t="e" cm="1">
        <f t="array" ref="A669">(IF($Q$3='بيان ع'!D663,ROW('بيان ع'!663:663)-1,yyyyy))</f>
        <v>#NAME?</v>
      </c>
      <c r="B669" s="56" t="str">
        <f t="shared" si="14"/>
        <v/>
      </c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24"/>
      <c r="R669" s="1"/>
      <c r="S669" s="1"/>
      <c r="T669" s="1"/>
      <c r="V669" s="7"/>
      <c r="W669" s="7"/>
      <c r="X669" s="7"/>
      <c r="Z669" s="1"/>
      <c r="AA669" s="1"/>
      <c r="AB669" s="1"/>
      <c r="AC669" s="1"/>
      <c r="AD669" s="1"/>
      <c r="AE669" s="1"/>
    </row>
    <row r="670" spans="1:31" s="6" customFormat="1" ht="22.8" thickBot="1" x14ac:dyDescent="0.35">
      <c r="A670" s="55" t="e" cm="1">
        <f t="array" ref="A670">(IF($Q$3='بيان ع'!D664,ROW('بيان ع'!664:664)-1,yyyyy))</f>
        <v>#NAME?</v>
      </c>
      <c r="B670" s="56" t="str">
        <f t="shared" si="14"/>
        <v/>
      </c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24"/>
      <c r="R670" s="1"/>
      <c r="S670" s="1"/>
      <c r="T670" s="1"/>
      <c r="V670" s="7"/>
      <c r="W670" s="7"/>
      <c r="X670" s="7"/>
      <c r="Z670" s="1"/>
      <c r="AA670" s="1"/>
      <c r="AB670" s="1"/>
      <c r="AC670" s="1"/>
      <c r="AD670" s="1"/>
      <c r="AE670" s="1"/>
    </row>
    <row r="671" spans="1:31" s="6" customFormat="1" ht="22.8" thickBot="1" x14ac:dyDescent="0.35">
      <c r="A671" s="55" t="e" cm="1">
        <f t="array" ref="A671">(IF($Q$3='بيان ع'!D665,ROW('بيان ع'!665:665)-1,yyyyy))</f>
        <v>#NAME?</v>
      </c>
      <c r="B671" s="56" t="str">
        <f t="shared" si="14"/>
        <v/>
      </c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24"/>
      <c r="R671" s="1"/>
      <c r="S671" s="1"/>
      <c r="T671" s="1"/>
      <c r="V671" s="7"/>
      <c r="W671" s="7"/>
      <c r="X671" s="7"/>
      <c r="Z671" s="1"/>
      <c r="AA671" s="1"/>
      <c r="AB671" s="1"/>
      <c r="AC671" s="1"/>
      <c r="AD671" s="1"/>
      <c r="AE671" s="1"/>
    </row>
    <row r="672" spans="1:31" s="6" customFormat="1" ht="22.8" thickBot="1" x14ac:dyDescent="0.35">
      <c r="A672" s="55" t="e" cm="1">
        <f t="array" ref="A672">(IF($Q$3='بيان ع'!D666,ROW('بيان ع'!666:666)-1,yyyyy))</f>
        <v>#NAME?</v>
      </c>
      <c r="B672" s="56" t="str">
        <f t="shared" si="14"/>
        <v/>
      </c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24"/>
      <c r="R672" s="1"/>
      <c r="S672" s="1"/>
      <c r="T672" s="1"/>
      <c r="V672" s="7"/>
      <c r="W672" s="7"/>
      <c r="X672" s="7"/>
      <c r="Z672" s="1"/>
      <c r="AA672" s="1"/>
      <c r="AB672" s="1"/>
      <c r="AC672" s="1"/>
      <c r="AD672" s="1"/>
      <c r="AE672" s="1"/>
    </row>
    <row r="673" spans="1:31" s="6" customFormat="1" ht="22.8" thickBot="1" x14ac:dyDescent="0.35">
      <c r="A673" s="55" t="e" cm="1">
        <f t="array" ref="A673">(IF($Q$3='بيان ع'!D667,ROW('بيان ع'!667:667)-1,yyyyy))</f>
        <v>#NAME?</v>
      </c>
      <c r="B673" s="56" t="str">
        <f t="shared" si="14"/>
        <v/>
      </c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24"/>
      <c r="R673" s="1"/>
      <c r="S673" s="1"/>
      <c r="T673" s="1"/>
      <c r="V673" s="7"/>
      <c r="W673" s="7"/>
      <c r="X673" s="7"/>
      <c r="Z673" s="1"/>
      <c r="AA673" s="1"/>
      <c r="AB673" s="1"/>
      <c r="AC673" s="1"/>
      <c r="AD673" s="1"/>
      <c r="AE673" s="1"/>
    </row>
    <row r="674" spans="1:31" s="6" customFormat="1" ht="22.8" thickBot="1" x14ac:dyDescent="0.35">
      <c r="A674" s="55" t="e" cm="1">
        <f t="array" ref="A674">(IF($Q$3='بيان ع'!D668,ROW('بيان ع'!668:668)-1,yyyyy))</f>
        <v>#NAME?</v>
      </c>
      <c r="B674" s="56" t="str">
        <f t="shared" si="14"/>
        <v/>
      </c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24"/>
      <c r="R674" s="1"/>
      <c r="S674" s="1"/>
      <c r="T674" s="1"/>
      <c r="V674" s="7"/>
      <c r="W674" s="7"/>
      <c r="X674" s="7"/>
      <c r="Z674" s="1"/>
      <c r="AA674" s="1"/>
      <c r="AB674" s="1"/>
      <c r="AC674" s="1"/>
      <c r="AD674" s="1"/>
      <c r="AE674" s="1"/>
    </row>
    <row r="675" spans="1:31" s="6" customFormat="1" ht="22.8" thickBot="1" x14ac:dyDescent="0.35">
      <c r="A675" s="55" t="e" cm="1">
        <f t="array" ref="A675">(IF($Q$3='بيان ع'!D669,ROW('بيان ع'!669:669)-1,yyyyy))</f>
        <v>#NAME?</v>
      </c>
      <c r="B675" s="56" t="str">
        <f t="shared" si="14"/>
        <v/>
      </c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24"/>
      <c r="R675" s="1"/>
      <c r="S675" s="1"/>
      <c r="T675" s="1"/>
      <c r="V675" s="7"/>
      <c r="W675" s="7"/>
      <c r="X675" s="7"/>
      <c r="Z675" s="1"/>
      <c r="AA675" s="1"/>
      <c r="AB675" s="1"/>
      <c r="AC675" s="1"/>
      <c r="AD675" s="1"/>
      <c r="AE675" s="1"/>
    </row>
    <row r="676" spans="1:31" s="6" customFormat="1" ht="22.8" thickBot="1" x14ac:dyDescent="0.35">
      <c r="A676" s="55" t="e" cm="1">
        <f t="array" ref="A676">(IF($Q$3='بيان ع'!D670,ROW('بيان ع'!670:670)-1,yyyyy))</f>
        <v>#NAME?</v>
      </c>
      <c r="B676" s="56" t="str">
        <f t="shared" si="14"/>
        <v/>
      </c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24"/>
      <c r="R676" s="1"/>
      <c r="S676" s="1"/>
      <c r="T676" s="1"/>
      <c r="V676" s="7"/>
      <c r="W676" s="7"/>
      <c r="X676" s="7"/>
      <c r="Z676" s="1"/>
      <c r="AA676" s="1"/>
      <c r="AB676" s="1"/>
      <c r="AC676" s="1"/>
      <c r="AD676" s="1"/>
      <c r="AE676" s="1"/>
    </row>
    <row r="677" spans="1:31" s="6" customFormat="1" ht="22.8" thickBot="1" x14ac:dyDescent="0.35">
      <c r="A677" s="55" t="e" cm="1">
        <f t="array" ref="A677">(IF($Q$3='بيان ع'!D671,ROW('بيان ع'!671:671)-1,yyyyy))</f>
        <v>#NAME?</v>
      </c>
      <c r="B677" s="56" t="str">
        <f t="shared" si="14"/>
        <v/>
      </c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24"/>
      <c r="R677" s="1"/>
      <c r="S677" s="1"/>
      <c r="T677" s="1"/>
      <c r="V677" s="7"/>
      <c r="W677" s="7"/>
      <c r="X677" s="7"/>
      <c r="Z677" s="1"/>
      <c r="AA677" s="1"/>
      <c r="AB677" s="1"/>
      <c r="AC677" s="1"/>
      <c r="AD677" s="1"/>
      <c r="AE677" s="1"/>
    </row>
    <row r="678" spans="1:31" s="6" customFormat="1" ht="22.8" thickBot="1" x14ac:dyDescent="0.35">
      <c r="A678" s="55" t="e" cm="1">
        <f t="array" ref="A678">(IF($Q$3='بيان ع'!D672,ROW('بيان ع'!672:672)-1,yyyyy))</f>
        <v>#NAME?</v>
      </c>
      <c r="B678" s="56" t="str">
        <f t="shared" si="14"/>
        <v/>
      </c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24"/>
      <c r="R678" s="1"/>
      <c r="S678" s="1"/>
      <c r="T678" s="1"/>
      <c r="V678" s="7"/>
      <c r="W678" s="7"/>
      <c r="X678" s="7"/>
      <c r="Z678" s="1"/>
      <c r="AA678" s="1"/>
      <c r="AB678" s="1"/>
      <c r="AC678" s="1"/>
      <c r="AD678" s="1"/>
      <c r="AE678" s="1"/>
    </row>
    <row r="679" spans="1:31" s="6" customFormat="1" ht="22.8" thickBot="1" x14ac:dyDescent="0.35">
      <c r="A679" s="55" t="e" cm="1">
        <f t="array" ref="A679">(IF($Q$3='بيان ع'!D673,ROW('بيان ع'!673:673)-1,yyyyy))</f>
        <v>#NAME?</v>
      </c>
      <c r="B679" s="56" t="str">
        <f t="shared" si="14"/>
        <v/>
      </c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24"/>
      <c r="R679" s="1"/>
      <c r="S679" s="1"/>
      <c r="T679" s="1"/>
      <c r="V679" s="7"/>
      <c r="W679" s="7"/>
      <c r="X679" s="7"/>
      <c r="Z679" s="1"/>
      <c r="AA679" s="1"/>
      <c r="AB679" s="1"/>
      <c r="AC679" s="1"/>
      <c r="AD679" s="1"/>
      <c r="AE679" s="1"/>
    </row>
    <row r="680" spans="1:31" s="6" customFormat="1" ht="22.8" thickBot="1" x14ac:dyDescent="0.35">
      <c r="A680" s="55" t="e" cm="1">
        <f t="array" ref="A680">(IF($Q$3='بيان ع'!D674,ROW('بيان ع'!674:674)-1,yyyyy))</f>
        <v>#NAME?</v>
      </c>
      <c r="B680" s="56" t="str">
        <f t="shared" si="14"/>
        <v/>
      </c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24"/>
      <c r="R680" s="1"/>
      <c r="S680" s="1"/>
      <c r="T680" s="1"/>
      <c r="V680" s="7"/>
      <c r="W680" s="7"/>
      <c r="X680" s="7"/>
      <c r="Z680" s="1"/>
      <c r="AA680" s="1"/>
      <c r="AB680" s="1"/>
      <c r="AC680" s="1"/>
      <c r="AD680" s="1"/>
      <c r="AE680" s="1"/>
    </row>
    <row r="681" spans="1:31" s="6" customFormat="1" ht="22.8" thickBot="1" x14ac:dyDescent="0.35">
      <c r="A681" s="55" t="e" cm="1">
        <f t="array" ref="A681">(IF($Q$3='بيان ع'!D675,ROW('بيان ع'!675:675)-1,yyyyy))</f>
        <v>#NAME?</v>
      </c>
      <c r="B681" s="56" t="str">
        <f t="shared" si="14"/>
        <v/>
      </c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24"/>
      <c r="R681" s="1"/>
      <c r="S681" s="1"/>
      <c r="T681" s="1"/>
      <c r="V681" s="7"/>
      <c r="W681" s="7"/>
      <c r="X681" s="7"/>
      <c r="Z681" s="1"/>
      <c r="AA681" s="1"/>
      <c r="AB681" s="1"/>
      <c r="AC681" s="1"/>
      <c r="AD681" s="1"/>
      <c r="AE681" s="1"/>
    </row>
    <row r="682" spans="1:31" s="6" customFormat="1" ht="22.8" thickBot="1" x14ac:dyDescent="0.35">
      <c r="A682" s="55" t="e" cm="1">
        <f t="array" ref="A682">(IF($Q$3='بيان ع'!D676,ROW('بيان ع'!676:676)-1,yyyyy))</f>
        <v>#NAME?</v>
      </c>
      <c r="B682" s="56" t="str">
        <f t="shared" si="14"/>
        <v/>
      </c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24"/>
      <c r="R682" s="1"/>
      <c r="S682" s="1"/>
      <c r="T682" s="1"/>
      <c r="V682" s="7"/>
      <c r="W682" s="7"/>
      <c r="X682" s="7"/>
      <c r="Z682" s="1"/>
      <c r="AA682" s="1"/>
      <c r="AB682" s="1"/>
      <c r="AC682" s="1"/>
      <c r="AD682" s="1"/>
      <c r="AE682" s="1"/>
    </row>
    <row r="683" spans="1:31" s="6" customFormat="1" ht="22.8" thickBot="1" x14ac:dyDescent="0.35">
      <c r="A683" s="55" t="e" cm="1">
        <f t="array" ref="A683">(IF($Q$3='بيان ع'!D677,ROW('بيان ع'!677:677)-1,yyyyy))</f>
        <v>#NAME?</v>
      </c>
      <c r="B683" s="56" t="str">
        <f t="shared" si="14"/>
        <v/>
      </c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24"/>
      <c r="R683" s="1"/>
      <c r="S683" s="1"/>
      <c r="T683" s="1"/>
      <c r="V683" s="7"/>
      <c r="W683" s="7"/>
      <c r="X683" s="7"/>
      <c r="Z683" s="1"/>
      <c r="AA683" s="1"/>
      <c r="AB683" s="1"/>
      <c r="AC683" s="1"/>
      <c r="AD683" s="1"/>
      <c r="AE683" s="1"/>
    </row>
    <row r="684" spans="1:31" s="6" customFormat="1" ht="22.8" thickBot="1" x14ac:dyDescent="0.35">
      <c r="A684" s="55" t="e" cm="1">
        <f t="array" ref="A684">(IF($Q$3='بيان ع'!D678,ROW('بيان ع'!678:678)-1,yyyyy))</f>
        <v>#NAME?</v>
      </c>
      <c r="B684" s="56" t="str">
        <f t="shared" si="14"/>
        <v/>
      </c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24"/>
      <c r="R684" s="1"/>
      <c r="S684" s="1"/>
      <c r="T684" s="1"/>
      <c r="V684" s="7"/>
      <c r="W684" s="7"/>
      <c r="X684" s="7"/>
      <c r="Z684" s="1"/>
      <c r="AA684" s="1"/>
      <c r="AB684" s="1"/>
      <c r="AC684" s="1"/>
      <c r="AD684" s="1"/>
      <c r="AE684" s="1"/>
    </row>
    <row r="685" spans="1:31" s="6" customFormat="1" ht="22.8" thickBot="1" x14ac:dyDescent="0.35">
      <c r="A685" s="55" t="e" cm="1">
        <f t="array" ref="A685">(IF($Q$3='بيان ع'!D679,ROW('بيان ع'!679:679)-1,yyyyy))</f>
        <v>#NAME?</v>
      </c>
      <c r="B685" s="56" t="str">
        <f t="shared" si="14"/>
        <v/>
      </c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24"/>
      <c r="R685" s="1"/>
      <c r="S685" s="1"/>
      <c r="T685" s="1"/>
      <c r="V685" s="7"/>
      <c r="W685" s="7"/>
      <c r="X685" s="7"/>
      <c r="Z685" s="1"/>
      <c r="AA685" s="1"/>
      <c r="AB685" s="1"/>
      <c r="AC685" s="1"/>
      <c r="AD685" s="1"/>
      <c r="AE685" s="1"/>
    </row>
    <row r="686" spans="1:31" s="6" customFormat="1" ht="22.8" thickBot="1" x14ac:dyDescent="0.35">
      <c r="A686" s="55" t="e" cm="1">
        <f t="array" ref="A686">(IF($Q$3='بيان ع'!D680,ROW('بيان ع'!680:680)-1,yyyyy))</f>
        <v>#NAME?</v>
      </c>
      <c r="B686" s="56" t="str">
        <f t="shared" si="14"/>
        <v/>
      </c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24"/>
      <c r="R686" s="1"/>
      <c r="S686" s="1"/>
      <c r="T686" s="1"/>
      <c r="V686" s="7"/>
      <c r="W686" s="7"/>
      <c r="X686" s="7"/>
      <c r="Z686" s="1"/>
      <c r="AA686" s="1"/>
      <c r="AB686" s="1"/>
      <c r="AC686" s="1"/>
      <c r="AD686" s="1"/>
      <c r="AE686" s="1"/>
    </row>
    <row r="687" spans="1:31" s="6" customFormat="1" ht="22.8" thickBot="1" x14ac:dyDescent="0.35">
      <c r="A687" s="55" t="e" cm="1">
        <f t="array" ref="A687">(IF($Q$3='بيان ع'!D681,ROW('بيان ع'!681:681)-1,yyyyy))</f>
        <v>#NAME?</v>
      </c>
      <c r="B687" s="56" t="str">
        <f t="shared" si="14"/>
        <v/>
      </c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24"/>
      <c r="R687" s="1"/>
      <c r="S687" s="1"/>
      <c r="T687" s="1"/>
      <c r="V687" s="7"/>
      <c r="W687" s="7"/>
      <c r="X687" s="7"/>
      <c r="Z687" s="1"/>
      <c r="AA687" s="1"/>
      <c r="AB687" s="1"/>
      <c r="AC687" s="1"/>
      <c r="AD687" s="1"/>
      <c r="AE687" s="1"/>
    </row>
    <row r="688" spans="1:31" s="6" customFormat="1" ht="22.8" thickBot="1" x14ac:dyDescent="0.35">
      <c r="A688" s="55" t="e" cm="1">
        <f t="array" ref="A688">(IF($Q$3='بيان ع'!D682,ROW('بيان ع'!682:682)-1,yyyyy))</f>
        <v>#NAME?</v>
      </c>
      <c r="B688" s="56" t="str">
        <f t="shared" si="14"/>
        <v/>
      </c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24"/>
      <c r="R688" s="1"/>
      <c r="S688" s="1"/>
      <c r="T688" s="1"/>
      <c r="V688" s="7"/>
      <c r="W688" s="7"/>
      <c r="X688" s="7"/>
      <c r="Z688" s="1"/>
      <c r="AA688" s="1"/>
      <c r="AB688" s="1"/>
      <c r="AC688" s="1"/>
      <c r="AD688" s="1"/>
      <c r="AE688" s="1"/>
    </row>
    <row r="689" spans="1:31" s="6" customFormat="1" ht="22.8" thickBot="1" x14ac:dyDescent="0.35">
      <c r="A689" s="55" t="e" cm="1">
        <f t="array" ref="A689">(IF($Q$3='بيان ع'!D683,ROW('بيان ع'!683:683)-1,yyyyy))</f>
        <v>#NAME?</v>
      </c>
      <c r="B689" s="56" t="str">
        <f t="shared" si="14"/>
        <v/>
      </c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24"/>
      <c r="R689" s="1"/>
      <c r="S689" s="1"/>
      <c r="T689" s="1"/>
      <c r="V689" s="7"/>
      <c r="W689" s="7"/>
      <c r="X689" s="7"/>
      <c r="Z689" s="1"/>
      <c r="AA689" s="1"/>
      <c r="AB689" s="1"/>
      <c r="AC689" s="1"/>
      <c r="AD689" s="1"/>
      <c r="AE689" s="1"/>
    </row>
    <row r="690" spans="1:31" s="6" customFormat="1" ht="22.8" thickBot="1" x14ac:dyDescent="0.35">
      <c r="A690" s="55" t="e" cm="1">
        <f t="array" ref="A690">(IF($Q$3='بيان ع'!D684,ROW('بيان ع'!684:684)-1,yyyyy))</f>
        <v>#NAME?</v>
      </c>
      <c r="B690" s="56" t="str">
        <f t="shared" si="14"/>
        <v/>
      </c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24"/>
      <c r="R690" s="1"/>
      <c r="S690" s="1"/>
      <c r="T690" s="1"/>
      <c r="V690" s="7"/>
      <c r="W690" s="7"/>
      <c r="X690" s="7"/>
      <c r="Z690" s="1"/>
      <c r="AA690" s="1"/>
      <c r="AB690" s="1"/>
      <c r="AC690" s="1"/>
      <c r="AD690" s="1"/>
      <c r="AE690" s="1"/>
    </row>
    <row r="691" spans="1:31" s="6" customFormat="1" ht="22.8" thickBot="1" x14ac:dyDescent="0.35">
      <c r="A691" s="55" t="e" cm="1">
        <f t="array" ref="A691">(IF($Q$3='بيان ع'!D685,ROW('بيان ع'!685:685)-1,yyyyy))</f>
        <v>#NAME?</v>
      </c>
      <c r="B691" s="56" t="str">
        <f t="shared" si="14"/>
        <v/>
      </c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24"/>
      <c r="R691" s="1"/>
      <c r="S691" s="1"/>
      <c r="T691" s="1"/>
      <c r="V691" s="7"/>
      <c r="W691" s="7"/>
      <c r="X691" s="7"/>
      <c r="Z691" s="1"/>
      <c r="AA691" s="1"/>
      <c r="AB691" s="1"/>
      <c r="AC691" s="1"/>
      <c r="AD691" s="1"/>
      <c r="AE691" s="1"/>
    </row>
    <row r="692" spans="1:31" s="6" customFormat="1" ht="22.8" thickBot="1" x14ac:dyDescent="0.35">
      <c r="A692" s="55" t="e" cm="1">
        <f t="array" ref="A692">(IF($Q$3='بيان ع'!D686,ROW('بيان ع'!686:686)-1,yyyyy))</f>
        <v>#NAME?</v>
      </c>
      <c r="B692" s="56" t="str">
        <f t="shared" si="14"/>
        <v/>
      </c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24"/>
      <c r="R692" s="1"/>
      <c r="S692" s="1"/>
      <c r="T692" s="1"/>
      <c r="V692" s="7"/>
      <c r="W692" s="7"/>
      <c r="X692" s="7"/>
      <c r="Z692" s="1"/>
      <c r="AA692" s="1"/>
      <c r="AB692" s="1"/>
      <c r="AC692" s="1"/>
      <c r="AD692" s="1"/>
      <c r="AE692" s="1"/>
    </row>
    <row r="693" spans="1:31" s="6" customFormat="1" ht="22.8" thickBot="1" x14ac:dyDescent="0.35">
      <c r="A693" s="55" t="e" cm="1">
        <f t="array" ref="A693">(IF($Q$3='بيان ع'!D687,ROW('بيان ع'!687:687)-1,yyyyy))</f>
        <v>#NAME?</v>
      </c>
      <c r="B693" s="56" t="str">
        <f t="shared" si="14"/>
        <v/>
      </c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24"/>
      <c r="R693" s="1"/>
      <c r="S693" s="1"/>
      <c r="T693" s="1"/>
      <c r="V693" s="7"/>
      <c r="W693" s="7"/>
      <c r="X693" s="7"/>
      <c r="Z693" s="1"/>
      <c r="AA693" s="1"/>
      <c r="AB693" s="1"/>
      <c r="AC693" s="1"/>
      <c r="AD693" s="1"/>
      <c r="AE693" s="1"/>
    </row>
    <row r="694" spans="1:31" s="6" customFormat="1" ht="22.8" thickBot="1" x14ac:dyDescent="0.35">
      <c r="A694" s="55" t="e" cm="1">
        <f t="array" ref="A694">(IF($Q$3='بيان ع'!D688,ROW('بيان ع'!688:688)-1,yyyyy))</f>
        <v>#NAME?</v>
      </c>
      <c r="B694" s="56" t="str">
        <f t="shared" si="14"/>
        <v/>
      </c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24"/>
      <c r="R694" s="1"/>
      <c r="S694" s="1"/>
      <c r="T694" s="1"/>
      <c r="V694" s="7"/>
      <c r="W694" s="7"/>
      <c r="X694" s="7"/>
      <c r="Z694" s="1"/>
      <c r="AA694" s="1"/>
      <c r="AB694" s="1"/>
      <c r="AC694" s="1"/>
      <c r="AD694" s="1"/>
      <c r="AE694" s="1"/>
    </row>
    <row r="695" spans="1:31" s="6" customFormat="1" ht="22.8" thickBot="1" x14ac:dyDescent="0.35">
      <c r="A695" s="55" t="e" cm="1">
        <f t="array" ref="A695">(IF($Q$3='بيان ع'!D689,ROW('بيان ع'!689:689)-1,yyyyy))</f>
        <v>#NAME?</v>
      </c>
      <c r="B695" s="56" t="str">
        <f t="shared" si="14"/>
        <v/>
      </c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24"/>
      <c r="R695" s="1"/>
      <c r="S695" s="1"/>
      <c r="T695" s="1"/>
      <c r="V695" s="7"/>
      <c r="W695" s="7"/>
      <c r="X695" s="7"/>
      <c r="Z695" s="1"/>
      <c r="AA695" s="1"/>
      <c r="AB695" s="1"/>
      <c r="AC695" s="1"/>
      <c r="AD695" s="1"/>
      <c r="AE695" s="1"/>
    </row>
    <row r="696" spans="1:31" s="6" customFormat="1" ht="22.8" thickBot="1" x14ac:dyDescent="0.35">
      <c r="A696" s="55" t="e" cm="1">
        <f t="array" ref="A696">(IF($Q$3='بيان ع'!D690,ROW('بيان ع'!690:690)-1,yyyyy))</f>
        <v>#NAME?</v>
      </c>
      <c r="B696" s="56" t="str">
        <f t="shared" si="14"/>
        <v/>
      </c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24"/>
      <c r="R696" s="1"/>
      <c r="S696" s="1"/>
      <c r="T696" s="1"/>
      <c r="V696" s="7"/>
      <c r="W696" s="7"/>
      <c r="X696" s="7"/>
      <c r="Z696" s="1"/>
      <c r="AA696" s="1"/>
      <c r="AB696" s="1"/>
      <c r="AC696" s="1"/>
      <c r="AD696" s="1"/>
      <c r="AE696" s="1"/>
    </row>
    <row r="697" spans="1:31" s="6" customFormat="1" ht="22.8" thickBot="1" x14ac:dyDescent="0.35">
      <c r="A697" s="55" t="e" cm="1">
        <f t="array" ref="A697">(IF($Q$3='بيان ع'!D691,ROW('بيان ع'!691:691)-1,yyyyy))</f>
        <v>#NAME?</v>
      </c>
      <c r="B697" s="56" t="str">
        <f t="shared" si="14"/>
        <v/>
      </c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24"/>
      <c r="R697" s="1"/>
      <c r="S697" s="1"/>
      <c r="T697" s="1"/>
      <c r="V697" s="7"/>
      <c r="W697" s="7"/>
      <c r="X697" s="7"/>
      <c r="Z697" s="1"/>
      <c r="AA697" s="1"/>
      <c r="AB697" s="1"/>
      <c r="AC697" s="1"/>
      <c r="AD697" s="1"/>
      <c r="AE697" s="1"/>
    </row>
    <row r="698" spans="1:31" s="6" customFormat="1" ht="22.8" thickBot="1" x14ac:dyDescent="0.35">
      <c r="A698" s="55" t="e" cm="1">
        <f t="array" ref="A698">(IF($Q$3='بيان ع'!D692,ROW('بيان ع'!692:692)-1,yyyyy))</f>
        <v>#NAME?</v>
      </c>
      <c r="B698" s="56" t="str">
        <f t="shared" si="14"/>
        <v/>
      </c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24"/>
      <c r="R698" s="1"/>
      <c r="S698" s="1"/>
      <c r="T698" s="1"/>
      <c r="V698" s="7"/>
      <c r="W698" s="7"/>
      <c r="X698" s="7"/>
      <c r="Z698" s="1"/>
      <c r="AA698" s="1"/>
      <c r="AB698" s="1"/>
      <c r="AC698" s="1"/>
      <c r="AD698" s="1"/>
      <c r="AE698" s="1"/>
    </row>
    <row r="699" spans="1:31" s="6" customFormat="1" ht="22.8" thickBot="1" x14ac:dyDescent="0.35">
      <c r="A699" s="55" t="e" cm="1">
        <f t="array" ref="A699">(IF($Q$3='بيان ع'!D693,ROW('بيان ع'!693:693)-1,yyyyy))</f>
        <v>#NAME?</v>
      </c>
      <c r="B699" s="56" t="str">
        <f t="shared" si="14"/>
        <v/>
      </c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24"/>
      <c r="R699" s="1"/>
      <c r="S699" s="1"/>
      <c r="T699" s="1"/>
      <c r="V699" s="7"/>
      <c r="W699" s="7"/>
      <c r="X699" s="7"/>
      <c r="Z699" s="1"/>
      <c r="AA699" s="1"/>
      <c r="AB699" s="1"/>
      <c r="AC699" s="1"/>
      <c r="AD699" s="1"/>
      <c r="AE699" s="1"/>
    </row>
    <row r="700" spans="1:31" s="6" customFormat="1" ht="22.8" thickBot="1" x14ac:dyDescent="0.35">
      <c r="A700" s="55" t="e" cm="1">
        <f t="array" ref="A700">(IF($Q$3='بيان ع'!D694,ROW('بيان ع'!694:694)-1,yyyyy))</f>
        <v>#NAME?</v>
      </c>
      <c r="B700" s="56" t="str">
        <f t="shared" si="14"/>
        <v/>
      </c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24"/>
      <c r="R700" s="1"/>
      <c r="S700" s="1"/>
      <c r="T700" s="1"/>
      <c r="V700" s="7"/>
      <c r="W700" s="7"/>
      <c r="X700" s="7"/>
      <c r="Z700" s="1"/>
      <c r="AA700" s="1"/>
      <c r="AB700" s="1"/>
      <c r="AC700" s="1"/>
      <c r="AD700" s="1"/>
      <c r="AE700" s="1"/>
    </row>
    <row r="701" spans="1:31" s="6" customFormat="1" ht="22.8" thickBot="1" x14ac:dyDescent="0.35">
      <c r="A701" s="55" t="e" cm="1">
        <f t="array" ref="A701">(IF($Q$3='بيان ع'!D695,ROW('بيان ع'!695:695)-1,yyyyy))</f>
        <v>#NAME?</v>
      </c>
      <c r="B701" s="56" t="str">
        <f t="shared" si="14"/>
        <v/>
      </c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24"/>
      <c r="R701" s="1"/>
      <c r="S701" s="1"/>
      <c r="T701" s="1"/>
      <c r="V701" s="7"/>
      <c r="W701" s="7"/>
      <c r="X701" s="7"/>
      <c r="Z701" s="1"/>
      <c r="AA701" s="1"/>
      <c r="AB701" s="1"/>
      <c r="AC701" s="1"/>
      <c r="AD701" s="1"/>
      <c r="AE701" s="1"/>
    </row>
    <row r="702" spans="1:31" s="6" customFormat="1" ht="22.8" thickBot="1" x14ac:dyDescent="0.35">
      <c r="A702" s="55" t="e" cm="1">
        <f t="array" ref="A702">(IF($Q$3='بيان ع'!D696,ROW('بيان ع'!696:696)-1,yyyyy))</f>
        <v>#NAME?</v>
      </c>
      <c r="B702" s="56" t="str">
        <f t="shared" si="14"/>
        <v/>
      </c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24"/>
      <c r="R702" s="1"/>
      <c r="S702" s="1"/>
      <c r="T702" s="1"/>
      <c r="V702" s="7"/>
      <c r="W702" s="7"/>
      <c r="X702" s="7"/>
      <c r="Z702" s="1"/>
      <c r="AA702" s="1"/>
      <c r="AB702" s="1"/>
      <c r="AC702" s="1"/>
      <c r="AD702" s="1"/>
      <c r="AE702" s="1"/>
    </row>
    <row r="703" spans="1:31" s="6" customFormat="1" ht="22.8" thickBot="1" x14ac:dyDescent="0.35">
      <c r="A703" s="55" t="e" cm="1">
        <f t="array" ref="A703">(IF($Q$3='بيان ع'!D697,ROW('بيان ع'!697:697)-1,yyyyy))</f>
        <v>#NAME?</v>
      </c>
      <c r="B703" s="56" t="str">
        <f t="shared" si="14"/>
        <v/>
      </c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24"/>
      <c r="R703" s="1"/>
      <c r="S703" s="1"/>
      <c r="T703" s="1"/>
      <c r="V703" s="7"/>
      <c r="W703" s="7"/>
      <c r="X703" s="7"/>
      <c r="Z703" s="1"/>
      <c r="AA703" s="1"/>
      <c r="AB703" s="1"/>
      <c r="AC703" s="1"/>
      <c r="AD703" s="1"/>
      <c r="AE703" s="1"/>
    </row>
    <row r="704" spans="1:31" s="6" customFormat="1" ht="22.8" thickBot="1" x14ac:dyDescent="0.35">
      <c r="A704" s="55" t="e" cm="1">
        <f t="array" ref="A704">(IF($Q$3='بيان ع'!D698,ROW('بيان ع'!698:698)-1,yyyyy))</f>
        <v>#NAME?</v>
      </c>
      <c r="B704" s="56" t="str">
        <f t="shared" si="14"/>
        <v/>
      </c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24"/>
      <c r="R704" s="1"/>
      <c r="S704" s="1"/>
      <c r="T704" s="1"/>
      <c r="V704" s="7"/>
      <c r="W704" s="7"/>
      <c r="X704" s="7"/>
      <c r="Z704" s="1"/>
      <c r="AA704" s="1"/>
      <c r="AB704" s="1"/>
      <c r="AC704" s="1"/>
      <c r="AD704" s="1"/>
      <c r="AE704" s="1"/>
    </row>
    <row r="705" spans="1:31" s="6" customFormat="1" ht="22.8" thickBot="1" x14ac:dyDescent="0.35">
      <c r="A705" s="55" t="e" cm="1">
        <f t="array" ref="A705">(IF($Q$3='بيان ع'!D699,ROW('بيان ع'!699:699)-1,yyyyy))</f>
        <v>#NAME?</v>
      </c>
      <c r="B705" s="56" t="str">
        <f t="shared" si="14"/>
        <v/>
      </c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24"/>
      <c r="R705" s="1"/>
      <c r="S705" s="1"/>
      <c r="T705" s="1"/>
      <c r="V705" s="7"/>
      <c r="W705" s="7"/>
      <c r="X705" s="7"/>
      <c r="Z705" s="1"/>
      <c r="AA705" s="1"/>
      <c r="AB705" s="1"/>
      <c r="AC705" s="1"/>
      <c r="AD705" s="1"/>
      <c r="AE705" s="1"/>
    </row>
    <row r="706" spans="1:31" s="6" customFormat="1" ht="22.8" thickBot="1" x14ac:dyDescent="0.35">
      <c r="A706" s="55" t="e" cm="1">
        <f t="array" ref="A706">(IF($Q$3='بيان ع'!D700,ROW('بيان ع'!700:700)-1,yyyyy))</f>
        <v>#NAME?</v>
      </c>
      <c r="B706" s="56" t="str">
        <f t="shared" si="14"/>
        <v/>
      </c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24"/>
      <c r="R706" s="1"/>
      <c r="S706" s="1"/>
      <c r="T706" s="1"/>
      <c r="V706" s="7"/>
      <c r="W706" s="7"/>
      <c r="X706" s="7"/>
      <c r="Z706" s="1"/>
      <c r="AA706" s="1"/>
      <c r="AB706" s="1"/>
      <c r="AC706" s="1"/>
      <c r="AD706" s="1"/>
      <c r="AE706" s="1"/>
    </row>
    <row r="707" spans="1:31" s="6" customFormat="1" ht="22.8" thickBot="1" x14ac:dyDescent="0.35">
      <c r="A707" s="55" t="e" cm="1">
        <f t="array" ref="A707">(IF($Q$3='بيان ع'!D701,ROW('بيان ع'!701:701)-1,yyyyy))</f>
        <v>#NAME?</v>
      </c>
      <c r="B707" s="56" t="str">
        <f t="shared" si="14"/>
        <v/>
      </c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24"/>
      <c r="R707" s="1"/>
      <c r="S707" s="1"/>
      <c r="T707" s="1"/>
      <c r="V707" s="7"/>
      <c r="W707" s="7"/>
      <c r="X707" s="7"/>
      <c r="Z707" s="1"/>
      <c r="AA707" s="1"/>
      <c r="AB707" s="1"/>
      <c r="AC707" s="1"/>
      <c r="AD707" s="1"/>
      <c r="AE707" s="1"/>
    </row>
    <row r="708" spans="1:31" s="6" customFormat="1" ht="22.8" thickBot="1" x14ac:dyDescent="0.35">
      <c r="A708" s="55" t="e" cm="1">
        <f t="array" ref="A708">(IF($Q$3='بيان ع'!D702,ROW('بيان ع'!702:702)-1,yyyyy))</f>
        <v>#NAME?</v>
      </c>
      <c r="B708" s="56" t="str">
        <f t="shared" si="14"/>
        <v/>
      </c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24"/>
      <c r="R708" s="1"/>
      <c r="S708" s="1"/>
      <c r="T708" s="1"/>
      <c r="V708" s="7"/>
      <c r="W708" s="7"/>
      <c r="X708" s="7"/>
      <c r="Z708" s="1"/>
      <c r="AA708" s="1"/>
      <c r="AB708" s="1"/>
      <c r="AC708" s="1"/>
      <c r="AD708" s="1"/>
      <c r="AE708" s="1"/>
    </row>
    <row r="709" spans="1:31" s="6" customFormat="1" ht="22.8" thickBot="1" x14ac:dyDescent="0.35">
      <c r="A709" s="55" t="e" cm="1">
        <f t="array" ref="A709">(IF($Q$3='بيان ع'!D703,ROW('بيان ع'!703:703)-1,yyyyy))</f>
        <v>#NAME?</v>
      </c>
      <c r="B709" s="56" t="str">
        <f t="shared" si="14"/>
        <v/>
      </c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24"/>
      <c r="R709" s="1"/>
      <c r="S709" s="1"/>
      <c r="T709" s="1"/>
      <c r="V709" s="7"/>
      <c r="W709" s="7"/>
      <c r="X709" s="7"/>
      <c r="Z709" s="1"/>
      <c r="AA709" s="1"/>
      <c r="AB709" s="1"/>
      <c r="AC709" s="1"/>
      <c r="AD709" s="1"/>
      <c r="AE709" s="1"/>
    </row>
    <row r="710" spans="1:31" s="6" customFormat="1" ht="22.8" thickBot="1" x14ac:dyDescent="0.35">
      <c r="A710" s="55" t="e" cm="1">
        <f t="array" ref="A710">(IF($Q$3='بيان ع'!D704,ROW('بيان ع'!704:704)-1,yyyyy))</f>
        <v>#NAME?</v>
      </c>
      <c r="B710" s="56" t="str">
        <f t="shared" si="14"/>
        <v/>
      </c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24"/>
      <c r="R710" s="1"/>
      <c r="S710" s="1"/>
      <c r="T710" s="1"/>
      <c r="V710" s="7"/>
      <c r="W710" s="7"/>
      <c r="X710" s="7"/>
      <c r="Z710" s="1"/>
      <c r="AA710" s="1"/>
      <c r="AB710" s="1"/>
      <c r="AC710" s="1"/>
      <c r="AD710" s="1"/>
      <c r="AE710" s="1"/>
    </row>
    <row r="711" spans="1:31" s="6" customFormat="1" ht="22.8" thickBot="1" x14ac:dyDescent="0.35">
      <c r="A711" s="55" t="e" cm="1">
        <f t="array" ref="A711">(IF($Q$3='بيان ع'!D705,ROW('بيان ع'!705:705)-1,yyyyy))</f>
        <v>#NAME?</v>
      </c>
      <c r="B711" s="56" t="str">
        <f t="shared" si="14"/>
        <v/>
      </c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24"/>
      <c r="R711" s="1"/>
      <c r="S711" s="1"/>
      <c r="T711" s="1"/>
      <c r="V711" s="7"/>
      <c r="W711" s="7"/>
      <c r="X711" s="7"/>
      <c r="Z711" s="1"/>
      <c r="AA711" s="1"/>
      <c r="AB711" s="1"/>
      <c r="AC711" s="1"/>
      <c r="AD711" s="1"/>
      <c r="AE711" s="1"/>
    </row>
    <row r="712" spans="1:31" s="6" customFormat="1" ht="22.8" thickBot="1" x14ac:dyDescent="0.35">
      <c r="A712" s="55" t="e" cm="1">
        <f t="array" ref="A712">(IF($Q$3='بيان ع'!D706,ROW('بيان ع'!706:706)-1,yyyyy))</f>
        <v>#NAME?</v>
      </c>
      <c r="B712" s="56" t="str">
        <f t="shared" ref="B712:B775" si="15">IFERROR(_xlfn.AGGREGATE(15,6,$A$8:$A$1010,ROW(A705)),"")</f>
        <v/>
      </c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24"/>
      <c r="R712" s="1"/>
      <c r="S712" s="1"/>
      <c r="T712" s="1"/>
      <c r="V712" s="7"/>
      <c r="W712" s="7"/>
      <c r="X712" s="7"/>
      <c r="Z712" s="1"/>
      <c r="AA712" s="1"/>
      <c r="AB712" s="1"/>
      <c r="AC712" s="1"/>
      <c r="AD712" s="1"/>
      <c r="AE712" s="1"/>
    </row>
    <row r="713" spans="1:31" s="6" customFormat="1" ht="22.8" thickBot="1" x14ac:dyDescent="0.35">
      <c r="A713" s="55" t="e" cm="1">
        <f t="array" ref="A713">(IF($Q$3='بيان ع'!D707,ROW('بيان ع'!707:707)-1,yyyyy))</f>
        <v>#NAME?</v>
      </c>
      <c r="B713" s="56" t="str">
        <f t="shared" si="15"/>
        <v/>
      </c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24"/>
      <c r="R713" s="1"/>
      <c r="S713" s="1"/>
      <c r="T713" s="1"/>
      <c r="V713" s="7"/>
      <c r="W713" s="7"/>
      <c r="X713" s="7"/>
      <c r="Z713" s="1"/>
      <c r="AA713" s="1"/>
      <c r="AB713" s="1"/>
      <c r="AC713" s="1"/>
      <c r="AD713" s="1"/>
      <c r="AE713" s="1"/>
    </row>
    <row r="714" spans="1:31" s="6" customFormat="1" ht="22.8" thickBot="1" x14ac:dyDescent="0.35">
      <c r="A714" s="55" t="e" cm="1">
        <f t="array" ref="A714">(IF($Q$3='بيان ع'!D708,ROW('بيان ع'!708:708)-1,yyyyy))</f>
        <v>#NAME?</v>
      </c>
      <c r="B714" s="56" t="str">
        <f t="shared" si="15"/>
        <v/>
      </c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24"/>
      <c r="R714" s="1"/>
      <c r="S714" s="1"/>
      <c r="T714" s="1"/>
      <c r="V714" s="7"/>
      <c r="W714" s="7"/>
      <c r="X714" s="7"/>
      <c r="Z714" s="1"/>
      <c r="AA714" s="1"/>
      <c r="AB714" s="1"/>
      <c r="AC714" s="1"/>
      <c r="AD714" s="1"/>
      <c r="AE714" s="1"/>
    </row>
    <row r="715" spans="1:31" s="6" customFormat="1" ht="22.8" thickBot="1" x14ac:dyDescent="0.35">
      <c r="A715" s="55" t="e" cm="1">
        <f t="array" ref="A715">(IF($Q$3='بيان ع'!D709,ROW('بيان ع'!709:709)-1,yyyyy))</f>
        <v>#NAME?</v>
      </c>
      <c r="B715" s="56" t="str">
        <f t="shared" si="15"/>
        <v/>
      </c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24"/>
      <c r="R715" s="1"/>
      <c r="S715" s="1"/>
      <c r="T715" s="1"/>
      <c r="V715" s="7"/>
      <c r="W715" s="7"/>
      <c r="X715" s="7"/>
      <c r="Z715" s="1"/>
      <c r="AA715" s="1"/>
      <c r="AB715" s="1"/>
      <c r="AC715" s="1"/>
      <c r="AD715" s="1"/>
      <c r="AE715" s="1"/>
    </row>
    <row r="716" spans="1:31" s="6" customFormat="1" ht="22.8" thickBot="1" x14ac:dyDescent="0.35">
      <c r="A716" s="55" t="e" cm="1">
        <f t="array" ref="A716">(IF($Q$3='بيان ع'!D710,ROW('بيان ع'!710:710)-1,yyyyy))</f>
        <v>#NAME?</v>
      </c>
      <c r="B716" s="56" t="str">
        <f t="shared" si="15"/>
        <v/>
      </c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24"/>
      <c r="R716" s="1"/>
      <c r="S716" s="1"/>
      <c r="T716" s="1"/>
      <c r="V716" s="7"/>
      <c r="W716" s="7"/>
      <c r="X716" s="7"/>
      <c r="Z716" s="1"/>
      <c r="AA716" s="1"/>
      <c r="AB716" s="1"/>
      <c r="AC716" s="1"/>
      <c r="AD716" s="1"/>
      <c r="AE716" s="1"/>
    </row>
    <row r="717" spans="1:31" s="6" customFormat="1" ht="22.8" thickBot="1" x14ac:dyDescent="0.35">
      <c r="A717" s="55" t="e" cm="1">
        <f t="array" ref="A717">(IF($Q$3='بيان ع'!D711,ROW('بيان ع'!711:711)-1,yyyyy))</f>
        <v>#NAME?</v>
      </c>
      <c r="B717" s="56" t="str">
        <f t="shared" si="15"/>
        <v/>
      </c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24"/>
      <c r="R717" s="1"/>
      <c r="S717" s="1"/>
      <c r="T717" s="1"/>
      <c r="V717" s="7"/>
      <c r="W717" s="7"/>
      <c r="X717" s="7"/>
      <c r="Z717" s="1"/>
      <c r="AA717" s="1"/>
      <c r="AB717" s="1"/>
      <c r="AC717" s="1"/>
      <c r="AD717" s="1"/>
      <c r="AE717" s="1"/>
    </row>
    <row r="718" spans="1:31" s="6" customFormat="1" ht="22.8" thickBot="1" x14ac:dyDescent="0.35">
      <c r="A718" s="55" t="e" cm="1">
        <f t="array" ref="A718">(IF($Q$3='بيان ع'!D712,ROW('بيان ع'!712:712)-1,yyyyy))</f>
        <v>#NAME?</v>
      </c>
      <c r="B718" s="56" t="str">
        <f t="shared" si="15"/>
        <v/>
      </c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24"/>
      <c r="R718" s="1"/>
      <c r="S718" s="1"/>
      <c r="T718" s="1"/>
      <c r="V718" s="7"/>
      <c r="W718" s="7"/>
      <c r="X718" s="7"/>
      <c r="Z718" s="1"/>
      <c r="AA718" s="1"/>
      <c r="AB718" s="1"/>
      <c r="AC718" s="1"/>
      <c r="AD718" s="1"/>
      <c r="AE718" s="1"/>
    </row>
    <row r="719" spans="1:31" s="6" customFormat="1" ht="22.8" thickBot="1" x14ac:dyDescent="0.35">
      <c r="A719" s="55" t="e" cm="1">
        <f t="array" ref="A719">(IF($Q$3='بيان ع'!D713,ROW('بيان ع'!713:713)-1,yyyyy))</f>
        <v>#NAME?</v>
      </c>
      <c r="B719" s="56" t="str">
        <f t="shared" si="15"/>
        <v/>
      </c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24"/>
      <c r="R719" s="1"/>
      <c r="S719" s="1"/>
      <c r="T719" s="1"/>
      <c r="V719" s="7"/>
      <c r="W719" s="7"/>
      <c r="X719" s="7"/>
      <c r="Z719" s="1"/>
      <c r="AA719" s="1"/>
      <c r="AB719" s="1"/>
      <c r="AC719" s="1"/>
      <c r="AD719" s="1"/>
      <c r="AE719" s="1"/>
    </row>
    <row r="720" spans="1:31" s="6" customFormat="1" ht="22.8" thickBot="1" x14ac:dyDescent="0.35">
      <c r="A720" s="55" t="e" cm="1">
        <f t="array" ref="A720">(IF($Q$3='بيان ع'!D714,ROW('بيان ع'!714:714)-1,yyyyy))</f>
        <v>#NAME?</v>
      </c>
      <c r="B720" s="56" t="str">
        <f t="shared" si="15"/>
        <v/>
      </c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24"/>
      <c r="R720" s="1"/>
      <c r="S720" s="1"/>
      <c r="T720" s="1"/>
      <c r="V720" s="7"/>
      <c r="W720" s="7"/>
      <c r="X720" s="7"/>
      <c r="Z720" s="1"/>
      <c r="AA720" s="1"/>
      <c r="AB720" s="1"/>
      <c r="AC720" s="1"/>
      <c r="AD720" s="1"/>
      <c r="AE720" s="1"/>
    </row>
    <row r="721" spans="1:31" s="6" customFormat="1" ht="22.8" thickBot="1" x14ac:dyDescent="0.35">
      <c r="A721" s="55" t="e" cm="1">
        <f t="array" ref="A721">(IF($Q$3='بيان ع'!D715,ROW('بيان ع'!715:715)-1,yyyyy))</f>
        <v>#NAME?</v>
      </c>
      <c r="B721" s="56" t="str">
        <f t="shared" si="15"/>
        <v/>
      </c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24"/>
      <c r="R721" s="1"/>
      <c r="S721" s="1"/>
      <c r="T721" s="1"/>
      <c r="V721" s="7"/>
      <c r="W721" s="7"/>
      <c r="X721" s="7"/>
      <c r="Z721" s="1"/>
      <c r="AA721" s="1"/>
      <c r="AB721" s="1"/>
      <c r="AC721" s="1"/>
      <c r="AD721" s="1"/>
      <c r="AE721" s="1"/>
    </row>
    <row r="722" spans="1:31" s="6" customFormat="1" ht="22.8" thickBot="1" x14ac:dyDescent="0.35">
      <c r="A722" s="55" t="e" cm="1">
        <f t="array" ref="A722">(IF($Q$3='بيان ع'!D716,ROW('بيان ع'!716:716)-1,yyyyy))</f>
        <v>#NAME?</v>
      </c>
      <c r="B722" s="56" t="str">
        <f t="shared" si="15"/>
        <v/>
      </c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24"/>
      <c r="R722" s="1"/>
      <c r="S722" s="1"/>
      <c r="T722" s="1"/>
      <c r="V722" s="7"/>
      <c r="W722" s="7"/>
      <c r="X722" s="7"/>
      <c r="Z722" s="1"/>
      <c r="AA722" s="1"/>
      <c r="AB722" s="1"/>
      <c r="AC722" s="1"/>
      <c r="AD722" s="1"/>
      <c r="AE722" s="1"/>
    </row>
    <row r="723" spans="1:31" s="6" customFormat="1" ht="22.8" thickBot="1" x14ac:dyDescent="0.35">
      <c r="A723" s="55" t="e" cm="1">
        <f t="array" ref="A723">(IF($Q$3='بيان ع'!D717,ROW('بيان ع'!717:717)-1,yyyyy))</f>
        <v>#NAME?</v>
      </c>
      <c r="B723" s="56" t="str">
        <f t="shared" si="15"/>
        <v/>
      </c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24"/>
      <c r="R723" s="1"/>
      <c r="S723" s="1"/>
      <c r="T723" s="1"/>
      <c r="V723" s="7"/>
      <c r="W723" s="7"/>
      <c r="X723" s="7"/>
      <c r="Z723" s="1"/>
      <c r="AA723" s="1"/>
      <c r="AB723" s="1"/>
      <c r="AC723" s="1"/>
      <c r="AD723" s="1"/>
      <c r="AE723" s="1"/>
    </row>
    <row r="724" spans="1:31" s="6" customFormat="1" ht="22.8" thickBot="1" x14ac:dyDescent="0.35">
      <c r="A724" s="55" t="e" cm="1">
        <f t="array" ref="A724">(IF($Q$3='بيان ع'!D718,ROW('بيان ع'!718:718)-1,yyyyy))</f>
        <v>#NAME?</v>
      </c>
      <c r="B724" s="56" t="str">
        <f t="shared" si="15"/>
        <v/>
      </c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24"/>
      <c r="R724" s="1"/>
      <c r="S724" s="1"/>
      <c r="T724" s="1"/>
      <c r="V724" s="7"/>
      <c r="W724" s="7"/>
      <c r="X724" s="7"/>
      <c r="Z724" s="1"/>
      <c r="AA724" s="1"/>
      <c r="AB724" s="1"/>
      <c r="AC724" s="1"/>
      <c r="AD724" s="1"/>
      <c r="AE724" s="1"/>
    </row>
    <row r="725" spans="1:31" s="6" customFormat="1" ht="22.8" thickBot="1" x14ac:dyDescent="0.35">
      <c r="A725" s="55" t="e" cm="1">
        <f t="array" ref="A725">(IF($Q$3='بيان ع'!D719,ROW('بيان ع'!719:719)-1,yyyyy))</f>
        <v>#NAME?</v>
      </c>
      <c r="B725" s="56" t="str">
        <f t="shared" si="15"/>
        <v/>
      </c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24"/>
      <c r="R725" s="1"/>
      <c r="S725" s="1"/>
      <c r="T725" s="1"/>
      <c r="V725" s="7"/>
      <c r="W725" s="7"/>
      <c r="X725" s="7"/>
      <c r="Z725" s="1"/>
      <c r="AA725" s="1"/>
      <c r="AB725" s="1"/>
      <c r="AC725" s="1"/>
      <c r="AD725" s="1"/>
      <c r="AE725" s="1"/>
    </row>
    <row r="726" spans="1:31" s="6" customFormat="1" ht="22.8" thickBot="1" x14ac:dyDescent="0.35">
      <c r="A726" s="55" t="e" cm="1">
        <f t="array" ref="A726">(IF($Q$3='بيان ع'!D720,ROW('بيان ع'!720:720)-1,yyyyy))</f>
        <v>#NAME?</v>
      </c>
      <c r="B726" s="56" t="str">
        <f t="shared" si="15"/>
        <v/>
      </c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24"/>
      <c r="R726" s="1"/>
      <c r="S726" s="1"/>
      <c r="T726" s="1"/>
      <c r="V726" s="7"/>
      <c r="W726" s="7"/>
      <c r="X726" s="7"/>
      <c r="Z726" s="1"/>
      <c r="AA726" s="1"/>
      <c r="AB726" s="1"/>
      <c r="AC726" s="1"/>
      <c r="AD726" s="1"/>
      <c r="AE726" s="1"/>
    </row>
    <row r="727" spans="1:31" s="6" customFormat="1" ht="22.8" thickBot="1" x14ac:dyDescent="0.35">
      <c r="A727" s="55" t="e" cm="1">
        <f t="array" ref="A727">(IF($Q$3='بيان ع'!D721,ROW('بيان ع'!721:721)-1,yyyyy))</f>
        <v>#NAME?</v>
      </c>
      <c r="B727" s="56" t="str">
        <f t="shared" si="15"/>
        <v/>
      </c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24"/>
      <c r="R727" s="1"/>
      <c r="S727" s="1"/>
      <c r="T727" s="1"/>
      <c r="V727" s="7"/>
      <c r="W727" s="7"/>
      <c r="X727" s="7"/>
      <c r="Z727" s="1"/>
      <c r="AA727" s="1"/>
      <c r="AB727" s="1"/>
      <c r="AC727" s="1"/>
      <c r="AD727" s="1"/>
      <c r="AE727" s="1"/>
    </row>
    <row r="728" spans="1:31" s="6" customFormat="1" ht="22.8" thickBot="1" x14ac:dyDescent="0.35">
      <c r="A728" s="55" t="e" cm="1">
        <f t="array" ref="A728">(IF($Q$3='بيان ع'!D722,ROW('بيان ع'!722:722)-1,yyyyy))</f>
        <v>#NAME?</v>
      </c>
      <c r="B728" s="56" t="str">
        <f t="shared" si="15"/>
        <v/>
      </c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24"/>
      <c r="R728" s="1"/>
      <c r="S728" s="1"/>
      <c r="T728" s="1"/>
      <c r="V728" s="7"/>
      <c r="W728" s="7"/>
      <c r="X728" s="7"/>
      <c r="Z728" s="1"/>
      <c r="AA728" s="1"/>
      <c r="AB728" s="1"/>
      <c r="AC728" s="1"/>
      <c r="AD728" s="1"/>
      <c r="AE728" s="1"/>
    </row>
    <row r="729" spans="1:31" s="6" customFormat="1" ht="22.8" thickBot="1" x14ac:dyDescent="0.35">
      <c r="A729" s="55" t="e" cm="1">
        <f t="array" ref="A729">(IF($Q$3='بيان ع'!D723,ROW('بيان ع'!723:723)-1,yyyyy))</f>
        <v>#NAME?</v>
      </c>
      <c r="B729" s="56" t="str">
        <f t="shared" si="15"/>
        <v/>
      </c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24"/>
      <c r="R729" s="1"/>
      <c r="S729" s="1"/>
      <c r="T729" s="1"/>
      <c r="V729" s="7"/>
      <c r="W729" s="7"/>
      <c r="X729" s="7"/>
      <c r="Z729" s="1"/>
      <c r="AA729" s="1"/>
      <c r="AB729" s="1"/>
      <c r="AC729" s="1"/>
      <c r="AD729" s="1"/>
      <c r="AE729" s="1"/>
    </row>
    <row r="730" spans="1:31" s="6" customFormat="1" ht="22.8" thickBot="1" x14ac:dyDescent="0.35">
      <c r="A730" s="55" t="e" cm="1">
        <f t="array" ref="A730">(IF($Q$3='بيان ع'!D724,ROW('بيان ع'!724:724)-1,yyyyy))</f>
        <v>#NAME?</v>
      </c>
      <c r="B730" s="56" t="str">
        <f t="shared" si="15"/>
        <v/>
      </c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24"/>
      <c r="R730" s="1"/>
      <c r="S730" s="1"/>
      <c r="T730" s="1"/>
      <c r="V730" s="7"/>
      <c r="W730" s="7"/>
      <c r="X730" s="7"/>
      <c r="Z730" s="1"/>
      <c r="AA730" s="1"/>
      <c r="AB730" s="1"/>
      <c r="AC730" s="1"/>
      <c r="AD730" s="1"/>
      <c r="AE730" s="1"/>
    </row>
    <row r="731" spans="1:31" s="6" customFormat="1" ht="22.8" thickBot="1" x14ac:dyDescent="0.35">
      <c r="A731" s="55" t="e" cm="1">
        <f t="array" ref="A731">(IF($Q$3='بيان ع'!D725,ROW('بيان ع'!725:725)-1,yyyyy))</f>
        <v>#NAME?</v>
      </c>
      <c r="B731" s="56" t="str">
        <f t="shared" si="15"/>
        <v/>
      </c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24"/>
      <c r="R731" s="1"/>
      <c r="S731" s="1"/>
      <c r="T731" s="1"/>
      <c r="V731" s="7"/>
      <c r="W731" s="7"/>
      <c r="X731" s="7"/>
      <c r="Z731" s="1"/>
      <c r="AA731" s="1"/>
      <c r="AB731" s="1"/>
      <c r="AC731" s="1"/>
      <c r="AD731" s="1"/>
      <c r="AE731" s="1"/>
    </row>
    <row r="732" spans="1:31" s="6" customFormat="1" ht="22.8" thickBot="1" x14ac:dyDescent="0.35">
      <c r="A732" s="55" t="e" cm="1">
        <f t="array" ref="A732">(IF($Q$3='بيان ع'!D726,ROW('بيان ع'!726:726)-1,yyyyy))</f>
        <v>#NAME?</v>
      </c>
      <c r="B732" s="56" t="str">
        <f t="shared" si="15"/>
        <v/>
      </c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24"/>
      <c r="R732" s="1"/>
      <c r="S732" s="1"/>
      <c r="T732" s="1"/>
      <c r="V732" s="7"/>
      <c r="W732" s="7"/>
      <c r="X732" s="7"/>
      <c r="Z732" s="1"/>
      <c r="AA732" s="1"/>
      <c r="AB732" s="1"/>
      <c r="AC732" s="1"/>
      <c r="AD732" s="1"/>
      <c r="AE732" s="1"/>
    </row>
    <row r="733" spans="1:31" s="6" customFormat="1" ht="22.8" thickBot="1" x14ac:dyDescent="0.35">
      <c r="A733" s="55" t="e" cm="1">
        <f t="array" ref="A733">(IF($Q$3='بيان ع'!D727,ROW('بيان ع'!727:727)-1,yyyyy))</f>
        <v>#NAME?</v>
      </c>
      <c r="B733" s="56" t="str">
        <f t="shared" si="15"/>
        <v/>
      </c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24"/>
      <c r="R733" s="1"/>
      <c r="S733" s="1"/>
      <c r="T733" s="1"/>
      <c r="V733" s="7"/>
      <c r="W733" s="7"/>
      <c r="X733" s="7"/>
      <c r="Z733" s="1"/>
      <c r="AA733" s="1"/>
      <c r="AB733" s="1"/>
      <c r="AC733" s="1"/>
      <c r="AD733" s="1"/>
      <c r="AE733" s="1"/>
    </row>
    <row r="734" spans="1:31" s="6" customFormat="1" ht="22.8" thickBot="1" x14ac:dyDescent="0.35">
      <c r="A734" s="55" t="e" cm="1">
        <f t="array" ref="A734">(IF($Q$3='بيان ع'!D728,ROW('بيان ع'!728:728)-1,yyyyy))</f>
        <v>#NAME?</v>
      </c>
      <c r="B734" s="56" t="str">
        <f t="shared" si="15"/>
        <v/>
      </c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24"/>
      <c r="R734" s="1"/>
      <c r="S734" s="1"/>
      <c r="T734" s="1"/>
      <c r="V734" s="7"/>
      <c r="W734" s="7"/>
      <c r="X734" s="7"/>
      <c r="Z734" s="1"/>
      <c r="AA734" s="1"/>
      <c r="AB734" s="1"/>
      <c r="AC734" s="1"/>
      <c r="AD734" s="1"/>
      <c r="AE734" s="1"/>
    </row>
    <row r="735" spans="1:31" s="6" customFormat="1" ht="22.8" thickBot="1" x14ac:dyDescent="0.35">
      <c r="A735" s="55" t="e" cm="1">
        <f t="array" ref="A735">(IF($Q$3='بيان ع'!D729,ROW('بيان ع'!729:729)-1,yyyyy))</f>
        <v>#NAME?</v>
      </c>
      <c r="B735" s="56" t="str">
        <f t="shared" si="15"/>
        <v/>
      </c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24"/>
      <c r="R735" s="1"/>
      <c r="S735" s="1"/>
      <c r="T735" s="1"/>
      <c r="V735" s="7"/>
      <c r="W735" s="7"/>
      <c r="X735" s="7"/>
      <c r="Z735" s="1"/>
      <c r="AA735" s="1"/>
      <c r="AB735" s="1"/>
      <c r="AC735" s="1"/>
      <c r="AD735" s="1"/>
      <c r="AE735" s="1"/>
    </row>
    <row r="736" spans="1:31" s="6" customFormat="1" ht="22.8" thickBot="1" x14ac:dyDescent="0.35">
      <c r="A736" s="55" t="e" cm="1">
        <f t="array" ref="A736">(IF($Q$3='بيان ع'!D730,ROW('بيان ع'!730:730)-1,yyyyy))</f>
        <v>#NAME?</v>
      </c>
      <c r="B736" s="56" t="str">
        <f t="shared" si="15"/>
        <v/>
      </c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24"/>
      <c r="R736" s="1"/>
      <c r="S736" s="1"/>
      <c r="T736" s="1"/>
      <c r="V736" s="7"/>
      <c r="W736" s="7"/>
      <c r="X736" s="7"/>
      <c r="Z736" s="1"/>
      <c r="AA736" s="1"/>
      <c r="AB736" s="1"/>
      <c r="AC736" s="1"/>
      <c r="AD736" s="1"/>
      <c r="AE736" s="1"/>
    </row>
    <row r="737" spans="1:31" s="6" customFormat="1" ht="22.8" thickBot="1" x14ac:dyDescent="0.35">
      <c r="A737" s="55" t="e" cm="1">
        <f t="array" ref="A737">(IF($Q$3='بيان ع'!D731,ROW('بيان ع'!731:731)-1,yyyyy))</f>
        <v>#NAME?</v>
      </c>
      <c r="B737" s="56" t="str">
        <f t="shared" si="15"/>
        <v/>
      </c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24"/>
      <c r="R737" s="1"/>
      <c r="S737" s="1"/>
      <c r="T737" s="1"/>
      <c r="V737" s="7"/>
      <c r="W737" s="7"/>
      <c r="X737" s="7"/>
      <c r="Z737" s="1"/>
      <c r="AA737" s="1"/>
      <c r="AB737" s="1"/>
      <c r="AC737" s="1"/>
      <c r="AD737" s="1"/>
      <c r="AE737" s="1"/>
    </row>
    <row r="738" spans="1:31" s="6" customFormat="1" ht="22.8" thickBot="1" x14ac:dyDescent="0.35">
      <c r="A738" s="55" t="e" cm="1">
        <f t="array" ref="A738">(IF($Q$3='بيان ع'!D732,ROW('بيان ع'!732:732)-1,yyyyy))</f>
        <v>#NAME?</v>
      </c>
      <c r="B738" s="56" t="str">
        <f t="shared" si="15"/>
        <v/>
      </c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24"/>
      <c r="R738" s="1"/>
      <c r="S738" s="1"/>
      <c r="T738" s="1"/>
      <c r="V738" s="7"/>
      <c r="W738" s="7"/>
      <c r="X738" s="7"/>
      <c r="Z738" s="1"/>
      <c r="AA738" s="1"/>
      <c r="AB738" s="1"/>
      <c r="AC738" s="1"/>
      <c r="AD738" s="1"/>
      <c r="AE738" s="1"/>
    </row>
    <row r="739" spans="1:31" s="6" customFormat="1" ht="22.8" thickBot="1" x14ac:dyDescent="0.35">
      <c r="A739" s="55" t="e" cm="1">
        <f t="array" ref="A739">(IF($Q$3='بيان ع'!D733,ROW('بيان ع'!733:733)-1,yyyyy))</f>
        <v>#NAME?</v>
      </c>
      <c r="B739" s="56" t="str">
        <f t="shared" si="15"/>
        <v/>
      </c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24"/>
      <c r="R739" s="1"/>
      <c r="S739" s="1"/>
      <c r="T739" s="1"/>
      <c r="V739" s="7"/>
      <c r="W739" s="7"/>
      <c r="X739" s="7"/>
      <c r="Z739" s="1"/>
      <c r="AA739" s="1"/>
      <c r="AB739" s="1"/>
      <c r="AC739" s="1"/>
      <c r="AD739" s="1"/>
      <c r="AE739" s="1"/>
    </row>
    <row r="740" spans="1:31" s="6" customFormat="1" ht="22.8" thickBot="1" x14ac:dyDescent="0.35">
      <c r="A740" s="55" t="e" cm="1">
        <f t="array" ref="A740">(IF($Q$3='بيان ع'!D734,ROW('بيان ع'!734:734)-1,yyyyy))</f>
        <v>#NAME?</v>
      </c>
      <c r="B740" s="56" t="str">
        <f t="shared" si="15"/>
        <v/>
      </c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24"/>
      <c r="R740" s="1"/>
      <c r="S740" s="1"/>
      <c r="T740" s="1"/>
      <c r="V740" s="7"/>
      <c r="W740" s="7"/>
      <c r="X740" s="7"/>
      <c r="Z740" s="1"/>
      <c r="AA740" s="1"/>
      <c r="AB740" s="1"/>
      <c r="AC740" s="1"/>
      <c r="AD740" s="1"/>
      <c r="AE740" s="1"/>
    </row>
    <row r="741" spans="1:31" s="6" customFormat="1" ht="22.8" thickBot="1" x14ac:dyDescent="0.35">
      <c r="A741" s="55" t="e" cm="1">
        <f t="array" ref="A741">(IF($Q$3='بيان ع'!D735,ROW('بيان ع'!735:735)-1,yyyyy))</f>
        <v>#NAME?</v>
      </c>
      <c r="B741" s="56" t="str">
        <f t="shared" si="15"/>
        <v/>
      </c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24"/>
      <c r="R741" s="1"/>
      <c r="S741" s="1"/>
      <c r="T741" s="1"/>
      <c r="V741" s="7"/>
      <c r="W741" s="7"/>
      <c r="X741" s="7"/>
      <c r="Z741" s="1"/>
      <c r="AA741" s="1"/>
      <c r="AB741" s="1"/>
      <c r="AC741" s="1"/>
      <c r="AD741" s="1"/>
      <c r="AE741" s="1"/>
    </row>
    <row r="742" spans="1:31" s="6" customFormat="1" ht="22.8" thickBot="1" x14ac:dyDescent="0.35">
      <c r="A742" s="55" t="e" cm="1">
        <f t="array" ref="A742">(IF($Q$3='بيان ع'!D736,ROW('بيان ع'!736:736)-1,yyyyy))</f>
        <v>#NAME?</v>
      </c>
      <c r="B742" s="56" t="str">
        <f t="shared" si="15"/>
        <v/>
      </c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24"/>
      <c r="R742" s="1"/>
      <c r="S742" s="1"/>
      <c r="T742" s="1"/>
      <c r="V742" s="7"/>
      <c r="W742" s="7"/>
      <c r="X742" s="7"/>
      <c r="Z742" s="1"/>
      <c r="AA742" s="1"/>
      <c r="AB742" s="1"/>
      <c r="AC742" s="1"/>
      <c r="AD742" s="1"/>
      <c r="AE742" s="1"/>
    </row>
    <row r="743" spans="1:31" s="6" customFormat="1" ht="22.8" thickBot="1" x14ac:dyDescent="0.35">
      <c r="A743" s="55" t="e" cm="1">
        <f t="array" ref="A743">(IF($Q$3='بيان ع'!D737,ROW('بيان ع'!737:737)-1,yyyyy))</f>
        <v>#NAME?</v>
      </c>
      <c r="B743" s="56" t="str">
        <f t="shared" si="15"/>
        <v/>
      </c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24"/>
      <c r="R743" s="1"/>
      <c r="S743" s="1"/>
      <c r="T743" s="1"/>
      <c r="V743" s="7"/>
      <c r="W743" s="7"/>
      <c r="X743" s="7"/>
      <c r="Z743" s="1"/>
      <c r="AA743" s="1"/>
      <c r="AB743" s="1"/>
      <c r="AC743" s="1"/>
      <c r="AD743" s="1"/>
      <c r="AE743" s="1"/>
    </row>
    <row r="744" spans="1:31" s="6" customFormat="1" ht="22.8" thickBot="1" x14ac:dyDescent="0.35">
      <c r="A744" s="55" t="e" cm="1">
        <f t="array" ref="A744">(IF($Q$3='بيان ع'!D738,ROW('بيان ع'!738:738)-1,yyyyy))</f>
        <v>#NAME?</v>
      </c>
      <c r="B744" s="56" t="str">
        <f t="shared" si="15"/>
        <v/>
      </c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24"/>
      <c r="R744" s="1"/>
      <c r="S744" s="1"/>
      <c r="T744" s="1"/>
      <c r="V744" s="7"/>
      <c r="W744" s="7"/>
      <c r="X744" s="7"/>
      <c r="Z744" s="1"/>
      <c r="AA744" s="1"/>
      <c r="AB744" s="1"/>
      <c r="AC744" s="1"/>
      <c r="AD744" s="1"/>
      <c r="AE744" s="1"/>
    </row>
    <row r="745" spans="1:31" s="6" customFormat="1" ht="22.8" thickBot="1" x14ac:dyDescent="0.35">
      <c r="A745" s="55" t="e" cm="1">
        <f t="array" ref="A745">(IF($Q$3='بيان ع'!D739,ROW('بيان ع'!739:739)-1,yyyyy))</f>
        <v>#NAME?</v>
      </c>
      <c r="B745" s="56" t="str">
        <f t="shared" si="15"/>
        <v/>
      </c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24"/>
      <c r="R745" s="1"/>
      <c r="S745" s="1"/>
      <c r="T745" s="1"/>
      <c r="V745" s="7"/>
      <c r="W745" s="7"/>
      <c r="X745" s="7"/>
      <c r="Z745" s="1"/>
      <c r="AA745" s="1"/>
      <c r="AB745" s="1"/>
      <c r="AC745" s="1"/>
      <c r="AD745" s="1"/>
      <c r="AE745" s="1"/>
    </row>
    <row r="746" spans="1:31" s="6" customFormat="1" ht="22.8" thickBot="1" x14ac:dyDescent="0.35">
      <c r="A746" s="55" t="e" cm="1">
        <f t="array" ref="A746">(IF($Q$3='بيان ع'!D740,ROW('بيان ع'!740:740)-1,yyyyy))</f>
        <v>#NAME?</v>
      </c>
      <c r="B746" s="56" t="str">
        <f t="shared" si="15"/>
        <v/>
      </c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24"/>
      <c r="R746" s="1"/>
      <c r="S746" s="1"/>
      <c r="T746" s="1"/>
      <c r="V746" s="7"/>
      <c r="W746" s="7"/>
      <c r="X746" s="7"/>
      <c r="Z746" s="1"/>
      <c r="AA746" s="1"/>
      <c r="AB746" s="1"/>
      <c r="AC746" s="1"/>
      <c r="AD746" s="1"/>
      <c r="AE746" s="1"/>
    </row>
    <row r="747" spans="1:31" s="6" customFormat="1" ht="22.8" thickBot="1" x14ac:dyDescent="0.35">
      <c r="A747" s="55" t="e" cm="1">
        <f t="array" ref="A747">(IF($Q$3='بيان ع'!D741,ROW('بيان ع'!741:741)-1,yyyyy))</f>
        <v>#NAME?</v>
      </c>
      <c r="B747" s="56" t="str">
        <f t="shared" si="15"/>
        <v/>
      </c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24"/>
      <c r="R747" s="1"/>
      <c r="S747" s="1"/>
      <c r="T747" s="1"/>
      <c r="V747" s="7"/>
      <c r="W747" s="7"/>
      <c r="X747" s="7"/>
      <c r="Z747" s="1"/>
      <c r="AA747" s="1"/>
      <c r="AB747" s="1"/>
      <c r="AC747" s="1"/>
      <c r="AD747" s="1"/>
      <c r="AE747" s="1"/>
    </row>
    <row r="748" spans="1:31" s="6" customFormat="1" ht="22.8" thickBot="1" x14ac:dyDescent="0.35">
      <c r="A748" s="55" t="e" cm="1">
        <f t="array" ref="A748">(IF($Q$3='بيان ع'!D742,ROW('بيان ع'!742:742)-1,yyyyy))</f>
        <v>#NAME?</v>
      </c>
      <c r="B748" s="56" t="str">
        <f t="shared" si="15"/>
        <v/>
      </c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24"/>
      <c r="R748" s="1"/>
      <c r="S748" s="1"/>
      <c r="T748" s="1"/>
      <c r="V748" s="7"/>
      <c r="W748" s="7"/>
      <c r="X748" s="7"/>
      <c r="Z748" s="1"/>
      <c r="AA748" s="1"/>
      <c r="AB748" s="1"/>
      <c r="AC748" s="1"/>
      <c r="AD748" s="1"/>
      <c r="AE748" s="1"/>
    </row>
    <row r="749" spans="1:31" s="6" customFormat="1" ht="22.8" thickBot="1" x14ac:dyDescent="0.35">
      <c r="A749" s="55" t="e" cm="1">
        <f t="array" ref="A749">(IF($Q$3='بيان ع'!D743,ROW('بيان ع'!743:743)-1,yyyyy))</f>
        <v>#NAME?</v>
      </c>
      <c r="B749" s="56" t="str">
        <f t="shared" si="15"/>
        <v/>
      </c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24"/>
      <c r="R749" s="1"/>
      <c r="S749" s="1"/>
      <c r="T749" s="1"/>
      <c r="V749" s="7"/>
      <c r="W749" s="7"/>
      <c r="X749" s="7"/>
      <c r="Z749" s="1"/>
      <c r="AA749" s="1"/>
      <c r="AB749" s="1"/>
      <c r="AC749" s="1"/>
      <c r="AD749" s="1"/>
      <c r="AE749" s="1"/>
    </row>
    <row r="750" spans="1:31" s="6" customFormat="1" ht="22.8" thickBot="1" x14ac:dyDescent="0.35">
      <c r="A750" s="55" t="e" cm="1">
        <f t="array" ref="A750">(IF($Q$3='بيان ع'!D744,ROW('بيان ع'!744:744)-1,yyyyy))</f>
        <v>#NAME?</v>
      </c>
      <c r="B750" s="56" t="str">
        <f t="shared" si="15"/>
        <v/>
      </c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24"/>
      <c r="R750" s="1"/>
      <c r="S750" s="1"/>
      <c r="T750" s="1"/>
      <c r="V750" s="7"/>
      <c r="W750" s="7"/>
      <c r="X750" s="7"/>
      <c r="Z750" s="1"/>
      <c r="AA750" s="1"/>
      <c r="AB750" s="1"/>
      <c r="AC750" s="1"/>
      <c r="AD750" s="1"/>
      <c r="AE750" s="1"/>
    </row>
    <row r="751" spans="1:31" s="6" customFormat="1" ht="22.8" thickBot="1" x14ac:dyDescent="0.35">
      <c r="A751" s="55" t="e" cm="1">
        <f t="array" ref="A751">(IF($Q$3='بيان ع'!D745,ROW('بيان ع'!745:745)-1,yyyyy))</f>
        <v>#NAME?</v>
      </c>
      <c r="B751" s="56" t="str">
        <f t="shared" si="15"/>
        <v/>
      </c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24"/>
      <c r="R751" s="1"/>
      <c r="S751" s="1"/>
      <c r="T751" s="1"/>
      <c r="V751" s="7"/>
      <c r="W751" s="7"/>
      <c r="X751" s="7"/>
      <c r="Z751" s="1"/>
      <c r="AA751" s="1"/>
      <c r="AB751" s="1"/>
      <c r="AC751" s="1"/>
      <c r="AD751" s="1"/>
      <c r="AE751" s="1"/>
    </row>
    <row r="752" spans="1:31" s="6" customFormat="1" ht="22.8" thickBot="1" x14ac:dyDescent="0.35">
      <c r="A752" s="55" t="e" cm="1">
        <f t="array" ref="A752">(IF($Q$3='بيان ع'!D746,ROW('بيان ع'!746:746)-1,yyyyy))</f>
        <v>#NAME?</v>
      </c>
      <c r="B752" s="56" t="str">
        <f t="shared" si="15"/>
        <v/>
      </c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24"/>
      <c r="R752" s="1"/>
      <c r="S752" s="1"/>
      <c r="T752" s="1"/>
      <c r="V752" s="7"/>
      <c r="W752" s="7"/>
      <c r="X752" s="7"/>
      <c r="Z752" s="1"/>
      <c r="AA752" s="1"/>
      <c r="AB752" s="1"/>
      <c r="AC752" s="1"/>
      <c r="AD752" s="1"/>
      <c r="AE752" s="1"/>
    </row>
    <row r="753" spans="1:31" s="6" customFormat="1" ht="22.8" thickBot="1" x14ac:dyDescent="0.35">
      <c r="A753" s="55" t="e" cm="1">
        <f t="array" ref="A753">(IF($Q$3='بيان ع'!D747,ROW('بيان ع'!747:747)-1,yyyyy))</f>
        <v>#NAME?</v>
      </c>
      <c r="B753" s="56" t="str">
        <f t="shared" si="15"/>
        <v/>
      </c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24"/>
      <c r="R753" s="1"/>
      <c r="S753" s="1"/>
      <c r="T753" s="1"/>
      <c r="V753" s="7"/>
      <c r="W753" s="7"/>
      <c r="X753" s="7"/>
      <c r="Z753" s="1"/>
      <c r="AA753" s="1"/>
      <c r="AB753" s="1"/>
      <c r="AC753" s="1"/>
      <c r="AD753" s="1"/>
      <c r="AE753" s="1"/>
    </row>
    <row r="754" spans="1:31" s="6" customFormat="1" ht="22.8" thickBot="1" x14ac:dyDescent="0.35">
      <c r="A754" s="55" t="e" cm="1">
        <f t="array" ref="A754">(IF($Q$3='بيان ع'!D748,ROW('بيان ع'!748:748)-1,yyyyy))</f>
        <v>#NAME?</v>
      </c>
      <c r="B754" s="56" t="str">
        <f t="shared" si="15"/>
        <v/>
      </c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24"/>
      <c r="R754" s="1"/>
      <c r="S754" s="1"/>
      <c r="T754" s="1"/>
      <c r="V754" s="7"/>
      <c r="W754" s="7"/>
      <c r="X754" s="7"/>
      <c r="Z754" s="1"/>
      <c r="AA754" s="1"/>
      <c r="AB754" s="1"/>
      <c r="AC754" s="1"/>
      <c r="AD754" s="1"/>
      <c r="AE754" s="1"/>
    </row>
    <row r="755" spans="1:31" s="6" customFormat="1" ht="22.8" thickBot="1" x14ac:dyDescent="0.35">
      <c r="A755" s="55" t="e" cm="1">
        <f t="array" ref="A755">(IF($Q$3='بيان ع'!D749,ROW('بيان ع'!749:749)-1,yyyyy))</f>
        <v>#NAME?</v>
      </c>
      <c r="B755" s="56" t="str">
        <f t="shared" si="15"/>
        <v/>
      </c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24"/>
      <c r="R755" s="1"/>
      <c r="S755" s="1"/>
      <c r="T755" s="1"/>
      <c r="V755" s="7"/>
      <c r="W755" s="7"/>
      <c r="X755" s="7"/>
      <c r="Z755" s="1"/>
      <c r="AA755" s="1"/>
      <c r="AB755" s="1"/>
      <c r="AC755" s="1"/>
      <c r="AD755" s="1"/>
      <c r="AE755" s="1"/>
    </row>
    <row r="756" spans="1:31" s="6" customFormat="1" ht="22.8" thickBot="1" x14ac:dyDescent="0.35">
      <c r="A756" s="55" t="e" cm="1">
        <f t="array" ref="A756">(IF($Q$3='بيان ع'!D750,ROW('بيان ع'!750:750)-1,yyyyy))</f>
        <v>#NAME?</v>
      </c>
      <c r="B756" s="56" t="str">
        <f t="shared" si="15"/>
        <v/>
      </c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24"/>
      <c r="R756" s="1"/>
      <c r="S756" s="1"/>
      <c r="T756" s="1"/>
      <c r="V756" s="7"/>
      <c r="W756" s="7"/>
      <c r="X756" s="7"/>
      <c r="Z756" s="1"/>
      <c r="AA756" s="1"/>
      <c r="AB756" s="1"/>
      <c r="AC756" s="1"/>
      <c r="AD756" s="1"/>
      <c r="AE756" s="1"/>
    </row>
    <row r="757" spans="1:31" s="6" customFormat="1" ht="22.8" thickBot="1" x14ac:dyDescent="0.35">
      <c r="A757" s="55" t="e" cm="1">
        <f t="array" ref="A757">(IF($Q$3='بيان ع'!D751,ROW('بيان ع'!751:751)-1,yyyyy))</f>
        <v>#NAME?</v>
      </c>
      <c r="B757" s="56" t="str">
        <f t="shared" si="15"/>
        <v/>
      </c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24"/>
      <c r="R757" s="1"/>
      <c r="S757" s="1"/>
      <c r="T757" s="1"/>
      <c r="V757" s="7"/>
      <c r="W757" s="7"/>
      <c r="X757" s="7"/>
      <c r="Z757" s="1"/>
      <c r="AA757" s="1"/>
      <c r="AB757" s="1"/>
      <c r="AC757" s="1"/>
      <c r="AD757" s="1"/>
      <c r="AE757" s="1"/>
    </row>
    <row r="758" spans="1:31" s="6" customFormat="1" ht="22.8" thickBot="1" x14ac:dyDescent="0.35">
      <c r="A758" s="55" t="e" cm="1">
        <f t="array" ref="A758">(IF($Q$3='بيان ع'!D752,ROW('بيان ع'!752:752)-1,yyyyy))</f>
        <v>#NAME?</v>
      </c>
      <c r="B758" s="56" t="str">
        <f t="shared" si="15"/>
        <v/>
      </c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24"/>
      <c r="R758" s="1"/>
      <c r="S758" s="1"/>
      <c r="T758" s="1"/>
      <c r="V758" s="7"/>
      <c r="W758" s="7"/>
      <c r="X758" s="7"/>
      <c r="Z758" s="1"/>
      <c r="AA758" s="1"/>
      <c r="AB758" s="1"/>
      <c r="AC758" s="1"/>
      <c r="AD758" s="1"/>
      <c r="AE758" s="1"/>
    </row>
    <row r="759" spans="1:31" s="6" customFormat="1" ht="22.8" thickBot="1" x14ac:dyDescent="0.35">
      <c r="A759" s="55" t="e" cm="1">
        <f t="array" ref="A759">(IF($Q$3='بيان ع'!D753,ROW('بيان ع'!753:753)-1,yyyyy))</f>
        <v>#NAME?</v>
      </c>
      <c r="B759" s="56" t="str">
        <f t="shared" si="15"/>
        <v/>
      </c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24"/>
      <c r="R759" s="1"/>
      <c r="S759" s="1"/>
      <c r="T759" s="1"/>
      <c r="V759" s="7"/>
      <c r="W759" s="7"/>
      <c r="X759" s="7"/>
      <c r="Z759" s="1"/>
      <c r="AA759" s="1"/>
      <c r="AB759" s="1"/>
      <c r="AC759" s="1"/>
      <c r="AD759" s="1"/>
      <c r="AE759" s="1"/>
    </row>
    <row r="760" spans="1:31" s="6" customFormat="1" ht="22.8" thickBot="1" x14ac:dyDescent="0.35">
      <c r="A760" s="55" t="e" cm="1">
        <f t="array" ref="A760">(IF($Q$3='بيان ع'!D754,ROW('بيان ع'!754:754)-1,yyyyy))</f>
        <v>#NAME?</v>
      </c>
      <c r="B760" s="56" t="str">
        <f t="shared" si="15"/>
        <v/>
      </c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24"/>
      <c r="R760" s="1"/>
      <c r="S760" s="1"/>
      <c r="T760" s="1"/>
      <c r="V760" s="7"/>
      <c r="W760" s="7"/>
      <c r="X760" s="7"/>
      <c r="Z760" s="1"/>
      <c r="AA760" s="1"/>
      <c r="AB760" s="1"/>
      <c r="AC760" s="1"/>
      <c r="AD760" s="1"/>
      <c r="AE760" s="1"/>
    </row>
    <row r="761" spans="1:31" s="6" customFormat="1" ht="22.8" thickBot="1" x14ac:dyDescent="0.35">
      <c r="A761" s="55" t="e" cm="1">
        <f t="array" ref="A761">(IF($Q$3='بيان ع'!D755,ROW('بيان ع'!755:755)-1,yyyyy))</f>
        <v>#NAME?</v>
      </c>
      <c r="B761" s="56" t="str">
        <f t="shared" si="15"/>
        <v/>
      </c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24"/>
      <c r="R761" s="1"/>
      <c r="S761" s="1"/>
      <c r="T761" s="1"/>
      <c r="V761" s="7"/>
      <c r="W761" s="7"/>
      <c r="X761" s="7"/>
      <c r="Z761" s="1"/>
      <c r="AA761" s="1"/>
      <c r="AB761" s="1"/>
      <c r="AC761" s="1"/>
      <c r="AD761" s="1"/>
      <c r="AE761" s="1"/>
    </row>
    <row r="762" spans="1:31" s="6" customFormat="1" ht="22.8" thickBot="1" x14ac:dyDescent="0.35">
      <c r="A762" s="55" t="e" cm="1">
        <f t="array" ref="A762">(IF($Q$3='بيان ع'!D756,ROW('بيان ع'!756:756)-1,yyyyy))</f>
        <v>#NAME?</v>
      </c>
      <c r="B762" s="56" t="str">
        <f t="shared" si="15"/>
        <v/>
      </c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24"/>
      <c r="R762" s="1"/>
      <c r="S762" s="1"/>
      <c r="T762" s="1"/>
      <c r="V762" s="7"/>
      <c r="W762" s="7"/>
      <c r="X762" s="7"/>
      <c r="Z762" s="1"/>
      <c r="AA762" s="1"/>
      <c r="AB762" s="1"/>
      <c r="AC762" s="1"/>
      <c r="AD762" s="1"/>
      <c r="AE762" s="1"/>
    </row>
    <row r="763" spans="1:31" s="6" customFormat="1" ht="22.8" thickBot="1" x14ac:dyDescent="0.35">
      <c r="A763" s="55" t="e" cm="1">
        <f t="array" ref="A763">(IF($Q$3='بيان ع'!D757,ROW('بيان ع'!757:757)-1,yyyyy))</f>
        <v>#NAME?</v>
      </c>
      <c r="B763" s="56" t="str">
        <f t="shared" si="15"/>
        <v/>
      </c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24"/>
      <c r="R763" s="1"/>
      <c r="S763" s="1"/>
      <c r="T763" s="1"/>
      <c r="V763" s="7"/>
      <c r="W763" s="7"/>
      <c r="X763" s="7"/>
      <c r="Z763" s="1"/>
      <c r="AA763" s="1"/>
      <c r="AB763" s="1"/>
      <c r="AC763" s="1"/>
      <c r="AD763" s="1"/>
      <c r="AE763" s="1"/>
    </row>
    <row r="764" spans="1:31" s="6" customFormat="1" ht="22.8" thickBot="1" x14ac:dyDescent="0.35">
      <c r="A764" s="55" t="e" cm="1">
        <f t="array" ref="A764">(IF($Q$3='بيان ع'!D758,ROW('بيان ع'!758:758)-1,yyyyy))</f>
        <v>#NAME?</v>
      </c>
      <c r="B764" s="56" t="str">
        <f t="shared" si="15"/>
        <v/>
      </c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24"/>
      <c r="R764" s="1"/>
      <c r="S764" s="1"/>
      <c r="T764" s="1"/>
      <c r="V764" s="7"/>
      <c r="W764" s="7"/>
      <c r="X764" s="7"/>
      <c r="Z764" s="1"/>
      <c r="AA764" s="1"/>
      <c r="AB764" s="1"/>
      <c r="AC764" s="1"/>
      <c r="AD764" s="1"/>
      <c r="AE764" s="1"/>
    </row>
    <row r="765" spans="1:31" s="6" customFormat="1" ht="22.8" thickBot="1" x14ac:dyDescent="0.35">
      <c r="A765" s="55" t="e" cm="1">
        <f t="array" ref="A765">(IF($Q$3='بيان ع'!D759,ROW('بيان ع'!759:759)-1,yyyyy))</f>
        <v>#NAME?</v>
      </c>
      <c r="B765" s="56" t="str">
        <f t="shared" si="15"/>
        <v/>
      </c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24"/>
      <c r="R765" s="1"/>
      <c r="S765" s="1"/>
      <c r="T765" s="1"/>
      <c r="V765" s="7"/>
      <c r="W765" s="7"/>
      <c r="X765" s="7"/>
      <c r="Z765" s="1"/>
      <c r="AA765" s="1"/>
      <c r="AB765" s="1"/>
      <c r="AC765" s="1"/>
      <c r="AD765" s="1"/>
      <c r="AE765" s="1"/>
    </row>
    <row r="766" spans="1:31" s="6" customFormat="1" ht="22.8" thickBot="1" x14ac:dyDescent="0.35">
      <c r="A766" s="55" t="e" cm="1">
        <f t="array" ref="A766">(IF($Q$3='بيان ع'!D760,ROW('بيان ع'!760:760)-1,yyyyy))</f>
        <v>#NAME?</v>
      </c>
      <c r="B766" s="56" t="str">
        <f t="shared" si="15"/>
        <v/>
      </c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24"/>
      <c r="R766" s="1"/>
      <c r="S766" s="1"/>
      <c r="T766" s="1"/>
      <c r="V766" s="7"/>
      <c r="W766" s="7"/>
      <c r="X766" s="7"/>
      <c r="Z766" s="1"/>
      <c r="AA766" s="1"/>
      <c r="AB766" s="1"/>
      <c r="AC766" s="1"/>
      <c r="AD766" s="1"/>
      <c r="AE766" s="1"/>
    </row>
    <row r="767" spans="1:31" s="6" customFormat="1" ht="22.8" thickBot="1" x14ac:dyDescent="0.35">
      <c r="A767" s="55" t="e" cm="1">
        <f t="array" ref="A767">(IF($Q$3='بيان ع'!D761,ROW('بيان ع'!761:761)-1,yyyyy))</f>
        <v>#NAME?</v>
      </c>
      <c r="B767" s="56" t="str">
        <f t="shared" si="15"/>
        <v/>
      </c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24"/>
      <c r="R767" s="1"/>
      <c r="S767" s="1"/>
      <c r="T767" s="1"/>
      <c r="V767" s="7"/>
      <c r="W767" s="7"/>
      <c r="X767" s="7"/>
      <c r="Z767" s="1"/>
      <c r="AA767" s="1"/>
      <c r="AB767" s="1"/>
      <c r="AC767" s="1"/>
      <c r="AD767" s="1"/>
      <c r="AE767" s="1"/>
    </row>
    <row r="768" spans="1:31" s="6" customFormat="1" ht="22.8" thickBot="1" x14ac:dyDescent="0.35">
      <c r="A768" s="55" t="e" cm="1">
        <f t="array" ref="A768">(IF($Q$3='بيان ع'!D762,ROW('بيان ع'!762:762)-1,yyyyy))</f>
        <v>#NAME?</v>
      </c>
      <c r="B768" s="56" t="str">
        <f t="shared" si="15"/>
        <v/>
      </c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24"/>
      <c r="R768" s="1"/>
      <c r="S768" s="1"/>
      <c r="T768" s="1"/>
      <c r="V768" s="7"/>
      <c r="W768" s="7"/>
      <c r="X768" s="7"/>
      <c r="Z768" s="1"/>
      <c r="AA768" s="1"/>
      <c r="AB768" s="1"/>
      <c r="AC768" s="1"/>
      <c r="AD768" s="1"/>
      <c r="AE768" s="1"/>
    </row>
    <row r="769" spans="1:31" s="6" customFormat="1" ht="22.8" thickBot="1" x14ac:dyDescent="0.35">
      <c r="A769" s="55" t="e" cm="1">
        <f t="array" ref="A769">(IF($Q$3='بيان ع'!D763,ROW('بيان ع'!763:763)-1,yyyyy))</f>
        <v>#NAME?</v>
      </c>
      <c r="B769" s="56" t="str">
        <f t="shared" si="15"/>
        <v/>
      </c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24"/>
      <c r="R769" s="1"/>
      <c r="S769" s="1"/>
      <c r="T769" s="1"/>
      <c r="V769" s="7"/>
      <c r="W769" s="7"/>
      <c r="X769" s="7"/>
      <c r="Z769" s="1"/>
      <c r="AA769" s="1"/>
      <c r="AB769" s="1"/>
      <c r="AC769" s="1"/>
      <c r="AD769" s="1"/>
      <c r="AE769" s="1"/>
    </row>
    <row r="770" spans="1:31" s="6" customFormat="1" ht="22.8" thickBot="1" x14ac:dyDescent="0.35">
      <c r="A770" s="55" t="e" cm="1">
        <f t="array" ref="A770">(IF($Q$3='بيان ع'!D764,ROW('بيان ع'!764:764)-1,yyyyy))</f>
        <v>#NAME?</v>
      </c>
      <c r="B770" s="56" t="str">
        <f t="shared" si="15"/>
        <v/>
      </c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24"/>
      <c r="R770" s="1"/>
      <c r="S770" s="1"/>
      <c r="T770" s="1"/>
      <c r="V770" s="7"/>
      <c r="W770" s="7"/>
      <c r="X770" s="7"/>
      <c r="Z770" s="1"/>
      <c r="AA770" s="1"/>
      <c r="AB770" s="1"/>
      <c r="AC770" s="1"/>
      <c r="AD770" s="1"/>
      <c r="AE770" s="1"/>
    </row>
    <row r="771" spans="1:31" s="6" customFormat="1" ht="22.8" thickBot="1" x14ac:dyDescent="0.35">
      <c r="A771" s="55" t="e" cm="1">
        <f t="array" ref="A771">(IF($Q$3='بيان ع'!D765,ROW('بيان ع'!765:765)-1,yyyyy))</f>
        <v>#NAME?</v>
      </c>
      <c r="B771" s="56" t="str">
        <f t="shared" si="15"/>
        <v/>
      </c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24"/>
      <c r="R771" s="1"/>
      <c r="S771" s="1"/>
      <c r="T771" s="1"/>
      <c r="V771" s="7"/>
      <c r="W771" s="7"/>
      <c r="X771" s="7"/>
      <c r="Z771" s="1"/>
      <c r="AA771" s="1"/>
      <c r="AB771" s="1"/>
      <c r="AC771" s="1"/>
      <c r="AD771" s="1"/>
      <c r="AE771" s="1"/>
    </row>
    <row r="772" spans="1:31" s="6" customFormat="1" ht="22.8" thickBot="1" x14ac:dyDescent="0.35">
      <c r="A772" s="55" t="e" cm="1">
        <f t="array" ref="A772">(IF($Q$3='بيان ع'!D766,ROW('بيان ع'!766:766)-1,yyyyy))</f>
        <v>#NAME?</v>
      </c>
      <c r="B772" s="56" t="str">
        <f t="shared" si="15"/>
        <v/>
      </c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24"/>
      <c r="R772" s="1"/>
      <c r="S772" s="1"/>
      <c r="T772" s="1"/>
      <c r="V772" s="7"/>
      <c r="W772" s="7"/>
      <c r="X772" s="7"/>
      <c r="Z772" s="1"/>
      <c r="AA772" s="1"/>
      <c r="AB772" s="1"/>
      <c r="AC772" s="1"/>
      <c r="AD772" s="1"/>
      <c r="AE772" s="1"/>
    </row>
    <row r="773" spans="1:31" s="6" customFormat="1" ht="22.8" thickBot="1" x14ac:dyDescent="0.35">
      <c r="A773" s="55" t="e" cm="1">
        <f t="array" ref="A773">(IF($Q$3='بيان ع'!D767,ROW('بيان ع'!767:767)-1,yyyyy))</f>
        <v>#NAME?</v>
      </c>
      <c r="B773" s="56" t="str">
        <f t="shared" si="15"/>
        <v/>
      </c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24"/>
      <c r="R773" s="1"/>
      <c r="S773" s="1"/>
      <c r="T773" s="1"/>
      <c r="V773" s="7"/>
      <c r="W773" s="7"/>
      <c r="X773" s="7"/>
      <c r="Z773" s="1"/>
      <c r="AA773" s="1"/>
      <c r="AB773" s="1"/>
      <c r="AC773" s="1"/>
      <c r="AD773" s="1"/>
      <c r="AE773" s="1"/>
    </row>
    <row r="774" spans="1:31" s="6" customFormat="1" ht="22.8" thickBot="1" x14ac:dyDescent="0.35">
      <c r="A774" s="55" t="e" cm="1">
        <f t="array" ref="A774">(IF($Q$3='بيان ع'!D768,ROW('بيان ع'!768:768)-1,yyyyy))</f>
        <v>#NAME?</v>
      </c>
      <c r="B774" s="56" t="str">
        <f t="shared" si="15"/>
        <v/>
      </c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24"/>
      <c r="R774" s="1"/>
      <c r="S774" s="1"/>
      <c r="T774" s="1"/>
      <c r="V774" s="7"/>
      <c r="W774" s="7"/>
      <c r="X774" s="7"/>
      <c r="Z774" s="1"/>
      <c r="AA774" s="1"/>
      <c r="AB774" s="1"/>
      <c r="AC774" s="1"/>
      <c r="AD774" s="1"/>
      <c r="AE774" s="1"/>
    </row>
    <row r="775" spans="1:31" s="6" customFormat="1" ht="22.8" thickBot="1" x14ac:dyDescent="0.35">
      <c r="A775" s="55" t="e" cm="1">
        <f t="array" ref="A775">(IF($Q$3='بيان ع'!D769,ROW('بيان ع'!769:769)-1,yyyyy))</f>
        <v>#NAME?</v>
      </c>
      <c r="B775" s="56" t="str">
        <f t="shared" si="15"/>
        <v/>
      </c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24"/>
      <c r="R775" s="1"/>
      <c r="S775" s="1"/>
      <c r="T775" s="1"/>
      <c r="V775" s="7"/>
      <c r="W775" s="7"/>
      <c r="X775" s="7"/>
      <c r="Z775" s="1"/>
      <c r="AA775" s="1"/>
      <c r="AB775" s="1"/>
      <c r="AC775" s="1"/>
      <c r="AD775" s="1"/>
      <c r="AE775" s="1"/>
    </row>
    <row r="776" spans="1:31" s="6" customFormat="1" ht="22.8" thickBot="1" x14ac:dyDescent="0.35">
      <c r="A776" s="55" t="e" cm="1">
        <f t="array" ref="A776">(IF($Q$3='بيان ع'!D770,ROW('بيان ع'!770:770)-1,yyyyy))</f>
        <v>#NAME?</v>
      </c>
      <c r="B776" s="56" t="str">
        <f t="shared" ref="B776:B839" si="16">IFERROR(_xlfn.AGGREGATE(15,6,$A$8:$A$1010,ROW(A769)),"")</f>
        <v/>
      </c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24"/>
      <c r="R776" s="1"/>
      <c r="S776" s="1"/>
      <c r="T776" s="1"/>
      <c r="V776" s="7"/>
      <c r="W776" s="7"/>
      <c r="X776" s="7"/>
      <c r="Z776" s="1"/>
      <c r="AA776" s="1"/>
      <c r="AB776" s="1"/>
      <c r="AC776" s="1"/>
      <c r="AD776" s="1"/>
      <c r="AE776" s="1"/>
    </row>
    <row r="777" spans="1:31" s="6" customFormat="1" ht="22.8" thickBot="1" x14ac:dyDescent="0.35">
      <c r="A777" s="55" t="e" cm="1">
        <f t="array" ref="A777">(IF($Q$3='بيان ع'!D771,ROW('بيان ع'!771:771)-1,yyyyy))</f>
        <v>#NAME?</v>
      </c>
      <c r="B777" s="56" t="str">
        <f t="shared" si="16"/>
        <v/>
      </c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24"/>
      <c r="R777" s="1"/>
      <c r="S777" s="1"/>
      <c r="T777" s="1"/>
      <c r="V777" s="7"/>
      <c r="W777" s="7"/>
      <c r="X777" s="7"/>
      <c r="Z777" s="1"/>
      <c r="AA777" s="1"/>
      <c r="AB777" s="1"/>
      <c r="AC777" s="1"/>
      <c r="AD777" s="1"/>
      <c r="AE777" s="1"/>
    </row>
    <row r="778" spans="1:31" s="6" customFormat="1" ht="22.8" thickBot="1" x14ac:dyDescent="0.35">
      <c r="A778" s="55" t="e" cm="1">
        <f t="array" ref="A778">(IF($Q$3='بيان ع'!D772,ROW('بيان ع'!772:772)-1,yyyyy))</f>
        <v>#NAME?</v>
      </c>
      <c r="B778" s="56" t="str">
        <f t="shared" si="16"/>
        <v/>
      </c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24"/>
      <c r="R778" s="1"/>
      <c r="S778" s="1"/>
      <c r="T778" s="1"/>
      <c r="V778" s="7"/>
      <c r="W778" s="7"/>
      <c r="X778" s="7"/>
      <c r="Z778" s="1"/>
      <c r="AA778" s="1"/>
      <c r="AB778" s="1"/>
      <c r="AC778" s="1"/>
      <c r="AD778" s="1"/>
      <c r="AE778" s="1"/>
    </row>
    <row r="779" spans="1:31" s="6" customFormat="1" ht="22.8" thickBot="1" x14ac:dyDescent="0.35">
      <c r="A779" s="55" t="e" cm="1">
        <f t="array" ref="A779">(IF($Q$3='بيان ع'!D773,ROW('بيان ع'!773:773)-1,yyyyy))</f>
        <v>#NAME?</v>
      </c>
      <c r="B779" s="56" t="str">
        <f t="shared" si="16"/>
        <v/>
      </c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24"/>
      <c r="R779" s="1"/>
      <c r="S779" s="1"/>
      <c r="T779" s="1"/>
      <c r="V779" s="7"/>
      <c r="W779" s="7"/>
      <c r="X779" s="7"/>
      <c r="Z779" s="1"/>
      <c r="AA779" s="1"/>
      <c r="AB779" s="1"/>
      <c r="AC779" s="1"/>
      <c r="AD779" s="1"/>
      <c r="AE779" s="1"/>
    </row>
    <row r="780" spans="1:31" s="6" customFormat="1" ht="22.8" thickBot="1" x14ac:dyDescent="0.35">
      <c r="A780" s="55" t="e" cm="1">
        <f t="array" ref="A780">(IF($Q$3='بيان ع'!D774,ROW('بيان ع'!774:774)-1,yyyyy))</f>
        <v>#NAME?</v>
      </c>
      <c r="B780" s="56" t="str">
        <f t="shared" si="16"/>
        <v/>
      </c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24"/>
      <c r="R780" s="1"/>
      <c r="S780" s="1"/>
      <c r="T780" s="1"/>
      <c r="V780" s="7"/>
      <c r="W780" s="7"/>
      <c r="X780" s="7"/>
      <c r="Z780" s="1"/>
      <c r="AA780" s="1"/>
      <c r="AB780" s="1"/>
      <c r="AC780" s="1"/>
      <c r="AD780" s="1"/>
      <c r="AE780" s="1"/>
    </row>
    <row r="781" spans="1:31" s="6" customFormat="1" ht="22.8" thickBot="1" x14ac:dyDescent="0.35">
      <c r="A781" s="55" t="e" cm="1">
        <f t="array" ref="A781">(IF($Q$3='بيان ع'!D775,ROW('بيان ع'!775:775)-1,yyyyy))</f>
        <v>#NAME?</v>
      </c>
      <c r="B781" s="56" t="str">
        <f t="shared" si="16"/>
        <v/>
      </c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24"/>
      <c r="R781" s="1"/>
      <c r="S781" s="1"/>
      <c r="T781" s="1"/>
      <c r="V781" s="7"/>
      <c r="W781" s="7"/>
      <c r="X781" s="7"/>
      <c r="Z781" s="1"/>
      <c r="AA781" s="1"/>
      <c r="AB781" s="1"/>
      <c r="AC781" s="1"/>
      <c r="AD781" s="1"/>
      <c r="AE781" s="1"/>
    </row>
    <row r="782" spans="1:31" s="6" customFormat="1" ht="22.8" thickBot="1" x14ac:dyDescent="0.35">
      <c r="A782" s="55" t="e" cm="1">
        <f t="array" ref="A782">(IF($Q$3='بيان ع'!D776,ROW('بيان ع'!776:776)-1,yyyyy))</f>
        <v>#NAME?</v>
      </c>
      <c r="B782" s="56" t="str">
        <f t="shared" si="16"/>
        <v/>
      </c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24"/>
      <c r="R782" s="1"/>
      <c r="S782" s="1"/>
      <c r="T782" s="1"/>
      <c r="V782" s="7"/>
      <c r="W782" s="7"/>
      <c r="X782" s="7"/>
      <c r="Z782" s="1"/>
      <c r="AA782" s="1"/>
      <c r="AB782" s="1"/>
      <c r="AC782" s="1"/>
      <c r="AD782" s="1"/>
      <c r="AE782" s="1"/>
    </row>
    <row r="783" spans="1:31" s="6" customFormat="1" ht="22.8" thickBot="1" x14ac:dyDescent="0.35">
      <c r="A783" s="55" t="e" cm="1">
        <f t="array" ref="A783">(IF($Q$3='بيان ع'!D777,ROW('بيان ع'!777:777)-1,yyyyy))</f>
        <v>#NAME?</v>
      </c>
      <c r="B783" s="56" t="str">
        <f t="shared" si="16"/>
        <v/>
      </c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24"/>
      <c r="R783" s="1"/>
      <c r="S783" s="1"/>
      <c r="T783" s="1"/>
      <c r="V783" s="7"/>
      <c r="W783" s="7"/>
      <c r="X783" s="7"/>
      <c r="Z783" s="1"/>
      <c r="AA783" s="1"/>
      <c r="AB783" s="1"/>
      <c r="AC783" s="1"/>
      <c r="AD783" s="1"/>
      <c r="AE783" s="1"/>
    </row>
    <row r="784" spans="1:31" s="6" customFormat="1" ht="22.8" thickBot="1" x14ac:dyDescent="0.35">
      <c r="A784" s="55" t="e" cm="1">
        <f t="array" ref="A784">(IF($Q$3='بيان ع'!D778,ROW('بيان ع'!778:778)-1,yyyyy))</f>
        <v>#NAME?</v>
      </c>
      <c r="B784" s="56" t="str">
        <f t="shared" si="16"/>
        <v/>
      </c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24"/>
      <c r="R784" s="1"/>
      <c r="S784" s="1"/>
      <c r="T784" s="1"/>
      <c r="V784" s="7"/>
      <c r="W784" s="7"/>
      <c r="X784" s="7"/>
      <c r="Z784" s="1"/>
      <c r="AA784" s="1"/>
      <c r="AB784" s="1"/>
      <c r="AC784" s="1"/>
      <c r="AD784" s="1"/>
      <c r="AE784" s="1"/>
    </row>
    <row r="785" spans="1:31" s="6" customFormat="1" ht="22.8" thickBot="1" x14ac:dyDescent="0.35">
      <c r="A785" s="55" t="e" cm="1">
        <f t="array" ref="A785">(IF($Q$3='بيان ع'!D779,ROW('بيان ع'!779:779)-1,yyyyy))</f>
        <v>#NAME?</v>
      </c>
      <c r="B785" s="56" t="str">
        <f t="shared" si="16"/>
        <v/>
      </c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24"/>
      <c r="R785" s="1"/>
      <c r="S785" s="1"/>
      <c r="T785" s="1"/>
      <c r="V785" s="7"/>
      <c r="W785" s="7"/>
      <c r="X785" s="7"/>
      <c r="Z785" s="1"/>
      <c r="AA785" s="1"/>
      <c r="AB785" s="1"/>
      <c r="AC785" s="1"/>
      <c r="AD785" s="1"/>
      <c r="AE785" s="1"/>
    </row>
    <row r="786" spans="1:31" s="6" customFormat="1" ht="22.8" thickBot="1" x14ac:dyDescent="0.35">
      <c r="A786" s="55" t="e" cm="1">
        <f t="array" ref="A786">(IF($Q$3='بيان ع'!D780,ROW('بيان ع'!780:780)-1,yyyyy))</f>
        <v>#NAME?</v>
      </c>
      <c r="B786" s="56" t="str">
        <f t="shared" si="16"/>
        <v/>
      </c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24"/>
      <c r="R786" s="1"/>
      <c r="S786" s="1"/>
      <c r="T786" s="1"/>
      <c r="V786" s="7"/>
      <c r="W786" s="7"/>
      <c r="X786" s="7"/>
      <c r="Z786" s="1"/>
      <c r="AA786" s="1"/>
      <c r="AB786" s="1"/>
      <c r="AC786" s="1"/>
      <c r="AD786" s="1"/>
      <c r="AE786" s="1"/>
    </row>
    <row r="787" spans="1:31" s="6" customFormat="1" ht="22.8" thickBot="1" x14ac:dyDescent="0.35">
      <c r="A787" s="55" t="e" cm="1">
        <f t="array" ref="A787">(IF($Q$3='بيان ع'!D781,ROW('بيان ع'!781:781)-1,yyyyy))</f>
        <v>#NAME?</v>
      </c>
      <c r="B787" s="56" t="str">
        <f t="shared" si="16"/>
        <v/>
      </c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24"/>
      <c r="R787" s="1"/>
      <c r="S787" s="1"/>
      <c r="T787" s="1"/>
      <c r="V787" s="7"/>
      <c r="W787" s="7"/>
      <c r="X787" s="7"/>
      <c r="Z787" s="1"/>
      <c r="AA787" s="1"/>
      <c r="AB787" s="1"/>
      <c r="AC787" s="1"/>
      <c r="AD787" s="1"/>
      <c r="AE787" s="1"/>
    </row>
    <row r="788" spans="1:31" s="6" customFormat="1" ht="22.8" thickBot="1" x14ac:dyDescent="0.35">
      <c r="A788" s="55" t="e" cm="1">
        <f t="array" ref="A788">(IF($Q$3='بيان ع'!D782,ROW('بيان ع'!782:782)-1,yyyyy))</f>
        <v>#NAME?</v>
      </c>
      <c r="B788" s="56" t="str">
        <f t="shared" si="16"/>
        <v/>
      </c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24"/>
      <c r="R788" s="1"/>
      <c r="S788" s="1"/>
      <c r="T788" s="1"/>
      <c r="V788" s="7"/>
      <c r="W788" s="7"/>
      <c r="X788" s="7"/>
      <c r="Z788" s="1"/>
      <c r="AA788" s="1"/>
      <c r="AB788" s="1"/>
      <c r="AC788" s="1"/>
      <c r="AD788" s="1"/>
      <c r="AE788" s="1"/>
    </row>
    <row r="789" spans="1:31" s="6" customFormat="1" ht="22.8" thickBot="1" x14ac:dyDescent="0.35">
      <c r="A789" s="55" t="e" cm="1">
        <f t="array" ref="A789">(IF($Q$3='بيان ع'!D783,ROW('بيان ع'!783:783)-1,yyyyy))</f>
        <v>#NAME?</v>
      </c>
      <c r="B789" s="56" t="str">
        <f t="shared" si="16"/>
        <v/>
      </c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24"/>
      <c r="R789" s="1"/>
      <c r="S789" s="1"/>
      <c r="T789" s="1"/>
      <c r="V789" s="7"/>
      <c r="W789" s="7"/>
      <c r="X789" s="7"/>
      <c r="Z789" s="1"/>
      <c r="AA789" s="1"/>
      <c r="AB789" s="1"/>
      <c r="AC789" s="1"/>
      <c r="AD789" s="1"/>
      <c r="AE789" s="1"/>
    </row>
    <row r="790" spans="1:31" s="6" customFormat="1" ht="22.8" thickBot="1" x14ac:dyDescent="0.35">
      <c r="A790" s="55" t="e" cm="1">
        <f t="array" ref="A790">(IF($Q$3='بيان ع'!D784,ROW('بيان ع'!784:784)-1,yyyyy))</f>
        <v>#NAME?</v>
      </c>
      <c r="B790" s="56" t="str">
        <f t="shared" si="16"/>
        <v/>
      </c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24"/>
      <c r="R790" s="1"/>
      <c r="S790" s="1"/>
      <c r="T790" s="1"/>
      <c r="V790" s="7"/>
      <c r="W790" s="7"/>
      <c r="X790" s="7"/>
      <c r="Z790" s="1"/>
      <c r="AA790" s="1"/>
      <c r="AB790" s="1"/>
      <c r="AC790" s="1"/>
      <c r="AD790" s="1"/>
      <c r="AE790" s="1"/>
    </row>
    <row r="791" spans="1:31" s="6" customFormat="1" ht="22.8" thickBot="1" x14ac:dyDescent="0.35">
      <c r="A791" s="55" t="e" cm="1">
        <f t="array" ref="A791">(IF($Q$3='بيان ع'!D785,ROW('بيان ع'!785:785)-1,yyyyy))</f>
        <v>#NAME?</v>
      </c>
      <c r="B791" s="56" t="str">
        <f t="shared" si="16"/>
        <v/>
      </c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24"/>
      <c r="R791" s="1"/>
      <c r="S791" s="1"/>
      <c r="T791" s="1"/>
      <c r="V791" s="7"/>
      <c r="W791" s="7"/>
      <c r="X791" s="7"/>
      <c r="Z791" s="1"/>
      <c r="AA791" s="1"/>
      <c r="AB791" s="1"/>
      <c r="AC791" s="1"/>
      <c r="AD791" s="1"/>
      <c r="AE791" s="1"/>
    </row>
    <row r="792" spans="1:31" s="6" customFormat="1" ht="22.8" thickBot="1" x14ac:dyDescent="0.35">
      <c r="A792" s="55" t="e" cm="1">
        <f t="array" ref="A792">(IF($Q$3='بيان ع'!D786,ROW('بيان ع'!786:786)-1,yyyyy))</f>
        <v>#NAME?</v>
      </c>
      <c r="B792" s="56" t="str">
        <f t="shared" si="16"/>
        <v/>
      </c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24"/>
      <c r="R792" s="1"/>
      <c r="S792" s="1"/>
      <c r="T792" s="1"/>
      <c r="V792" s="7"/>
      <c r="W792" s="7"/>
      <c r="X792" s="7"/>
      <c r="Z792" s="1"/>
      <c r="AA792" s="1"/>
      <c r="AB792" s="1"/>
      <c r="AC792" s="1"/>
      <c r="AD792" s="1"/>
      <c r="AE792" s="1"/>
    </row>
    <row r="793" spans="1:31" s="6" customFormat="1" ht="22.8" thickBot="1" x14ac:dyDescent="0.35">
      <c r="A793" s="55" t="e" cm="1">
        <f t="array" ref="A793">(IF($Q$3='بيان ع'!D787,ROW('بيان ع'!787:787)-1,yyyyy))</f>
        <v>#NAME?</v>
      </c>
      <c r="B793" s="56" t="str">
        <f t="shared" si="16"/>
        <v/>
      </c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24"/>
      <c r="R793" s="1"/>
      <c r="S793" s="1"/>
      <c r="T793" s="1"/>
      <c r="V793" s="7"/>
      <c r="W793" s="7"/>
      <c r="X793" s="7"/>
      <c r="Z793" s="1"/>
      <c r="AA793" s="1"/>
      <c r="AB793" s="1"/>
      <c r="AC793" s="1"/>
      <c r="AD793" s="1"/>
      <c r="AE793" s="1"/>
    </row>
    <row r="794" spans="1:31" s="6" customFormat="1" ht="22.8" thickBot="1" x14ac:dyDescent="0.35">
      <c r="A794" s="55" t="e" cm="1">
        <f t="array" ref="A794">(IF($Q$3='بيان ع'!D788,ROW('بيان ع'!788:788)-1,yyyyy))</f>
        <v>#NAME?</v>
      </c>
      <c r="B794" s="56" t="str">
        <f t="shared" si="16"/>
        <v/>
      </c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24"/>
      <c r="R794" s="1"/>
      <c r="S794" s="1"/>
      <c r="T794" s="1"/>
      <c r="V794" s="7"/>
      <c r="W794" s="7"/>
      <c r="X794" s="7"/>
      <c r="Z794" s="1"/>
      <c r="AA794" s="1"/>
      <c r="AB794" s="1"/>
      <c r="AC794" s="1"/>
      <c r="AD794" s="1"/>
      <c r="AE794" s="1"/>
    </row>
    <row r="795" spans="1:31" s="6" customFormat="1" ht="22.8" thickBot="1" x14ac:dyDescent="0.35">
      <c r="A795" s="55" t="e" cm="1">
        <f t="array" ref="A795">(IF($Q$3='بيان ع'!D789,ROW('بيان ع'!789:789)-1,yyyyy))</f>
        <v>#NAME?</v>
      </c>
      <c r="B795" s="56" t="str">
        <f t="shared" si="16"/>
        <v/>
      </c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24"/>
      <c r="R795" s="1"/>
      <c r="S795" s="1"/>
      <c r="T795" s="1"/>
      <c r="V795" s="7"/>
      <c r="W795" s="7"/>
      <c r="X795" s="7"/>
      <c r="Z795" s="1"/>
      <c r="AA795" s="1"/>
      <c r="AB795" s="1"/>
      <c r="AC795" s="1"/>
      <c r="AD795" s="1"/>
      <c r="AE795" s="1"/>
    </row>
    <row r="796" spans="1:31" s="6" customFormat="1" ht="22.8" thickBot="1" x14ac:dyDescent="0.35">
      <c r="A796" s="55" t="e" cm="1">
        <f t="array" ref="A796">(IF($Q$3='بيان ع'!D790,ROW('بيان ع'!790:790)-1,yyyyy))</f>
        <v>#NAME?</v>
      </c>
      <c r="B796" s="56" t="str">
        <f t="shared" si="16"/>
        <v/>
      </c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24"/>
      <c r="R796" s="1"/>
      <c r="S796" s="1"/>
      <c r="T796" s="1"/>
      <c r="V796" s="7"/>
      <c r="W796" s="7"/>
      <c r="X796" s="7"/>
      <c r="Z796" s="1"/>
      <c r="AA796" s="1"/>
      <c r="AB796" s="1"/>
      <c r="AC796" s="1"/>
      <c r="AD796" s="1"/>
      <c r="AE796" s="1"/>
    </row>
    <row r="797" spans="1:31" s="6" customFormat="1" ht="22.8" thickBot="1" x14ac:dyDescent="0.35">
      <c r="A797" s="55" t="e" cm="1">
        <f t="array" ref="A797">(IF($Q$3='بيان ع'!D791,ROW('بيان ع'!791:791)-1,yyyyy))</f>
        <v>#NAME?</v>
      </c>
      <c r="B797" s="56" t="str">
        <f t="shared" si="16"/>
        <v/>
      </c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24"/>
      <c r="R797" s="1"/>
      <c r="S797" s="1"/>
      <c r="T797" s="1"/>
      <c r="V797" s="7"/>
      <c r="W797" s="7"/>
      <c r="X797" s="7"/>
      <c r="Z797" s="1"/>
      <c r="AA797" s="1"/>
      <c r="AB797" s="1"/>
      <c r="AC797" s="1"/>
      <c r="AD797" s="1"/>
      <c r="AE797" s="1"/>
    </row>
    <row r="798" spans="1:31" s="6" customFormat="1" ht="22.8" thickBot="1" x14ac:dyDescent="0.35">
      <c r="A798" s="55" t="e" cm="1">
        <f t="array" ref="A798">(IF($Q$3='بيان ع'!D792,ROW('بيان ع'!792:792)-1,yyyyy))</f>
        <v>#NAME?</v>
      </c>
      <c r="B798" s="56" t="str">
        <f t="shared" si="16"/>
        <v/>
      </c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24"/>
      <c r="R798" s="1"/>
      <c r="S798" s="1"/>
      <c r="T798" s="1"/>
      <c r="V798" s="7"/>
      <c r="W798" s="7"/>
      <c r="X798" s="7"/>
      <c r="Z798" s="1"/>
      <c r="AA798" s="1"/>
      <c r="AB798" s="1"/>
      <c r="AC798" s="1"/>
      <c r="AD798" s="1"/>
      <c r="AE798" s="1"/>
    </row>
    <row r="799" spans="1:31" s="6" customFormat="1" ht="22.8" thickBot="1" x14ac:dyDescent="0.35">
      <c r="A799" s="55" t="e" cm="1">
        <f t="array" ref="A799">(IF($Q$3='بيان ع'!D793,ROW('بيان ع'!793:793)-1,yyyyy))</f>
        <v>#NAME?</v>
      </c>
      <c r="B799" s="56" t="str">
        <f t="shared" si="16"/>
        <v/>
      </c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24"/>
      <c r="R799" s="1"/>
      <c r="S799" s="1"/>
      <c r="T799" s="1"/>
      <c r="V799" s="7"/>
      <c r="W799" s="7"/>
      <c r="X799" s="7"/>
      <c r="Z799" s="1"/>
      <c r="AA799" s="1"/>
      <c r="AB799" s="1"/>
      <c r="AC799" s="1"/>
      <c r="AD799" s="1"/>
      <c r="AE799" s="1"/>
    </row>
    <row r="800" spans="1:31" s="6" customFormat="1" ht="22.8" thickBot="1" x14ac:dyDescent="0.35">
      <c r="A800" s="55" t="e" cm="1">
        <f t="array" ref="A800">(IF($Q$3='بيان ع'!D794,ROW('بيان ع'!794:794)-1,yyyyy))</f>
        <v>#NAME?</v>
      </c>
      <c r="B800" s="56" t="str">
        <f t="shared" si="16"/>
        <v/>
      </c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24"/>
      <c r="R800" s="1"/>
      <c r="S800" s="1"/>
      <c r="T800" s="1"/>
      <c r="V800" s="7"/>
      <c r="W800" s="7"/>
      <c r="X800" s="7"/>
      <c r="Z800" s="1"/>
      <c r="AA800" s="1"/>
      <c r="AB800" s="1"/>
      <c r="AC800" s="1"/>
      <c r="AD800" s="1"/>
      <c r="AE800" s="1"/>
    </row>
    <row r="801" spans="1:31" s="6" customFormat="1" ht="22.8" thickBot="1" x14ac:dyDescent="0.35">
      <c r="A801" s="55" t="e" cm="1">
        <f t="array" ref="A801">(IF($Q$3='بيان ع'!D795,ROW('بيان ع'!795:795)-1,yyyyy))</f>
        <v>#NAME?</v>
      </c>
      <c r="B801" s="56" t="str">
        <f t="shared" si="16"/>
        <v/>
      </c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24"/>
      <c r="R801" s="1"/>
      <c r="S801" s="1"/>
      <c r="T801" s="1"/>
      <c r="V801" s="7"/>
      <c r="W801" s="7"/>
      <c r="X801" s="7"/>
      <c r="Z801" s="1"/>
      <c r="AA801" s="1"/>
      <c r="AB801" s="1"/>
      <c r="AC801" s="1"/>
      <c r="AD801" s="1"/>
      <c r="AE801" s="1"/>
    </row>
    <row r="802" spans="1:31" s="6" customFormat="1" ht="22.8" thickBot="1" x14ac:dyDescent="0.35">
      <c r="A802" s="55" t="e" cm="1">
        <f t="array" ref="A802">(IF($Q$3='بيان ع'!D796,ROW('بيان ع'!796:796)-1,yyyyy))</f>
        <v>#NAME?</v>
      </c>
      <c r="B802" s="56" t="str">
        <f t="shared" si="16"/>
        <v/>
      </c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24"/>
      <c r="R802" s="1"/>
      <c r="S802" s="1"/>
      <c r="T802" s="1"/>
      <c r="V802" s="7"/>
      <c r="W802" s="7"/>
      <c r="X802" s="7"/>
      <c r="Z802" s="1"/>
      <c r="AA802" s="1"/>
      <c r="AB802" s="1"/>
      <c r="AC802" s="1"/>
      <c r="AD802" s="1"/>
      <c r="AE802" s="1"/>
    </row>
    <row r="803" spans="1:31" s="6" customFormat="1" ht="22.8" thickBot="1" x14ac:dyDescent="0.35">
      <c r="A803" s="55" t="e" cm="1">
        <f t="array" ref="A803">(IF($Q$3='بيان ع'!D797,ROW('بيان ع'!797:797)-1,yyyyy))</f>
        <v>#NAME?</v>
      </c>
      <c r="B803" s="56" t="str">
        <f t="shared" si="16"/>
        <v/>
      </c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24"/>
      <c r="R803" s="1"/>
      <c r="S803" s="1"/>
      <c r="T803" s="1"/>
      <c r="V803" s="7"/>
      <c r="W803" s="7"/>
      <c r="X803" s="7"/>
      <c r="Z803" s="1"/>
      <c r="AA803" s="1"/>
      <c r="AB803" s="1"/>
      <c r="AC803" s="1"/>
      <c r="AD803" s="1"/>
      <c r="AE803" s="1"/>
    </row>
    <row r="804" spans="1:31" s="6" customFormat="1" ht="22.8" thickBot="1" x14ac:dyDescent="0.35">
      <c r="A804" s="55" t="e" cm="1">
        <f t="array" ref="A804">(IF($Q$3='بيان ع'!D798,ROW('بيان ع'!798:798)-1,yyyyy))</f>
        <v>#NAME?</v>
      </c>
      <c r="B804" s="56" t="str">
        <f t="shared" si="16"/>
        <v/>
      </c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24"/>
      <c r="R804" s="1"/>
      <c r="S804" s="1"/>
      <c r="T804" s="1"/>
      <c r="V804" s="7"/>
      <c r="W804" s="7"/>
      <c r="X804" s="7"/>
      <c r="Z804" s="1"/>
      <c r="AA804" s="1"/>
      <c r="AB804" s="1"/>
      <c r="AC804" s="1"/>
      <c r="AD804" s="1"/>
      <c r="AE804" s="1"/>
    </row>
    <row r="805" spans="1:31" s="6" customFormat="1" ht="22.8" thickBot="1" x14ac:dyDescent="0.35">
      <c r="A805" s="55" t="e" cm="1">
        <f t="array" ref="A805">(IF($Q$3='بيان ع'!D799,ROW('بيان ع'!799:799)-1,yyyyy))</f>
        <v>#NAME?</v>
      </c>
      <c r="B805" s="56" t="str">
        <f t="shared" si="16"/>
        <v/>
      </c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24"/>
      <c r="R805" s="1"/>
      <c r="S805" s="1"/>
      <c r="T805" s="1"/>
      <c r="V805" s="7"/>
      <c r="W805" s="7"/>
      <c r="X805" s="7"/>
      <c r="Z805" s="1"/>
      <c r="AA805" s="1"/>
      <c r="AB805" s="1"/>
      <c r="AC805" s="1"/>
      <c r="AD805" s="1"/>
      <c r="AE805" s="1"/>
    </row>
    <row r="806" spans="1:31" s="6" customFormat="1" ht="22.8" thickBot="1" x14ac:dyDescent="0.35">
      <c r="A806" s="55" t="e" cm="1">
        <f t="array" ref="A806">(IF($Q$3='بيان ع'!D800,ROW('بيان ع'!800:800)-1,yyyyy))</f>
        <v>#NAME?</v>
      </c>
      <c r="B806" s="56" t="str">
        <f t="shared" si="16"/>
        <v/>
      </c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24"/>
      <c r="R806" s="1"/>
      <c r="S806" s="1"/>
      <c r="T806" s="1"/>
      <c r="V806" s="7"/>
      <c r="W806" s="7"/>
      <c r="X806" s="7"/>
      <c r="Z806" s="1"/>
      <c r="AA806" s="1"/>
      <c r="AB806" s="1"/>
      <c r="AC806" s="1"/>
      <c r="AD806" s="1"/>
      <c r="AE806" s="1"/>
    </row>
    <row r="807" spans="1:31" s="6" customFormat="1" ht="22.8" thickBot="1" x14ac:dyDescent="0.35">
      <c r="A807" s="55" t="e" cm="1">
        <f t="array" ref="A807">(IF($Q$3='بيان ع'!D801,ROW('بيان ع'!801:801)-1,yyyyy))</f>
        <v>#NAME?</v>
      </c>
      <c r="B807" s="56" t="str">
        <f t="shared" si="16"/>
        <v/>
      </c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24"/>
      <c r="R807" s="1"/>
      <c r="S807" s="1"/>
      <c r="T807" s="1"/>
      <c r="V807" s="7"/>
      <c r="W807" s="7"/>
      <c r="X807" s="7"/>
      <c r="Z807" s="1"/>
      <c r="AA807" s="1"/>
      <c r="AB807" s="1"/>
      <c r="AC807" s="1"/>
      <c r="AD807" s="1"/>
      <c r="AE807" s="1"/>
    </row>
    <row r="808" spans="1:31" s="6" customFormat="1" ht="22.8" thickBot="1" x14ac:dyDescent="0.35">
      <c r="A808" s="55" t="e" cm="1">
        <f t="array" ref="A808">(IF($Q$3='بيان ع'!D802,ROW('بيان ع'!802:802)-1,yyyyy))</f>
        <v>#NAME?</v>
      </c>
      <c r="B808" s="56" t="str">
        <f t="shared" si="16"/>
        <v/>
      </c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24"/>
      <c r="R808" s="1"/>
      <c r="S808" s="1"/>
      <c r="T808" s="1"/>
      <c r="V808" s="7"/>
      <c r="W808" s="7"/>
      <c r="X808" s="7"/>
      <c r="Z808" s="1"/>
      <c r="AA808" s="1"/>
      <c r="AB808" s="1"/>
      <c r="AC808" s="1"/>
      <c r="AD808" s="1"/>
      <c r="AE808" s="1"/>
    </row>
    <row r="809" spans="1:31" s="6" customFormat="1" ht="22.8" thickBot="1" x14ac:dyDescent="0.35">
      <c r="A809" s="55" t="e" cm="1">
        <f t="array" ref="A809">(IF($Q$3='بيان ع'!D803,ROW('بيان ع'!803:803)-1,yyyyy))</f>
        <v>#NAME?</v>
      </c>
      <c r="B809" s="56" t="str">
        <f t="shared" si="16"/>
        <v/>
      </c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24"/>
      <c r="R809" s="1"/>
      <c r="S809" s="1"/>
      <c r="T809" s="1"/>
      <c r="V809" s="7"/>
      <c r="W809" s="7"/>
      <c r="X809" s="7"/>
      <c r="Z809" s="1"/>
      <c r="AA809" s="1"/>
      <c r="AB809" s="1"/>
      <c r="AC809" s="1"/>
      <c r="AD809" s="1"/>
      <c r="AE809" s="1"/>
    </row>
    <row r="810" spans="1:31" s="6" customFormat="1" ht="22.8" thickBot="1" x14ac:dyDescent="0.35">
      <c r="A810" s="55" t="e" cm="1">
        <f t="array" ref="A810">(IF($Q$3='بيان ع'!D804,ROW('بيان ع'!804:804)-1,yyyyy))</f>
        <v>#NAME?</v>
      </c>
      <c r="B810" s="56" t="str">
        <f t="shared" si="16"/>
        <v/>
      </c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24"/>
      <c r="R810" s="1"/>
      <c r="S810" s="1"/>
      <c r="T810" s="1"/>
      <c r="V810" s="7"/>
      <c r="W810" s="7"/>
      <c r="X810" s="7"/>
      <c r="Z810" s="1"/>
      <c r="AA810" s="1"/>
      <c r="AB810" s="1"/>
      <c r="AC810" s="1"/>
      <c r="AD810" s="1"/>
      <c r="AE810" s="1"/>
    </row>
    <row r="811" spans="1:31" s="6" customFormat="1" ht="22.8" thickBot="1" x14ac:dyDescent="0.35">
      <c r="A811" s="55" t="e" cm="1">
        <f t="array" ref="A811">(IF($Q$3='بيان ع'!D805,ROW('بيان ع'!805:805)-1,yyyyy))</f>
        <v>#NAME?</v>
      </c>
      <c r="B811" s="56" t="str">
        <f t="shared" si="16"/>
        <v/>
      </c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24"/>
      <c r="R811" s="1"/>
      <c r="S811" s="1"/>
      <c r="T811" s="1"/>
      <c r="V811" s="7"/>
      <c r="W811" s="7"/>
      <c r="X811" s="7"/>
      <c r="Z811" s="1"/>
      <c r="AA811" s="1"/>
      <c r="AB811" s="1"/>
      <c r="AC811" s="1"/>
      <c r="AD811" s="1"/>
      <c r="AE811" s="1"/>
    </row>
    <row r="812" spans="1:31" s="6" customFormat="1" ht="22.8" thickBot="1" x14ac:dyDescent="0.35">
      <c r="A812" s="55" t="e" cm="1">
        <f t="array" ref="A812">(IF($Q$3='بيان ع'!D806,ROW('بيان ع'!806:806)-1,yyyyy))</f>
        <v>#NAME?</v>
      </c>
      <c r="B812" s="56" t="str">
        <f t="shared" si="16"/>
        <v/>
      </c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24"/>
      <c r="R812" s="1"/>
      <c r="S812" s="1"/>
      <c r="T812" s="1"/>
      <c r="V812" s="7"/>
      <c r="W812" s="7"/>
      <c r="X812" s="7"/>
      <c r="Z812" s="1"/>
      <c r="AA812" s="1"/>
      <c r="AB812" s="1"/>
      <c r="AC812" s="1"/>
      <c r="AD812" s="1"/>
      <c r="AE812" s="1"/>
    </row>
    <row r="813" spans="1:31" s="6" customFormat="1" ht="22.8" thickBot="1" x14ac:dyDescent="0.35">
      <c r="A813" s="55" t="e" cm="1">
        <f t="array" ref="A813">(IF($Q$3='بيان ع'!D807,ROW('بيان ع'!807:807)-1,yyyyy))</f>
        <v>#NAME?</v>
      </c>
      <c r="B813" s="56" t="str">
        <f t="shared" si="16"/>
        <v/>
      </c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24"/>
      <c r="R813" s="1"/>
      <c r="S813" s="1"/>
      <c r="T813" s="1"/>
      <c r="V813" s="7"/>
      <c r="W813" s="7"/>
      <c r="X813" s="7"/>
      <c r="Z813" s="1"/>
      <c r="AA813" s="1"/>
      <c r="AB813" s="1"/>
      <c r="AC813" s="1"/>
      <c r="AD813" s="1"/>
      <c r="AE813" s="1"/>
    </row>
    <row r="814" spans="1:31" s="6" customFormat="1" ht="22.8" thickBot="1" x14ac:dyDescent="0.35">
      <c r="A814" s="55" t="e" cm="1">
        <f t="array" ref="A814">(IF($Q$3='بيان ع'!D808,ROW('بيان ع'!808:808)-1,yyyyy))</f>
        <v>#NAME?</v>
      </c>
      <c r="B814" s="56" t="str">
        <f t="shared" si="16"/>
        <v/>
      </c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24"/>
      <c r="R814" s="1"/>
      <c r="S814" s="1"/>
      <c r="T814" s="1"/>
      <c r="V814" s="7"/>
      <c r="W814" s="7"/>
      <c r="X814" s="7"/>
      <c r="Z814" s="1"/>
      <c r="AA814" s="1"/>
      <c r="AB814" s="1"/>
      <c r="AC814" s="1"/>
      <c r="AD814" s="1"/>
      <c r="AE814" s="1"/>
    </row>
    <row r="815" spans="1:31" s="6" customFormat="1" ht="22.8" thickBot="1" x14ac:dyDescent="0.35">
      <c r="A815" s="55" t="e" cm="1">
        <f t="array" ref="A815">(IF($Q$3='بيان ع'!D809,ROW('بيان ع'!809:809)-1,yyyyy))</f>
        <v>#NAME?</v>
      </c>
      <c r="B815" s="56" t="str">
        <f t="shared" si="16"/>
        <v/>
      </c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24"/>
      <c r="R815" s="1"/>
      <c r="S815" s="1"/>
      <c r="T815" s="1"/>
      <c r="V815" s="7"/>
      <c r="W815" s="7"/>
      <c r="X815" s="7"/>
      <c r="Z815" s="1"/>
      <c r="AA815" s="1"/>
      <c r="AB815" s="1"/>
      <c r="AC815" s="1"/>
      <c r="AD815" s="1"/>
      <c r="AE815" s="1"/>
    </row>
    <row r="816" spans="1:31" s="6" customFormat="1" ht="22.8" thickBot="1" x14ac:dyDescent="0.35">
      <c r="A816" s="55" t="e" cm="1">
        <f t="array" ref="A816">(IF($Q$3='بيان ع'!D810,ROW('بيان ع'!810:810)-1,yyyyy))</f>
        <v>#NAME?</v>
      </c>
      <c r="B816" s="56" t="str">
        <f t="shared" si="16"/>
        <v/>
      </c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24"/>
      <c r="R816" s="1"/>
      <c r="S816" s="1"/>
      <c r="T816" s="1"/>
      <c r="V816" s="7"/>
      <c r="W816" s="7"/>
      <c r="X816" s="7"/>
      <c r="Z816" s="1"/>
      <c r="AA816" s="1"/>
      <c r="AB816" s="1"/>
      <c r="AC816" s="1"/>
      <c r="AD816" s="1"/>
      <c r="AE816" s="1"/>
    </row>
    <row r="817" spans="1:31" s="6" customFormat="1" ht="22.8" thickBot="1" x14ac:dyDescent="0.35">
      <c r="A817" s="55" t="e" cm="1">
        <f t="array" ref="A817">(IF($Q$3='بيان ع'!D811,ROW('بيان ع'!811:811)-1,yyyyy))</f>
        <v>#NAME?</v>
      </c>
      <c r="B817" s="56" t="str">
        <f t="shared" si="16"/>
        <v/>
      </c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24"/>
      <c r="R817" s="1"/>
      <c r="S817" s="1"/>
      <c r="T817" s="1"/>
      <c r="V817" s="7"/>
      <c r="W817" s="7"/>
      <c r="X817" s="7"/>
      <c r="Z817" s="1"/>
      <c r="AA817" s="1"/>
      <c r="AB817" s="1"/>
      <c r="AC817" s="1"/>
      <c r="AD817" s="1"/>
      <c r="AE817" s="1"/>
    </row>
    <row r="818" spans="1:31" s="6" customFormat="1" ht="22.8" thickBot="1" x14ac:dyDescent="0.35">
      <c r="A818" s="55" t="e" cm="1">
        <f t="array" ref="A818">(IF($Q$3='بيان ع'!D812,ROW('بيان ع'!812:812)-1,yyyyy))</f>
        <v>#NAME?</v>
      </c>
      <c r="B818" s="56" t="str">
        <f t="shared" si="16"/>
        <v/>
      </c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24"/>
      <c r="R818" s="1"/>
      <c r="S818" s="1"/>
      <c r="T818" s="1"/>
      <c r="V818" s="7"/>
      <c r="W818" s="7"/>
      <c r="X818" s="7"/>
      <c r="Z818" s="1"/>
      <c r="AA818" s="1"/>
      <c r="AB818" s="1"/>
      <c r="AC818" s="1"/>
      <c r="AD818" s="1"/>
      <c r="AE818" s="1"/>
    </row>
    <row r="819" spans="1:31" s="6" customFormat="1" ht="22.8" thickBot="1" x14ac:dyDescent="0.35">
      <c r="A819" s="55" t="e" cm="1">
        <f t="array" ref="A819">(IF($Q$3='بيان ع'!D813,ROW('بيان ع'!813:813)-1,yyyyy))</f>
        <v>#NAME?</v>
      </c>
      <c r="B819" s="56" t="str">
        <f t="shared" si="16"/>
        <v/>
      </c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24"/>
      <c r="R819" s="1"/>
      <c r="S819" s="1"/>
      <c r="T819" s="1"/>
      <c r="V819" s="7"/>
      <c r="W819" s="7"/>
      <c r="X819" s="7"/>
      <c r="Z819" s="1"/>
      <c r="AA819" s="1"/>
      <c r="AB819" s="1"/>
      <c r="AC819" s="1"/>
      <c r="AD819" s="1"/>
      <c r="AE819" s="1"/>
    </row>
    <row r="820" spans="1:31" s="6" customFormat="1" ht="22.8" thickBot="1" x14ac:dyDescent="0.35">
      <c r="A820" s="55" t="e" cm="1">
        <f t="array" ref="A820">(IF($Q$3='بيان ع'!D814,ROW('بيان ع'!814:814)-1,yyyyy))</f>
        <v>#NAME?</v>
      </c>
      <c r="B820" s="56" t="str">
        <f t="shared" si="16"/>
        <v/>
      </c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24"/>
      <c r="R820" s="1"/>
      <c r="S820" s="1"/>
      <c r="T820" s="1"/>
      <c r="V820" s="7"/>
      <c r="W820" s="7"/>
      <c r="X820" s="7"/>
      <c r="Z820" s="1"/>
      <c r="AA820" s="1"/>
      <c r="AB820" s="1"/>
      <c r="AC820" s="1"/>
      <c r="AD820" s="1"/>
      <c r="AE820" s="1"/>
    </row>
    <row r="821" spans="1:31" s="6" customFormat="1" ht="22.8" thickBot="1" x14ac:dyDescent="0.35">
      <c r="A821" s="55" t="e" cm="1">
        <f t="array" ref="A821">(IF($Q$3='بيان ع'!D815,ROW('بيان ع'!815:815)-1,yyyyy))</f>
        <v>#NAME?</v>
      </c>
      <c r="B821" s="56" t="str">
        <f t="shared" si="16"/>
        <v/>
      </c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24"/>
      <c r="R821" s="1"/>
      <c r="S821" s="1"/>
      <c r="T821" s="1"/>
      <c r="V821" s="7"/>
      <c r="W821" s="7"/>
      <c r="X821" s="7"/>
      <c r="Z821" s="1"/>
      <c r="AA821" s="1"/>
      <c r="AB821" s="1"/>
      <c r="AC821" s="1"/>
      <c r="AD821" s="1"/>
      <c r="AE821" s="1"/>
    </row>
    <row r="822" spans="1:31" s="6" customFormat="1" ht="22.8" thickBot="1" x14ac:dyDescent="0.35">
      <c r="A822" s="55" t="e" cm="1">
        <f t="array" ref="A822">(IF($Q$3='بيان ع'!D816,ROW('بيان ع'!816:816)-1,yyyyy))</f>
        <v>#NAME?</v>
      </c>
      <c r="B822" s="56" t="str">
        <f t="shared" si="16"/>
        <v/>
      </c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24"/>
      <c r="R822" s="1"/>
      <c r="S822" s="1"/>
      <c r="T822" s="1"/>
      <c r="V822" s="7"/>
      <c r="W822" s="7"/>
      <c r="X822" s="7"/>
      <c r="Z822" s="1"/>
      <c r="AA822" s="1"/>
      <c r="AB822" s="1"/>
      <c r="AC822" s="1"/>
      <c r="AD822" s="1"/>
      <c r="AE822" s="1"/>
    </row>
    <row r="823" spans="1:31" s="6" customFormat="1" ht="22.8" thickBot="1" x14ac:dyDescent="0.35">
      <c r="A823" s="55" t="e" cm="1">
        <f t="array" ref="A823">(IF($Q$3='بيان ع'!D817,ROW('بيان ع'!817:817)-1,yyyyy))</f>
        <v>#NAME?</v>
      </c>
      <c r="B823" s="56" t="str">
        <f t="shared" si="16"/>
        <v/>
      </c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24"/>
      <c r="R823" s="1"/>
      <c r="S823" s="1"/>
      <c r="T823" s="1"/>
      <c r="V823" s="7"/>
      <c r="W823" s="7"/>
      <c r="X823" s="7"/>
      <c r="Z823" s="1"/>
      <c r="AA823" s="1"/>
      <c r="AB823" s="1"/>
      <c r="AC823" s="1"/>
      <c r="AD823" s="1"/>
      <c r="AE823" s="1"/>
    </row>
    <row r="824" spans="1:31" s="6" customFormat="1" ht="22.8" thickBot="1" x14ac:dyDescent="0.35">
      <c r="A824" s="55" t="e" cm="1">
        <f t="array" ref="A824">(IF($Q$3='بيان ع'!D818,ROW('بيان ع'!818:818)-1,yyyyy))</f>
        <v>#NAME?</v>
      </c>
      <c r="B824" s="56" t="str">
        <f t="shared" si="16"/>
        <v/>
      </c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24"/>
      <c r="R824" s="1"/>
      <c r="S824" s="1"/>
      <c r="T824" s="1"/>
      <c r="V824" s="7"/>
      <c r="W824" s="7"/>
      <c r="X824" s="7"/>
      <c r="Z824" s="1"/>
      <c r="AA824" s="1"/>
      <c r="AB824" s="1"/>
      <c r="AC824" s="1"/>
      <c r="AD824" s="1"/>
      <c r="AE824" s="1"/>
    </row>
    <row r="825" spans="1:31" s="6" customFormat="1" ht="22.8" thickBot="1" x14ac:dyDescent="0.35">
      <c r="A825" s="55" t="e" cm="1">
        <f t="array" ref="A825">(IF($Q$3='بيان ع'!D819,ROW('بيان ع'!819:819)-1,yyyyy))</f>
        <v>#NAME?</v>
      </c>
      <c r="B825" s="56" t="str">
        <f t="shared" si="16"/>
        <v/>
      </c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24"/>
      <c r="R825" s="1"/>
      <c r="S825" s="1"/>
      <c r="T825" s="1"/>
      <c r="V825" s="7"/>
      <c r="W825" s="7"/>
      <c r="X825" s="7"/>
      <c r="Z825" s="1"/>
      <c r="AA825" s="1"/>
      <c r="AB825" s="1"/>
      <c r="AC825" s="1"/>
      <c r="AD825" s="1"/>
      <c r="AE825" s="1"/>
    </row>
    <row r="826" spans="1:31" s="6" customFormat="1" ht="22.8" thickBot="1" x14ac:dyDescent="0.35">
      <c r="A826" s="55" t="e" cm="1">
        <f t="array" ref="A826">(IF($Q$3='بيان ع'!D820,ROW('بيان ع'!820:820)-1,yyyyy))</f>
        <v>#NAME?</v>
      </c>
      <c r="B826" s="56" t="str">
        <f t="shared" si="16"/>
        <v/>
      </c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24"/>
      <c r="R826" s="1"/>
      <c r="S826" s="1"/>
      <c r="T826" s="1"/>
      <c r="V826" s="7"/>
      <c r="W826" s="7"/>
      <c r="X826" s="7"/>
      <c r="Z826" s="1"/>
      <c r="AA826" s="1"/>
      <c r="AB826" s="1"/>
      <c r="AC826" s="1"/>
      <c r="AD826" s="1"/>
      <c r="AE826" s="1"/>
    </row>
    <row r="827" spans="1:31" s="6" customFormat="1" ht="22.8" thickBot="1" x14ac:dyDescent="0.35">
      <c r="A827" s="55" t="e" cm="1">
        <f t="array" ref="A827">(IF($Q$3='بيان ع'!D821,ROW('بيان ع'!821:821)-1,yyyyy))</f>
        <v>#NAME?</v>
      </c>
      <c r="B827" s="56" t="str">
        <f t="shared" si="16"/>
        <v/>
      </c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24"/>
      <c r="R827" s="1"/>
      <c r="S827" s="1"/>
      <c r="T827" s="1"/>
      <c r="V827" s="7"/>
      <c r="W827" s="7"/>
      <c r="X827" s="7"/>
      <c r="Z827" s="1"/>
      <c r="AA827" s="1"/>
      <c r="AB827" s="1"/>
      <c r="AC827" s="1"/>
      <c r="AD827" s="1"/>
      <c r="AE827" s="1"/>
    </row>
    <row r="828" spans="1:31" s="6" customFormat="1" ht="22.8" thickBot="1" x14ac:dyDescent="0.35">
      <c r="A828" s="55" t="e" cm="1">
        <f t="array" ref="A828">(IF($Q$3='بيان ع'!D822,ROW('بيان ع'!822:822)-1,yyyyy))</f>
        <v>#NAME?</v>
      </c>
      <c r="B828" s="56" t="str">
        <f t="shared" si="16"/>
        <v/>
      </c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24"/>
      <c r="R828" s="1"/>
      <c r="S828" s="1"/>
      <c r="T828" s="1"/>
      <c r="V828" s="7"/>
      <c r="W828" s="7"/>
      <c r="X828" s="7"/>
      <c r="Z828" s="1"/>
      <c r="AA828" s="1"/>
      <c r="AB828" s="1"/>
      <c r="AC828" s="1"/>
      <c r="AD828" s="1"/>
      <c r="AE828" s="1"/>
    </row>
    <row r="829" spans="1:31" s="6" customFormat="1" ht="22.8" thickBot="1" x14ac:dyDescent="0.35">
      <c r="A829" s="55" t="e" cm="1">
        <f t="array" ref="A829">(IF($Q$3='بيان ع'!D823,ROW('بيان ع'!823:823)-1,yyyyy))</f>
        <v>#NAME?</v>
      </c>
      <c r="B829" s="56" t="str">
        <f t="shared" si="16"/>
        <v/>
      </c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24"/>
      <c r="R829" s="1"/>
      <c r="S829" s="1"/>
      <c r="T829" s="1"/>
      <c r="V829" s="7"/>
      <c r="W829" s="7"/>
      <c r="X829" s="7"/>
      <c r="Z829" s="1"/>
      <c r="AA829" s="1"/>
      <c r="AB829" s="1"/>
      <c r="AC829" s="1"/>
      <c r="AD829" s="1"/>
      <c r="AE829" s="1"/>
    </row>
    <row r="830" spans="1:31" s="6" customFormat="1" ht="22.8" thickBot="1" x14ac:dyDescent="0.35">
      <c r="A830" s="55" t="e" cm="1">
        <f t="array" ref="A830">(IF($Q$3='بيان ع'!D824,ROW('بيان ع'!824:824)-1,yyyyy))</f>
        <v>#NAME?</v>
      </c>
      <c r="B830" s="56" t="str">
        <f t="shared" si="16"/>
        <v/>
      </c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24"/>
      <c r="R830" s="1"/>
      <c r="S830" s="1"/>
      <c r="T830" s="1"/>
      <c r="V830" s="7"/>
      <c r="W830" s="7"/>
      <c r="X830" s="7"/>
      <c r="Z830" s="1"/>
      <c r="AA830" s="1"/>
      <c r="AB830" s="1"/>
      <c r="AC830" s="1"/>
      <c r="AD830" s="1"/>
      <c r="AE830" s="1"/>
    </row>
    <row r="831" spans="1:31" s="6" customFormat="1" ht="22.8" thickBot="1" x14ac:dyDescent="0.35">
      <c r="A831" s="55" t="e" cm="1">
        <f t="array" ref="A831">(IF($Q$3='بيان ع'!D825,ROW('بيان ع'!825:825)-1,yyyyy))</f>
        <v>#NAME?</v>
      </c>
      <c r="B831" s="56" t="str">
        <f t="shared" si="16"/>
        <v/>
      </c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24"/>
      <c r="R831" s="1"/>
      <c r="S831" s="1"/>
      <c r="T831" s="1"/>
      <c r="V831" s="7"/>
      <c r="W831" s="7"/>
      <c r="X831" s="7"/>
      <c r="Z831" s="1"/>
      <c r="AA831" s="1"/>
      <c r="AB831" s="1"/>
      <c r="AC831" s="1"/>
      <c r="AD831" s="1"/>
      <c r="AE831" s="1"/>
    </row>
    <row r="832" spans="1:31" s="6" customFormat="1" ht="22.8" thickBot="1" x14ac:dyDescent="0.35">
      <c r="A832" s="55" t="e" cm="1">
        <f t="array" ref="A832">(IF($Q$3='بيان ع'!D826,ROW('بيان ع'!826:826)-1,yyyyy))</f>
        <v>#NAME?</v>
      </c>
      <c r="B832" s="56" t="str">
        <f t="shared" si="16"/>
        <v/>
      </c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24"/>
      <c r="R832" s="1"/>
      <c r="S832" s="1"/>
      <c r="T832" s="1"/>
      <c r="V832" s="7"/>
      <c r="W832" s="7"/>
      <c r="X832" s="7"/>
      <c r="Z832" s="1"/>
      <c r="AA832" s="1"/>
      <c r="AB832" s="1"/>
      <c r="AC832" s="1"/>
      <c r="AD832" s="1"/>
      <c r="AE832" s="1"/>
    </row>
    <row r="833" spans="1:31" s="6" customFormat="1" ht="22.8" thickBot="1" x14ac:dyDescent="0.35">
      <c r="A833" s="55" t="e" cm="1">
        <f t="array" ref="A833">(IF($Q$3='بيان ع'!D827,ROW('بيان ع'!827:827)-1,yyyyy))</f>
        <v>#NAME?</v>
      </c>
      <c r="B833" s="56" t="str">
        <f t="shared" si="16"/>
        <v/>
      </c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24"/>
      <c r="R833" s="1"/>
      <c r="S833" s="1"/>
      <c r="T833" s="1"/>
      <c r="V833" s="7"/>
      <c r="W833" s="7"/>
      <c r="X833" s="7"/>
      <c r="Z833" s="1"/>
      <c r="AA833" s="1"/>
      <c r="AB833" s="1"/>
      <c r="AC833" s="1"/>
      <c r="AD833" s="1"/>
      <c r="AE833" s="1"/>
    </row>
    <row r="834" spans="1:31" s="6" customFormat="1" ht="22.8" thickBot="1" x14ac:dyDescent="0.35">
      <c r="A834" s="55" t="e" cm="1">
        <f t="array" ref="A834">(IF($Q$3='بيان ع'!D828,ROW('بيان ع'!828:828)-1,yyyyy))</f>
        <v>#NAME?</v>
      </c>
      <c r="B834" s="56" t="str">
        <f t="shared" si="16"/>
        <v/>
      </c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24"/>
      <c r="R834" s="1"/>
      <c r="S834" s="1"/>
      <c r="T834" s="1"/>
      <c r="V834" s="7"/>
      <c r="W834" s="7"/>
      <c r="X834" s="7"/>
      <c r="Z834" s="1"/>
      <c r="AA834" s="1"/>
      <c r="AB834" s="1"/>
      <c r="AC834" s="1"/>
      <c r="AD834" s="1"/>
      <c r="AE834" s="1"/>
    </row>
    <row r="835" spans="1:31" s="6" customFormat="1" ht="22.8" thickBot="1" x14ac:dyDescent="0.35">
      <c r="A835" s="55" t="e" cm="1">
        <f t="array" ref="A835">(IF($Q$3='بيان ع'!D829,ROW('بيان ع'!829:829)-1,yyyyy))</f>
        <v>#NAME?</v>
      </c>
      <c r="B835" s="56" t="str">
        <f t="shared" si="16"/>
        <v/>
      </c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24"/>
      <c r="R835" s="1"/>
      <c r="S835" s="1"/>
      <c r="T835" s="1"/>
      <c r="V835" s="7"/>
      <c r="W835" s="7"/>
      <c r="X835" s="7"/>
      <c r="Z835" s="1"/>
      <c r="AA835" s="1"/>
      <c r="AB835" s="1"/>
      <c r="AC835" s="1"/>
      <c r="AD835" s="1"/>
      <c r="AE835" s="1"/>
    </row>
    <row r="836" spans="1:31" s="6" customFormat="1" ht="22.8" thickBot="1" x14ac:dyDescent="0.35">
      <c r="A836" s="55" t="e" cm="1">
        <f t="array" ref="A836">(IF($Q$3='بيان ع'!D830,ROW('بيان ع'!830:830)-1,yyyyy))</f>
        <v>#NAME?</v>
      </c>
      <c r="B836" s="56" t="str">
        <f t="shared" si="16"/>
        <v/>
      </c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24"/>
      <c r="R836" s="1"/>
      <c r="S836" s="1"/>
      <c r="T836" s="1"/>
      <c r="V836" s="7"/>
      <c r="W836" s="7"/>
      <c r="X836" s="7"/>
      <c r="Z836" s="1"/>
      <c r="AA836" s="1"/>
      <c r="AB836" s="1"/>
      <c r="AC836" s="1"/>
      <c r="AD836" s="1"/>
      <c r="AE836" s="1"/>
    </row>
    <row r="837" spans="1:31" s="6" customFormat="1" ht="22.8" thickBot="1" x14ac:dyDescent="0.35">
      <c r="A837" s="55" t="e" cm="1">
        <f t="array" ref="A837">(IF($Q$3='بيان ع'!D831,ROW('بيان ع'!831:831)-1,yyyyy))</f>
        <v>#NAME?</v>
      </c>
      <c r="B837" s="56" t="str">
        <f t="shared" si="16"/>
        <v/>
      </c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24"/>
      <c r="R837" s="1"/>
      <c r="S837" s="1"/>
      <c r="T837" s="1"/>
      <c r="V837" s="7"/>
      <c r="W837" s="7"/>
      <c r="X837" s="7"/>
      <c r="Z837" s="1"/>
      <c r="AA837" s="1"/>
      <c r="AB837" s="1"/>
      <c r="AC837" s="1"/>
      <c r="AD837" s="1"/>
      <c r="AE837" s="1"/>
    </row>
    <row r="838" spans="1:31" s="6" customFormat="1" ht="22.8" thickBot="1" x14ac:dyDescent="0.35">
      <c r="A838" s="55" t="e" cm="1">
        <f t="array" ref="A838">(IF($Q$3='بيان ع'!D832,ROW('بيان ع'!832:832)-1,yyyyy))</f>
        <v>#NAME?</v>
      </c>
      <c r="B838" s="56" t="str">
        <f t="shared" si="16"/>
        <v/>
      </c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24"/>
      <c r="R838" s="1"/>
      <c r="S838" s="1"/>
      <c r="T838" s="1"/>
      <c r="V838" s="7"/>
      <c r="W838" s="7"/>
      <c r="X838" s="7"/>
      <c r="Z838" s="1"/>
      <c r="AA838" s="1"/>
      <c r="AB838" s="1"/>
      <c r="AC838" s="1"/>
      <c r="AD838" s="1"/>
      <c r="AE838" s="1"/>
    </row>
    <row r="839" spans="1:31" s="6" customFormat="1" ht="22.8" thickBot="1" x14ac:dyDescent="0.35">
      <c r="A839" s="55" t="e" cm="1">
        <f t="array" ref="A839">(IF($Q$3='بيان ع'!D833,ROW('بيان ع'!833:833)-1,yyyyy))</f>
        <v>#NAME?</v>
      </c>
      <c r="B839" s="56" t="str">
        <f t="shared" si="16"/>
        <v/>
      </c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24"/>
      <c r="R839" s="1"/>
      <c r="S839" s="1"/>
      <c r="T839" s="1"/>
      <c r="V839" s="7"/>
      <c r="W839" s="7"/>
      <c r="X839" s="7"/>
      <c r="Z839" s="1"/>
      <c r="AA839" s="1"/>
      <c r="AB839" s="1"/>
      <c r="AC839" s="1"/>
      <c r="AD839" s="1"/>
      <c r="AE839" s="1"/>
    </row>
    <row r="840" spans="1:31" s="6" customFormat="1" ht="22.8" thickBot="1" x14ac:dyDescent="0.35">
      <c r="A840" s="55" t="e" cm="1">
        <f t="array" ref="A840">(IF($Q$3='بيان ع'!D834,ROW('بيان ع'!834:834)-1,yyyyy))</f>
        <v>#NAME?</v>
      </c>
      <c r="B840" s="56" t="str">
        <f t="shared" ref="B840:B903" si="17">IFERROR(_xlfn.AGGREGATE(15,6,$A$8:$A$1010,ROW(A833)),"")</f>
        <v/>
      </c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24"/>
      <c r="R840" s="1"/>
      <c r="S840" s="1"/>
      <c r="T840" s="1"/>
      <c r="V840" s="7"/>
      <c r="W840" s="7"/>
      <c r="X840" s="7"/>
      <c r="Z840" s="1"/>
      <c r="AA840" s="1"/>
      <c r="AB840" s="1"/>
      <c r="AC840" s="1"/>
      <c r="AD840" s="1"/>
      <c r="AE840" s="1"/>
    </row>
    <row r="841" spans="1:31" s="6" customFormat="1" ht="22.8" thickBot="1" x14ac:dyDescent="0.35">
      <c r="A841" s="55" t="e" cm="1">
        <f t="array" ref="A841">(IF($Q$3='بيان ع'!D835,ROW('بيان ع'!835:835)-1,yyyyy))</f>
        <v>#NAME?</v>
      </c>
      <c r="B841" s="56" t="str">
        <f t="shared" si="17"/>
        <v/>
      </c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24"/>
      <c r="R841" s="1"/>
      <c r="S841" s="1"/>
      <c r="T841" s="1"/>
      <c r="V841" s="7"/>
      <c r="W841" s="7"/>
      <c r="X841" s="7"/>
      <c r="Z841" s="1"/>
      <c r="AA841" s="1"/>
      <c r="AB841" s="1"/>
      <c r="AC841" s="1"/>
      <c r="AD841" s="1"/>
      <c r="AE841" s="1"/>
    </row>
    <row r="842" spans="1:31" s="6" customFormat="1" ht="22.8" thickBot="1" x14ac:dyDescent="0.35">
      <c r="A842" s="55" t="e" cm="1">
        <f t="array" ref="A842">(IF($Q$3='بيان ع'!D836,ROW('بيان ع'!836:836)-1,yyyyy))</f>
        <v>#NAME?</v>
      </c>
      <c r="B842" s="56" t="str">
        <f t="shared" si="17"/>
        <v/>
      </c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24"/>
      <c r="R842" s="1"/>
      <c r="S842" s="1"/>
      <c r="T842" s="1"/>
      <c r="V842" s="7"/>
      <c r="W842" s="7"/>
      <c r="X842" s="7"/>
      <c r="Z842" s="1"/>
      <c r="AA842" s="1"/>
      <c r="AB842" s="1"/>
      <c r="AC842" s="1"/>
      <c r="AD842" s="1"/>
      <c r="AE842" s="1"/>
    </row>
    <row r="843" spans="1:31" s="6" customFormat="1" ht="22.8" thickBot="1" x14ac:dyDescent="0.35">
      <c r="A843" s="55" t="e" cm="1">
        <f t="array" ref="A843">(IF($Q$3='بيان ع'!D837,ROW('بيان ع'!837:837)-1,yyyyy))</f>
        <v>#NAME?</v>
      </c>
      <c r="B843" s="56" t="str">
        <f t="shared" si="17"/>
        <v/>
      </c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24"/>
      <c r="R843" s="1"/>
      <c r="S843" s="1"/>
      <c r="T843" s="1"/>
      <c r="V843" s="7"/>
      <c r="W843" s="7"/>
      <c r="X843" s="7"/>
      <c r="Z843" s="1"/>
      <c r="AA843" s="1"/>
      <c r="AB843" s="1"/>
      <c r="AC843" s="1"/>
      <c r="AD843" s="1"/>
      <c r="AE843" s="1"/>
    </row>
    <row r="844" spans="1:31" s="6" customFormat="1" ht="22.8" thickBot="1" x14ac:dyDescent="0.35">
      <c r="A844" s="55" t="e" cm="1">
        <f t="array" ref="A844">(IF($Q$3='بيان ع'!D838,ROW('بيان ع'!838:838)-1,yyyyy))</f>
        <v>#NAME?</v>
      </c>
      <c r="B844" s="56" t="str">
        <f t="shared" si="17"/>
        <v/>
      </c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24"/>
      <c r="R844" s="1"/>
      <c r="S844" s="1"/>
      <c r="T844" s="1"/>
      <c r="V844" s="7"/>
      <c r="W844" s="7"/>
      <c r="X844" s="7"/>
      <c r="Z844" s="1"/>
      <c r="AA844" s="1"/>
      <c r="AB844" s="1"/>
      <c r="AC844" s="1"/>
      <c r="AD844" s="1"/>
      <c r="AE844" s="1"/>
    </row>
    <row r="845" spans="1:31" s="6" customFormat="1" ht="22.8" thickBot="1" x14ac:dyDescent="0.35">
      <c r="A845" s="55" t="e" cm="1">
        <f t="array" ref="A845">(IF($Q$3='بيان ع'!D839,ROW('بيان ع'!839:839)-1,yyyyy))</f>
        <v>#NAME?</v>
      </c>
      <c r="B845" s="56" t="str">
        <f t="shared" si="17"/>
        <v/>
      </c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24"/>
      <c r="R845" s="1"/>
      <c r="S845" s="1"/>
      <c r="T845" s="1"/>
      <c r="V845" s="7"/>
      <c r="W845" s="7"/>
      <c r="X845" s="7"/>
      <c r="Z845" s="1"/>
      <c r="AA845" s="1"/>
      <c r="AB845" s="1"/>
      <c r="AC845" s="1"/>
      <c r="AD845" s="1"/>
      <c r="AE845" s="1"/>
    </row>
    <row r="846" spans="1:31" s="6" customFormat="1" ht="22.8" thickBot="1" x14ac:dyDescent="0.35">
      <c r="A846" s="55" t="e" cm="1">
        <f t="array" ref="A846">(IF($Q$3='بيان ع'!D840,ROW('بيان ع'!840:840)-1,yyyyy))</f>
        <v>#NAME?</v>
      </c>
      <c r="B846" s="56" t="str">
        <f t="shared" si="17"/>
        <v/>
      </c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24"/>
      <c r="R846" s="1"/>
      <c r="S846" s="1"/>
      <c r="T846" s="1"/>
      <c r="V846" s="7"/>
      <c r="W846" s="7"/>
      <c r="X846" s="7"/>
      <c r="Z846" s="1"/>
      <c r="AA846" s="1"/>
      <c r="AB846" s="1"/>
      <c r="AC846" s="1"/>
      <c r="AD846" s="1"/>
      <c r="AE846" s="1"/>
    </row>
    <row r="847" spans="1:31" s="6" customFormat="1" ht="22.8" thickBot="1" x14ac:dyDescent="0.35">
      <c r="A847" s="55" t="e" cm="1">
        <f t="array" ref="A847">(IF($Q$3='بيان ع'!D841,ROW('بيان ع'!841:841)-1,yyyyy))</f>
        <v>#NAME?</v>
      </c>
      <c r="B847" s="56" t="str">
        <f t="shared" si="17"/>
        <v/>
      </c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24"/>
      <c r="R847" s="1"/>
      <c r="S847" s="1"/>
      <c r="T847" s="1"/>
      <c r="V847" s="7"/>
      <c r="W847" s="7"/>
      <c r="X847" s="7"/>
      <c r="Z847" s="1"/>
      <c r="AA847" s="1"/>
      <c r="AB847" s="1"/>
      <c r="AC847" s="1"/>
      <c r="AD847" s="1"/>
      <c r="AE847" s="1"/>
    </row>
    <row r="848" spans="1:31" s="6" customFormat="1" ht="22.8" thickBot="1" x14ac:dyDescent="0.35">
      <c r="A848" s="55" t="e" cm="1">
        <f t="array" ref="A848">(IF($Q$3='بيان ع'!D842,ROW('بيان ع'!842:842)-1,yyyyy))</f>
        <v>#NAME?</v>
      </c>
      <c r="B848" s="56" t="str">
        <f t="shared" si="17"/>
        <v/>
      </c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24"/>
      <c r="R848" s="1"/>
      <c r="S848" s="1"/>
      <c r="T848" s="1"/>
      <c r="V848" s="7"/>
      <c r="W848" s="7"/>
      <c r="X848" s="7"/>
      <c r="Z848" s="1"/>
      <c r="AA848" s="1"/>
      <c r="AB848" s="1"/>
      <c r="AC848" s="1"/>
      <c r="AD848" s="1"/>
      <c r="AE848" s="1"/>
    </row>
    <row r="849" spans="1:31" s="6" customFormat="1" ht="22.8" thickBot="1" x14ac:dyDescent="0.35">
      <c r="A849" s="55" t="e" cm="1">
        <f t="array" ref="A849">(IF($Q$3='بيان ع'!D843,ROW('بيان ع'!843:843)-1,yyyyy))</f>
        <v>#NAME?</v>
      </c>
      <c r="B849" s="56" t="str">
        <f t="shared" si="17"/>
        <v/>
      </c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24"/>
      <c r="R849" s="1"/>
      <c r="S849" s="1"/>
      <c r="T849" s="1"/>
      <c r="V849" s="7"/>
      <c r="W849" s="7"/>
      <c r="X849" s="7"/>
      <c r="Z849" s="1"/>
      <c r="AA849" s="1"/>
      <c r="AB849" s="1"/>
      <c r="AC849" s="1"/>
      <c r="AD849" s="1"/>
      <c r="AE849" s="1"/>
    </row>
    <row r="850" spans="1:31" s="6" customFormat="1" ht="22.8" thickBot="1" x14ac:dyDescent="0.35">
      <c r="A850" s="55" t="e" cm="1">
        <f t="array" ref="A850">(IF($Q$3='بيان ع'!D844,ROW('بيان ع'!844:844)-1,yyyyy))</f>
        <v>#NAME?</v>
      </c>
      <c r="B850" s="56" t="str">
        <f t="shared" si="17"/>
        <v/>
      </c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24"/>
      <c r="R850" s="1"/>
      <c r="S850" s="1"/>
      <c r="T850" s="1"/>
      <c r="V850" s="7"/>
      <c r="W850" s="7"/>
      <c r="X850" s="7"/>
      <c r="Z850" s="1"/>
      <c r="AA850" s="1"/>
      <c r="AB850" s="1"/>
      <c r="AC850" s="1"/>
      <c r="AD850" s="1"/>
      <c r="AE850" s="1"/>
    </row>
    <row r="851" spans="1:31" s="6" customFormat="1" ht="22.8" thickBot="1" x14ac:dyDescent="0.35">
      <c r="A851" s="55" t="e" cm="1">
        <f t="array" ref="A851">(IF($Q$3='بيان ع'!D845,ROW('بيان ع'!845:845)-1,yyyyy))</f>
        <v>#NAME?</v>
      </c>
      <c r="B851" s="56" t="str">
        <f t="shared" si="17"/>
        <v/>
      </c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24"/>
      <c r="R851" s="1"/>
      <c r="S851" s="1"/>
      <c r="T851" s="1"/>
      <c r="V851" s="7"/>
      <c r="W851" s="7"/>
      <c r="X851" s="7"/>
      <c r="Z851" s="1"/>
      <c r="AA851" s="1"/>
      <c r="AB851" s="1"/>
      <c r="AC851" s="1"/>
      <c r="AD851" s="1"/>
      <c r="AE851" s="1"/>
    </row>
    <row r="852" spans="1:31" s="6" customFormat="1" ht="22.8" thickBot="1" x14ac:dyDescent="0.35">
      <c r="A852" s="55" t="e" cm="1">
        <f t="array" ref="A852">(IF($Q$3='بيان ع'!D846,ROW('بيان ع'!846:846)-1,yyyyy))</f>
        <v>#NAME?</v>
      </c>
      <c r="B852" s="56" t="str">
        <f t="shared" si="17"/>
        <v/>
      </c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24"/>
      <c r="R852" s="1"/>
      <c r="S852" s="1"/>
      <c r="T852" s="1"/>
      <c r="V852" s="7"/>
      <c r="W852" s="7"/>
      <c r="X852" s="7"/>
      <c r="Z852" s="1"/>
      <c r="AA852" s="1"/>
      <c r="AB852" s="1"/>
      <c r="AC852" s="1"/>
      <c r="AD852" s="1"/>
      <c r="AE852" s="1"/>
    </row>
    <row r="853" spans="1:31" s="6" customFormat="1" ht="22.8" thickBot="1" x14ac:dyDescent="0.35">
      <c r="A853" s="55" t="e" cm="1">
        <f t="array" ref="A853">(IF($Q$3='بيان ع'!D847,ROW('بيان ع'!847:847)-1,yyyyy))</f>
        <v>#NAME?</v>
      </c>
      <c r="B853" s="56" t="str">
        <f t="shared" si="17"/>
        <v/>
      </c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24"/>
      <c r="R853" s="1"/>
      <c r="S853" s="1"/>
      <c r="T853" s="1"/>
      <c r="V853" s="7"/>
      <c r="W853" s="7"/>
      <c r="X853" s="7"/>
      <c r="Z853" s="1"/>
      <c r="AA853" s="1"/>
      <c r="AB853" s="1"/>
      <c r="AC853" s="1"/>
      <c r="AD853" s="1"/>
      <c r="AE853" s="1"/>
    </row>
    <row r="854" spans="1:31" s="6" customFormat="1" ht="22.8" thickBot="1" x14ac:dyDescent="0.35">
      <c r="A854" s="55" t="e" cm="1">
        <f t="array" ref="A854">(IF($Q$3='بيان ع'!D848,ROW('بيان ع'!848:848)-1,yyyyy))</f>
        <v>#NAME?</v>
      </c>
      <c r="B854" s="56" t="str">
        <f t="shared" si="17"/>
        <v/>
      </c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24"/>
      <c r="R854" s="1"/>
      <c r="S854" s="1"/>
      <c r="T854" s="1"/>
      <c r="V854" s="7"/>
      <c r="W854" s="7"/>
      <c r="X854" s="7"/>
      <c r="Z854" s="1"/>
      <c r="AA854" s="1"/>
      <c r="AB854" s="1"/>
      <c r="AC854" s="1"/>
      <c r="AD854" s="1"/>
      <c r="AE854" s="1"/>
    </row>
    <row r="855" spans="1:31" s="6" customFormat="1" ht="22.8" thickBot="1" x14ac:dyDescent="0.35">
      <c r="A855" s="55" t="e" cm="1">
        <f t="array" ref="A855">(IF($Q$3='بيان ع'!D849,ROW('بيان ع'!849:849)-1,yyyyy))</f>
        <v>#NAME?</v>
      </c>
      <c r="B855" s="56" t="str">
        <f t="shared" si="17"/>
        <v/>
      </c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24"/>
      <c r="R855" s="1"/>
      <c r="S855" s="1"/>
      <c r="T855" s="1"/>
      <c r="V855" s="7"/>
      <c r="W855" s="7"/>
      <c r="X855" s="7"/>
      <c r="Z855" s="1"/>
      <c r="AA855" s="1"/>
      <c r="AB855" s="1"/>
      <c r="AC855" s="1"/>
      <c r="AD855" s="1"/>
      <c r="AE855" s="1"/>
    </row>
    <row r="856" spans="1:31" s="6" customFormat="1" ht="22.8" thickBot="1" x14ac:dyDescent="0.35">
      <c r="A856" s="55" t="e" cm="1">
        <f t="array" ref="A856">(IF($Q$3='بيان ع'!D850,ROW('بيان ع'!850:850)-1,yyyyy))</f>
        <v>#NAME?</v>
      </c>
      <c r="B856" s="56" t="str">
        <f t="shared" si="17"/>
        <v/>
      </c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24"/>
      <c r="R856" s="1"/>
      <c r="S856" s="1"/>
      <c r="T856" s="1"/>
      <c r="V856" s="7"/>
      <c r="W856" s="7"/>
      <c r="X856" s="7"/>
      <c r="Z856" s="1"/>
      <c r="AA856" s="1"/>
      <c r="AB856" s="1"/>
      <c r="AC856" s="1"/>
      <c r="AD856" s="1"/>
      <c r="AE856" s="1"/>
    </row>
    <row r="857" spans="1:31" s="6" customFormat="1" ht="22.8" thickBot="1" x14ac:dyDescent="0.35">
      <c r="A857" s="55" t="e" cm="1">
        <f t="array" ref="A857">(IF($Q$3='بيان ع'!D851,ROW('بيان ع'!851:851)-1,yyyyy))</f>
        <v>#NAME?</v>
      </c>
      <c r="B857" s="56" t="str">
        <f t="shared" si="17"/>
        <v/>
      </c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24"/>
      <c r="R857" s="1"/>
      <c r="S857" s="1"/>
      <c r="T857" s="1"/>
      <c r="V857" s="7"/>
      <c r="W857" s="7"/>
      <c r="X857" s="7"/>
      <c r="Z857" s="1"/>
      <c r="AA857" s="1"/>
      <c r="AB857" s="1"/>
      <c r="AC857" s="1"/>
      <c r="AD857" s="1"/>
      <c r="AE857" s="1"/>
    </row>
    <row r="858" spans="1:31" s="6" customFormat="1" ht="22.8" thickBot="1" x14ac:dyDescent="0.35">
      <c r="A858" s="55" t="e" cm="1">
        <f t="array" ref="A858">(IF($Q$3='بيان ع'!D852,ROW('بيان ع'!852:852)-1,yyyyy))</f>
        <v>#NAME?</v>
      </c>
      <c r="B858" s="56" t="str">
        <f t="shared" si="17"/>
        <v/>
      </c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24"/>
      <c r="R858" s="1"/>
      <c r="S858" s="1"/>
      <c r="T858" s="1"/>
      <c r="V858" s="7"/>
      <c r="W858" s="7"/>
      <c r="X858" s="7"/>
      <c r="Z858" s="1"/>
      <c r="AA858" s="1"/>
      <c r="AB858" s="1"/>
      <c r="AC858" s="1"/>
      <c r="AD858" s="1"/>
      <c r="AE858" s="1"/>
    </row>
    <row r="859" spans="1:31" s="6" customFormat="1" ht="22.8" thickBot="1" x14ac:dyDescent="0.35">
      <c r="A859" s="55" t="e" cm="1">
        <f t="array" ref="A859">(IF($Q$3='بيان ع'!D853,ROW('بيان ع'!853:853)-1,yyyyy))</f>
        <v>#NAME?</v>
      </c>
      <c r="B859" s="56" t="str">
        <f t="shared" si="17"/>
        <v/>
      </c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24"/>
      <c r="R859" s="1"/>
      <c r="S859" s="1"/>
      <c r="T859" s="1"/>
      <c r="V859" s="7"/>
      <c r="W859" s="7"/>
      <c r="X859" s="7"/>
      <c r="Z859" s="1"/>
      <c r="AA859" s="1"/>
      <c r="AB859" s="1"/>
      <c r="AC859" s="1"/>
      <c r="AD859" s="1"/>
      <c r="AE859" s="1"/>
    </row>
    <row r="860" spans="1:31" s="6" customFormat="1" ht="22.8" thickBot="1" x14ac:dyDescent="0.35">
      <c r="A860" s="55" t="e" cm="1">
        <f t="array" ref="A860">(IF($Q$3='بيان ع'!D854,ROW('بيان ع'!854:854)-1,yyyyy))</f>
        <v>#NAME?</v>
      </c>
      <c r="B860" s="56" t="str">
        <f t="shared" si="17"/>
        <v/>
      </c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24"/>
      <c r="R860" s="1"/>
      <c r="S860" s="1"/>
      <c r="T860" s="1"/>
      <c r="V860" s="7"/>
      <c r="W860" s="7"/>
      <c r="X860" s="7"/>
      <c r="Z860" s="1"/>
      <c r="AA860" s="1"/>
      <c r="AB860" s="1"/>
      <c r="AC860" s="1"/>
      <c r="AD860" s="1"/>
      <c r="AE860" s="1"/>
    </row>
    <row r="861" spans="1:31" s="6" customFormat="1" ht="22.8" thickBot="1" x14ac:dyDescent="0.35">
      <c r="A861" s="55" t="e" cm="1">
        <f t="array" ref="A861">(IF($Q$3='بيان ع'!D855,ROW('بيان ع'!855:855)-1,yyyyy))</f>
        <v>#NAME?</v>
      </c>
      <c r="B861" s="56" t="str">
        <f t="shared" si="17"/>
        <v/>
      </c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24"/>
      <c r="R861" s="1"/>
      <c r="S861" s="1"/>
      <c r="T861" s="1"/>
      <c r="V861" s="7"/>
      <c r="W861" s="7"/>
      <c r="X861" s="7"/>
      <c r="Z861" s="1"/>
      <c r="AA861" s="1"/>
      <c r="AB861" s="1"/>
      <c r="AC861" s="1"/>
      <c r="AD861" s="1"/>
      <c r="AE861" s="1"/>
    </row>
    <row r="862" spans="1:31" s="6" customFormat="1" ht="22.8" thickBot="1" x14ac:dyDescent="0.35">
      <c r="A862" s="55" t="e" cm="1">
        <f t="array" ref="A862">(IF($Q$3='بيان ع'!D856,ROW('بيان ع'!856:856)-1,yyyyy))</f>
        <v>#NAME?</v>
      </c>
      <c r="B862" s="56" t="str">
        <f t="shared" si="17"/>
        <v/>
      </c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24"/>
      <c r="R862" s="1"/>
      <c r="S862" s="1"/>
      <c r="T862" s="1"/>
      <c r="V862" s="7"/>
      <c r="W862" s="7"/>
      <c r="X862" s="7"/>
      <c r="Z862" s="1"/>
      <c r="AA862" s="1"/>
      <c r="AB862" s="1"/>
      <c r="AC862" s="1"/>
      <c r="AD862" s="1"/>
      <c r="AE862" s="1"/>
    </row>
    <row r="863" spans="1:31" s="6" customFormat="1" ht="22.8" thickBot="1" x14ac:dyDescent="0.35">
      <c r="A863" s="55" t="e" cm="1">
        <f t="array" ref="A863">(IF($Q$3='بيان ع'!D857,ROW('بيان ع'!857:857)-1,yyyyy))</f>
        <v>#NAME?</v>
      </c>
      <c r="B863" s="56" t="str">
        <f t="shared" si="17"/>
        <v/>
      </c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24"/>
      <c r="R863" s="1"/>
      <c r="S863" s="1"/>
      <c r="T863" s="1"/>
      <c r="V863" s="7"/>
      <c r="W863" s="7"/>
      <c r="X863" s="7"/>
      <c r="Z863" s="1"/>
      <c r="AA863" s="1"/>
      <c r="AB863" s="1"/>
      <c r="AC863" s="1"/>
      <c r="AD863" s="1"/>
      <c r="AE863" s="1"/>
    </row>
    <row r="864" spans="1:31" s="6" customFormat="1" ht="22.8" thickBot="1" x14ac:dyDescent="0.35">
      <c r="A864" s="55" t="e" cm="1">
        <f t="array" ref="A864">(IF($Q$3='بيان ع'!D858,ROW('بيان ع'!858:858)-1,yyyyy))</f>
        <v>#NAME?</v>
      </c>
      <c r="B864" s="56" t="str">
        <f t="shared" si="17"/>
        <v/>
      </c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24"/>
      <c r="R864" s="1"/>
      <c r="S864" s="1"/>
      <c r="T864" s="1"/>
      <c r="V864" s="7"/>
      <c r="W864" s="7"/>
      <c r="X864" s="7"/>
      <c r="Z864" s="1"/>
      <c r="AA864" s="1"/>
      <c r="AB864" s="1"/>
      <c r="AC864" s="1"/>
      <c r="AD864" s="1"/>
      <c r="AE864" s="1"/>
    </row>
    <row r="865" spans="1:31" s="6" customFormat="1" ht="22.8" thickBot="1" x14ac:dyDescent="0.35">
      <c r="A865" s="55" t="e" cm="1">
        <f t="array" ref="A865">(IF($Q$3='بيان ع'!D859,ROW('بيان ع'!859:859)-1,yyyyy))</f>
        <v>#NAME?</v>
      </c>
      <c r="B865" s="56" t="str">
        <f t="shared" si="17"/>
        <v/>
      </c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24"/>
      <c r="R865" s="1"/>
      <c r="S865" s="1"/>
      <c r="T865" s="1"/>
      <c r="V865" s="7"/>
      <c r="W865" s="7"/>
      <c r="X865" s="7"/>
      <c r="Z865" s="1"/>
      <c r="AA865" s="1"/>
      <c r="AB865" s="1"/>
      <c r="AC865" s="1"/>
      <c r="AD865" s="1"/>
      <c r="AE865" s="1"/>
    </row>
    <row r="866" spans="1:31" s="6" customFormat="1" ht="22.8" thickBot="1" x14ac:dyDescent="0.35">
      <c r="A866" s="55" t="e" cm="1">
        <f t="array" ref="A866">(IF($Q$3='بيان ع'!D860,ROW('بيان ع'!860:860)-1,yyyyy))</f>
        <v>#NAME?</v>
      </c>
      <c r="B866" s="56" t="str">
        <f t="shared" si="17"/>
        <v/>
      </c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24"/>
      <c r="R866" s="1"/>
      <c r="S866" s="1"/>
      <c r="T866" s="1"/>
      <c r="V866" s="7"/>
      <c r="W866" s="7"/>
      <c r="X866" s="7"/>
      <c r="Z866" s="1"/>
      <c r="AA866" s="1"/>
      <c r="AB866" s="1"/>
      <c r="AC866" s="1"/>
      <c r="AD866" s="1"/>
      <c r="AE866" s="1"/>
    </row>
    <row r="867" spans="1:31" s="6" customFormat="1" ht="22.8" thickBot="1" x14ac:dyDescent="0.35">
      <c r="A867" s="55" t="e" cm="1">
        <f t="array" ref="A867">(IF($Q$3='بيان ع'!D861,ROW('بيان ع'!861:861)-1,yyyyy))</f>
        <v>#NAME?</v>
      </c>
      <c r="B867" s="56" t="str">
        <f t="shared" si="17"/>
        <v/>
      </c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24"/>
      <c r="R867" s="1"/>
      <c r="S867" s="1"/>
      <c r="T867" s="1"/>
      <c r="V867" s="7"/>
      <c r="W867" s="7"/>
      <c r="X867" s="7"/>
      <c r="Z867" s="1"/>
      <c r="AA867" s="1"/>
      <c r="AB867" s="1"/>
      <c r="AC867" s="1"/>
      <c r="AD867" s="1"/>
      <c r="AE867" s="1"/>
    </row>
    <row r="868" spans="1:31" s="6" customFormat="1" ht="22.8" thickBot="1" x14ac:dyDescent="0.35">
      <c r="A868" s="55" t="e" cm="1">
        <f t="array" ref="A868">(IF($Q$3='بيان ع'!D862,ROW('بيان ع'!862:862)-1,yyyyy))</f>
        <v>#NAME?</v>
      </c>
      <c r="B868" s="56" t="str">
        <f t="shared" si="17"/>
        <v/>
      </c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24"/>
      <c r="R868" s="1"/>
      <c r="S868" s="1"/>
      <c r="T868" s="1"/>
      <c r="V868" s="7"/>
      <c r="W868" s="7"/>
      <c r="X868" s="7"/>
      <c r="Z868" s="1"/>
      <c r="AA868" s="1"/>
      <c r="AB868" s="1"/>
      <c r="AC868" s="1"/>
      <c r="AD868" s="1"/>
      <c r="AE868" s="1"/>
    </row>
    <row r="869" spans="1:31" s="6" customFormat="1" ht="22.8" thickBot="1" x14ac:dyDescent="0.35">
      <c r="A869" s="55" t="e" cm="1">
        <f t="array" ref="A869">(IF($Q$3='بيان ع'!D863,ROW('بيان ع'!863:863)-1,yyyyy))</f>
        <v>#NAME?</v>
      </c>
      <c r="B869" s="56" t="str">
        <f t="shared" si="17"/>
        <v/>
      </c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24"/>
      <c r="R869" s="1"/>
      <c r="S869" s="1"/>
      <c r="T869" s="1"/>
      <c r="V869" s="7"/>
      <c r="W869" s="7"/>
      <c r="X869" s="7"/>
      <c r="Z869" s="1"/>
      <c r="AA869" s="1"/>
      <c r="AB869" s="1"/>
      <c r="AC869" s="1"/>
      <c r="AD869" s="1"/>
      <c r="AE869" s="1"/>
    </row>
    <row r="870" spans="1:31" s="6" customFormat="1" ht="22.8" thickBot="1" x14ac:dyDescent="0.35">
      <c r="A870" s="55" t="e" cm="1">
        <f t="array" ref="A870">(IF($Q$3='بيان ع'!D864,ROW('بيان ع'!864:864)-1,yyyyy))</f>
        <v>#NAME?</v>
      </c>
      <c r="B870" s="56" t="str">
        <f t="shared" si="17"/>
        <v/>
      </c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24"/>
      <c r="R870" s="1"/>
      <c r="S870" s="1"/>
      <c r="T870" s="1"/>
      <c r="V870" s="7"/>
      <c r="W870" s="7"/>
      <c r="X870" s="7"/>
      <c r="Z870" s="1"/>
      <c r="AA870" s="1"/>
      <c r="AB870" s="1"/>
      <c r="AC870" s="1"/>
      <c r="AD870" s="1"/>
      <c r="AE870" s="1"/>
    </row>
    <row r="871" spans="1:31" s="6" customFormat="1" ht="22.8" thickBot="1" x14ac:dyDescent="0.35">
      <c r="A871" s="55" t="e" cm="1">
        <f t="array" ref="A871">(IF($Q$3='بيان ع'!D865,ROW('بيان ع'!865:865)-1,yyyyy))</f>
        <v>#NAME?</v>
      </c>
      <c r="B871" s="56" t="str">
        <f t="shared" si="17"/>
        <v/>
      </c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24"/>
      <c r="R871" s="1"/>
      <c r="S871" s="1"/>
      <c r="T871" s="1"/>
      <c r="V871" s="7"/>
      <c r="W871" s="7"/>
      <c r="X871" s="7"/>
      <c r="Z871" s="1"/>
      <c r="AA871" s="1"/>
      <c r="AB871" s="1"/>
      <c r="AC871" s="1"/>
      <c r="AD871" s="1"/>
      <c r="AE871" s="1"/>
    </row>
    <row r="872" spans="1:31" s="6" customFormat="1" ht="22.8" thickBot="1" x14ac:dyDescent="0.35">
      <c r="A872" s="55" t="e" cm="1">
        <f t="array" ref="A872">(IF($Q$3='بيان ع'!D866,ROW('بيان ع'!866:866)-1,yyyyy))</f>
        <v>#NAME?</v>
      </c>
      <c r="B872" s="56" t="str">
        <f t="shared" si="17"/>
        <v/>
      </c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24"/>
      <c r="R872" s="1"/>
      <c r="S872" s="1"/>
      <c r="T872" s="1"/>
      <c r="V872" s="7"/>
      <c r="W872" s="7"/>
      <c r="X872" s="7"/>
      <c r="Z872" s="1"/>
      <c r="AA872" s="1"/>
      <c r="AB872" s="1"/>
      <c r="AC872" s="1"/>
      <c r="AD872" s="1"/>
      <c r="AE872" s="1"/>
    </row>
    <row r="873" spans="1:31" s="6" customFormat="1" ht="22.8" thickBot="1" x14ac:dyDescent="0.35">
      <c r="A873" s="55" t="e" cm="1">
        <f t="array" ref="A873">(IF($Q$3='بيان ع'!D867,ROW('بيان ع'!867:867)-1,yyyyy))</f>
        <v>#NAME?</v>
      </c>
      <c r="B873" s="56" t="str">
        <f t="shared" si="17"/>
        <v/>
      </c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24"/>
      <c r="R873" s="1"/>
      <c r="S873" s="1"/>
      <c r="T873" s="1"/>
      <c r="V873" s="7"/>
      <c r="W873" s="7"/>
      <c r="X873" s="7"/>
      <c r="Z873" s="1"/>
      <c r="AA873" s="1"/>
      <c r="AB873" s="1"/>
      <c r="AC873" s="1"/>
      <c r="AD873" s="1"/>
      <c r="AE873" s="1"/>
    </row>
    <row r="874" spans="1:31" s="6" customFormat="1" ht="22.8" thickBot="1" x14ac:dyDescent="0.35">
      <c r="A874" s="55" t="e" cm="1">
        <f t="array" ref="A874">(IF($Q$3='بيان ع'!D868,ROW('بيان ع'!868:868)-1,yyyyy))</f>
        <v>#NAME?</v>
      </c>
      <c r="B874" s="56" t="str">
        <f t="shared" si="17"/>
        <v/>
      </c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24"/>
      <c r="R874" s="1"/>
      <c r="S874" s="1"/>
      <c r="T874" s="1"/>
      <c r="V874" s="7"/>
      <c r="W874" s="7"/>
      <c r="X874" s="7"/>
      <c r="Z874" s="1"/>
      <c r="AA874" s="1"/>
      <c r="AB874" s="1"/>
      <c r="AC874" s="1"/>
      <c r="AD874" s="1"/>
      <c r="AE874" s="1"/>
    </row>
    <row r="875" spans="1:31" s="6" customFormat="1" ht="22.8" thickBot="1" x14ac:dyDescent="0.35">
      <c r="A875" s="55" t="e" cm="1">
        <f t="array" ref="A875">(IF($Q$3='بيان ع'!D869,ROW('بيان ع'!869:869)-1,yyyyy))</f>
        <v>#NAME?</v>
      </c>
      <c r="B875" s="56" t="str">
        <f t="shared" si="17"/>
        <v/>
      </c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24"/>
      <c r="R875" s="1"/>
      <c r="S875" s="1"/>
      <c r="T875" s="1"/>
      <c r="V875" s="7"/>
      <c r="W875" s="7"/>
      <c r="X875" s="7"/>
      <c r="Z875" s="1"/>
      <c r="AA875" s="1"/>
      <c r="AB875" s="1"/>
      <c r="AC875" s="1"/>
      <c r="AD875" s="1"/>
      <c r="AE875" s="1"/>
    </row>
    <row r="876" spans="1:31" s="6" customFormat="1" ht="22.8" thickBot="1" x14ac:dyDescent="0.35">
      <c r="A876" s="55" t="e" cm="1">
        <f t="array" ref="A876">(IF($Q$3='بيان ع'!D870,ROW('بيان ع'!870:870)-1,yyyyy))</f>
        <v>#NAME?</v>
      </c>
      <c r="B876" s="56" t="str">
        <f t="shared" si="17"/>
        <v/>
      </c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24"/>
      <c r="R876" s="1"/>
      <c r="S876" s="1"/>
      <c r="T876" s="1"/>
      <c r="V876" s="7"/>
      <c r="W876" s="7"/>
      <c r="X876" s="7"/>
      <c r="Z876" s="1"/>
      <c r="AA876" s="1"/>
      <c r="AB876" s="1"/>
      <c r="AC876" s="1"/>
      <c r="AD876" s="1"/>
      <c r="AE876" s="1"/>
    </row>
    <row r="877" spans="1:31" s="6" customFormat="1" ht="22.8" thickBot="1" x14ac:dyDescent="0.35">
      <c r="A877" s="55" t="e" cm="1">
        <f t="array" ref="A877">(IF($Q$3='بيان ع'!D871,ROW('بيان ع'!871:871)-1,yyyyy))</f>
        <v>#NAME?</v>
      </c>
      <c r="B877" s="56" t="str">
        <f t="shared" si="17"/>
        <v/>
      </c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24"/>
      <c r="R877" s="1"/>
      <c r="S877" s="1"/>
      <c r="T877" s="1"/>
      <c r="V877" s="7"/>
      <c r="W877" s="7"/>
      <c r="X877" s="7"/>
      <c r="Z877" s="1"/>
      <c r="AA877" s="1"/>
      <c r="AB877" s="1"/>
      <c r="AC877" s="1"/>
      <c r="AD877" s="1"/>
      <c r="AE877" s="1"/>
    </row>
    <row r="878" spans="1:31" s="6" customFormat="1" ht="22.8" thickBot="1" x14ac:dyDescent="0.35">
      <c r="A878" s="55" t="e" cm="1">
        <f t="array" ref="A878">(IF($Q$3='بيان ع'!D872,ROW('بيان ع'!872:872)-1,yyyyy))</f>
        <v>#NAME?</v>
      </c>
      <c r="B878" s="56" t="str">
        <f t="shared" si="17"/>
        <v/>
      </c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24"/>
      <c r="R878" s="1"/>
      <c r="S878" s="1"/>
      <c r="T878" s="1"/>
      <c r="V878" s="7"/>
      <c r="W878" s="7"/>
      <c r="X878" s="7"/>
      <c r="Z878" s="1"/>
      <c r="AA878" s="1"/>
      <c r="AB878" s="1"/>
      <c r="AC878" s="1"/>
      <c r="AD878" s="1"/>
      <c r="AE878" s="1"/>
    </row>
    <row r="879" spans="1:31" s="6" customFormat="1" ht="22.8" thickBot="1" x14ac:dyDescent="0.35">
      <c r="A879" s="55" t="e" cm="1">
        <f t="array" ref="A879">(IF($Q$3='بيان ع'!D873,ROW('بيان ع'!873:873)-1,yyyyy))</f>
        <v>#NAME?</v>
      </c>
      <c r="B879" s="56" t="str">
        <f t="shared" si="17"/>
        <v/>
      </c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24"/>
      <c r="R879" s="1"/>
      <c r="S879" s="1"/>
      <c r="T879" s="1"/>
      <c r="V879" s="7"/>
      <c r="W879" s="7"/>
      <c r="X879" s="7"/>
      <c r="Z879" s="1"/>
      <c r="AA879" s="1"/>
      <c r="AB879" s="1"/>
      <c r="AC879" s="1"/>
      <c r="AD879" s="1"/>
      <c r="AE879" s="1"/>
    </row>
    <row r="880" spans="1:31" s="6" customFormat="1" ht="22.8" thickBot="1" x14ac:dyDescent="0.35">
      <c r="A880" s="55" t="e" cm="1">
        <f t="array" ref="A880">(IF($Q$3='بيان ع'!D874,ROW('بيان ع'!874:874)-1,yyyyy))</f>
        <v>#NAME?</v>
      </c>
      <c r="B880" s="56" t="str">
        <f t="shared" si="17"/>
        <v/>
      </c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24"/>
      <c r="R880" s="1"/>
      <c r="S880" s="1"/>
      <c r="T880" s="1"/>
      <c r="V880" s="7"/>
      <c r="W880" s="7"/>
      <c r="X880" s="7"/>
      <c r="Z880" s="1"/>
      <c r="AA880" s="1"/>
      <c r="AB880" s="1"/>
      <c r="AC880" s="1"/>
      <c r="AD880" s="1"/>
      <c r="AE880" s="1"/>
    </row>
    <row r="881" spans="1:31" s="6" customFormat="1" ht="22.8" thickBot="1" x14ac:dyDescent="0.35">
      <c r="A881" s="55" t="e" cm="1">
        <f t="array" ref="A881">(IF($Q$3='بيان ع'!D875,ROW('بيان ع'!875:875)-1,yyyyy))</f>
        <v>#NAME?</v>
      </c>
      <c r="B881" s="56" t="str">
        <f t="shared" si="17"/>
        <v/>
      </c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24"/>
      <c r="R881" s="1"/>
      <c r="S881" s="1"/>
      <c r="T881" s="1"/>
      <c r="V881" s="7"/>
      <c r="W881" s="7"/>
      <c r="X881" s="7"/>
      <c r="Z881" s="1"/>
      <c r="AA881" s="1"/>
      <c r="AB881" s="1"/>
      <c r="AC881" s="1"/>
      <c r="AD881" s="1"/>
      <c r="AE881" s="1"/>
    </row>
    <row r="882" spans="1:31" s="6" customFormat="1" ht="22.8" thickBot="1" x14ac:dyDescent="0.35">
      <c r="A882" s="55" t="e" cm="1">
        <f t="array" ref="A882">(IF($Q$3='بيان ع'!D876,ROW('بيان ع'!876:876)-1,yyyyy))</f>
        <v>#NAME?</v>
      </c>
      <c r="B882" s="56" t="str">
        <f t="shared" si="17"/>
        <v/>
      </c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24"/>
      <c r="R882" s="1"/>
      <c r="S882" s="1"/>
      <c r="T882" s="1"/>
      <c r="V882" s="7"/>
      <c r="W882" s="7"/>
      <c r="X882" s="7"/>
      <c r="Z882" s="1"/>
      <c r="AA882" s="1"/>
      <c r="AB882" s="1"/>
      <c r="AC882" s="1"/>
      <c r="AD882" s="1"/>
      <c r="AE882" s="1"/>
    </row>
    <row r="883" spans="1:31" s="6" customFormat="1" ht="22.8" thickBot="1" x14ac:dyDescent="0.35">
      <c r="A883" s="55" t="e" cm="1">
        <f t="array" ref="A883">(IF($Q$3='بيان ع'!D877,ROW('بيان ع'!877:877)-1,yyyyy))</f>
        <v>#NAME?</v>
      </c>
      <c r="B883" s="56" t="str">
        <f t="shared" si="17"/>
        <v/>
      </c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24"/>
      <c r="R883" s="1"/>
      <c r="S883" s="1"/>
      <c r="T883" s="1"/>
      <c r="V883" s="7"/>
      <c r="W883" s="7"/>
      <c r="X883" s="7"/>
      <c r="Z883" s="1"/>
      <c r="AA883" s="1"/>
      <c r="AB883" s="1"/>
      <c r="AC883" s="1"/>
      <c r="AD883" s="1"/>
      <c r="AE883" s="1"/>
    </row>
    <row r="884" spans="1:31" s="6" customFormat="1" ht="22.8" thickBot="1" x14ac:dyDescent="0.35">
      <c r="A884" s="55" t="e" cm="1">
        <f t="array" ref="A884">(IF($Q$3='بيان ع'!D878,ROW('بيان ع'!878:878)-1,yyyyy))</f>
        <v>#NAME?</v>
      </c>
      <c r="B884" s="56" t="str">
        <f t="shared" si="17"/>
        <v/>
      </c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24"/>
      <c r="R884" s="1"/>
      <c r="S884" s="1"/>
      <c r="T884" s="1"/>
      <c r="V884" s="7"/>
      <c r="W884" s="7"/>
      <c r="X884" s="7"/>
      <c r="Z884" s="1"/>
      <c r="AA884" s="1"/>
      <c r="AB884" s="1"/>
      <c r="AC884" s="1"/>
      <c r="AD884" s="1"/>
      <c r="AE884" s="1"/>
    </row>
    <row r="885" spans="1:31" s="6" customFormat="1" ht="22.8" thickBot="1" x14ac:dyDescent="0.35">
      <c r="A885" s="55" t="e" cm="1">
        <f t="array" ref="A885">(IF($Q$3='بيان ع'!D879,ROW('بيان ع'!879:879)-1,yyyyy))</f>
        <v>#NAME?</v>
      </c>
      <c r="B885" s="56" t="str">
        <f t="shared" si="17"/>
        <v/>
      </c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24"/>
      <c r="R885" s="1"/>
      <c r="S885" s="1"/>
      <c r="T885" s="1"/>
      <c r="V885" s="7"/>
      <c r="W885" s="7"/>
      <c r="X885" s="7"/>
      <c r="Z885" s="1"/>
      <c r="AA885" s="1"/>
      <c r="AB885" s="1"/>
      <c r="AC885" s="1"/>
      <c r="AD885" s="1"/>
      <c r="AE885" s="1"/>
    </row>
    <row r="886" spans="1:31" s="6" customFormat="1" ht="22.8" thickBot="1" x14ac:dyDescent="0.35">
      <c r="A886" s="55" t="e" cm="1">
        <f t="array" ref="A886">(IF($Q$3='بيان ع'!D880,ROW('بيان ع'!880:880)-1,yyyyy))</f>
        <v>#NAME?</v>
      </c>
      <c r="B886" s="56" t="str">
        <f t="shared" si="17"/>
        <v/>
      </c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24"/>
      <c r="R886" s="1"/>
      <c r="S886" s="1"/>
      <c r="T886" s="1"/>
      <c r="V886" s="7"/>
      <c r="W886" s="7"/>
      <c r="X886" s="7"/>
      <c r="Z886" s="1"/>
      <c r="AA886" s="1"/>
      <c r="AB886" s="1"/>
      <c r="AC886" s="1"/>
      <c r="AD886" s="1"/>
      <c r="AE886" s="1"/>
    </row>
    <row r="887" spans="1:31" s="6" customFormat="1" ht="22.8" thickBot="1" x14ac:dyDescent="0.35">
      <c r="A887" s="55" t="e" cm="1">
        <f t="array" ref="A887">(IF($Q$3='بيان ع'!D881,ROW('بيان ع'!881:881)-1,yyyyy))</f>
        <v>#NAME?</v>
      </c>
      <c r="B887" s="56" t="str">
        <f t="shared" si="17"/>
        <v/>
      </c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24"/>
      <c r="R887" s="1"/>
      <c r="S887" s="1"/>
      <c r="T887" s="1"/>
      <c r="V887" s="7"/>
      <c r="W887" s="7"/>
      <c r="X887" s="7"/>
      <c r="Z887" s="1"/>
      <c r="AA887" s="1"/>
      <c r="AB887" s="1"/>
      <c r="AC887" s="1"/>
      <c r="AD887" s="1"/>
      <c r="AE887" s="1"/>
    </row>
    <row r="888" spans="1:31" s="6" customFormat="1" ht="22.8" thickBot="1" x14ac:dyDescent="0.35">
      <c r="A888" s="55" t="e" cm="1">
        <f t="array" ref="A888">(IF($Q$3='بيان ع'!D882,ROW('بيان ع'!882:882)-1,yyyyy))</f>
        <v>#NAME?</v>
      </c>
      <c r="B888" s="56" t="str">
        <f t="shared" si="17"/>
        <v/>
      </c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24"/>
      <c r="R888" s="1"/>
      <c r="S888" s="1"/>
      <c r="T888" s="1"/>
      <c r="V888" s="7"/>
      <c r="W888" s="7"/>
      <c r="X888" s="7"/>
      <c r="Z888" s="1"/>
      <c r="AA888" s="1"/>
      <c r="AB888" s="1"/>
      <c r="AC888" s="1"/>
      <c r="AD888" s="1"/>
      <c r="AE888" s="1"/>
    </row>
    <row r="889" spans="1:31" s="6" customFormat="1" ht="22.8" thickBot="1" x14ac:dyDescent="0.35">
      <c r="A889" s="55" t="e" cm="1">
        <f t="array" ref="A889">(IF($Q$3='بيان ع'!D883,ROW('بيان ع'!883:883)-1,yyyyy))</f>
        <v>#NAME?</v>
      </c>
      <c r="B889" s="56" t="str">
        <f t="shared" si="17"/>
        <v/>
      </c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24"/>
      <c r="R889" s="1"/>
      <c r="S889" s="1"/>
      <c r="T889" s="1"/>
      <c r="V889" s="7"/>
      <c r="W889" s="7"/>
      <c r="X889" s="7"/>
      <c r="Z889" s="1"/>
      <c r="AA889" s="1"/>
      <c r="AB889" s="1"/>
      <c r="AC889" s="1"/>
      <c r="AD889" s="1"/>
      <c r="AE889" s="1"/>
    </row>
    <row r="890" spans="1:31" s="6" customFormat="1" ht="22.8" thickBot="1" x14ac:dyDescent="0.35">
      <c r="A890" s="55" t="e" cm="1">
        <f t="array" ref="A890">(IF($Q$3='بيان ع'!D884,ROW('بيان ع'!884:884)-1,yyyyy))</f>
        <v>#NAME?</v>
      </c>
      <c r="B890" s="56" t="str">
        <f t="shared" si="17"/>
        <v/>
      </c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24"/>
      <c r="R890" s="1"/>
      <c r="S890" s="1"/>
      <c r="T890" s="1"/>
      <c r="V890" s="7"/>
      <c r="W890" s="7"/>
      <c r="X890" s="7"/>
      <c r="Z890" s="1"/>
      <c r="AA890" s="1"/>
      <c r="AB890" s="1"/>
      <c r="AC890" s="1"/>
      <c r="AD890" s="1"/>
      <c r="AE890" s="1"/>
    </row>
    <row r="891" spans="1:31" s="6" customFormat="1" ht="22.8" thickBot="1" x14ac:dyDescent="0.35">
      <c r="A891" s="55" t="e" cm="1">
        <f t="array" ref="A891">(IF($Q$3='بيان ع'!D885,ROW('بيان ع'!885:885)-1,yyyyy))</f>
        <v>#NAME?</v>
      </c>
      <c r="B891" s="56" t="str">
        <f t="shared" si="17"/>
        <v/>
      </c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24"/>
      <c r="R891" s="1"/>
      <c r="S891" s="1"/>
      <c r="T891" s="1"/>
      <c r="V891" s="7"/>
      <c r="W891" s="7"/>
      <c r="X891" s="7"/>
      <c r="Z891" s="1"/>
      <c r="AA891" s="1"/>
      <c r="AB891" s="1"/>
      <c r="AC891" s="1"/>
      <c r="AD891" s="1"/>
      <c r="AE891" s="1"/>
    </row>
    <row r="892" spans="1:31" s="6" customFormat="1" ht="22.8" thickBot="1" x14ac:dyDescent="0.35">
      <c r="A892" s="55" t="e" cm="1">
        <f t="array" ref="A892">(IF($Q$3='بيان ع'!D886,ROW('بيان ع'!886:886)-1,yyyyy))</f>
        <v>#NAME?</v>
      </c>
      <c r="B892" s="56" t="str">
        <f t="shared" si="17"/>
        <v/>
      </c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24"/>
      <c r="R892" s="1"/>
      <c r="S892" s="1"/>
      <c r="T892" s="1"/>
      <c r="V892" s="7"/>
      <c r="W892" s="7"/>
      <c r="X892" s="7"/>
      <c r="Z892" s="1"/>
      <c r="AA892" s="1"/>
      <c r="AB892" s="1"/>
      <c r="AC892" s="1"/>
      <c r="AD892" s="1"/>
      <c r="AE892" s="1"/>
    </row>
    <row r="893" spans="1:31" s="6" customFormat="1" ht="22.8" thickBot="1" x14ac:dyDescent="0.35">
      <c r="A893" s="55" t="e" cm="1">
        <f t="array" ref="A893">(IF($Q$3='بيان ع'!D887,ROW('بيان ع'!887:887)-1,yyyyy))</f>
        <v>#NAME?</v>
      </c>
      <c r="B893" s="56" t="str">
        <f t="shared" si="17"/>
        <v/>
      </c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24"/>
      <c r="R893" s="1"/>
      <c r="S893" s="1"/>
      <c r="T893" s="1"/>
      <c r="V893" s="7"/>
      <c r="W893" s="7"/>
      <c r="X893" s="7"/>
      <c r="Z893" s="1"/>
      <c r="AA893" s="1"/>
      <c r="AB893" s="1"/>
      <c r="AC893" s="1"/>
      <c r="AD893" s="1"/>
      <c r="AE893" s="1"/>
    </row>
    <row r="894" spans="1:31" s="6" customFormat="1" ht="22.8" thickBot="1" x14ac:dyDescent="0.35">
      <c r="A894" s="55" t="e" cm="1">
        <f t="array" ref="A894">(IF($Q$3='بيان ع'!D888,ROW('بيان ع'!888:888)-1,yyyyy))</f>
        <v>#NAME?</v>
      </c>
      <c r="B894" s="56" t="str">
        <f t="shared" si="17"/>
        <v/>
      </c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24"/>
      <c r="R894" s="1"/>
      <c r="S894" s="1"/>
      <c r="T894" s="1"/>
      <c r="V894" s="7"/>
      <c r="W894" s="7"/>
      <c r="X894" s="7"/>
      <c r="Z894" s="1"/>
      <c r="AA894" s="1"/>
      <c r="AB894" s="1"/>
      <c r="AC894" s="1"/>
      <c r="AD894" s="1"/>
      <c r="AE894" s="1"/>
    </row>
    <row r="895" spans="1:31" s="6" customFormat="1" ht="22.8" thickBot="1" x14ac:dyDescent="0.35">
      <c r="A895" s="55" t="e" cm="1">
        <f t="array" ref="A895">(IF($Q$3='بيان ع'!D889,ROW('بيان ع'!889:889)-1,yyyyy))</f>
        <v>#NAME?</v>
      </c>
      <c r="B895" s="56" t="str">
        <f t="shared" si="17"/>
        <v/>
      </c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24"/>
      <c r="R895" s="1"/>
      <c r="S895" s="1"/>
      <c r="T895" s="1"/>
      <c r="V895" s="7"/>
      <c r="W895" s="7"/>
      <c r="X895" s="7"/>
      <c r="Z895" s="1"/>
      <c r="AA895" s="1"/>
      <c r="AB895" s="1"/>
      <c r="AC895" s="1"/>
      <c r="AD895" s="1"/>
      <c r="AE895" s="1"/>
    </row>
    <row r="896" spans="1:31" s="6" customFormat="1" ht="22.8" thickBot="1" x14ac:dyDescent="0.35">
      <c r="A896" s="55" t="e" cm="1">
        <f t="array" ref="A896">(IF($Q$3='بيان ع'!D890,ROW('بيان ع'!890:890)-1,yyyyy))</f>
        <v>#NAME?</v>
      </c>
      <c r="B896" s="56" t="str">
        <f t="shared" si="17"/>
        <v/>
      </c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24"/>
      <c r="R896" s="1"/>
      <c r="S896" s="1"/>
      <c r="T896" s="1"/>
      <c r="V896" s="7"/>
      <c r="W896" s="7"/>
      <c r="X896" s="7"/>
      <c r="Z896" s="1"/>
      <c r="AA896" s="1"/>
      <c r="AB896" s="1"/>
      <c r="AC896" s="1"/>
      <c r="AD896" s="1"/>
      <c r="AE896" s="1"/>
    </row>
    <row r="897" spans="1:31" s="6" customFormat="1" ht="22.8" thickBot="1" x14ac:dyDescent="0.35">
      <c r="A897" s="55" t="e" cm="1">
        <f t="array" ref="A897">(IF($Q$3='بيان ع'!D891,ROW('بيان ع'!891:891)-1,yyyyy))</f>
        <v>#NAME?</v>
      </c>
      <c r="B897" s="56" t="str">
        <f t="shared" si="17"/>
        <v/>
      </c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24"/>
      <c r="R897" s="1"/>
      <c r="S897" s="1"/>
      <c r="T897" s="1"/>
      <c r="V897" s="7"/>
      <c r="W897" s="7"/>
      <c r="X897" s="7"/>
      <c r="Z897" s="1"/>
      <c r="AA897" s="1"/>
      <c r="AB897" s="1"/>
      <c r="AC897" s="1"/>
      <c r="AD897" s="1"/>
      <c r="AE897" s="1"/>
    </row>
    <row r="898" spans="1:31" s="6" customFormat="1" ht="22.8" thickBot="1" x14ac:dyDescent="0.35">
      <c r="A898" s="55" t="e" cm="1">
        <f t="array" ref="A898">(IF($Q$3='بيان ع'!D892,ROW('بيان ع'!892:892)-1,yyyyy))</f>
        <v>#NAME?</v>
      </c>
      <c r="B898" s="56" t="str">
        <f t="shared" si="17"/>
        <v/>
      </c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24"/>
      <c r="R898" s="1"/>
      <c r="S898" s="1"/>
      <c r="T898" s="1"/>
      <c r="V898" s="7"/>
      <c r="W898" s="7"/>
      <c r="X898" s="7"/>
      <c r="Z898" s="1"/>
      <c r="AA898" s="1"/>
      <c r="AB898" s="1"/>
      <c r="AC898" s="1"/>
      <c r="AD898" s="1"/>
      <c r="AE898" s="1"/>
    </row>
    <row r="899" spans="1:31" s="6" customFormat="1" ht="22.8" thickBot="1" x14ac:dyDescent="0.35">
      <c r="A899" s="55" t="e" cm="1">
        <f t="array" ref="A899">(IF($Q$3='بيان ع'!D893,ROW('بيان ع'!893:893)-1,yyyyy))</f>
        <v>#NAME?</v>
      </c>
      <c r="B899" s="56" t="str">
        <f t="shared" si="17"/>
        <v/>
      </c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24"/>
      <c r="R899" s="1"/>
      <c r="S899" s="1"/>
      <c r="T899" s="1"/>
      <c r="V899" s="7"/>
      <c r="W899" s="7"/>
      <c r="X899" s="7"/>
      <c r="Z899" s="1"/>
      <c r="AA899" s="1"/>
      <c r="AB899" s="1"/>
      <c r="AC899" s="1"/>
      <c r="AD899" s="1"/>
      <c r="AE899" s="1"/>
    </row>
    <row r="900" spans="1:31" s="6" customFormat="1" ht="22.8" thickBot="1" x14ac:dyDescent="0.35">
      <c r="A900" s="55" t="e" cm="1">
        <f t="array" ref="A900">(IF($Q$3='بيان ع'!D894,ROW('بيان ع'!894:894)-1,yyyyy))</f>
        <v>#NAME?</v>
      </c>
      <c r="B900" s="56" t="str">
        <f t="shared" si="17"/>
        <v/>
      </c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24"/>
      <c r="R900" s="1"/>
      <c r="S900" s="1"/>
      <c r="T900" s="1"/>
      <c r="V900" s="7"/>
      <c r="W900" s="7"/>
      <c r="X900" s="7"/>
      <c r="Z900" s="1"/>
      <c r="AA900" s="1"/>
      <c r="AB900" s="1"/>
      <c r="AC900" s="1"/>
      <c r="AD900" s="1"/>
      <c r="AE900" s="1"/>
    </row>
    <row r="901" spans="1:31" s="6" customFormat="1" ht="22.8" thickBot="1" x14ac:dyDescent="0.35">
      <c r="A901" s="55" t="e" cm="1">
        <f t="array" ref="A901">(IF($Q$3='بيان ع'!D895,ROW('بيان ع'!895:895)-1,yyyyy))</f>
        <v>#NAME?</v>
      </c>
      <c r="B901" s="56" t="str">
        <f t="shared" si="17"/>
        <v/>
      </c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24"/>
      <c r="R901" s="1"/>
      <c r="S901" s="1"/>
      <c r="T901" s="1"/>
      <c r="V901" s="7"/>
      <c r="W901" s="7"/>
      <c r="X901" s="7"/>
      <c r="Z901" s="1"/>
      <c r="AA901" s="1"/>
      <c r="AB901" s="1"/>
      <c r="AC901" s="1"/>
      <c r="AD901" s="1"/>
      <c r="AE901" s="1"/>
    </row>
    <row r="902" spans="1:31" s="6" customFormat="1" ht="22.8" thickBot="1" x14ac:dyDescent="0.35">
      <c r="A902" s="55" t="e" cm="1">
        <f t="array" ref="A902">(IF($Q$3='بيان ع'!D896,ROW('بيان ع'!896:896)-1,yyyyy))</f>
        <v>#NAME?</v>
      </c>
      <c r="B902" s="56" t="str">
        <f t="shared" si="17"/>
        <v/>
      </c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24"/>
      <c r="R902" s="1"/>
      <c r="S902" s="1"/>
      <c r="T902" s="1"/>
      <c r="V902" s="7"/>
      <c r="W902" s="7"/>
      <c r="X902" s="7"/>
      <c r="Z902" s="1"/>
      <c r="AA902" s="1"/>
      <c r="AB902" s="1"/>
      <c r="AC902" s="1"/>
      <c r="AD902" s="1"/>
      <c r="AE902" s="1"/>
    </row>
    <row r="903" spans="1:31" s="6" customFormat="1" ht="22.8" thickBot="1" x14ac:dyDescent="0.35">
      <c r="A903" s="55" t="e" cm="1">
        <f t="array" ref="A903">(IF($Q$3='بيان ع'!D897,ROW('بيان ع'!897:897)-1,yyyyy))</f>
        <v>#NAME?</v>
      </c>
      <c r="B903" s="56" t="str">
        <f t="shared" si="17"/>
        <v/>
      </c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24"/>
      <c r="R903" s="1"/>
      <c r="S903" s="1"/>
      <c r="T903" s="1"/>
      <c r="V903" s="7"/>
      <c r="W903" s="7"/>
      <c r="X903" s="7"/>
      <c r="Z903" s="1"/>
      <c r="AA903" s="1"/>
      <c r="AB903" s="1"/>
      <c r="AC903" s="1"/>
      <c r="AD903" s="1"/>
      <c r="AE903" s="1"/>
    </row>
    <row r="904" spans="1:31" s="6" customFormat="1" ht="22.8" thickBot="1" x14ac:dyDescent="0.35">
      <c r="A904" s="55" t="e" cm="1">
        <f t="array" ref="A904">(IF($Q$3='بيان ع'!D898,ROW('بيان ع'!898:898)-1,yyyyy))</f>
        <v>#NAME?</v>
      </c>
      <c r="B904" s="56" t="str">
        <f t="shared" ref="B904:B967" si="18">IFERROR(_xlfn.AGGREGATE(15,6,$A$8:$A$1010,ROW(A897)),"")</f>
        <v/>
      </c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24"/>
      <c r="R904" s="1"/>
      <c r="S904" s="1"/>
      <c r="T904" s="1"/>
      <c r="V904" s="7"/>
      <c r="W904" s="7"/>
      <c r="X904" s="7"/>
      <c r="Z904" s="1"/>
      <c r="AA904" s="1"/>
      <c r="AB904" s="1"/>
      <c r="AC904" s="1"/>
      <c r="AD904" s="1"/>
      <c r="AE904" s="1"/>
    </row>
    <row r="905" spans="1:31" s="6" customFormat="1" ht="22.8" thickBot="1" x14ac:dyDescent="0.35">
      <c r="A905" s="55" t="e" cm="1">
        <f t="array" ref="A905">(IF($Q$3='بيان ع'!D899,ROW('بيان ع'!899:899)-1,yyyyy))</f>
        <v>#NAME?</v>
      </c>
      <c r="B905" s="56" t="str">
        <f t="shared" si="18"/>
        <v/>
      </c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24"/>
      <c r="R905" s="1"/>
      <c r="S905" s="1"/>
      <c r="T905" s="1"/>
      <c r="V905" s="7"/>
      <c r="W905" s="7"/>
      <c r="X905" s="7"/>
      <c r="Z905" s="1"/>
      <c r="AA905" s="1"/>
      <c r="AB905" s="1"/>
      <c r="AC905" s="1"/>
      <c r="AD905" s="1"/>
      <c r="AE905" s="1"/>
    </row>
    <row r="906" spans="1:31" s="6" customFormat="1" ht="22.8" thickBot="1" x14ac:dyDescent="0.35">
      <c r="A906" s="55" t="e" cm="1">
        <f t="array" ref="A906">(IF($Q$3='بيان ع'!D900,ROW('بيان ع'!900:900)-1,yyyyy))</f>
        <v>#NAME?</v>
      </c>
      <c r="B906" s="56" t="str">
        <f t="shared" si="18"/>
        <v/>
      </c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24"/>
      <c r="R906" s="1"/>
      <c r="S906" s="1"/>
      <c r="T906" s="1"/>
      <c r="V906" s="7"/>
      <c r="W906" s="7"/>
      <c r="X906" s="7"/>
      <c r="Z906" s="1"/>
      <c r="AA906" s="1"/>
      <c r="AB906" s="1"/>
      <c r="AC906" s="1"/>
      <c r="AD906" s="1"/>
      <c r="AE906" s="1"/>
    </row>
    <row r="907" spans="1:31" s="6" customFormat="1" ht="22.8" thickBot="1" x14ac:dyDescent="0.35">
      <c r="A907" s="55" t="e" cm="1">
        <f t="array" ref="A907">(IF($Q$3='بيان ع'!D901,ROW('بيان ع'!901:901)-1,yyyyy))</f>
        <v>#NAME?</v>
      </c>
      <c r="B907" s="56" t="str">
        <f t="shared" si="18"/>
        <v/>
      </c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24"/>
      <c r="R907" s="1"/>
      <c r="S907" s="1"/>
      <c r="T907" s="1"/>
      <c r="V907" s="7"/>
      <c r="W907" s="7"/>
      <c r="X907" s="7"/>
      <c r="Z907" s="1"/>
      <c r="AA907" s="1"/>
      <c r="AB907" s="1"/>
      <c r="AC907" s="1"/>
      <c r="AD907" s="1"/>
      <c r="AE907" s="1"/>
    </row>
    <row r="908" spans="1:31" s="6" customFormat="1" ht="22.8" thickBot="1" x14ac:dyDescent="0.35">
      <c r="A908" s="55" t="e" cm="1">
        <f t="array" ref="A908">(IF($Q$3='بيان ع'!D902,ROW('بيان ع'!902:902)-1,yyyyy))</f>
        <v>#NAME?</v>
      </c>
      <c r="B908" s="56" t="str">
        <f t="shared" si="18"/>
        <v/>
      </c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24"/>
      <c r="R908" s="1"/>
      <c r="S908" s="1"/>
      <c r="T908" s="1"/>
      <c r="V908" s="7"/>
      <c r="W908" s="7"/>
      <c r="X908" s="7"/>
      <c r="Z908" s="1"/>
      <c r="AA908" s="1"/>
      <c r="AB908" s="1"/>
      <c r="AC908" s="1"/>
      <c r="AD908" s="1"/>
      <c r="AE908" s="1"/>
    </row>
    <row r="909" spans="1:31" s="6" customFormat="1" ht="22.8" thickBot="1" x14ac:dyDescent="0.35">
      <c r="A909" s="55" t="e" cm="1">
        <f t="array" ref="A909">(IF($Q$3='بيان ع'!D903,ROW('بيان ع'!903:903)-1,yyyyy))</f>
        <v>#NAME?</v>
      </c>
      <c r="B909" s="56" t="str">
        <f t="shared" si="18"/>
        <v/>
      </c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24"/>
      <c r="R909" s="1"/>
      <c r="S909" s="1"/>
      <c r="T909" s="1"/>
      <c r="V909" s="7"/>
      <c r="W909" s="7"/>
      <c r="X909" s="7"/>
      <c r="Z909" s="1"/>
      <c r="AA909" s="1"/>
      <c r="AB909" s="1"/>
      <c r="AC909" s="1"/>
      <c r="AD909" s="1"/>
      <c r="AE909" s="1"/>
    </row>
    <row r="910" spans="1:31" s="6" customFormat="1" ht="22.8" thickBot="1" x14ac:dyDescent="0.35">
      <c r="A910" s="55" t="e" cm="1">
        <f t="array" ref="A910">(IF($Q$3='بيان ع'!D904,ROW('بيان ع'!904:904)-1,yyyyy))</f>
        <v>#NAME?</v>
      </c>
      <c r="B910" s="56" t="str">
        <f t="shared" si="18"/>
        <v/>
      </c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24"/>
      <c r="R910" s="1"/>
      <c r="S910" s="1"/>
      <c r="T910" s="1"/>
      <c r="V910" s="7"/>
      <c r="W910" s="7"/>
      <c r="X910" s="7"/>
      <c r="Z910" s="1"/>
      <c r="AA910" s="1"/>
      <c r="AB910" s="1"/>
      <c r="AC910" s="1"/>
      <c r="AD910" s="1"/>
      <c r="AE910" s="1"/>
    </row>
    <row r="911" spans="1:31" s="6" customFormat="1" ht="22.8" thickBot="1" x14ac:dyDescent="0.35">
      <c r="A911" s="55" t="e" cm="1">
        <f t="array" ref="A911">(IF($Q$3='بيان ع'!D905,ROW('بيان ع'!905:905)-1,yyyyy))</f>
        <v>#NAME?</v>
      </c>
      <c r="B911" s="56" t="str">
        <f t="shared" si="18"/>
        <v/>
      </c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24"/>
      <c r="R911" s="1"/>
      <c r="S911" s="1"/>
      <c r="T911" s="1"/>
      <c r="V911" s="7"/>
      <c r="W911" s="7"/>
      <c r="X911" s="7"/>
      <c r="Z911" s="1"/>
      <c r="AA911" s="1"/>
      <c r="AB911" s="1"/>
      <c r="AC911" s="1"/>
      <c r="AD911" s="1"/>
      <c r="AE911" s="1"/>
    </row>
    <row r="912" spans="1:31" s="6" customFormat="1" ht="22.8" thickBot="1" x14ac:dyDescent="0.35">
      <c r="A912" s="55" t="e" cm="1">
        <f t="array" ref="A912">(IF($Q$3='بيان ع'!D906,ROW('بيان ع'!906:906)-1,yyyyy))</f>
        <v>#NAME?</v>
      </c>
      <c r="B912" s="56" t="str">
        <f t="shared" si="18"/>
        <v/>
      </c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24"/>
      <c r="R912" s="1"/>
      <c r="S912" s="1"/>
      <c r="T912" s="1"/>
      <c r="V912" s="7"/>
      <c r="W912" s="7"/>
      <c r="X912" s="7"/>
      <c r="Z912" s="1"/>
      <c r="AA912" s="1"/>
      <c r="AB912" s="1"/>
      <c r="AC912" s="1"/>
      <c r="AD912" s="1"/>
      <c r="AE912" s="1"/>
    </row>
    <row r="913" spans="1:31" s="6" customFormat="1" ht="22.8" thickBot="1" x14ac:dyDescent="0.35">
      <c r="A913" s="55" t="e" cm="1">
        <f t="array" ref="A913">(IF($Q$3='بيان ع'!D907,ROW('بيان ع'!907:907)-1,yyyyy))</f>
        <v>#NAME?</v>
      </c>
      <c r="B913" s="56" t="str">
        <f t="shared" si="18"/>
        <v/>
      </c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24"/>
      <c r="R913" s="1"/>
      <c r="S913" s="1"/>
      <c r="T913" s="1"/>
      <c r="V913" s="7"/>
      <c r="W913" s="7"/>
      <c r="X913" s="7"/>
      <c r="Z913" s="1"/>
      <c r="AA913" s="1"/>
      <c r="AB913" s="1"/>
      <c r="AC913" s="1"/>
      <c r="AD913" s="1"/>
      <c r="AE913" s="1"/>
    </row>
    <row r="914" spans="1:31" s="6" customFormat="1" ht="22.8" thickBot="1" x14ac:dyDescent="0.35">
      <c r="A914" s="55" t="e" cm="1">
        <f t="array" ref="A914">(IF($Q$3='بيان ع'!D908,ROW('بيان ع'!908:908)-1,yyyyy))</f>
        <v>#NAME?</v>
      </c>
      <c r="B914" s="56" t="str">
        <f t="shared" si="18"/>
        <v/>
      </c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24"/>
      <c r="R914" s="1"/>
      <c r="S914" s="1"/>
      <c r="T914" s="1"/>
      <c r="V914" s="7"/>
      <c r="W914" s="7"/>
      <c r="X914" s="7"/>
      <c r="Z914" s="1"/>
      <c r="AA914" s="1"/>
      <c r="AB914" s="1"/>
      <c r="AC914" s="1"/>
      <c r="AD914" s="1"/>
      <c r="AE914" s="1"/>
    </row>
    <row r="915" spans="1:31" s="6" customFormat="1" ht="22.8" thickBot="1" x14ac:dyDescent="0.35">
      <c r="A915" s="55" t="e" cm="1">
        <f t="array" ref="A915">(IF($Q$3='بيان ع'!D909,ROW('بيان ع'!909:909)-1,yyyyy))</f>
        <v>#NAME?</v>
      </c>
      <c r="B915" s="56" t="str">
        <f t="shared" si="18"/>
        <v/>
      </c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24"/>
      <c r="R915" s="1"/>
      <c r="S915" s="1"/>
      <c r="T915" s="1"/>
      <c r="V915" s="7"/>
      <c r="W915" s="7"/>
      <c r="X915" s="7"/>
      <c r="Z915" s="1"/>
      <c r="AA915" s="1"/>
      <c r="AB915" s="1"/>
      <c r="AC915" s="1"/>
      <c r="AD915" s="1"/>
      <c r="AE915" s="1"/>
    </row>
    <row r="916" spans="1:31" s="6" customFormat="1" ht="22.8" thickBot="1" x14ac:dyDescent="0.35">
      <c r="A916" s="55" t="e" cm="1">
        <f t="array" ref="A916">(IF($Q$3='بيان ع'!D910,ROW('بيان ع'!910:910)-1,yyyyy))</f>
        <v>#NAME?</v>
      </c>
      <c r="B916" s="56" t="str">
        <f t="shared" si="18"/>
        <v/>
      </c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24"/>
      <c r="R916" s="1"/>
      <c r="S916" s="1"/>
      <c r="T916" s="1"/>
      <c r="V916" s="7"/>
      <c r="W916" s="7"/>
      <c r="X916" s="7"/>
      <c r="Z916" s="1"/>
      <c r="AA916" s="1"/>
      <c r="AB916" s="1"/>
      <c r="AC916" s="1"/>
      <c r="AD916" s="1"/>
      <c r="AE916" s="1"/>
    </row>
    <row r="917" spans="1:31" s="6" customFormat="1" ht="22.8" thickBot="1" x14ac:dyDescent="0.35">
      <c r="A917" s="55" t="e" cm="1">
        <f t="array" ref="A917">(IF($Q$3='بيان ع'!D911,ROW('بيان ع'!911:911)-1,yyyyy))</f>
        <v>#NAME?</v>
      </c>
      <c r="B917" s="56" t="str">
        <f t="shared" si="18"/>
        <v/>
      </c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24"/>
      <c r="R917" s="1"/>
      <c r="S917" s="1"/>
      <c r="T917" s="1"/>
      <c r="V917" s="7"/>
      <c r="W917" s="7"/>
      <c r="X917" s="7"/>
      <c r="Z917" s="1"/>
      <c r="AA917" s="1"/>
      <c r="AB917" s="1"/>
      <c r="AC917" s="1"/>
      <c r="AD917" s="1"/>
      <c r="AE917" s="1"/>
    </row>
    <row r="918" spans="1:31" s="6" customFormat="1" ht="22.8" thickBot="1" x14ac:dyDescent="0.35">
      <c r="A918" s="55" t="e" cm="1">
        <f t="array" ref="A918">(IF($Q$3='بيان ع'!D912,ROW('بيان ع'!912:912)-1,yyyyy))</f>
        <v>#NAME?</v>
      </c>
      <c r="B918" s="56" t="str">
        <f t="shared" si="18"/>
        <v/>
      </c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24"/>
      <c r="R918" s="1"/>
      <c r="S918" s="1"/>
      <c r="T918" s="1"/>
      <c r="V918" s="7"/>
      <c r="W918" s="7"/>
      <c r="X918" s="7"/>
      <c r="Z918" s="1"/>
      <c r="AA918" s="1"/>
      <c r="AB918" s="1"/>
      <c r="AC918" s="1"/>
      <c r="AD918" s="1"/>
      <c r="AE918" s="1"/>
    </row>
    <row r="919" spans="1:31" s="6" customFormat="1" ht="22.8" thickBot="1" x14ac:dyDescent="0.35">
      <c r="A919" s="55" t="e" cm="1">
        <f t="array" ref="A919">(IF($Q$3='بيان ع'!D913,ROW('بيان ع'!913:913)-1,yyyyy))</f>
        <v>#NAME?</v>
      </c>
      <c r="B919" s="56" t="str">
        <f t="shared" si="18"/>
        <v/>
      </c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24"/>
      <c r="R919" s="1"/>
      <c r="S919" s="1"/>
      <c r="T919" s="1"/>
      <c r="V919" s="7"/>
      <c r="W919" s="7"/>
      <c r="X919" s="7"/>
      <c r="Z919" s="1"/>
      <c r="AA919" s="1"/>
      <c r="AB919" s="1"/>
      <c r="AC919" s="1"/>
      <c r="AD919" s="1"/>
      <c r="AE919" s="1"/>
    </row>
    <row r="920" spans="1:31" s="6" customFormat="1" ht="22.8" thickBot="1" x14ac:dyDescent="0.35">
      <c r="A920" s="55" t="e" cm="1">
        <f t="array" ref="A920">(IF($Q$3='بيان ع'!D914,ROW('بيان ع'!914:914)-1,yyyyy))</f>
        <v>#NAME?</v>
      </c>
      <c r="B920" s="56" t="str">
        <f t="shared" si="18"/>
        <v/>
      </c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24"/>
      <c r="R920" s="1"/>
      <c r="S920" s="1"/>
      <c r="T920" s="1"/>
      <c r="V920" s="7"/>
      <c r="W920" s="7"/>
      <c r="X920" s="7"/>
      <c r="Z920" s="1"/>
      <c r="AA920" s="1"/>
      <c r="AB920" s="1"/>
      <c r="AC920" s="1"/>
      <c r="AD920" s="1"/>
      <c r="AE920" s="1"/>
    </row>
    <row r="921" spans="1:31" s="6" customFormat="1" ht="22.8" thickBot="1" x14ac:dyDescent="0.35">
      <c r="A921" s="55" t="e" cm="1">
        <f t="array" ref="A921">(IF($Q$3='بيان ع'!D915,ROW('بيان ع'!915:915)-1,yyyyy))</f>
        <v>#NAME?</v>
      </c>
      <c r="B921" s="56" t="str">
        <f t="shared" si="18"/>
        <v/>
      </c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24"/>
      <c r="R921" s="1"/>
      <c r="S921" s="1"/>
      <c r="T921" s="1"/>
      <c r="V921" s="7"/>
      <c r="W921" s="7"/>
      <c r="X921" s="7"/>
      <c r="Z921" s="1"/>
      <c r="AA921" s="1"/>
      <c r="AB921" s="1"/>
      <c r="AC921" s="1"/>
      <c r="AD921" s="1"/>
      <c r="AE921" s="1"/>
    </row>
    <row r="922" spans="1:31" s="6" customFormat="1" ht="22.8" thickBot="1" x14ac:dyDescent="0.35">
      <c r="A922" s="55" t="e" cm="1">
        <f t="array" ref="A922">(IF($Q$3='بيان ع'!D916,ROW('بيان ع'!916:916)-1,yyyyy))</f>
        <v>#NAME?</v>
      </c>
      <c r="B922" s="56" t="str">
        <f t="shared" si="18"/>
        <v/>
      </c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24"/>
      <c r="R922" s="1"/>
      <c r="S922" s="1"/>
      <c r="T922" s="1"/>
      <c r="V922" s="7"/>
      <c r="W922" s="7"/>
      <c r="X922" s="7"/>
      <c r="Z922" s="1"/>
      <c r="AA922" s="1"/>
      <c r="AB922" s="1"/>
      <c r="AC922" s="1"/>
      <c r="AD922" s="1"/>
      <c r="AE922" s="1"/>
    </row>
    <row r="923" spans="1:31" s="6" customFormat="1" ht="22.8" thickBot="1" x14ac:dyDescent="0.35">
      <c r="A923" s="55" t="e" cm="1">
        <f t="array" ref="A923">(IF($Q$3='بيان ع'!D917,ROW('بيان ع'!917:917)-1,yyyyy))</f>
        <v>#NAME?</v>
      </c>
      <c r="B923" s="56" t="str">
        <f t="shared" si="18"/>
        <v/>
      </c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24"/>
      <c r="R923" s="1"/>
      <c r="S923" s="1"/>
      <c r="T923" s="1"/>
      <c r="V923" s="7"/>
      <c r="W923" s="7"/>
      <c r="X923" s="7"/>
      <c r="Z923" s="1"/>
      <c r="AA923" s="1"/>
      <c r="AB923" s="1"/>
      <c r="AC923" s="1"/>
      <c r="AD923" s="1"/>
      <c r="AE923" s="1"/>
    </row>
    <row r="924" spans="1:31" s="6" customFormat="1" ht="22.8" thickBot="1" x14ac:dyDescent="0.35">
      <c r="A924" s="55" t="e" cm="1">
        <f t="array" ref="A924">(IF($Q$3='بيان ع'!D918,ROW('بيان ع'!918:918)-1,yyyyy))</f>
        <v>#NAME?</v>
      </c>
      <c r="B924" s="56" t="str">
        <f t="shared" si="18"/>
        <v/>
      </c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24"/>
      <c r="R924" s="1"/>
      <c r="S924" s="1"/>
      <c r="T924" s="1"/>
      <c r="V924" s="7"/>
      <c r="W924" s="7"/>
      <c r="X924" s="7"/>
      <c r="Z924" s="1"/>
      <c r="AA924" s="1"/>
      <c r="AB924" s="1"/>
      <c r="AC924" s="1"/>
      <c r="AD924" s="1"/>
      <c r="AE924" s="1"/>
    </row>
    <row r="925" spans="1:31" s="6" customFormat="1" ht="22.8" thickBot="1" x14ac:dyDescent="0.35">
      <c r="A925" s="55" t="e" cm="1">
        <f t="array" ref="A925">(IF($Q$3='بيان ع'!D919,ROW('بيان ع'!919:919)-1,yyyyy))</f>
        <v>#NAME?</v>
      </c>
      <c r="B925" s="56" t="str">
        <f t="shared" si="18"/>
        <v/>
      </c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24"/>
      <c r="R925" s="1"/>
      <c r="S925" s="1"/>
      <c r="T925" s="1"/>
      <c r="V925" s="7"/>
      <c r="W925" s="7"/>
      <c r="X925" s="7"/>
      <c r="Z925" s="1"/>
      <c r="AA925" s="1"/>
      <c r="AB925" s="1"/>
      <c r="AC925" s="1"/>
      <c r="AD925" s="1"/>
      <c r="AE925" s="1"/>
    </row>
    <row r="926" spans="1:31" s="6" customFormat="1" ht="22.8" thickBot="1" x14ac:dyDescent="0.35">
      <c r="A926" s="55" t="e" cm="1">
        <f t="array" ref="A926">(IF($Q$3='بيان ع'!D920,ROW('بيان ع'!920:920)-1,yyyyy))</f>
        <v>#NAME?</v>
      </c>
      <c r="B926" s="56" t="str">
        <f t="shared" si="18"/>
        <v/>
      </c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24"/>
      <c r="R926" s="1"/>
      <c r="S926" s="1"/>
      <c r="T926" s="1"/>
      <c r="V926" s="7"/>
      <c r="W926" s="7"/>
      <c r="X926" s="7"/>
      <c r="Z926" s="1"/>
      <c r="AA926" s="1"/>
      <c r="AB926" s="1"/>
      <c r="AC926" s="1"/>
      <c r="AD926" s="1"/>
      <c r="AE926" s="1"/>
    </row>
    <row r="927" spans="1:31" s="6" customFormat="1" ht="22.8" thickBot="1" x14ac:dyDescent="0.35">
      <c r="A927" s="55" t="e" cm="1">
        <f t="array" ref="A927">(IF($Q$3='بيان ع'!D921,ROW('بيان ع'!921:921)-1,yyyyy))</f>
        <v>#NAME?</v>
      </c>
      <c r="B927" s="56" t="str">
        <f t="shared" si="18"/>
        <v/>
      </c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24"/>
      <c r="R927" s="1"/>
      <c r="S927" s="1"/>
      <c r="T927" s="1"/>
      <c r="V927" s="7"/>
      <c r="W927" s="7"/>
      <c r="X927" s="7"/>
      <c r="Z927" s="1"/>
      <c r="AA927" s="1"/>
      <c r="AB927" s="1"/>
      <c r="AC927" s="1"/>
      <c r="AD927" s="1"/>
      <c r="AE927" s="1"/>
    </row>
    <row r="928" spans="1:31" s="6" customFormat="1" ht="22.8" thickBot="1" x14ac:dyDescent="0.35">
      <c r="A928" s="55" t="e" cm="1">
        <f t="array" ref="A928">(IF($Q$3='بيان ع'!D922,ROW('بيان ع'!922:922)-1,yyyyy))</f>
        <v>#NAME?</v>
      </c>
      <c r="B928" s="56" t="str">
        <f t="shared" si="18"/>
        <v/>
      </c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24"/>
      <c r="R928" s="1"/>
      <c r="S928" s="1"/>
      <c r="T928" s="1"/>
      <c r="V928" s="7"/>
      <c r="W928" s="7"/>
      <c r="X928" s="7"/>
      <c r="Z928" s="1"/>
      <c r="AA928" s="1"/>
      <c r="AB928" s="1"/>
      <c r="AC928" s="1"/>
      <c r="AD928" s="1"/>
      <c r="AE928" s="1"/>
    </row>
    <row r="929" spans="1:31" s="6" customFormat="1" ht="22.8" thickBot="1" x14ac:dyDescent="0.35">
      <c r="A929" s="55" t="e" cm="1">
        <f t="array" ref="A929">(IF($Q$3='بيان ع'!D923,ROW('بيان ع'!923:923)-1,yyyyy))</f>
        <v>#NAME?</v>
      </c>
      <c r="B929" s="56" t="str">
        <f t="shared" si="18"/>
        <v/>
      </c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24"/>
      <c r="R929" s="1"/>
      <c r="S929" s="1"/>
      <c r="T929" s="1"/>
      <c r="V929" s="7"/>
      <c r="W929" s="7"/>
      <c r="X929" s="7"/>
      <c r="Z929" s="1"/>
      <c r="AA929" s="1"/>
      <c r="AB929" s="1"/>
      <c r="AC929" s="1"/>
      <c r="AD929" s="1"/>
      <c r="AE929" s="1"/>
    </row>
    <row r="930" spans="1:31" s="6" customFormat="1" ht="22.8" thickBot="1" x14ac:dyDescent="0.35">
      <c r="A930" s="55" t="e" cm="1">
        <f t="array" ref="A930">(IF($Q$3='بيان ع'!D924,ROW('بيان ع'!924:924)-1,yyyyy))</f>
        <v>#NAME?</v>
      </c>
      <c r="B930" s="56" t="str">
        <f t="shared" si="18"/>
        <v/>
      </c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24"/>
      <c r="R930" s="1"/>
      <c r="S930" s="1"/>
      <c r="T930" s="1"/>
      <c r="V930" s="7"/>
      <c r="W930" s="7"/>
      <c r="X930" s="7"/>
      <c r="Z930" s="1"/>
      <c r="AA930" s="1"/>
      <c r="AB930" s="1"/>
      <c r="AC930" s="1"/>
      <c r="AD930" s="1"/>
      <c r="AE930" s="1"/>
    </row>
    <row r="931" spans="1:31" s="6" customFormat="1" ht="22.8" thickBot="1" x14ac:dyDescent="0.35">
      <c r="A931" s="55" t="e" cm="1">
        <f t="array" ref="A931">(IF($Q$3='بيان ع'!D925,ROW('بيان ع'!925:925)-1,yyyyy))</f>
        <v>#NAME?</v>
      </c>
      <c r="B931" s="56" t="str">
        <f t="shared" si="18"/>
        <v/>
      </c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24"/>
      <c r="R931" s="1"/>
      <c r="S931" s="1"/>
      <c r="T931" s="1"/>
      <c r="V931" s="7"/>
      <c r="W931" s="7"/>
      <c r="X931" s="7"/>
      <c r="Z931" s="1"/>
      <c r="AA931" s="1"/>
      <c r="AB931" s="1"/>
      <c r="AC931" s="1"/>
      <c r="AD931" s="1"/>
      <c r="AE931" s="1"/>
    </row>
    <row r="932" spans="1:31" s="6" customFormat="1" ht="22.8" thickBot="1" x14ac:dyDescent="0.35">
      <c r="A932" s="55" t="e" cm="1">
        <f t="array" ref="A932">(IF($Q$3='بيان ع'!D926,ROW('بيان ع'!926:926)-1,yyyyy))</f>
        <v>#NAME?</v>
      </c>
      <c r="B932" s="56" t="str">
        <f t="shared" si="18"/>
        <v/>
      </c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24"/>
      <c r="R932" s="1"/>
      <c r="S932" s="1"/>
      <c r="T932" s="1"/>
      <c r="V932" s="7"/>
      <c r="W932" s="7"/>
      <c r="X932" s="7"/>
      <c r="Z932" s="1"/>
      <c r="AA932" s="1"/>
      <c r="AB932" s="1"/>
      <c r="AC932" s="1"/>
      <c r="AD932" s="1"/>
      <c r="AE932" s="1"/>
    </row>
    <row r="933" spans="1:31" s="6" customFormat="1" ht="22.8" thickBot="1" x14ac:dyDescent="0.35">
      <c r="A933" s="55" t="e" cm="1">
        <f t="array" ref="A933">(IF($Q$3='بيان ع'!D927,ROW('بيان ع'!927:927)-1,yyyyy))</f>
        <v>#NAME?</v>
      </c>
      <c r="B933" s="56" t="str">
        <f t="shared" si="18"/>
        <v/>
      </c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24"/>
      <c r="R933" s="1"/>
      <c r="S933" s="1"/>
      <c r="T933" s="1"/>
      <c r="V933" s="7"/>
      <c r="W933" s="7"/>
      <c r="X933" s="7"/>
      <c r="Z933" s="1"/>
      <c r="AA933" s="1"/>
      <c r="AB933" s="1"/>
      <c r="AC933" s="1"/>
      <c r="AD933" s="1"/>
      <c r="AE933" s="1"/>
    </row>
    <row r="934" spans="1:31" s="6" customFormat="1" ht="22.8" thickBot="1" x14ac:dyDescent="0.35">
      <c r="A934" s="55" t="e" cm="1">
        <f t="array" ref="A934">(IF($Q$3='بيان ع'!D928,ROW('بيان ع'!928:928)-1,yyyyy))</f>
        <v>#NAME?</v>
      </c>
      <c r="B934" s="56" t="str">
        <f t="shared" si="18"/>
        <v/>
      </c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24"/>
      <c r="R934" s="1"/>
      <c r="S934" s="1"/>
      <c r="T934" s="1"/>
      <c r="V934" s="7"/>
      <c r="W934" s="7"/>
      <c r="X934" s="7"/>
      <c r="Z934" s="1"/>
      <c r="AA934" s="1"/>
      <c r="AB934" s="1"/>
      <c r="AC934" s="1"/>
      <c r="AD934" s="1"/>
      <c r="AE934" s="1"/>
    </row>
    <row r="935" spans="1:31" s="6" customFormat="1" ht="22.8" thickBot="1" x14ac:dyDescent="0.35">
      <c r="A935" s="55" t="e" cm="1">
        <f t="array" ref="A935">(IF($Q$3='بيان ع'!D929,ROW('بيان ع'!929:929)-1,yyyyy))</f>
        <v>#NAME?</v>
      </c>
      <c r="B935" s="56" t="str">
        <f t="shared" si="18"/>
        <v/>
      </c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24"/>
      <c r="R935" s="1"/>
      <c r="S935" s="1"/>
      <c r="T935" s="1"/>
      <c r="V935" s="7"/>
      <c r="W935" s="7"/>
      <c r="X935" s="7"/>
      <c r="Z935" s="1"/>
      <c r="AA935" s="1"/>
      <c r="AB935" s="1"/>
      <c r="AC935" s="1"/>
      <c r="AD935" s="1"/>
      <c r="AE935" s="1"/>
    </row>
    <row r="936" spans="1:31" s="6" customFormat="1" ht="22.8" thickBot="1" x14ac:dyDescent="0.35">
      <c r="A936" s="55" t="e" cm="1">
        <f t="array" ref="A936">(IF($Q$3='بيان ع'!D930,ROW('بيان ع'!930:930)-1,yyyyy))</f>
        <v>#NAME?</v>
      </c>
      <c r="B936" s="56" t="str">
        <f t="shared" si="18"/>
        <v/>
      </c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24"/>
      <c r="R936" s="1"/>
      <c r="S936" s="1"/>
      <c r="T936" s="1"/>
      <c r="V936" s="7"/>
      <c r="W936" s="7"/>
      <c r="X936" s="7"/>
      <c r="Z936" s="1"/>
      <c r="AA936" s="1"/>
      <c r="AB936" s="1"/>
      <c r="AC936" s="1"/>
      <c r="AD936" s="1"/>
      <c r="AE936" s="1"/>
    </row>
    <row r="937" spans="1:31" s="6" customFormat="1" ht="22.8" thickBot="1" x14ac:dyDescent="0.35">
      <c r="A937" s="55" t="e" cm="1">
        <f t="array" ref="A937">(IF($Q$3='بيان ع'!D931,ROW('بيان ع'!931:931)-1,yyyyy))</f>
        <v>#NAME?</v>
      </c>
      <c r="B937" s="56" t="str">
        <f t="shared" si="18"/>
        <v/>
      </c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24"/>
      <c r="R937" s="1"/>
      <c r="S937" s="1"/>
      <c r="T937" s="1"/>
      <c r="V937" s="7"/>
      <c r="W937" s="7"/>
      <c r="X937" s="7"/>
      <c r="Z937" s="1"/>
      <c r="AA937" s="1"/>
      <c r="AB937" s="1"/>
      <c r="AC937" s="1"/>
      <c r="AD937" s="1"/>
      <c r="AE937" s="1"/>
    </row>
    <row r="938" spans="1:31" s="6" customFormat="1" ht="22.8" thickBot="1" x14ac:dyDescent="0.35">
      <c r="A938" s="55" t="e" cm="1">
        <f t="array" ref="A938">(IF($Q$3='بيان ع'!D932,ROW('بيان ع'!932:932)-1,yyyyy))</f>
        <v>#NAME?</v>
      </c>
      <c r="B938" s="56" t="str">
        <f t="shared" si="18"/>
        <v/>
      </c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24"/>
      <c r="R938" s="1"/>
      <c r="S938" s="1"/>
      <c r="T938" s="1"/>
      <c r="V938" s="7"/>
      <c r="W938" s="7"/>
      <c r="X938" s="7"/>
      <c r="Z938" s="1"/>
      <c r="AA938" s="1"/>
      <c r="AB938" s="1"/>
      <c r="AC938" s="1"/>
      <c r="AD938" s="1"/>
      <c r="AE938" s="1"/>
    </row>
    <row r="939" spans="1:31" s="6" customFormat="1" ht="22.8" thickBot="1" x14ac:dyDescent="0.35">
      <c r="A939" s="55" t="e" cm="1">
        <f t="array" ref="A939">(IF($Q$3='بيان ع'!D933,ROW('بيان ع'!933:933)-1,yyyyy))</f>
        <v>#NAME?</v>
      </c>
      <c r="B939" s="56" t="str">
        <f t="shared" si="18"/>
        <v/>
      </c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24"/>
      <c r="R939" s="1"/>
      <c r="S939" s="1"/>
      <c r="T939" s="1"/>
      <c r="V939" s="7"/>
      <c r="W939" s="7"/>
      <c r="X939" s="7"/>
      <c r="Z939" s="1"/>
      <c r="AA939" s="1"/>
      <c r="AB939" s="1"/>
      <c r="AC939" s="1"/>
      <c r="AD939" s="1"/>
      <c r="AE939" s="1"/>
    </row>
    <row r="940" spans="1:31" s="6" customFormat="1" ht="22.8" thickBot="1" x14ac:dyDescent="0.35">
      <c r="A940" s="55" t="e" cm="1">
        <f t="array" ref="A940">(IF($Q$3='بيان ع'!D934,ROW('بيان ع'!934:934)-1,yyyyy))</f>
        <v>#NAME?</v>
      </c>
      <c r="B940" s="56" t="str">
        <f t="shared" si="18"/>
        <v/>
      </c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24"/>
      <c r="R940" s="1"/>
      <c r="S940" s="1"/>
      <c r="T940" s="1"/>
      <c r="V940" s="7"/>
      <c r="W940" s="7"/>
      <c r="X940" s="7"/>
      <c r="Z940" s="1"/>
      <c r="AA940" s="1"/>
      <c r="AB940" s="1"/>
      <c r="AC940" s="1"/>
      <c r="AD940" s="1"/>
      <c r="AE940" s="1"/>
    </row>
    <row r="941" spans="1:31" s="6" customFormat="1" ht="22.8" thickBot="1" x14ac:dyDescent="0.35">
      <c r="A941" s="55" t="e" cm="1">
        <f t="array" ref="A941">(IF($Q$3='بيان ع'!D935,ROW('بيان ع'!935:935)-1,yyyyy))</f>
        <v>#NAME?</v>
      </c>
      <c r="B941" s="56" t="str">
        <f t="shared" si="18"/>
        <v/>
      </c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24"/>
      <c r="R941" s="1"/>
      <c r="S941" s="1"/>
      <c r="T941" s="1"/>
      <c r="V941" s="7"/>
      <c r="W941" s="7"/>
      <c r="X941" s="7"/>
      <c r="Z941" s="1"/>
      <c r="AA941" s="1"/>
      <c r="AB941" s="1"/>
      <c r="AC941" s="1"/>
      <c r="AD941" s="1"/>
      <c r="AE941" s="1"/>
    </row>
    <row r="942" spans="1:31" s="6" customFormat="1" ht="22.8" thickBot="1" x14ac:dyDescent="0.35">
      <c r="A942" s="55" t="e" cm="1">
        <f t="array" ref="A942">(IF($Q$3='بيان ع'!D936,ROW('بيان ع'!936:936)-1,yyyyy))</f>
        <v>#NAME?</v>
      </c>
      <c r="B942" s="56" t="str">
        <f t="shared" si="18"/>
        <v/>
      </c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24"/>
      <c r="R942" s="1"/>
      <c r="S942" s="1"/>
      <c r="T942" s="1"/>
      <c r="V942" s="7"/>
      <c r="W942" s="7"/>
      <c r="X942" s="7"/>
      <c r="Z942" s="1"/>
      <c r="AA942" s="1"/>
      <c r="AB942" s="1"/>
      <c r="AC942" s="1"/>
      <c r="AD942" s="1"/>
      <c r="AE942" s="1"/>
    </row>
    <row r="943" spans="1:31" s="6" customFormat="1" ht="22.8" thickBot="1" x14ac:dyDescent="0.35">
      <c r="A943" s="55" t="e" cm="1">
        <f t="array" ref="A943">(IF($Q$3='بيان ع'!D937,ROW('بيان ع'!937:937)-1,yyyyy))</f>
        <v>#NAME?</v>
      </c>
      <c r="B943" s="56" t="str">
        <f t="shared" si="18"/>
        <v/>
      </c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24"/>
      <c r="R943" s="1"/>
      <c r="S943" s="1"/>
      <c r="T943" s="1"/>
      <c r="V943" s="7"/>
      <c r="W943" s="7"/>
      <c r="X943" s="7"/>
      <c r="Z943" s="1"/>
      <c r="AA943" s="1"/>
      <c r="AB943" s="1"/>
      <c r="AC943" s="1"/>
      <c r="AD943" s="1"/>
      <c r="AE943" s="1"/>
    </row>
    <row r="944" spans="1:31" s="6" customFormat="1" ht="22.8" thickBot="1" x14ac:dyDescent="0.35">
      <c r="A944" s="55" t="e" cm="1">
        <f t="array" ref="A944">(IF($Q$3='بيان ع'!D938,ROW('بيان ع'!938:938)-1,yyyyy))</f>
        <v>#NAME?</v>
      </c>
      <c r="B944" s="56" t="str">
        <f t="shared" si="18"/>
        <v/>
      </c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24"/>
      <c r="R944" s="1"/>
      <c r="S944" s="1"/>
      <c r="T944" s="1"/>
      <c r="V944" s="7"/>
      <c r="W944" s="7"/>
      <c r="X944" s="7"/>
      <c r="Z944" s="1"/>
      <c r="AA944" s="1"/>
      <c r="AB944" s="1"/>
      <c r="AC944" s="1"/>
      <c r="AD944" s="1"/>
      <c r="AE944" s="1"/>
    </row>
    <row r="945" spans="1:31" s="6" customFormat="1" ht="22.8" thickBot="1" x14ac:dyDescent="0.35">
      <c r="A945" s="55" t="e" cm="1">
        <f t="array" ref="A945">(IF($Q$3='بيان ع'!D939,ROW('بيان ع'!939:939)-1,yyyyy))</f>
        <v>#NAME?</v>
      </c>
      <c r="B945" s="56" t="str">
        <f t="shared" si="18"/>
        <v/>
      </c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24"/>
      <c r="R945" s="1"/>
      <c r="S945" s="1"/>
      <c r="T945" s="1"/>
      <c r="V945" s="7"/>
      <c r="W945" s="7"/>
      <c r="X945" s="7"/>
      <c r="Z945" s="1"/>
      <c r="AA945" s="1"/>
      <c r="AB945" s="1"/>
      <c r="AC945" s="1"/>
      <c r="AD945" s="1"/>
      <c r="AE945" s="1"/>
    </row>
    <row r="946" spans="1:31" s="6" customFormat="1" ht="22.8" thickBot="1" x14ac:dyDescent="0.35">
      <c r="A946" s="55" t="e" cm="1">
        <f t="array" ref="A946">(IF($Q$3='بيان ع'!D940,ROW('بيان ع'!940:940)-1,yyyyy))</f>
        <v>#NAME?</v>
      </c>
      <c r="B946" s="56" t="str">
        <f t="shared" si="18"/>
        <v/>
      </c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24"/>
      <c r="R946" s="1"/>
      <c r="S946" s="1"/>
      <c r="T946" s="1"/>
      <c r="V946" s="7"/>
      <c r="W946" s="7"/>
      <c r="X946" s="7"/>
      <c r="Z946" s="1"/>
      <c r="AA946" s="1"/>
      <c r="AB946" s="1"/>
      <c r="AC946" s="1"/>
      <c r="AD946" s="1"/>
      <c r="AE946" s="1"/>
    </row>
    <row r="947" spans="1:31" s="6" customFormat="1" ht="22.8" thickBot="1" x14ac:dyDescent="0.35">
      <c r="A947" s="55" t="e" cm="1">
        <f t="array" ref="A947">(IF($Q$3='بيان ع'!D941,ROW('بيان ع'!941:941)-1,yyyyy))</f>
        <v>#NAME?</v>
      </c>
      <c r="B947" s="56" t="str">
        <f t="shared" si="18"/>
        <v/>
      </c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24"/>
      <c r="R947" s="1"/>
      <c r="S947" s="1"/>
      <c r="T947" s="1"/>
      <c r="V947" s="7"/>
      <c r="W947" s="7"/>
      <c r="X947" s="7"/>
      <c r="Z947" s="1"/>
      <c r="AA947" s="1"/>
      <c r="AB947" s="1"/>
      <c r="AC947" s="1"/>
      <c r="AD947" s="1"/>
      <c r="AE947" s="1"/>
    </row>
    <row r="948" spans="1:31" s="6" customFormat="1" ht="22.8" thickBot="1" x14ac:dyDescent="0.35">
      <c r="A948" s="55" t="e" cm="1">
        <f t="array" ref="A948">(IF($Q$3='بيان ع'!D942,ROW('بيان ع'!942:942)-1,yyyyy))</f>
        <v>#NAME?</v>
      </c>
      <c r="B948" s="56" t="str">
        <f t="shared" si="18"/>
        <v/>
      </c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24"/>
      <c r="R948" s="1"/>
      <c r="S948" s="1"/>
      <c r="T948" s="1"/>
      <c r="V948" s="7"/>
      <c r="W948" s="7"/>
      <c r="X948" s="7"/>
      <c r="Z948" s="1"/>
      <c r="AA948" s="1"/>
      <c r="AB948" s="1"/>
      <c r="AC948" s="1"/>
      <c r="AD948" s="1"/>
      <c r="AE948" s="1"/>
    </row>
    <row r="949" spans="1:31" s="6" customFormat="1" ht="22.8" thickBot="1" x14ac:dyDescent="0.35">
      <c r="A949" s="55" t="e" cm="1">
        <f t="array" ref="A949">(IF($Q$3='بيان ع'!D943,ROW('بيان ع'!943:943)-1,yyyyy))</f>
        <v>#NAME?</v>
      </c>
      <c r="B949" s="56" t="str">
        <f t="shared" si="18"/>
        <v/>
      </c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24"/>
      <c r="R949" s="1"/>
      <c r="S949" s="1"/>
      <c r="T949" s="1"/>
      <c r="V949" s="7"/>
      <c r="W949" s="7"/>
      <c r="X949" s="7"/>
      <c r="Z949" s="1"/>
      <c r="AA949" s="1"/>
      <c r="AB949" s="1"/>
      <c r="AC949" s="1"/>
      <c r="AD949" s="1"/>
      <c r="AE949" s="1"/>
    </row>
    <row r="950" spans="1:31" s="6" customFormat="1" ht="22.8" thickBot="1" x14ac:dyDescent="0.35">
      <c r="A950" s="55" t="e" cm="1">
        <f t="array" ref="A950">(IF($Q$3='بيان ع'!D944,ROW('بيان ع'!944:944)-1,yyyyy))</f>
        <v>#NAME?</v>
      </c>
      <c r="B950" s="56" t="str">
        <f t="shared" si="18"/>
        <v/>
      </c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24"/>
      <c r="R950" s="1"/>
      <c r="S950" s="1"/>
      <c r="T950" s="1"/>
      <c r="V950" s="7"/>
      <c r="W950" s="7"/>
      <c r="X950" s="7"/>
      <c r="Z950" s="1"/>
      <c r="AA950" s="1"/>
      <c r="AB950" s="1"/>
      <c r="AC950" s="1"/>
      <c r="AD950" s="1"/>
      <c r="AE950" s="1"/>
    </row>
    <row r="951" spans="1:31" s="6" customFormat="1" ht="22.8" thickBot="1" x14ac:dyDescent="0.35">
      <c r="A951" s="55" t="e" cm="1">
        <f t="array" ref="A951">(IF($Q$3='بيان ع'!D945,ROW('بيان ع'!945:945)-1,yyyyy))</f>
        <v>#NAME?</v>
      </c>
      <c r="B951" s="56" t="str">
        <f t="shared" si="18"/>
        <v/>
      </c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24"/>
      <c r="R951" s="1"/>
      <c r="S951" s="1"/>
      <c r="T951" s="1"/>
      <c r="V951" s="7"/>
      <c r="W951" s="7"/>
      <c r="X951" s="7"/>
      <c r="Z951" s="1"/>
      <c r="AA951" s="1"/>
      <c r="AB951" s="1"/>
      <c r="AC951" s="1"/>
      <c r="AD951" s="1"/>
      <c r="AE951" s="1"/>
    </row>
    <row r="952" spans="1:31" s="6" customFormat="1" ht="22.8" thickBot="1" x14ac:dyDescent="0.35">
      <c r="A952" s="55" t="e" cm="1">
        <f t="array" ref="A952">(IF($Q$3='بيان ع'!D946,ROW('بيان ع'!946:946)-1,yyyyy))</f>
        <v>#NAME?</v>
      </c>
      <c r="B952" s="56" t="str">
        <f t="shared" si="18"/>
        <v/>
      </c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24"/>
      <c r="R952" s="1"/>
      <c r="S952" s="1"/>
      <c r="T952" s="1"/>
      <c r="V952" s="7"/>
      <c r="W952" s="7"/>
      <c r="X952" s="7"/>
      <c r="Z952" s="1"/>
      <c r="AA952" s="1"/>
      <c r="AB952" s="1"/>
      <c r="AC952" s="1"/>
      <c r="AD952" s="1"/>
      <c r="AE952" s="1"/>
    </row>
    <row r="953" spans="1:31" s="6" customFormat="1" ht="22.8" thickBot="1" x14ac:dyDescent="0.35">
      <c r="A953" s="55" t="e" cm="1">
        <f t="array" ref="A953">(IF($Q$3='بيان ع'!D947,ROW('بيان ع'!947:947)-1,yyyyy))</f>
        <v>#NAME?</v>
      </c>
      <c r="B953" s="56" t="str">
        <f t="shared" si="18"/>
        <v/>
      </c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24"/>
      <c r="R953" s="1"/>
      <c r="S953" s="1"/>
      <c r="T953" s="1"/>
      <c r="V953" s="7"/>
      <c r="W953" s="7"/>
      <c r="X953" s="7"/>
      <c r="Z953" s="1"/>
      <c r="AA953" s="1"/>
      <c r="AB953" s="1"/>
      <c r="AC953" s="1"/>
      <c r="AD953" s="1"/>
      <c r="AE953" s="1"/>
    </row>
    <row r="954" spans="1:31" s="6" customFormat="1" ht="22.8" thickBot="1" x14ac:dyDescent="0.35">
      <c r="A954" s="55" t="e" cm="1">
        <f t="array" ref="A954">(IF($Q$3='بيان ع'!D948,ROW('بيان ع'!948:948)-1,yyyyy))</f>
        <v>#NAME?</v>
      </c>
      <c r="B954" s="56" t="str">
        <f t="shared" si="18"/>
        <v/>
      </c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24"/>
      <c r="R954" s="1"/>
      <c r="S954" s="1"/>
      <c r="T954" s="1"/>
      <c r="V954" s="7"/>
      <c r="W954" s="7"/>
      <c r="X954" s="7"/>
      <c r="Z954" s="1"/>
      <c r="AA954" s="1"/>
      <c r="AB954" s="1"/>
      <c r="AC954" s="1"/>
      <c r="AD954" s="1"/>
      <c r="AE954" s="1"/>
    </row>
    <row r="955" spans="1:31" s="6" customFormat="1" ht="22.8" thickBot="1" x14ac:dyDescent="0.35">
      <c r="A955" s="55" t="e" cm="1">
        <f t="array" ref="A955">(IF($Q$3='بيان ع'!D949,ROW('بيان ع'!949:949)-1,yyyyy))</f>
        <v>#NAME?</v>
      </c>
      <c r="B955" s="56" t="str">
        <f t="shared" si="18"/>
        <v/>
      </c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24"/>
      <c r="R955" s="1"/>
      <c r="S955" s="1"/>
      <c r="T955" s="1"/>
      <c r="V955" s="7"/>
      <c r="W955" s="7"/>
      <c r="X955" s="7"/>
      <c r="Z955" s="1"/>
      <c r="AA955" s="1"/>
      <c r="AB955" s="1"/>
      <c r="AC955" s="1"/>
      <c r="AD955" s="1"/>
      <c r="AE955" s="1"/>
    </row>
    <row r="956" spans="1:31" s="6" customFormat="1" ht="22.8" thickBot="1" x14ac:dyDescent="0.35">
      <c r="A956" s="55" t="e" cm="1">
        <f t="array" ref="A956">(IF($Q$3='بيان ع'!D950,ROW('بيان ع'!950:950)-1,yyyyy))</f>
        <v>#NAME?</v>
      </c>
      <c r="B956" s="56" t="str">
        <f t="shared" si="18"/>
        <v/>
      </c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24"/>
      <c r="R956" s="1"/>
      <c r="S956" s="1"/>
      <c r="T956" s="1"/>
      <c r="V956" s="7"/>
      <c r="W956" s="7"/>
      <c r="X956" s="7"/>
      <c r="Z956" s="1"/>
      <c r="AA956" s="1"/>
      <c r="AB956" s="1"/>
      <c r="AC956" s="1"/>
      <c r="AD956" s="1"/>
      <c r="AE956" s="1"/>
    </row>
    <row r="957" spans="1:31" s="6" customFormat="1" ht="22.8" thickBot="1" x14ac:dyDescent="0.35">
      <c r="A957" s="55" t="e" cm="1">
        <f t="array" ref="A957">(IF($Q$3='بيان ع'!D951,ROW('بيان ع'!951:951)-1,yyyyy))</f>
        <v>#NAME?</v>
      </c>
      <c r="B957" s="56" t="str">
        <f t="shared" si="18"/>
        <v/>
      </c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24"/>
      <c r="R957" s="1"/>
      <c r="S957" s="1"/>
      <c r="T957" s="1"/>
      <c r="V957" s="7"/>
      <c r="W957" s="7"/>
      <c r="X957" s="7"/>
      <c r="Z957" s="1"/>
      <c r="AA957" s="1"/>
      <c r="AB957" s="1"/>
      <c r="AC957" s="1"/>
      <c r="AD957" s="1"/>
      <c r="AE957" s="1"/>
    </row>
    <row r="958" spans="1:31" s="6" customFormat="1" ht="22.8" thickBot="1" x14ac:dyDescent="0.35">
      <c r="A958" s="55" t="e" cm="1">
        <f t="array" ref="A958">(IF($Q$3='بيان ع'!D952,ROW('بيان ع'!952:952)-1,yyyyy))</f>
        <v>#NAME?</v>
      </c>
      <c r="B958" s="56" t="str">
        <f t="shared" si="18"/>
        <v/>
      </c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24"/>
      <c r="R958" s="1"/>
      <c r="S958" s="1"/>
      <c r="T958" s="1"/>
      <c r="V958" s="7"/>
      <c r="W958" s="7"/>
      <c r="X958" s="7"/>
      <c r="Z958" s="1"/>
      <c r="AA958" s="1"/>
      <c r="AB958" s="1"/>
      <c r="AC958" s="1"/>
      <c r="AD958" s="1"/>
      <c r="AE958" s="1"/>
    </row>
    <row r="959" spans="1:31" s="6" customFormat="1" ht="22.8" thickBot="1" x14ac:dyDescent="0.35">
      <c r="A959" s="55" t="e" cm="1">
        <f t="array" ref="A959">(IF($Q$3='بيان ع'!D953,ROW('بيان ع'!953:953)-1,yyyyy))</f>
        <v>#NAME?</v>
      </c>
      <c r="B959" s="56" t="str">
        <f t="shared" si="18"/>
        <v/>
      </c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24"/>
      <c r="R959" s="1"/>
      <c r="S959" s="1"/>
      <c r="T959" s="1"/>
      <c r="V959" s="7"/>
      <c r="W959" s="7"/>
      <c r="X959" s="7"/>
      <c r="Z959" s="1"/>
      <c r="AA959" s="1"/>
      <c r="AB959" s="1"/>
      <c r="AC959" s="1"/>
      <c r="AD959" s="1"/>
      <c r="AE959" s="1"/>
    </row>
    <row r="960" spans="1:31" s="6" customFormat="1" ht="22.8" thickBot="1" x14ac:dyDescent="0.35">
      <c r="A960" s="55" t="e" cm="1">
        <f t="array" ref="A960">(IF($Q$3='بيان ع'!D954,ROW('بيان ع'!954:954)-1,yyyyy))</f>
        <v>#NAME?</v>
      </c>
      <c r="B960" s="56" t="str">
        <f t="shared" si="18"/>
        <v/>
      </c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24"/>
      <c r="R960" s="1"/>
      <c r="S960" s="1"/>
      <c r="T960" s="1"/>
      <c r="V960" s="7"/>
      <c r="W960" s="7"/>
      <c r="X960" s="7"/>
      <c r="Z960" s="1"/>
      <c r="AA960" s="1"/>
      <c r="AB960" s="1"/>
      <c r="AC960" s="1"/>
      <c r="AD960" s="1"/>
      <c r="AE960" s="1"/>
    </row>
    <row r="961" spans="1:31" s="6" customFormat="1" ht="22.8" thickBot="1" x14ac:dyDescent="0.35">
      <c r="A961" s="55" t="e" cm="1">
        <f t="array" ref="A961">(IF($Q$3='بيان ع'!D955,ROW('بيان ع'!955:955)-1,yyyyy))</f>
        <v>#NAME?</v>
      </c>
      <c r="B961" s="56" t="str">
        <f t="shared" si="18"/>
        <v/>
      </c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24"/>
      <c r="R961" s="1"/>
      <c r="S961" s="1"/>
      <c r="T961" s="1"/>
      <c r="V961" s="7"/>
      <c r="W961" s="7"/>
      <c r="X961" s="7"/>
      <c r="Z961" s="1"/>
      <c r="AA961" s="1"/>
      <c r="AB961" s="1"/>
      <c r="AC961" s="1"/>
      <c r="AD961" s="1"/>
      <c r="AE961" s="1"/>
    </row>
    <row r="962" spans="1:31" s="6" customFormat="1" ht="22.8" thickBot="1" x14ac:dyDescent="0.35">
      <c r="A962" s="55" t="e" cm="1">
        <f t="array" ref="A962">(IF($Q$3='بيان ع'!D956,ROW('بيان ع'!956:956)-1,yyyyy))</f>
        <v>#NAME?</v>
      </c>
      <c r="B962" s="56" t="str">
        <f t="shared" si="18"/>
        <v/>
      </c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24"/>
      <c r="R962" s="1"/>
      <c r="S962" s="1"/>
      <c r="T962" s="1"/>
      <c r="V962" s="7"/>
      <c r="W962" s="7"/>
      <c r="X962" s="7"/>
      <c r="Z962" s="1"/>
      <c r="AA962" s="1"/>
      <c r="AB962" s="1"/>
      <c r="AC962" s="1"/>
      <c r="AD962" s="1"/>
      <c r="AE962" s="1"/>
    </row>
    <row r="963" spans="1:31" s="6" customFormat="1" ht="22.8" thickBot="1" x14ac:dyDescent="0.35">
      <c r="A963" s="55" t="e" cm="1">
        <f t="array" ref="A963">(IF($Q$3='بيان ع'!D957,ROW('بيان ع'!957:957)-1,yyyyy))</f>
        <v>#NAME?</v>
      </c>
      <c r="B963" s="56" t="str">
        <f t="shared" si="18"/>
        <v/>
      </c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24"/>
      <c r="R963" s="1"/>
      <c r="S963" s="1"/>
      <c r="T963" s="1"/>
      <c r="V963" s="7"/>
      <c r="W963" s="7"/>
      <c r="X963" s="7"/>
      <c r="Z963" s="1"/>
      <c r="AA963" s="1"/>
      <c r="AB963" s="1"/>
      <c r="AC963" s="1"/>
      <c r="AD963" s="1"/>
      <c r="AE963" s="1"/>
    </row>
    <row r="964" spans="1:31" s="6" customFormat="1" ht="22.8" thickBot="1" x14ac:dyDescent="0.35">
      <c r="A964" s="55" t="e" cm="1">
        <f t="array" ref="A964">(IF($Q$3='بيان ع'!D958,ROW('بيان ع'!958:958)-1,yyyyy))</f>
        <v>#NAME?</v>
      </c>
      <c r="B964" s="56" t="str">
        <f t="shared" si="18"/>
        <v/>
      </c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24"/>
      <c r="R964" s="1"/>
      <c r="S964" s="1"/>
      <c r="T964" s="1"/>
      <c r="V964" s="7"/>
      <c r="W964" s="7"/>
      <c r="X964" s="7"/>
      <c r="Z964" s="1"/>
      <c r="AA964" s="1"/>
      <c r="AB964" s="1"/>
      <c r="AC964" s="1"/>
      <c r="AD964" s="1"/>
      <c r="AE964" s="1"/>
    </row>
    <row r="965" spans="1:31" s="6" customFormat="1" ht="22.8" thickBot="1" x14ac:dyDescent="0.35">
      <c r="A965" s="55" t="e" cm="1">
        <f t="array" ref="A965">(IF($Q$3='بيان ع'!D959,ROW('بيان ع'!959:959)-1,yyyyy))</f>
        <v>#NAME?</v>
      </c>
      <c r="B965" s="56" t="str">
        <f t="shared" si="18"/>
        <v/>
      </c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24"/>
      <c r="R965" s="1"/>
      <c r="S965" s="1"/>
      <c r="T965" s="1"/>
      <c r="V965" s="7"/>
      <c r="W965" s="7"/>
      <c r="X965" s="7"/>
      <c r="Z965" s="1"/>
      <c r="AA965" s="1"/>
      <c r="AB965" s="1"/>
      <c r="AC965" s="1"/>
      <c r="AD965" s="1"/>
      <c r="AE965" s="1"/>
    </row>
    <row r="966" spans="1:31" s="6" customFormat="1" ht="22.8" thickBot="1" x14ac:dyDescent="0.35">
      <c r="A966" s="55" t="e" cm="1">
        <f t="array" ref="A966">(IF($Q$3='بيان ع'!D960,ROW('بيان ع'!960:960)-1,yyyyy))</f>
        <v>#NAME?</v>
      </c>
      <c r="B966" s="56" t="str">
        <f t="shared" si="18"/>
        <v/>
      </c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24"/>
      <c r="R966" s="1"/>
      <c r="S966" s="1"/>
      <c r="T966" s="1"/>
      <c r="V966" s="7"/>
      <c r="W966" s="7"/>
      <c r="X966" s="7"/>
      <c r="Z966" s="1"/>
      <c r="AA966" s="1"/>
      <c r="AB966" s="1"/>
      <c r="AC966" s="1"/>
      <c r="AD966" s="1"/>
      <c r="AE966" s="1"/>
    </row>
    <row r="967" spans="1:31" s="6" customFormat="1" ht="22.8" thickBot="1" x14ac:dyDescent="0.35">
      <c r="A967" s="55" t="e" cm="1">
        <f t="array" ref="A967">(IF($Q$3='بيان ع'!D961,ROW('بيان ع'!961:961)-1,yyyyy))</f>
        <v>#NAME?</v>
      </c>
      <c r="B967" s="56" t="str">
        <f t="shared" si="18"/>
        <v/>
      </c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24"/>
      <c r="R967" s="1"/>
      <c r="S967" s="1"/>
      <c r="T967" s="1"/>
      <c r="V967" s="7"/>
      <c r="W967" s="7"/>
      <c r="X967" s="7"/>
      <c r="Z967" s="1"/>
      <c r="AA967" s="1"/>
      <c r="AB967" s="1"/>
      <c r="AC967" s="1"/>
      <c r="AD967" s="1"/>
      <c r="AE967" s="1"/>
    </row>
    <row r="968" spans="1:31" s="6" customFormat="1" ht="22.8" thickBot="1" x14ac:dyDescent="0.35">
      <c r="A968" s="55" t="e" cm="1">
        <f t="array" ref="A968">(IF($Q$3='بيان ع'!D962,ROW('بيان ع'!962:962)-1,yyyyy))</f>
        <v>#NAME?</v>
      </c>
      <c r="B968" s="56" t="str">
        <f t="shared" ref="B968:B1031" si="19">IFERROR(_xlfn.AGGREGATE(15,6,$A$8:$A$1010,ROW(A961)),"")</f>
        <v/>
      </c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24"/>
      <c r="R968" s="1"/>
      <c r="S968" s="1"/>
      <c r="T968" s="1"/>
      <c r="V968" s="7"/>
      <c r="W968" s="7"/>
      <c r="X968" s="7"/>
      <c r="Z968" s="1"/>
      <c r="AA968" s="1"/>
      <c r="AB968" s="1"/>
      <c r="AC968" s="1"/>
      <c r="AD968" s="1"/>
      <c r="AE968" s="1"/>
    </row>
    <row r="969" spans="1:31" s="6" customFormat="1" ht="22.8" thickBot="1" x14ac:dyDescent="0.35">
      <c r="A969" s="55" t="e" cm="1">
        <f t="array" ref="A969">(IF($Q$3='بيان ع'!D963,ROW('بيان ع'!963:963)-1,yyyyy))</f>
        <v>#NAME?</v>
      </c>
      <c r="B969" s="56" t="str">
        <f t="shared" si="19"/>
        <v/>
      </c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24"/>
      <c r="R969" s="1"/>
      <c r="S969" s="1"/>
      <c r="T969" s="1"/>
      <c r="V969" s="7"/>
      <c r="W969" s="7"/>
      <c r="X969" s="7"/>
      <c r="Z969" s="1"/>
      <c r="AA969" s="1"/>
      <c r="AB969" s="1"/>
      <c r="AC969" s="1"/>
      <c r="AD969" s="1"/>
      <c r="AE969" s="1"/>
    </row>
    <row r="970" spans="1:31" s="6" customFormat="1" ht="22.8" thickBot="1" x14ac:dyDescent="0.35">
      <c r="A970" s="55" t="e" cm="1">
        <f t="array" ref="A970">(IF($Q$3='بيان ع'!D964,ROW('بيان ع'!964:964)-1,yyyyy))</f>
        <v>#NAME?</v>
      </c>
      <c r="B970" s="56" t="str">
        <f t="shared" si="19"/>
        <v/>
      </c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24"/>
      <c r="R970" s="1"/>
      <c r="S970" s="1"/>
      <c r="T970" s="1"/>
      <c r="V970" s="7"/>
      <c r="W970" s="7"/>
      <c r="X970" s="7"/>
      <c r="Z970" s="1"/>
      <c r="AA970" s="1"/>
      <c r="AB970" s="1"/>
      <c r="AC970" s="1"/>
      <c r="AD970" s="1"/>
      <c r="AE970" s="1"/>
    </row>
    <row r="971" spans="1:31" s="6" customFormat="1" ht="22.8" thickBot="1" x14ac:dyDescent="0.35">
      <c r="A971" s="55" t="e" cm="1">
        <f t="array" ref="A971">(IF($Q$3='بيان ع'!D965,ROW('بيان ع'!965:965)-1,yyyyy))</f>
        <v>#NAME?</v>
      </c>
      <c r="B971" s="56" t="str">
        <f t="shared" si="19"/>
        <v/>
      </c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24"/>
      <c r="R971" s="1"/>
      <c r="S971" s="1"/>
      <c r="T971" s="1"/>
      <c r="V971" s="7"/>
      <c r="W971" s="7"/>
      <c r="X971" s="7"/>
      <c r="Z971" s="1"/>
      <c r="AA971" s="1"/>
      <c r="AB971" s="1"/>
      <c r="AC971" s="1"/>
      <c r="AD971" s="1"/>
      <c r="AE971" s="1"/>
    </row>
    <row r="972" spans="1:31" s="6" customFormat="1" ht="22.8" thickBot="1" x14ac:dyDescent="0.35">
      <c r="A972" s="55" t="e" cm="1">
        <f t="array" ref="A972">(IF($Q$3='بيان ع'!D966,ROW('بيان ع'!966:966)-1,yyyyy))</f>
        <v>#NAME?</v>
      </c>
      <c r="B972" s="56" t="str">
        <f t="shared" si="19"/>
        <v/>
      </c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24"/>
      <c r="R972" s="1"/>
      <c r="S972" s="1"/>
      <c r="T972" s="1"/>
      <c r="V972" s="7"/>
      <c r="W972" s="7"/>
      <c r="X972" s="7"/>
      <c r="Z972" s="1"/>
      <c r="AA972" s="1"/>
      <c r="AB972" s="1"/>
      <c r="AC972" s="1"/>
      <c r="AD972" s="1"/>
      <c r="AE972" s="1"/>
    </row>
    <row r="973" spans="1:31" s="6" customFormat="1" ht="22.8" thickBot="1" x14ac:dyDescent="0.35">
      <c r="A973" s="55" t="e" cm="1">
        <f t="array" ref="A973">(IF($Q$3='بيان ع'!D967,ROW('بيان ع'!967:967)-1,yyyyy))</f>
        <v>#NAME?</v>
      </c>
      <c r="B973" s="56" t="str">
        <f t="shared" si="19"/>
        <v/>
      </c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24"/>
      <c r="R973" s="1"/>
      <c r="S973" s="1"/>
      <c r="T973" s="1"/>
      <c r="V973" s="7"/>
      <c r="W973" s="7"/>
      <c r="X973" s="7"/>
      <c r="Z973" s="1"/>
      <c r="AA973" s="1"/>
      <c r="AB973" s="1"/>
      <c r="AC973" s="1"/>
      <c r="AD973" s="1"/>
      <c r="AE973" s="1"/>
    </row>
    <row r="974" spans="1:31" s="6" customFormat="1" ht="22.8" thickBot="1" x14ac:dyDescent="0.35">
      <c r="A974" s="55" t="e" cm="1">
        <f t="array" ref="A974">(IF($Q$3='بيان ع'!D968,ROW('بيان ع'!968:968)-1,yyyyy))</f>
        <v>#NAME?</v>
      </c>
      <c r="B974" s="56" t="str">
        <f t="shared" si="19"/>
        <v/>
      </c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24"/>
      <c r="R974" s="1"/>
      <c r="S974" s="1"/>
      <c r="T974" s="1"/>
      <c r="V974" s="7"/>
      <c r="W974" s="7"/>
      <c r="X974" s="7"/>
      <c r="Z974" s="1"/>
      <c r="AA974" s="1"/>
      <c r="AB974" s="1"/>
      <c r="AC974" s="1"/>
      <c r="AD974" s="1"/>
      <c r="AE974" s="1"/>
    </row>
    <row r="975" spans="1:31" s="6" customFormat="1" ht="22.8" thickBot="1" x14ac:dyDescent="0.35">
      <c r="A975" s="55" t="e" cm="1">
        <f t="array" ref="A975">(IF($Q$3='بيان ع'!D969,ROW('بيان ع'!969:969)-1,yyyyy))</f>
        <v>#NAME?</v>
      </c>
      <c r="B975" s="56" t="str">
        <f t="shared" si="19"/>
        <v/>
      </c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24"/>
      <c r="R975" s="1"/>
      <c r="S975" s="1"/>
      <c r="T975" s="1"/>
      <c r="V975" s="7"/>
      <c r="W975" s="7"/>
      <c r="X975" s="7"/>
      <c r="Z975" s="1"/>
      <c r="AA975" s="1"/>
      <c r="AB975" s="1"/>
      <c r="AC975" s="1"/>
      <c r="AD975" s="1"/>
      <c r="AE975" s="1"/>
    </row>
    <row r="976" spans="1:31" s="6" customFormat="1" ht="22.8" thickBot="1" x14ac:dyDescent="0.35">
      <c r="A976" s="55" t="e" cm="1">
        <f t="array" ref="A976">(IF($Q$3='بيان ع'!D970,ROW('بيان ع'!970:970)-1,yyyyy))</f>
        <v>#NAME?</v>
      </c>
      <c r="B976" s="56" t="str">
        <f t="shared" si="19"/>
        <v/>
      </c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24"/>
      <c r="R976" s="1"/>
      <c r="S976" s="1"/>
      <c r="T976" s="1"/>
      <c r="V976" s="7"/>
      <c r="W976" s="7"/>
      <c r="X976" s="7"/>
      <c r="Z976" s="1"/>
      <c r="AA976" s="1"/>
      <c r="AB976" s="1"/>
      <c r="AC976" s="1"/>
      <c r="AD976" s="1"/>
      <c r="AE976" s="1"/>
    </row>
    <row r="977" spans="1:31" s="6" customFormat="1" ht="22.8" thickBot="1" x14ac:dyDescent="0.35">
      <c r="A977" s="55" t="e" cm="1">
        <f t="array" ref="A977">(IF($Q$3='بيان ع'!D971,ROW('بيان ع'!971:971)-1,yyyyy))</f>
        <v>#NAME?</v>
      </c>
      <c r="B977" s="56" t="str">
        <f t="shared" si="19"/>
        <v/>
      </c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24"/>
      <c r="R977" s="1"/>
      <c r="S977" s="1"/>
      <c r="T977" s="1"/>
      <c r="V977" s="7"/>
      <c r="W977" s="7"/>
      <c r="X977" s="7"/>
      <c r="Z977" s="1"/>
      <c r="AA977" s="1"/>
      <c r="AB977" s="1"/>
      <c r="AC977" s="1"/>
      <c r="AD977" s="1"/>
      <c r="AE977" s="1"/>
    </row>
    <row r="978" spans="1:31" s="6" customFormat="1" ht="22.8" thickBot="1" x14ac:dyDescent="0.35">
      <c r="A978" s="55" t="e" cm="1">
        <f t="array" ref="A978">(IF($Q$3='بيان ع'!D972,ROW('بيان ع'!972:972)-1,yyyyy))</f>
        <v>#NAME?</v>
      </c>
      <c r="B978" s="56" t="str">
        <f t="shared" si="19"/>
        <v/>
      </c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24"/>
      <c r="R978" s="1"/>
      <c r="S978" s="1"/>
      <c r="T978" s="1"/>
      <c r="V978" s="7"/>
      <c r="W978" s="7"/>
      <c r="X978" s="7"/>
      <c r="Z978" s="1"/>
      <c r="AA978" s="1"/>
      <c r="AB978" s="1"/>
      <c r="AC978" s="1"/>
      <c r="AD978" s="1"/>
      <c r="AE978" s="1"/>
    </row>
    <row r="979" spans="1:31" s="6" customFormat="1" ht="22.8" thickBot="1" x14ac:dyDescent="0.35">
      <c r="A979" s="55" t="e" cm="1">
        <f t="array" ref="A979">(IF($Q$3='بيان ع'!D973,ROW('بيان ع'!973:973)-1,yyyyy))</f>
        <v>#NAME?</v>
      </c>
      <c r="B979" s="56" t="str">
        <f t="shared" si="19"/>
        <v/>
      </c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24"/>
      <c r="R979" s="1"/>
      <c r="S979" s="1"/>
      <c r="T979" s="1"/>
      <c r="V979" s="7"/>
      <c r="W979" s="7"/>
      <c r="X979" s="7"/>
      <c r="Z979" s="1"/>
      <c r="AA979" s="1"/>
      <c r="AB979" s="1"/>
      <c r="AC979" s="1"/>
      <c r="AD979" s="1"/>
      <c r="AE979" s="1"/>
    </row>
    <row r="980" spans="1:31" s="6" customFormat="1" ht="22.8" thickBot="1" x14ac:dyDescent="0.35">
      <c r="A980" s="55" t="e" cm="1">
        <f t="array" ref="A980">(IF($Q$3='بيان ع'!D974,ROW('بيان ع'!974:974)-1,yyyyy))</f>
        <v>#NAME?</v>
      </c>
      <c r="B980" s="56" t="str">
        <f t="shared" si="19"/>
        <v/>
      </c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24"/>
      <c r="R980" s="1"/>
      <c r="S980" s="1"/>
      <c r="T980" s="1"/>
      <c r="V980" s="7"/>
      <c r="W980" s="7"/>
      <c r="X980" s="7"/>
      <c r="Z980" s="1"/>
      <c r="AA980" s="1"/>
      <c r="AB980" s="1"/>
      <c r="AC980" s="1"/>
      <c r="AD980" s="1"/>
      <c r="AE980" s="1"/>
    </row>
    <row r="981" spans="1:31" s="6" customFormat="1" ht="22.8" thickBot="1" x14ac:dyDescent="0.35">
      <c r="A981" s="55" t="e" cm="1">
        <f t="array" ref="A981">(IF($Q$3='بيان ع'!D975,ROW('بيان ع'!975:975)-1,yyyyy))</f>
        <v>#NAME?</v>
      </c>
      <c r="B981" s="56" t="str">
        <f t="shared" si="19"/>
        <v/>
      </c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24"/>
      <c r="R981" s="1"/>
      <c r="S981" s="1"/>
      <c r="T981" s="1"/>
      <c r="V981" s="7"/>
      <c r="W981" s="7"/>
      <c r="X981" s="7"/>
      <c r="Z981" s="1"/>
      <c r="AA981" s="1"/>
      <c r="AB981" s="1"/>
      <c r="AC981" s="1"/>
      <c r="AD981" s="1"/>
      <c r="AE981" s="1"/>
    </row>
    <row r="982" spans="1:31" s="6" customFormat="1" ht="22.8" thickBot="1" x14ac:dyDescent="0.35">
      <c r="A982" s="55" t="e" cm="1">
        <f t="array" ref="A982">(IF($Q$3='بيان ع'!D976,ROW('بيان ع'!976:976)-1,yyyyy))</f>
        <v>#NAME?</v>
      </c>
      <c r="B982" s="56" t="str">
        <f t="shared" si="19"/>
        <v/>
      </c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24"/>
      <c r="R982" s="1"/>
      <c r="S982" s="1"/>
      <c r="T982" s="1"/>
      <c r="V982" s="7"/>
      <c r="W982" s="7"/>
      <c r="X982" s="7"/>
      <c r="Z982" s="1"/>
      <c r="AA982" s="1"/>
      <c r="AB982" s="1"/>
      <c r="AC982" s="1"/>
      <c r="AD982" s="1"/>
      <c r="AE982" s="1"/>
    </row>
    <row r="983" spans="1:31" s="6" customFormat="1" ht="22.8" thickBot="1" x14ac:dyDescent="0.35">
      <c r="A983" s="55" t="e" cm="1">
        <f t="array" ref="A983">(IF($Q$3='بيان ع'!D977,ROW('بيان ع'!977:977)-1,yyyyy))</f>
        <v>#NAME?</v>
      </c>
      <c r="B983" s="56" t="str">
        <f t="shared" si="19"/>
        <v/>
      </c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24"/>
      <c r="R983" s="1"/>
      <c r="S983" s="1"/>
      <c r="T983" s="1"/>
      <c r="V983" s="7"/>
      <c r="W983" s="7"/>
      <c r="X983" s="7"/>
      <c r="Z983" s="1"/>
      <c r="AA983" s="1"/>
      <c r="AB983" s="1"/>
      <c r="AC983" s="1"/>
      <c r="AD983" s="1"/>
      <c r="AE983" s="1"/>
    </row>
    <row r="984" spans="1:31" s="6" customFormat="1" ht="22.8" thickBot="1" x14ac:dyDescent="0.35">
      <c r="A984" s="55" t="e" cm="1">
        <f t="array" ref="A984">(IF($Q$3='بيان ع'!D978,ROW('بيان ع'!978:978)-1,yyyyy))</f>
        <v>#NAME?</v>
      </c>
      <c r="B984" s="56" t="str">
        <f t="shared" si="19"/>
        <v/>
      </c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24"/>
      <c r="R984" s="1"/>
      <c r="S984" s="1"/>
      <c r="T984" s="1"/>
      <c r="V984" s="7"/>
      <c r="W984" s="7"/>
      <c r="X984" s="7"/>
      <c r="Z984" s="1"/>
      <c r="AA984" s="1"/>
      <c r="AB984" s="1"/>
      <c r="AC984" s="1"/>
      <c r="AD984" s="1"/>
      <c r="AE984" s="1"/>
    </row>
    <row r="985" spans="1:31" s="6" customFormat="1" ht="22.8" thickBot="1" x14ac:dyDescent="0.35">
      <c r="A985" s="55" t="e" cm="1">
        <f t="array" ref="A985">(IF($Q$3='بيان ع'!D979,ROW('بيان ع'!979:979)-1,yyyyy))</f>
        <v>#NAME?</v>
      </c>
      <c r="B985" s="56" t="str">
        <f t="shared" si="19"/>
        <v/>
      </c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24"/>
      <c r="R985" s="1"/>
      <c r="S985" s="1"/>
      <c r="T985" s="1"/>
      <c r="V985" s="7"/>
      <c r="W985" s="7"/>
      <c r="X985" s="7"/>
      <c r="Z985" s="1"/>
      <c r="AA985" s="1"/>
      <c r="AB985" s="1"/>
      <c r="AC985" s="1"/>
      <c r="AD985" s="1"/>
      <c r="AE985" s="1"/>
    </row>
    <row r="986" spans="1:31" s="6" customFormat="1" ht="22.8" thickBot="1" x14ac:dyDescent="0.35">
      <c r="A986" s="55" t="e" cm="1">
        <f t="array" ref="A986">(IF($Q$3='بيان ع'!D980,ROW('بيان ع'!980:980)-1,yyyyy))</f>
        <v>#NAME?</v>
      </c>
      <c r="B986" s="56" t="str">
        <f t="shared" si="19"/>
        <v/>
      </c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24"/>
      <c r="R986" s="1"/>
      <c r="S986" s="1"/>
      <c r="T986" s="1"/>
      <c r="V986" s="7"/>
      <c r="W986" s="7"/>
      <c r="X986" s="7"/>
      <c r="Z986" s="1"/>
      <c r="AA986" s="1"/>
      <c r="AB986" s="1"/>
      <c r="AC986" s="1"/>
      <c r="AD986" s="1"/>
      <c r="AE986" s="1"/>
    </row>
    <row r="987" spans="1:31" s="6" customFormat="1" ht="22.8" thickBot="1" x14ac:dyDescent="0.35">
      <c r="A987" s="55" t="e" cm="1">
        <f t="array" ref="A987">(IF($Q$3='بيان ع'!D981,ROW('بيان ع'!981:981)-1,yyyyy))</f>
        <v>#NAME?</v>
      </c>
      <c r="B987" s="56" t="str">
        <f t="shared" si="19"/>
        <v/>
      </c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24"/>
      <c r="R987" s="1"/>
      <c r="S987" s="1"/>
      <c r="T987" s="1"/>
      <c r="V987" s="7"/>
      <c r="W987" s="7"/>
      <c r="X987" s="7"/>
      <c r="Z987" s="1"/>
      <c r="AA987" s="1"/>
      <c r="AB987" s="1"/>
      <c r="AC987" s="1"/>
      <c r="AD987" s="1"/>
      <c r="AE987" s="1"/>
    </row>
    <row r="988" spans="1:31" s="6" customFormat="1" ht="22.8" thickBot="1" x14ac:dyDescent="0.35">
      <c r="A988" s="55" t="e" cm="1">
        <f t="array" ref="A988">(IF($Q$3='بيان ع'!D982,ROW('بيان ع'!982:982)-1,yyyyy))</f>
        <v>#NAME?</v>
      </c>
      <c r="B988" s="56" t="str">
        <f t="shared" si="19"/>
        <v/>
      </c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24"/>
      <c r="R988" s="1"/>
      <c r="S988" s="1"/>
      <c r="T988" s="1"/>
      <c r="V988" s="7"/>
      <c r="W988" s="7"/>
      <c r="X988" s="7"/>
      <c r="Z988" s="1"/>
      <c r="AA988" s="1"/>
      <c r="AB988" s="1"/>
      <c r="AC988" s="1"/>
      <c r="AD988" s="1"/>
      <c r="AE988" s="1"/>
    </row>
    <row r="989" spans="1:31" s="6" customFormat="1" ht="22.8" thickBot="1" x14ac:dyDescent="0.35">
      <c r="A989" s="55" t="e" cm="1">
        <f t="array" ref="A989">(IF($Q$3='بيان ع'!D983,ROW('بيان ع'!983:983)-1,yyyyy))</f>
        <v>#NAME?</v>
      </c>
      <c r="B989" s="56" t="str">
        <f t="shared" si="19"/>
        <v/>
      </c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24"/>
      <c r="R989" s="1"/>
      <c r="S989" s="1"/>
      <c r="T989" s="1"/>
      <c r="V989" s="7"/>
      <c r="W989" s="7"/>
      <c r="X989" s="7"/>
      <c r="Z989" s="1"/>
      <c r="AA989" s="1"/>
      <c r="AB989" s="1"/>
      <c r="AC989" s="1"/>
      <c r="AD989" s="1"/>
      <c r="AE989" s="1"/>
    </row>
    <row r="990" spans="1:31" s="6" customFormat="1" ht="22.8" thickBot="1" x14ac:dyDescent="0.35">
      <c r="A990" s="55" t="e" cm="1">
        <f t="array" ref="A990">(IF($Q$3='بيان ع'!D984,ROW('بيان ع'!984:984)-1,yyyyy))</f>
        <v>#NAME?</v>
      </c>
      <c r="B990" s="56" t="str">
        <f t="shared" si="19"/>
        <v/>
      </c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24"/>
      <c r="R990" s="1"/>
      <c r="S990" s="1"/>
      <c r="T990" s="1"/>
      <c r="V990" s="7"/>
      <c r="W990" s="7"/>
      <c r="X990" s="7"/>
      <c r="Z990" s="1"/>
      <c r="AA990" s="1"/>
      <c r="AB990" s="1"/>
      <c r="AC990" s="1"/>
      <c r="AD990" s="1"/>
      <c r="AE990" s="1"/>
    </row>
    <row r="991" spans="1:31" s="6" customFormat="1" ht="22.8" thickBot="1" x14ac:dyDescent="0.35">
      <c r="A991" s="55" t="e" cm="1">
        <f t="array" ref="A991">(IF($Q$3='بيان ع'!D985,ROW('بيان ع'!985:985)-1,yyyyy))</f>
        <v>#NAME?</v>
      </c>
      <c r="B991" s="56" t="str">
        <f t="shared" si="19"/>
        <v/>
      </c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24"/>
      <c r="R991" s="1"/>
      <c r="S991" s="1"/>
      <c r="T991" s="1"/>
      <c r="V991" s="7"/>
      <c r="W991" s="7"/>
      <c r="X991" s="7"/>
      <c r="Z991" s="1"/>
      <c r="AA991" s="1"/>
      <c r="AB991" s="1"/>
      <c r="AC991" s="1"/>
      <c r="AD991" s="1"/>
      <c r="AE991" s="1"/>
    </row>
    <row r="992" spans="1:31" s="6" customFormat="1" ht="22.8" thickBot="1" x14ac:dyDescent="0.35">
      <c r="A992" s="55" t="e" cm="1">
        <f t="array" ref="A992">(IF($Q$3='بيان ع'!D986,ROW('بيان ع'!986:986)-1,yyyyy))</f>
        <v>#NAME?</v>
      </c>
      <c r="B992" s="56" t="str">
        <f t="shared" si="19"/>
        <v/>
      </c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24"/>
      <c r="R992" s="1"/>
      <c r="S992" s="1"/>
      <c r="T992" s="1"/>
      <c r="V992" s="7"/>
      <c r="W992" s="7"/>
      <c r="X992" s="7"/>
      <c r="Z992" s="1"/>
      <c r="AA992" s="1"/>
      <c r="AB992" s="1"/>
      <c r="AC992" s="1"/>
      <c r="AD992" s="1"/>
      <c r="AE992" s="1"/>
    </row>
    <row r="993" spans="1:31" s="6" customFormat="1" ht="22.8" thickBot="1" x14ac:dyDescent="0.35">
      <c r="A993" s="55" t="e" cm="1">
        <f t="array" ref="A993">(IF($Q$3='بيان ع'!D987,ROW('بيان ع'!987:987)-1,yyyyy))</f>
        <v>#NAME?</v>
      </c>
      <c r="B993" s="56" t="str">
        <f t="shared" si="19"/>
        <v/>
      </c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24"/>
      <c r="R993" s="1"/>
      <c r="S993" s="1"/>
      <c r="T993" s="1"/>
      <c r="V993" s="7"/>
      <c r="W993" s="7"/>
      <c r="X993" s="7"/>
      <c r="Z993" s="1"/>
      <c r="AA993" s="1"/>
      <c r="AB993" s="1"/>
      <c r="AC993" s="1"/>
      <c r="AD993" s="1"/>
      <c r="AE993" s="1"/>
    </row>
    <row r="994" spans="1:31" s="6" customFormat="1" ht="22.8" thickBot="1" x14ac:dyDescent="0.35">
      <c r="A994" s="55" t="e" cm="1">
        <f t="array" ref="A994">(IF($Q$3='بيان ع'!D988,ROW('بيان ع'!988:988)-1,yyyyy))</f>
        <v>#NAME?</v>
      </c>
      <c r="B994" s="56" t="str">
        <f t="shared" si="19"/>
        <v/>
      </c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24"/>
      <c r="R994" s="1"/>
      <c r="S994" s="1"/>
      <c r="T994" s="1"/>
      <c r="V994" s="7"/>
      <c r="W994" s="7"/>
      <c r="X994" s="7"/>
      <c r="Z994" s="1"/>
      <c r="AA994" s="1"/>
      <c r="AB994" s="1"/>
      <c r="AC994" s="1"/>
      <c r="AD994" s="1"/>
      <c r="AE994" s="1"/>
    </row>
    <row r="995" spans="1:31" s="6" customFormat="1" ht="22.8" thickBot="1" x14ac:dyDescent="0.35">
      <c r="A995" s="55" t="e" cm="1">
        <f t="array" ref="A995">(IF($Q$3='بيان ع'!D989,ROW('بيان ع'!989:989)-1,yyyyy))</f>
        <v>#NAME?</v>
      </c>
      <c r="B995" s="56" t="str">
        <f t="shared" si="19"/>
        <v/>
      </c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24"/>
      <c r="R995" s="1"/>
      <c r="S995" s="1"/>
      <c r="T995" s="1"/>
      <c r="V995" s="7"/>
      <c r="W995" s="7"/>
      <c r="X995" s="7"/>
      <c r="Z995" s="1"/>
      <c r="AA995" s="1"/>
      <c r="AB995" s="1"/>
      <c r="AC995" s="1"/>
      <c r="AD995" s="1"/>
      <c r="AE995" s="1"/>
    </row>
    <row r="996" spans="1:31" s="6" customFormat="1" ht="22.8" thickBot="1" x14ac:dyDescent="0.35">
      <c r="A996" s="55" t="e" cm="1">
        <f t="array" ref="A996">(IF($Q$3='بيان ع'!D990,ROW('بيان ع'!990:990)-1,yyyyy))</f>
        <v>#NAME?</v>
      </c>
      <c r="B996" s="56" t="str">
        <f t="shared" si="19"/>
        <v/>
      </c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24"/>
      <c r="R996" s="1"/>
      <c r="S996" s="1"/>
      <c r="T996" s="1"/>
      <c r="V996" s="7"/>
      <c r="W996" s="7"/>
      <c r="X996" s="7"/>
      <c r="Z996" s="1"/>
      <c r="AA996" s="1"/>
      <c r="AB996" s="1"/>
      <c r="AC996" s="1"/>
      <c r="AD996" s="1"/>
      <c r="AE996" s="1"/>
    </row>
    <row r="997" spans="1:31" s="6" customFormat="1" ht="22.8" thickBot="1" x14ac:dyDescent="0.35">
      <c r="A997" s="55" t="e" cm="1">
        <f t="array" ref="A997">(IF($Q$3='بيان ع'!D991,ROW('بيان ع'!991:991)-1,yyyyy))</f>
        <v>#NAME?</v>
      </c>
      <c r="B997" s="56" t="str">
        <f t="shared" si="19"/>
        <v/>
      </c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24"/>
      <c r="R997" s="1"/>
      <c r="S997" s="1"/>
      <c r="T997" s="1"/>
      <c r="V997" s="7"/>
      <c r="W997" s="7"/>
      <c r="X997" s="7"/>
      <c r="Z997" s="1"/>
      <c r="AA997" s="1"/>
      <c r="AB997" s="1"/>
      <c r="AC997" s="1"/>
      <c r="AD997" s="1"/>
      <c r="AE997" s="1"/>
    </row>
    <row r="998" spans="1:31" s="6" customFormat="1" ht="22.8" thickBot="1" x14ac:dyDescent="0.35">
      <c r="A998" s="55" t="e" cm="1">
        <f t="array" ref="A998">(IF($Q$3='بيان ع'!D992,ROW('بيان ع'!992:992)-1,yyyyy))</f>
        <v>#NAME?</v>
      </c>
      <c r="B998" s="56" t="str">
        <f t="shared" si="19"/>
        <v/>
      </c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24"/>
      <c r="R998" s="1"/>
      <c r="S998" s="1"/>
      <c r="T998" s="1"/>
      <c r="V998" s="7"/>
      <c r="W998" s="7"/>
      <c r="X998" s="7"/>
      <c r="Z998" s="1"/>
      <c r="AA998" s="1"/>
      <c r="AB998" s="1"/>
      <c r="AC998" s="1"/>
      <c r="AD998" s="1"/>
      <c r="AE998" s="1"/>
    </row>
    <row r="999" spans="1:31" s="6" customFormat="1" ht="22.8" thickBot="1" x14ac:dyDescent="0.35">
      <c r="A999" s="55" t="e" cm="1">
        <f t="array" ref="A999">(IF($Q$3='بيان ع'!D993,ROW('بيان ع'!993:993)-1,yyyyy))</f>
        <v>#NAME?</v>
      </c>
      <c r="B999" s="56" t="str">
        <f t="shared" si="19"/>
        <v/>
      </c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24"/>
      <c r="R999" s="1"/>
      <c r="S999" s="1"/>
      <c r="T999" s="1"/>
      <c r="V999" s="7"/>
      <c r="W999" s="7"/>
      <c r="X999" s="7"/>
      <c r="Z999" s="1"/>
      <c r="AA999" s="1"/>
      <c r="AB999" s="1"/>
      <c r="AC999" s="1"/>
      <c r="AD999" s="1"/>
      <c r="AE999" s="1"/>
    </row>
    <row r="1000" spans="1:31" s="6" customFormat="1" ht="22.8" thickBot="1" x14ac:dyDescent="0.35">
      <c r="A1000" s="55" t="e" cm="1">
        <f t="array" ref="A1000">(IF($Q$3='بيان ع'!D994,ROW('بيان ع'!994:994)-1,yyyyy))</f>
        <v>#NAME?</v>
      </c>
      <c r="B1000" s="56" t="str">
        <f t="shared" si="19"/>
        <v/>
      </c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24"/>
      <c r="R1000" s="1"/>
      <c r="S1000" s="1"/>
      <c r="T1000" s="1"/>
      <c r="V1000" s="7"/>
      <c r="W1000" s="7"/>
      <c r="X1000" s="7"/>
      <c r="Z1000" s="1"/>
      <c r="AA1000" s="1"/>
      <c r="AB1000" s="1"/>
      <c r="AC1000" s="1"/>
      <c r="AD1000" s="1"/>
      <c r="AE1000" s="1"/>
    </row>
    <row r="1001" spans="1:31" s="6" customFormat="1" ht="22.8" thickBot="1" x14ac:dyDescent="0.35">
      <c r="A1001" s="55" t="e" cm="1">
        <f t="array" ref="A1001">(IF($Q$3='بيان ع'!D995,ROW('بيان ع'!995:995)-1,yyyyy))</f>
        <v>#NAME?</v>
      </c>
      <c r="B1001" s="56" t="str">
        <f t="shared" si="19"/>
        <v/>
      </c>
      <c r="D1001" s="4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24"/>
      <c r="R1001" s="1"/>
      <c r="S1001" s="1"/>
      <c r="T1001" s="1"/>
      <c r="V1001" s="7"/>
      <c r="W1001" s="7"/>
      <c r="X1001" s="7"/>
      <c r="Z1001" s="1"/>
      <c r="AA1001" s="1"/>
      <c r="AB1001" s="1"/>
      <c r="AC1001" s="1"/>
      <c r="AD1001" s="1"/>
      <c r="AE1001" s="1"/>
    </row>
    <row r="1002" spans="1:31" s="6" customFormat="1" ht="22.8" thickBot="1" x14ac:dyDescent="0.35">
      <c r="A1002" s="55" t="e" cm="1">
        <f t="array" ref="A1002">(IF($Q$3='بيان ع'!D996,ROW('بيان ع'!996:996)-1,yyyyy))</f>
        <v>#NAME?</v>
      </c>
      <c r="B1002" s="56" t="str">
        <f t="shared" si="19"/>
        <v/>
      </c>
      <c r="D1002" s="4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24"/>
      <c r="R1002" s="1"/>
      <c r="S1002" s="1"/>
      <c r="T1002" s="1"/>
      <c r="V1002" s="7"/>
      <c r="W1002" s="7"/>
      <c r="X1002" s="7"/>
      <c r="Z1002" s="1"/>
      <c r="AA1002" s="1"/>
      <c r="AB1002" s="1"/>
      <c r="AC1002" s="1"/>
      <c r="AD1002" s="1"/>
      <c r="AE1002" s="1"/>
    </row>
    <row r="1003" spans="1:31" s="6" customFormat="1" ht="22.8" thickBot="1" x14ac:dyDescent="0.35">
      <c r="A1003" s="55" t="e" cm="1">
        <f t="array" ref="A1003">(IF($Q$3='بيان ع'!D997,ROW('بيان ع'!997:997)-1,yyyyy))</f>
        <v>#NAME?</v>
      </c>
      <c r="B1003" s="56" t="str">
        <f t="shared" si="19"/>
        <v/>
      </c>
      <c r="D1003" s="4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24"/>
      <c r="R1003" s="1"/>
      <c r="S1003" s="1"/>
      <c r="T1003" s="1"/>
      <c r="V1003" s="7"/>
      <c r="W1003" s="7"/>
      <c r="X1003" s="7"/>
      <c r="Z1003" s="1"/>
      <c r="AA1003" s="1"/>
      <c r="AB1003" s="1"/>
      <c r="AC1003" s="1"/>
      <c r="AD1003" s="1"/>
      <c r="AE1003" s="1"/>
    </row>
    <row r="1004" spans="1:31" s="6" customFormat="1" ht="22.8" thickBot="1" x14ac:dyDescent="0.35">
      <c r="A1004" s="55" t="e" cm="1">
        <f t="array" ref="A1004">(IF($Q$3='بيان ع'!D998,ROW('بيان ع'!998:998)-1,yyyyy))</f>
        <v>#NAME?</v>
      </c>
      <c r="B1004" s="56" t="str">
        <f t="shared" si="19"/>
        <v/>
      </c>
      <c r="D1004" s="4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24"/>
      <c r="R1004" s="1"/>
      <c r="S1004" s="1"/>
      <c r="T1004" s="1"/>
      <c r="V1004" s="7"/>
      <c r="W1004" s="7"/>
      <c r="X1004" s="7"/>
      <c r="Z1004" s="1"/>
      <c r="AA1004" s="1"/>
      <c r="AB1004" s="1"/>
      <c r="AC1004" s="1"/>
      <c r="AD1004" s="1"/>
      <c r="AE1004" s="1"/>
    </row>
    <row r="1005" spans="1:31" s="6" customFormat="1" ht="22.8" thickBot="1" x14ac:dyDescent="0.35">
      <c r="A1005" s="55" t="e" cm="1">
        <f t="array" ref="A1005">(IF($Q$3='بيان ع'!D999,ROW('بيان ع'!999:999)-1,yyyyy))</f>
        <v>#NAME?</v>
      </c>
      <c r="B1005" s="56" t="str">
        <f t="shared" si="19"/>
        <v/>
      </c>
      <c r="D1005" s="4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24"/>
      <c r="R1005" s="1"/>
      <c r="S1005" s="1"/>
      <c r="T1005" s="1"/>
      <c r="V1005" s="7"/>
      <c r="W1005" s="7"/>
      <c r="X1005" s="7"/>
      <c r="Z1005" s="1"/>
      <c r="AA1005" s="1"/>
      <c r="AB1005" s="1"/>
      <c r="AC1005" s="1"/>
      <c r="AD1005" s="1"/>
      <c r="AE1005" s="1"/>
    </row>
    <row r="1006" spans="1:31" s="6" customFormat="1" ht="22.8" thickBot="1" x14ac:dyDescent="0.35">
      <c r="A1006" s="55" t="e" cm="1">
        <f t="array" ref="A1006">(IF($Q$3='بيان ع'!D1000,ROW('بيان ع'!1000:1000)-1,yyyyy))</f>
        <v>#NAME?</v>
      </c>
      <c r="B1006" s="56" t="str">
        <f t="shared" si="19"/>
        <v/>
      </c>
      <c r="D1006" s="4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24"/>
      <c r="R1006" s="1"/>
      <c r="S1006" s="1"/>
      <c r="T1006" s="1"/>
      <c r="V1006" s="7"/>
      <c r="W1006" s="7"/>
      <c r="X1006" s="7"/>
      <c r="Z1006" s="1"/>
      <c r="AA1006" s="1"/>
      <c r="AB1006" s="1"/>
      <c r="AC1006" s="1"/>
      <c r="AD1006" s="1"/>
      <c r="AE1006" s="1"/>
    </row>
    <row r="1007" spans="1:31" s="6" customFormat="1" ht="22.8" thickBot="1" x14ac:dyDescent="0.35">
      <c r="A1007" s="55" t="e" cm="1">
        <f t="array" ref="A1007">(IF($Q$3='بيان ع'!D1001,ROW('بيان ع'!1001:1001)-1,yyyyy))</f>
        <v>#NAME?</v>
      </c>
      <c r="B1007" s="56" t="str">
        <f t="shared" si="19"/>
        <v/>
      </c>
      <c r="D1007" s="4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24"/>
      <c r="R1007" s="1"/>
      <c r="S1007" s="1"/>
      <c r="T1007" s="1"/>
      <c r="V1007" s="7"/>
      <c r="W1007" s="7"/>
      <c r="X1007" s="7"/>
      <c r="Z1007" s="1"/>
      <c r="AA1007" s="1"/>
      <c r="AB1007" s="1"/>
      <c r="AC1007" s="1"/>
      <c r="AD1007" s="1"/>
      <c r="AE1007" s="1"/>
    </row>
    <row r="1008" spans="1:31" s="6" customFormat="1" ht="22.8" thickBot="1" x14ac:dyDescent="0.35">
      <c r="A1008" s="55" t="e" cm="1">
        <f t="array" ref="A1008">(IF($Q$3='بيان ع'!D1002,ROW('بيان ع'!1002:1002)-1,yyyyy))</f>
        <v>#NAME?</v>
      </c>
      <c r="B1008" s="56" t="str">
        <f t="shared" si="19"/>
        <v/>
      </c>
      <c r="D1008" s="4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24"/>
      <c r="R1008" s="1"/>
      <c r="S1008" s="1"/>
      <c r="T1008" s="1"/>
      <c r="V1008" s="7"/>
      <c r="W1008" s="7"/>
      <c r="X1008" s="7"/>
      <c r="Z1008" s="1"/>
      <c r="AA1008" s="1"/>
      <c r="AB1008" s="1"/>
      <c r="AC1008" s="1"/>
      <c r="AD1008" s="1"/>
      <c r="AE1008" s="1"/>
    </row>
    <row r="1009" spans="1:31" s="6" customFormat="1" ht="22.8" thickBot="1" x14ac:dyDescent="0.35">
      <c r="A1009" s="55" t="e" cm="1">
        <f t="array" ref="A1009">(IF($Q$3='بيان ع'!D1003,ROW('بيان ع'!1003:1003)-1,yyyyy))</f>
        <v>#NAME?</v>
      </c>
      <c r="B1009" s="56" t="str">
        <f t="shared" si="19"/>
        <v/>
      </c>
      <c r="D1009" s="4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24"/>
      <c r="R1009" s="1"/>
      <c r="S1009" s="1"/>
      <c r="T1009" s="1"/>
      <c r="V1009" s="7"/>
      <c r="W1009" s="7"/>
      <c r="X1009" s="7"/>
      <c r="Z1009" s="1"/>
      <c r="AA1009" s="1"/>
      <c r="AB1009" s="1"/>
      <c r="AC1009" s="1"/>
      <c r="AD1009" s="1"/>
      <c r="AE1009" s="1"/>
    </row>
    <row r="1010" spans="1:31" s="6" customFormat="1" ht="22.8" thickBot="1" x14ac:dyDescent="0.35">
      <c r="A1010" s="55" t="e" cm="1">
        <f t="array" ref="A1010">(IF($Q$3='بيان ع'!D1004,ROW('بيان ع'!1004:1004)-1,yyyyy))</f>
        <v>#NAME?</v>
      </c>
      <c r="B1010" s="56" t="str">
        <f t="shared" si="19"/>
        <v/>
      </c>
      <c r="D1010" s="4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24"/>
      <c r="R1010" s="1"/>
      <c r="S1010" s="1"/>
      <c r="T1010" s="1"/>
      <c r="V1010" s="7"/>
      <c r="W1010" s="7"/>
      <c r="X1010" s="7"/>
      <c r="Z1010" s="1"/>
      <c r="AA1010" s="1"/>
      <c r="AB1010" s="1"/>
      <c r="AC1010" s="1"/>
      <c r="AD1010" s="1"/>
      <c r="AE1010" s="1"/>
    </row>
    <row r="1011" spans="1:31" s="6" customFormat="1" ht="22.8" thickBot="1" x14ac:dyDescent="0.35">
      <c r="A1011" s="55" t="e" cm="1">
        <f t="array" ref="A1011">(IF($Q$3='بيان ع'!D1005,ROW('بيان ع'!1005:1005)-1,yyyyy))</f>
        <v>#NAME?</v>
      </c>
      <c r="B1011" s="56" t="str">
        <f t="shared" si="19"/>
        <v/>
      </c>
      <c r="D1011" s="4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24"/>
      <c r="R1011" s="1"/>
      <c r="S1011" s="1"/>
      <c r="T1011" s="1"/>
      <c r="V1011" s="7"/>
      <c r="W1011" s="7"/>
      <c r="X1011" s="7"/>
      <c r="Z1011" s="1"/>
      <c r="AA1011" s="1"/>
      <c r="AB1011" s="1"/>
      <c r="AC1011" s="1"/>
      <c r="AD1011" s="1"/>
      <c r="AE1011" s="1"/>
    </row>
    <row r="1012" spans="1:31" s="6" customFormat="1" ht="22.8" thickBot="1" x14ac:dyDescent="0.35">
      <c r="A1012" s="55" t="e" cm="1">
        <f t="array" ref="A1012">(IF($Q$3='بيان ع'!D1006,ROW('بيان ع'!1006:1006)-1,yyyyy))</f>
        <v>#NAME?</v>
      </c>
      <c r="B1012" s="56" t="str">
        <f t="shared" si="19"/>
        <v/>
      </c>
      <c r="D1012" s="4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24"/>
      <c r="R1012" s="1"/>
      <c r="S1012" s="1"/>
      <c r="T1012" s="1"/>
      <c r="V1012" s="7"/>
      <c r="W1012" s="7"/>
      <c r="X1012" s="7"/>
      <c r="Z1012" s="1"/>
      <c r="AA1012" s="1"/>
      <c r="AB1012" s="1"/>
      <c r="AC1012" s="1"/>
      <c r="AD1012" s="1"/>
      <c r="AE1012" s="1"/>
    </row>
    <row r="1013" spans="1:31" s="6" customFormat="1" ht="22.8" thickBot="1" x14ac:dyDescent="0.35">
      <c r="A1013" s="55" t="e" cm="1">
        <f t="array" ref="A1013">(IF($Q$3='بيان ع'!D1007,ROW('بيان ع'!1007:1007)-1,yyyyy))</f>
        <v>#NAME?</v>
      </c>
      <c r="B1013" s="56" t="str">
        <f t="shared" si="19"/>
        <v/>
      </c>
      <c r="D1013" s="4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24"/>
      <c r="R1013" s="1"/>
      <c r="S1013" s="1"/>
      <c r="T1013" s="1"/>
      <c r="V1013" s="7"/>
      <c r="W1013" s="7"/>
      <c r="X1013" s="7"/>
      <c r="Z1013" s="1"/>
      <c r="AA1013" s="1"/>
      <c r="AB1013" s="1"/>
      <c r="AC1013" s="1"/>
      <c r="AD1013" s="1"/>
      <c r="AE1013" s="1"/>
    </row>
    <row r="1014" spans="1:31" s="6" customFormat="1" ht="22.8" thickBot="1" x14ac:dyDescent="0.35">
      <c r="A1014" s="55" t="e" cm="1">
        <f t="array" ref="A1014">(IF($Q$3='بيان ع'!D1008,ROW('بيان ع'!1008:1008)-1,yyyyy))</f>
        <v>#NAME?</v>
      </c>
      <c r="B1014" s="56" t="str">
        <f t="shared" si="19"/>
        <v/>
      </c>
      <c r="D1014" s="4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24"/>
      <c r="R1014" s="1"/>
      <c r="S1014" s="1"/>
      <c r="T1014" s="1"/>
      <c r="V1014" s="7"/>
      <c r="W1014" s="7"/>
      <c r="X1014" s="7"/>
      <c r="Z1014" s="1"/>
      <c r="AA1014" s="1"/>
      <c r="AB1014" s="1"/>
      <c r="AC1014" s="1"/>
      <c r="AD1014" s="1"/>
      <c r="AE1014" s="1"/>
    </row>
    <row r="1015" spans="1:31" s="6" customFormat="1" ht="22.8" thickBot="1" x14ac:dyDescent="0.35">
      <c r="A1015" s="55" t="e" cm="1">
        <f t="array" ref="A1015">(IF($Q$3='بيان ع'!D1009,ROW('بيان ع'!1009:1009)-1,yyyyy))</f>
        <v>#NAME?</v>
      </c>
      <c r="B1015" s="56" t="str">
        <f t="shared" si="19"/>
        <v/>
      </c>
      <c r="D1015" s="4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24"/>
      <c r="R1015" s="1"/>
      <c r="S1015" s="1"/>
      <c r="T1015" s="1"/>
      <c r="V1015" s="7"/>
      <c r="W1015" s="7"/>
      <c r="X1015" s="7"/>
      <c r="Z1015" s="1"/>
      <c r="AA1015" s="1"/>
      <c r="AB1015" s="1"/>
      <c r="AC1015" s="1"/>
      <c r="AD1015" s="1"/>
      <c r="AE1015" s="1"/>
    </row>
    <row r="1016" spans="1:31" s="6" customFormat="1" ht="22.8" thickBot="1" x14ac:dyDescent="0.35">
      <c r="A1016" s="55" t="e" cm="1">
        <f t="array" ref="A1016">(IF($Q$3='بيان ع'!D1010,ROW('بيان ع'!1010:1010)-1,yyyyy))</f>
        <v>#NAME?</v>
      </c>
      <c r="B1016" s="56" t="str">
        <f t="shared" si="19"/>
        <v/>
      </c>
      <c r="D1016" s="4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24"/>
      <c r="R1016" s="1"/>
      <c r="S1016" s="1"/>
      <c r="T1016" s="1"/>
      <c r="V1016" s="7"/>
      <c r="W1016" s="7"/>
      <c r="X1016" s="7"/>
      <c r="Z1016" s="1"/>
      <c r="AA1016" s="1"/>
      <c r="AB1016" s="1"/>
      <c r="AC1016" s="1"/>
      <c r="AD1016" s="1"/>
      <c r="AE1016" s="1"/>
    </row>
    <row r="1017" spans="1:31" s="6" customFormat="1" ht="22.8" thickBot="1" x14ac:dyDescent="0.35">
      <c r="A1017" s="55" t="e" cm="1">
        <f t="array" ref="A1017">(IF($Q$3='بيان ع'!D1011,ROW('بيان ع'!1011:1011)-1,yyyyy))</f>
        <v>#NAME?</v>
      </c>
      <c r="B1017" s="56" t="str">
        <f t="shared" si="19"/>
        <v/>
      </c>
      <c r="D1017" s="4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24"/>
      <c r="R1017" s="1"/>
      <c r="S1017" s="1"/>
      <c r="T1017" s="1"/>
      <c r="V1017" s="7"/>
      <c r="W1017" s="7"/>
      <c r="X1017" s="7"/>
      <c r="Z1017" s="1"/>
      <c r="AA1017" s="1"/>
      <c r="AB1017" s="1"/>
      <c r="AC1017" s="1"/>
      <c r="AD1017" s="1"/>
      <c r="AE1017" s="1"/>
    </row>
    <row r="1018" spans="1:31" s="6" customFormat="1" ht="22.8" thickBot="1" x14ac:dyDescent="0.35">
      <c r="A1018" s="55" t="e" cm="1">
        <f t="array" ref="A1018">(IF($Q$3='بيان ع'!D1012,ROW('بيان ع'!1012:1012)-1,yyyyy))</f>
        <v>#NAME?</v>
      </c>
      <c r="B1018" s="56" t="str">
        <f t="shared" si="19"/>
        <v/>
      </c>
      <c r="D1018" s="4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24"/>
      <c r="R1018" s="1"/>
      <c r="S1018" s="1"/>
      <c r="T1018" s="1"/>
      <c r="V1018" s="7"/>
      <c r="W1018" s="7"/>
      <c r="X1018" s="7"/>
      <c r="Z1018" s="1"/>
      <c r="AA1018" s="1"/>
      <c r="AB1018" s="1"/>
      <c r="AC1018" s="1"/>
      <c r="AD1018" s="1"/>
      <c r="AE1018" s="1"/>
    </row>
    <row r="1019" spans="1:31" s="6" customFormat="1" ht="22.8" thickBot="1" x14ac:dyDescent="0.35">
      <c r="A1019" s="55" t="e" cm="1">
        <f t="array" ref="A1019">(IF($Q$3='بيان ع'!D1013,ROW('بيان ع'!1013:1013)-1,yyyyy))</f>
        <v>#NAME?</v>
      </c>
      <c r="B1019" s="56" t="str">
        <f t="shared" si="19"/>
        <v/>
      </c>
      <c r="D1019" s="4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24"/>
      <c r="R1019" s="1"/>
      <c r="S1019" s="1"/>
      <c r="T1019" s="1"/>
      <c r="V1019" s="7"/>
      <c r="W1019" s="7"/>
      <c r="X1019" s="7"/>
      <c r="Z1019" s="1"/>
      <c r="AA1019" s="1"/>
      <c r="AB1019" s="1"/>
      <c r="AC1019" s="1"/>
      <c r="AD1019" s="1"/>
      <c r="AE1019" s="1"/>
    </row>
    <row r="1020" spans="1:31" s="6" customFormat="1" ht="22.8" thickBot="1" x14ac:dyDescent="0.35">
      <c r="A1020" s="55" t="e" cm="1">
        <f t="array" ref="A1020">(IF($Q$3='بيان ع'!D1014,ROW('بيان ع'!1014:1014)-1,yyyyy))</f>
        <v>#NAME?</v>
      </c>
      <c r="B1020" s="56" t="str">
        <f t="shared" si="19"/>
        <v/>
      </c>
      <c r="D1020" s="4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24"/>
      <c r="R1020" s="1"/>
      <c r="S1020" s="1"/>
      <c r="T1020" s="1"/>
      <c r="V1020" s="7"/>
      <c r="W1020" s="7"/>
      <c r="X1020" s="7"/>
      <c r="Z1020" s="1"/>
      <c r="AA1020" s="1"/>
      <c r="AB1020" s="1"/>
      <c r="AC1020" s="1"/>
      <c r="AD1020" s="1"/>
      <c r="AE1020" s="1"/>
    </row>
    <row r="1021" spans="1:31" s="6" customFormat="1" ht="22.8" thickBot="1" x14ac:dyDescent="0.35">
      <c r="A1021" s="55" t="e" cm="1">
        <f t="array" ref="A1021">(IF($Q$3='بيان ع'!D1015,ROW('بيان ع'!1015:1015)-1,yyyyy))</f>
        <v>#NAME?</v>
      </c>
      <c r="B1021" s="56" t="str">
        <f t="shared" si="19"/>
        <v/>
      </c>
      <c r="D1021" s="4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24"/>
      <c r="R1021" s="1"/>
      <c r="S1021" s="1"/>
      <c r="T1021" s="1"/>
      <c r="V1021" s="7"/>
      <c r="W1021" s="7"/>
      <c r="X1021" s="7"/>
      <c r="Z1021" s="1"/>
      <c r="AA1021" s="1"/>
      <c r="AB1021" s="1"/>
      <c r="AC1021" s="1"/>
      <c r="AD1021" s="1"/>
      <c r="AE1021" s="1"/>
    </row>
    <row r="1022" spans="1:31" s="6" customFormat="1" ht="22.8" thickBot="1" x14ac:dyDescent="0.35">
      <c r="A1022" s="55" t="e" cm="1">
        <f t="array" ref="A1022">(IF($Q$3='بيان ع'!D1016,ROW('بيان ع'!1016:1016)-1,yyyyy))</f>
        <v>#NAME?</v>
      </c>
      <c r="B1022" s="56" t="str">
        <f t="shared" si="19"/>
        <v/>
      </c>
      <c r="D1022" s="4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24"/>
      <c r="R1022" s="1"/>
      <c r="S1022" s="1"/>
      <c r="T1022" s="1"/>
      <c r="V1022" s="7"/>
      <c r="W1022" s="7"/>
      <c r="X1022" s="7"/>
      <c r="Z1022" s="1"/>
      <c r="AA1022" s="1"/>
      <c r="AB1022" s="1"/>
      <c r="AC1022" s="1"/>
      <c r="AD1022" s="1"/>
      <c r="AE1022" s="1"/>
    </row>
    <row r="1023" spans="1:31" s="6" customFormat="1" ht="22.8" thickBot="1" x14ac:dyDescent="0.35">
      <c r="A1023" s="55" t="e" cm="1">
        <f t="array" ref="A1023">(IF($Q$3='بيان ع'!D1017,ROW('بيان ع'!1017:1017)-1,yyyyy))</f>
        <v>#NAME?</v>
      </c>
      <c r="B1023" s="56" t="str">
        <f t="shared" si="19"/>
        <v/>
      </c>
      <c r="D1023" s="4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24"/>
      <c r="R1023" s="1"/>
      <c r="S1023" s="1"/>
      <c r="T1023" s="1"/>
      <c r="V1023" s="7"/>
      <c r="W1023" s="7"/>
      <c r="X1023" s="7"/>
      <c r="Z1023" s="1"/>
      <c r="AA1023" s="1"/>
      <c r="AB1023" s="1"/>
      <c r="AC1023" s="1"/>
      <c r="AD1023" s="1"/>
      <c r="AE1023" s="1"/>
    </row>
    <row r="1024" spans="1:31" s="6" customFormat="1" ht="22.8" thickBot="1" x14ac:dyDescent="0.35">
      <c r="A1024" s="55" t="e" cm="1">
        <f t="array" ref="A1024">(IF($Q$3='بيان ع'!D1018,ROW('بيان ع'!1018:1018)-1,yyyyy))</f>
        <v>#NAME?</v>
      </c>
      <c r="B1024" s="56" t="str">
        <f t="shared" si="19"/>
        <v/>
      </c>
      <c r="D1024" s="4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24"/>
      <c r="R1024" s="1"/>
      <c r="S1024" s="1"/>
      <c r="T1024" s="1"/>
      <c r="V1024" s="7"/>
      <c r="W1024" s="7"/>
      <c r="X1024" s="7"/>
      <c r="Z1024" s="1"/>
      <c r="AA1024" s="1"/>
      <c r="AB1024" s="1"/>
      <c r="AC1024" s="1"/>
      <c r="AD1024" s="1"/>
      <c r="AE1024" s="1"/>
    </row>
    <row r="1025" spans="1:31" s="6" customFormat="1" ht="22.8" thickBot="1" x14ac:dyDescent="0.35">
      <c r="A1025" s="55" t="e" cm="1">
        <f t="array" ref="A1025">(IF($Q$3='بيان ع'!D1019,ROW('بيان ع'!1019:1019)-1,yyyyy))</f>
        <v>#NAME?</v>
      </c>
      <c r="B1025" s="56" t="str">
        <f t="shared" si="19"/>
        <v/>
      </c>
      <c r="D1025" s="4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24"/>
      <c r="R1025" s="1"/>
      <c r="S1025" s="1"/>
      <c r="T1025" s="1"/>
      <c r="V1025" s="7"/>
      <c r="W1025" s="7"/>
      <c r="X1025" s="7"/>
      <c r="Z1025" s="1"/>
      <c r="AA1025" s="1"/>
      <c r="AB1025" s="1"/>
      <c r="AC1025" s="1"/>
      <c r="AD1025" s="1"/>
      <c r="AE1025" s="1"/>
    </row>
    <row r="1026" spans="1:31" s="6" customFormat="1" ht="22.8" thickBot="1" x14ac:dyDescent="0.35">
      <c r="A1026" s="55" t="e" cm="1">
        <f t="array" ref="A1026">(IF($Q$3='بيان ع'!D1020,ROW('بيان ع'!1020:1020)-1,yyyyy))</f>
        <v>#NAME?</v>
      </c>
      <c r="B1026" s="56" t="str">
        <f t="shared" si="19"/>
        <v/>
      </c>
      <c r="D1026" s="4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24"/>
      <c r="R1026" s="1"/>
      <c r="S1026" s="1"/>
      <c r="T1026" s="1"/>
      <c r="V1026" s="7"/>
      <c r="W1026" s="7"/>
      <c r="X1026" s="7"/>
      <c r="Z1026" s="1"/>
      <c r="AA1026" s="1"/>
      <c r="AB1026" s="1"/>
      <c r="AC1026" s="1"/>
      <c r="AD1026" s="1"/>
      <c r="AE1026" s="1"/>
    </row>
    <row r="1027" spans="1:31" s="6" customFormat="1" ht="22.8" thickBot="1" x14ac:dyDescent="0.35">
      <c r="A1027" s="55" t="e" cm="1">
        <f t="array" ref="A1027">(IF($Q$3='بيان ع'!D1021,ROW('بيان ع'!1021:1021)-1,yyyyy))</f>
        <v>#NAME?</v>
      </c>
      <c r="B1027" s="56" t="str">
        <f t="shared" si="19"/>
        <v/>
      </c>
      <c r="D1027" s="4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24"/>
      <c r="R1027" s="1"/>
      <c r="S1027" s="1"/>
      <c r="T1027" s="1"/>
      <c r="V1027" s="7"/>
      <c r="W1027" s="7"/>
      <c r="X1027" s="7"/>
      <c r="Z1027" s="1"/>
      <c r="AA1027" s="1"/>
      <c r="AB1027" s="1"/>
      <c r="AC1027" s="1"/>
      <c r="AD1027" s="1"/>
      <c r="AE1027" s="1"/>
    </row>
    <row r="1028" spans="1:31" s="6" customFormat="1" ht="22.8" thickBot="1" x14ac:dyDescent="0.35">
      <c r="A1028" s="55" t="e" cm="1">
        <f t="array" ref="A1028">(IF($Q$3='بيان ع'!D1022,ROW('بيان ع'!1022:1022)-1,yyyyy))</f>
        <v>#NAME?</v>
      </c>
      <c r="B1028" s="56" t="str">
        <f t="shared" si="19"/>
        <v/>
      </c>
      <c r="D1028" s="4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24"/>
      <c r="R1028" s="1"/>
      <c r="S1028" s="1"/>
      <c r="T1028" s="1"/>
      <c r="V1028" s="7"/>
      <c r="W1028" s="7"/>
      <c r="X1028" s="7"/>
      <c r="Z1028" s="1"/>
      <c r="AA1028" s="1"/>
      <c r="AB1028" s="1"/>
      <c r="AC1028" s="1"/>
      <c r="AD1028" s="1"/>
      <c r="AE1028" s="1"/>
    </row>
    <row r="1029" spans="1:31" s="6" customFormat="1" ht="22.8" thickBot="1" x14ac:dyDescent="0.35">
      <c r="A1029" s="55" t="e" cm="1">
        <f t="array" ref="A1029">(IF($Q$3='بيان ع'!D1023,ROW('بيان ع'!1023:1023)-1,yyyyy))</f>
        <v>#NAME?</v>
      </c>
      <c r="B1029" s="56" t="str">
        <f t="shared" si="19"/>
        <v/>
      </c>
      <c r="D1029" s="4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24"/>
      <c r="R1029" s="1"/>
      <c r="S1029" s="1"/>
      <c r="T1029" s="1"/>
      <c r="V1029" s="7"/>
      <c r="W1029" s="7"/>
      <c r="X1029" s="7"/>
      <c r="Z1029" s="1"/>
      <c r="AA1029" s="1"/>
      <c r="AB1029" s="1"/>
      <c r="AC1029" s="1"/>
      <c r="AD1029" s="1"/>
      <c r="AE1029" s="1"/>
    </row>
    <row r="1030" spans="1:31" s="6" customFormat="1" ht="22.8" thickBot="1" x14ac:dyDescent="0.35">
      <c r="A1030" s="55" t="e" cm="1">
        <f t="array" ref="A1030">(IF($Q$3='بيان ع'!D1024,ROW('بيان ع'!1024:1024)-1,yyyyy))</f>
        <v>#NAME?</v>
      </c>
      <c r="B1030" s="56" t="str">
        <f t="shared" si="19"/>
        <v/>
      </c>
      <c r="D1030" s="4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24"/>
      <c r="R1030" s="1"/>
      <c r="S1030" s="1"/>
      <c r="T1030" s="1"/>
      <c r="V1030" s="7"/>
      <c r="W1030" s="7"/>
      <c r="X1030" s="7"/>
      <c r="Z1030" s="1"/>
      <c r="AA1030" s="1"/>
      <c r="AB1030" s="1"/>
      <c r="AC1030" s="1"/>
      <c r="AD1030" s="1"/>
      <c r="AE1030" s="1"/>
    </row>
    <row r="1031" spans="1:31" s="6" customFormat="1" ht="22.8" thickBot="1" x14ac:dyDescent="0.35">
      <c r="A1031" s="55" t="e" cm="1">
        <f t="array" ref="A1031">(IF($Q$3='بيان ع'!D1025,ROW('بيان ع'!1025:1025)-1,yyyyy))</f>
        <v>#NAME?</v>
      </c>
      <c r="B1031" s="56" t="str">
        <f t="shared" si="19"/>
        <v/>
      </c>
      <c r="D1031" s="4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24"/>
      <c r="R1031" s="1"/>
      <c r="S1031" s="1"/>
      <c r="T1031" s="1"/>
      <c r="V1031" s="7"/>
      <c r="W1031" s="7"/>
      <c r="X1031" s="7"/>
      <c r="Z1031" s="1"/>
      <c r="AA1031" s="1"/>
      <c r="AB1031" s="1"/>
      <c r="AC1031" s="1"/>
      <c r="AD1031" s="1"/>
      <c r="AE1031" s="1"/>
    </row>
    <row r="1032" spans="1:31" s="6" customFormat="1" ht="22.8" thickBot="1" x14ac:dyDescent="0.35">
      <c r="A1032" s="55" t="e" cm="1">
        <f t="array" ref="A1032">(IF($Q$3='بيان ع'!D1026,ROW('بيان ع'!1026:1026)-1,yyyyy))</f>
        <v>#NAME?</v>
      </c>
      <c r="B1032" s="56" t="str">
        <f t="shared" ref="B1032:B1095" si="20">IFERROR(_xlfn.AGGREGATE(15,6,$A$8:$A$1010,ROW(A1025)),"")</f>
        <v/>
      </c>
      <c r="D1032" s="4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24"/>
      <c r="R1032" s="1"/>
      <c r="S1032" s="1"/>
      <c r="T1032" s="1"/>
      <c r="V1032" s="7"/>
      <c r="W1032" s="7"/>
      <c r="X1032" s="7"/>
      <c r="Z1032" s="1"/>
      <c r="AA1032" s="1"/>
      <c r="AB1032" s="1"/>
      <c r="AC1032" s="1"/>
      <c r="AD1032" s="1"/>
      <c r="AE1032" s="1"/>
    </row>
    <row r="1033" spans="1:31" s="6" customFormat="1" ht="22.8" thickBot="1" x14ac:dyDescent="0.35">
      <c r="A1033" s="55" t="e" cm="1">
        <f t="array" ref="A1033">(IF($Q$3='بيان ع'!D1027,ROW('بيان ع'!1027:1027)-1,yyyyy))</f>
        <v>#NAME?</v>
      </c>
      <c r="B1033" s="56" t="str">
        <f t="shared" si="20"/>
        <v/>
      </c>
      <c r="D1033" s="4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24"/>
      <c r="R1033" s="1"/>
      <c r="S1033" s="1"/>
      <c r="T1033" s="1"/>
      <c r="V1033" s="7"/>
      <c r="W1033" s="7"/>
      <c r="X1033" s="7"/>
      <c r="Z1033" s="1"/>
      <c r="AA1033" s="1"/>
      <c r="AB1033" s="1"/>
      <c r="AC1033" s="1"/>
      <c r="AD1033" s="1"/>
      <c r="AE1033" s="1"/>
    </row>
    <row r="1034" spans="1:31" s="6" customFormat="1" ht="22.8" thickBot="1" x14ac:dyDescent="0.35">
      <c r="A1034" s="55" t="e" cm="1">
        <f t="array" ref="A1034">(IF($Q$3='بيان ع'!D1028,ROW('بيان ع'!1028:1028)-1,yyyyy))</f>
        <v>#NAME?</v>
      </c>
      <c r="B1034" s="56" t="str">
        <f t="shared" si="20"/>
        <v/>
      </c>
      <c r="D1034" s="4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24"/>
      <c r="R1034" s="1"/>
      <c r="S1034" s="1"/>
      <c r="T1034" s="1"/>
      <c r="V1034" s="7"/>
      <c r="W1034" s="7"/>
      <c r="X1034" s="7"/>
      <c r="Z1034" s="1"/>
      <c r="AA1034" s="1"/>
      <c r="AB1034" s="1"/>
      <c r="AC1034" s="1"/>
      <c r="AD1034" s="1"/>
      <c r="AE1034" s="1"/>
    </row>
    <row r="1035" spans="1:31" s="6" customFormat="1" ht="22.8" thickBot="1" x14ac:dyDescent="0.35">
      <c r="A1035" s="55" t="e" cm="1">
        <f t="array" ref="A1035">(IF($Q$3='بيان ع'!D1029,ROW('بيان ع'!1029:1029)-1,yyyyy))</f>
        <v>#NAME?</v>
      </c>
      <c r="B1035" s="56" t="str">
        <f t="shared" si="20"/>
        <v/>
      </c>
      <c r="D1035" s="4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24"/>
      <c r="R1035" s="1"/>
      <c r="S1035" s="1"/>
      <c r="T1035" s="1"/>
      <c r="V1035" s="7"/>
      <c r="W1035" s="7"/>
      <c r="X1035" s="7"/>
      <c r="Z1035" s="1"/>
      <c r="AA1035" s="1"/>
      <c r="AB1035" s="1"/>
      <c r="AC1035" s="1"/>
      <c r="AD1035" s="1"/>
      <c r="AE1035" s="1"/>
    </row>
    <row r="1036" spans="1:31" s="6" customFormat="1" ht="22.8" thickBot="1" x14ac:dyDescent="0.35">
      <c r="A1036" s="55" t="e" cm="1">
        <f t="array" ref="A1036">(IF($Q$3='بيان ع'!D1030,ROW('بيان ع'!1030:1030)-1,yyyyy))</f>
        <v>#NAME?</v>
      </c>
      <c r="B1036" s="56" t="str">
        <f t="shared" si="20"/>
        <v/>
      </c>
      <c r="D1036" s="4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24"/>
      <c r="R1036" s="1"/>
      <c r="S1036" s="1"/>
      <c r="T1036" s="1"/>
      <c r="V1036" s="7"/>
      <c r="W1036" s="7"/>
      <c r="X1036" s="7"/>
      <c r="Z1036" s="1"/>
      <c r="AA1036" s="1"/>
      <c r="AB1036" s="1"/>
      <c r="AC1036" s="1"/>
      <c r="AD1036" s="1"/>
      <c r="AE1036" s="1"/>
    </row>
    <row r="1037" spans="1:31" s="6" customFormat="1" ht="22.8" thickBot="1" x14ac:dyDescent="0.35">
      <c r="A1037" s="55" t="e" cm="1">
        <f t="array" ref="A1037">(IF($Q$3='بيان ع'!D1031,ROW('بيان ع'!1031:1031)-1,yyyyy))</f>
        <v>#NAME?</v>
      </c>
      <c r="B1037" s="56" t="str">
        <f t="shared" si="20"/>
        <v/>
      </c>
      <c r="D1037" s="4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24"/>
      <c r="R1037" s="1"/>
      <c r="S1037" s="1"/>
      <c r="T1037" s="1"/>
      <c r="V1037" s="7"/>
      <c r="W1037" s="7"/>
      <c r="X1037" s="7"/>
      <c r="Z1037" s="1"/>
      <c r="AA1037" s="1"/>
      <c r="AB1037" s="1"/>
      <c r="AC1037" s="1"/>
      <c r="AD1037" s="1"/>
      <c r="AE1037" s="1"/>
    </row>
    <row r="1038" spans="1:31" s="6" customFormat="1" ht="22.8" thickBot="1" x14ac:dyDescent="0.35">
      <c r="A1038" s="55" t="e" cm="1">
        <f t="array" ref="A1038">(IF($Q$3='بيان ع'!D1032,ROW('بيان ع'!1032:1032)-1,yyyyy))</f>
        <v>#NAME?</v>
      </c>
      <c r="B1038" s="56" t="str">
        <f t="shared" si="20"/>
        <v/>
      </c>
      <c r="D1038" s="4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24"/>
      <c r="R1038" s="1"/>
      <c r="S1038" s="1"/>
      <c r="T1038" s="1"/>
      <c r="V1038" s="7"/>
      <c r="W1038" s="7"/>
      <c r="X1038" s="7"/>
      <c r="Z1038" s="1"/>
      <c r="AA1038" s="1"/>
      <c r="AB1038" s="1"/>
      <c r="AC1038" s="1"/>
      <c r="AD1038" s="1"/>
      <c r="AE1038" s="1"/>
    </row>
    <row r="1039" spans="1:31" s="6" customFormat="1" ht="22.8" thickBot="1" x14ac:dyDescent="0.35">
      <c r="A1039" s="55" t="e" cm="1">
        <f t="array" ref="A1039">(IF($Q$3='بيان ع'!D1033,ROW('بيان ع'!1033:1033)-1,yyyyy))</f>
        <v>#NAME?</v>
      </c>
      <c r="B1039" s="56" t="str">
        <f t="shared" si="20"/>
        <v/>
      </c>
      <c r="D1039" s="4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24"/>
      <c r="R1039" s="1"/>
      <c r="S1039" s="1"/>
      <c r="T1039" s="1"/>
      <c r="V1039" s="7"/>
      <c r="W1039" s="7"/>
      <c r="X1039" s="7"/>
      <c r="Z1039" s="1"/>
      <c r="AA1039" s="1"/>
      <c r="AB1039" s="1"/>
      <c r="AC1039" s="1"/>
      <c r="AD1039" s="1"/>
      <c r="AE1039" s="1"/>
    </row>
    <row r="1040" spans="1:31" s="6" customFormat="1" ht="22.8" thickBot="1" x14ac:dyDescent="0.35">
      <c r="A1040" s="55" t="e" cm="1">
        <f t="array" ref="A1040">(IF($Q$3='بيان ع'!D1034,ROW('بيان ع'!1034:1034)-1,yyyyy))</f>
        <v>#NAME?</v>
      </c>
      <c r="B1040" s="56" t="str">
        <f t="shared" si="20"/>
        <v/>
      </c>
      <c r="D1040" s="4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24"/>
      <c r="R1040" s="1"/>
      <c r="S1040" s="1"/>
      <c r="T1040" s="1"/>
      <c r="V1040" s="7"/>
      <c r="W1040" s="7"/>
      <c r="X1040" s="7"/>
      <c r="Z1040" s="1"/>
      <c r="AA1040" s="1"/>
      <c r="AB1040" s="1"/>
      <c r="AC1040" s="1"/>
      <c r="AD1040" s="1"/>
      <c r="AE1040" s="1"/>
    </row>
    <row r="1041" spans="1:31" s="6" customFormat="1" ht="22.8" thickBot="1" x14ac:dyDescent="0.35">
      <c r="A1041" s="55" t="e" cm="1">
        <f t="array" ref="A1041">(IF($Q$3='بيان ع'!D1035,ROW('بيان ع'!1035:1035)-1,yyyyy))</f>
        <v>#NAME?</v>
      </c>
      <c r="B1041" s="56" t="str">
        <f t="shared" si="20"/>
        <v/>
      </c>
      <c r="D1041" s="4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24"/>
      <c r="R1041" s="1"/>
      <c r="S1041" s="1"/>
      <c r="T1041" s="1"/>
      <c r="V1041" s="7"/>
      <c r="W1041" s="7"/>
      <c r="X1041" s="7"/>
      <c r="Z1041" s="1"/>
      <c r="AA1041" s="1"/>
      <c r="AB1041" s="1"/>
      <c r="AC1041" s="1"/>
      <c r="AD1041" s="1"/>
      <c r="AE1041" s="1"/>
    </row>
    <row r="1042" spans="1:31" s="6" customFormat="1" ht="22.8" thickBot="1" x14ac:dyDescent="0.35">
      <c r="A1042" s="55" t="e" cm="1">
        <f t="array" ref="A1042">(IF($Q$3='بيان ع'!D1036,ROW('بيان ع'!1036:1036)-1,yyyyy))</f>
        <v>#NAME?</v>
      </c>
      <c r="B1042" s="56" t="str">
        <f t="shared" si="20"/>
        <v/>
      </c>
      <c r="D1042" s="4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24"/>
      <c r="R1042" s="1"/>
      <c r="S1042" s="1"/>
      <c r="T1042" s="1"/>
      <c r="V1042" s="7"/>
      <c r="W1042" s="7"/>
      <c r="X1042" s="7"/>
      <c r="Z1042" s="1"/>
      <c r="AA1042" s="1"/>
      <c r="AB1042" s="1"/>
      <c r="AC1042" s="1"/>
      <c r="AD1042" s="1"/>
      <c r="AE1042" s="1"/>
    </row>
    <row r="1043" spans="1:31" s="6" customFormat="1" ht="22.8" thickBot="1" x14ac:dyDescent="0.35">
      <c r="A1043" s="55" t="e" cm="1">
        <f t="array" ref="A1043">(IF($Q$3='بيان ع'!D1037,ROW('بيان ع'!1037:1037)-1,yyyyy))</f>
        <v>#NAME?</v>
      </c>
      <c r="B1043" s="56" t="str">
        <f t="shared" si="20"/>
        <v/>
      </c>
      <c r="D1043" s="4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24"/>
      <c r="R1043" s="1"/>
      <c r="S1043" s="1"/>
      <c r="T1043" s="1"/>
      <c r="V1043" s="7"/>
      <c r="W1043" s="7"/>
      <c r="X1043" s="7"/>
      <c r="Z1043" s="1"/>
      <c r="AA1043" s="1"/>
      <c r="AB1043" s="1"/>
      <c r="AC1043" s="1"/>
      <c r="AD1043" s="1"/>
      <c r="AE1043" s="1"/>
    </row>
    <row r="1044" spans="1:31" s="6" customFormat="1" ht="22.8" thickBot="1" x14ac:dyDescent="0.35">
      <c r="A1044" s="55" t="e" cm="1">
        <f t="array" ref="A1044">(IF($Q$3='بيان ع'!D1038,ROW('بيان ع'!1038:1038)-1,yyyyy))</f>
        <v>#NAME?</v>
      </c>
      <c r="B1044" s="56" t="str">
        <f t="shared" si="20"/>
        <v/>
      </c>
      <c r="D1044" s="4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24"/>
      <c r="R1044" s="1"/>
      <c r="S1044" s="1"/>
      <c r="T1044" s="1"/>
      <c r="V1044" s="7"/>
      <c r="W1044" s="7"/>
      <c r="X1044" s="7"/>
      <c r="Z1044" s="1"/>
      <c r="AA1044" s="1"/>
      <c r="AB1044" s="1"/>
      <c r="AC1044" s="1"/>
      <c r="AD1044" s="1"/>
      <c r="AE1044" s="1"/>
    </row>
    <row r="1045" spans="1:31" s="6" customFormat="1" ht="22.8" thickBot="1" x14ac:dyDescent="0.35">
      <c r="A1045" s="55" t="e" cm="1">
        <f t="array" ref="A1045">(IF($Q$3='بيان ع'!D1039,ROW('بيان ع'!1039:1039)-1,yyyyy))</f>
        <v>#NAME?</v>
      </c>
      <c r="B1045" s="56" t="str">
        <f t="shared" si="20"/>
        <v/>
      </c>
      <c r="D1045" s="4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24"/>
      <c r="R1045" s="1"/>
      <c r="S1045" s="1"/>
      <c r="T1045" s="1"/>
      <c r="V1045" s="7"/>
      <c r="W1045" s="7"/>
      <c r="X1045" s="7"/>
      <c r="Z1045" s="1"/>
      <c r="AA1045" s="1"/>
      <c r="AB1045" s="1"/>
      <c r="AC1045" s="1"/>
      <c r="AD1045" s="1"/>
      <c r="AE1045" s="1"/>
    </row>
    <row r="1046" spans="1:31" s="6" customFormat="1" ht="22.8" thickBot="1" x14ac:dyDescent="0.35">
      <c r="A1046" s="55" t="e" cm="1">
        <f t="array" ref="A1046">(IF($Q$3='بيان ع'!D1040,ROW('بيان ع'!1040:1040)-1,yyyyy))</f>
        <v>#NAME?</v>
      </c>
      <c r="B1046" s="56" t="str">
        <f t="shared" si="20"/>
        <v/>
      </c>
      <c r="D1046" s="4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24"/>
      <c r="R1046" s="1"/>
      <c r="S1046" s="1"/>
      <c r="T1046" s="1"/>
      <c r="V1046" s="7"/>
      <c r="W1046" s="7"/>
      <c r="X1046" s="7"/>
      <c r="Z1046" s="1"/>
      <c r="AA1046" s="1"/>
      <c r="AB1046" s="1"/>
      <c r="AC1046" s="1"/>
      <c r="AD1046" s="1"/>
      <c r="AE1046" s="1"/>
    </row>
    <row r="1047" spans="1:31" s="6" customFormat="1" ht="22.8" thickBot="1" x14ac:dyDescent="0.35">
      <c r="A1047" s="55" t="e" cm="1">
        <f t="array" ref="A1047">(IF($Q$3='بيان ع'!D1041,ROW('بيان ع'!1041:1041)-1,yyyyy))</f>
        <v>#NAME?</v>
      </c>
      <c r="B1047" s="56" t="str">
        <f t="shared" si="20"/>
        <v/>
      </c>
      <c r="D1047" s="4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24"/>
      <c r="R1047" s="1"/>
      <c r="S1047" s="1"/>
      <c r="T1047" s="1"/>
      <c r="V1047" s="7"/>
      <c r="W1047" s="7"/>
      <c r="X1047" s="7"/>
      <c r="Z1047" s="1"/>
      <c r="AA1047" s="1"/>
      <c r="AB1047" s="1"/>
      <c r="AC1047" s="1"/>
      <c r="AD1047" s="1"/>
      <c r="AE1047" s="1"/>
    </row>
    <row r="1048" spans="1:31" s="6" customFormat="1" ht="22.8" thickBot="1" x14ac:dyDescent="0.35">
      <c r="A1048" s="55" t="e" cm="1">
        <f t="array" ref="A1048">(IF($Q$3='بيان ع'!D1042,ROW('بيان ع'!1042:1042)-1,yyyyy))</f>
        <v>#NAME?</v>
      </c>
      <c r="B1048" s="56" t="str">
        <f t="shared" si="20"/>
        <v/>
      </c>
      <c r="D1048" s="4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24"/>
      <c r="R1048" s="1"/>
      <c r="S1048" s="1"/>
      <c r="T1048" s="1"/>
      <c r="V1048" s="7"/>
      <c r="W1048" s="7"/>
      <c r="X1048" s="7"/>
      <c r="Z1048" s="1"/>
      <c r="AA1048" s="1"/>
      <c r="AB1048" s="1"/>
      <c r="AC1048" s="1"/>
      <c r="AD1048" s="1"/>
      <c r="AE1048" s="1"/>
    </row>
    <row r="1049" spans="1:31" s="6" customFormat="1" ht="22.8" thickBot="1" x14ac:dyDescent="0.35">
      <c r="A1049" s="55" t="e" cm="1">
        <f t="array" ref="A1049">(IF($Q$3='بيان ع'!D1043,ROW('بيان ع'!1043:1043)-1,yyyyy))</f>
        <v>#NAME?</v>
      </c>
      <c r="B1049" s="56" t="str">
        <f t="shared" si="20"/>
        <v/>
      </c>
      <c r="D1049" s="4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24"/>
      <c r="R1049" s="1"/>
      <c r="S1049" s="1"/>
      <c r="T1049" s="1"/>
      <c r="V1049" s="7"/>
      <c r="W1049" s="7"/>
      <c r="X1049" s="7"/>
      <c r="Z1049" s="1"/>
      <c r="AA1049" s="1"/>
      <c r="AB1049" s="1"/>
      <c r="AC1049" s="1"/>
      <c r="AD1049" s="1"/>
      <c r="AE1049" s="1"/>
    </row>
    <row r="1050" spans="1:31" s="6" customFormat="1" ht="22.8" thickBot="1" x14ac:dyDescent="0.35">
      <c r="A1050" s="55" t="e" cm="1">
        <f t="array" ref="A1050">(IF($Q$3='بيان ع'!D1044,ROW('بيان ع'!1044:1044)-1,yyyyy))</f>
        <v>#NAME?</v>
      </c>
      <c r="B1050" s="56" t="str">
        <f t="shared" si="20"/>
        <v/>
      </c>
      <c r="D1050" s="4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24"/>
      <c r="R1050" s="1"/>
      <c r="S1050" s="1"/>
      <c r="T1050" s="1"/>
      <c r="V1050" s="7"/>
      <c r="W1050" s="7"/>
      <c r="X1050" s="7"/>
      <c r="Z1050" s="1"/>
      <c r="AA1050" s="1"/>
      <c r="AB1050" s="1"/>
      <c r="AC1050" s="1"/>
      <c r="AD1050" s="1"/>
      <c r="AE1050" s="1"/>
    </row>
    <row r="1051" spans="1:31" s="6" customFormat="1" ht="22.8" thickBot="1" x14ac:dyDescent="0.35">
      <c r="A1051" s="55" t="e" cm="1">
        <f t="array" ref="A1051">(IF($Q$3='بيان ع'!D1045,ROW('بيان ع'!1045:1045)-1,yyyyy))</f>
        <v>#NAME?</v>
      </c>
      <c r="B1051" s="56" t="str">
        <f t="shared" si="20"/>
        <v/>
      </c>
      <c r="D1051" s="4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24"/>
      <c r="R1051" s="1"/>
      <c r="S1051" s="1"/>
      <c r="T1051" s="1"/>
      <c r="V1051" s="7"/>
      <c r="W1051" s="7"/>
      <c r="X1051" s="7"/>
      <c r="Z1051" s="1"/>
      <c r="AA1051" s="1"/>
      <c r="AB1051" s="1"/>
      <c r="AC1051" s="1"/>
      <c r="AD1051" s="1"/>
      <c r="AE1051" s="1"/>
    </row>
    <row r="1052" spans="1:31" s="6" customFormat="1" ht="22.8" thickBot="1" x14ac:dyDescent="0.35">
      <c r="A1052" s="55" t="e" cm="1">
        <f t="array" ref="A1052">(IF($Q$3='بيان ع'!D1046,ROW('بيان ع'!1046:1046)-1,yyyyy))</f>
        <v>#NAME?</v>
      </c>
      <c r="B1052" s="56" t="str">
        <f t="shared" si="20"/>
        <v/>
      </c>
      <c r="D1052" s="4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24"/>
      <c r="R1052" s="1"/>
      <c r="S1052" s="1"/>
      <c r="T1052" s="1"/>
      <c r="V1052" s="7"/>
      <c r="W1052" s="7"/>
      <c r="X1052" s="7"/>
      <c r="Z1052" s="1"/>
      <c r="AA1052" s="1"/>
      <c r="AB1052" s="1"/>
      <c r="AC1052" s="1"/>
      <c r="AD1052" s="1"/>
      <c r="AE1052" s="1"/>
    </row>
    <row r="1053" spans="1:31" s="6" customFormat="1" ht="22.8" thickBot="1" x14ac:dyDescent="0.35">
      <c r="A1053" s="55" t="e" cm="1">
        <f t="array" ref="A1053">(IF($Q$3='بيان ع'!D1047,ROW('بيان ع'!1047:1047)-1,yyyyy))</f>
        <v>#NAME?</v>
      </c>
      <c r="B1053" s="56" t="str">
        <f t="shared" si="20"/>
        <v/>
      </c>
      <c r="D1053" s="4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24"/>
      <c r="R1053" s="1"/>
      <c r="S1053" s="1"/>
      <c r="T1053" s="1"/>
      <c r="V1053" s="7"/>
      <c r="W1053" s="7"/>
      <c r="X1053" s="7"/>
      <c r="Z1053" s="1"/>
      <c r="AA1053" s="1"/>
      <c r="AB1053" s="1"/>
      <c r="AC1053" s="1"/>
      <c r="AD1053" s="1"/>
      <c r="AE1053" s="1"/>
    </row>
    <row r="1054" spans="1:31" s="6" customFormat="1" ht="22.8" thickBot="1" x14ac:dyDescent="0.35">
      <c r="A1054" s="55" t="e" cm="1">
        <f t="array" ref="A1054">(IF($Q$3='بيان ع'!D1048,ROW('بيان ع'!1048:1048)-1,yyyyy))</f>
        <v>#NAME?</v>
      </c>
      <c r="B1054" s="56" t="str">
        <f t="shared" si="20"/>
        <v/>
      </c>
      <c r="D1054" s="4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24"/>
      <c r="R1054" s="1"/>
      <c r="S1054" s="1"/>
      <c r="T1054" s="1"/>
      <c r="V1054" s="7"/>
      <c r="W1054" s="7"/>
      <c r="X1054" s="7"/>
      <c r="Z1054" s="1"/>
      <c r="AA1054" s="1"/>
      <c r="AB1054" s="1"/>
      <c r="AC1054" s="1"/>
      <c r="AD1054" s="1"/>
      <c r="AE1054" s="1"/>
    </row>
    <row r="1055" spans="1:31" s="6" customFormat="1" ht="22.8" thickBot="1" x14ac:dyDescent="0.35">
      <c r="A1055" s="55" t="e" cm="1">
        <f t="array" ref="A1055">(IF($Q$3='بيان ع'!D1049,ROW('بيان ع'!1049:1049)-1,yyyyy))</f>
        <v>#NAME?</v>
      </c>
      <c r="B1055" s="56" t="str">
        <f t="shared" si="20"/>
        <v/>
      </c>
      <c r="D1055" s="4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24"/>
      <c r="R1055" s="1"/>
      <c r="S1055" s="1"/>
      <c r="T1055" s="1"/>
      <c r="V1055" s="7"/>
      <c r="W1055" s="7"/>
      <c r="X1055" s="7"/>
      <c r="Z1055" s="1"/>
      <c r="AA1055" s="1"/>
      <c r="AB1055" s="1"/>
      <c r="AC1055" s="1"/>
      <c r="AD1055" s="1"/>
      <c r="AE1055" s="1"/>
    </row>
    <row r="1056" spans="1:31" s="6" customFormat="1" ht="22.8" thickBot="1" x14ac:dyDescent="0.35">
      <c r="A1056" s="55" t="e" cm="1">
        <f t="array" ref="A1056">(IF($Q$3='بيان ع'!D1050,ROW('بيان ع'!1050:1050)-1,yyyyy))</f>
        <v>#NAME?</v>
      </c>
      <c r="B1056" s="56" t="str">
        <f t="shared" si="20"/>
        <v/>
      </c>
      <c r="D1056" s="4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24"/>
      <c r="R1056" s="1"/>
      <c r="S1056" s="1"/>
      <c r="T1056" s="1"/>
      <c r="V1056" s="7"/>
      <c r="W1056" s="7"/>
      <c r="X1056" s="7"/>
      <c r="Z1056" s="1"/>
      <c r="AA1056" s="1"/>
      <c r="AB1056" s="1"/>
      <c r="AC1056" s="1"/>
      <c r="AD1056" s="1"/>
      <c r="AE1056" s="1"/>
    </row>
    <row r="1057" spans="1:31" s="6" customFormat="1" ht="22.8" thickBot="1" x14ac:dyDescent="0.35">
      <c r="A1057" s="55" t="e" cm="1">
        <f t="array" ref="A1057">(IF($Q$3='بيان ع'!D1051,ROW('بيان ع'!1051:1051)-1,yyyyy))</f>
        <v>#NAME?</v>
      </c>
      <c r="B1057" s="56" t="str">
        <f t="shared" si="20"/>
        <v/>
      </c>
      <c r="D1057" s="4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24"/>
      <c r="R1057" s="1"/>
      <c r="S1057" s="1"/>
      <c r="T1057" s="1"/>
      <c r="V1057" s="7"/>
      <c r="W1057" s="7"/>
      <c r="X1057" s="7"/>
      <c r="Z1057" s="1"/>
      <c r="AA1057" s="1"/>
      <c r="AB1057" s="1"/>
      <c r="AC1057" s="1"/>
      <c r="AD1057" s="1"/>
      <c r="AE1057" s="1"/>
    </row>
    <row r="1058" spans="1:31" s="6" customFormat="1" ht="22.8" thickBot="1" x14ac:dyDescent="0.35">
      <c r="A1058" s="55" t="e" cm="1">
        <f t="array" ref="A1058">(IF($Q$3='بيان ع'!D1052,ROW('بيان ع'!1052:1052)-1,yyyyy))</f>
        <v>#NAME?</v>
      </c>
      <c r="B1058" s="56" t="str">
        <f t="shared" si="20"/>
        <v/>
      </c>
      <c r="D1058" s="4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24"/>
      <c r="R1058" s="1"/>
      <c r="S1058" s="1"/>
      <c r="T1058" s="1"/>
      <c r="V1058" s="7"/>
      <c r="W1058" s="7"/>
      <c r="X1058" s="7"/>
      <c r="Z1058" s="1"/>
      <c r="AA1058" s="1"/>
      <c r="AB1058" s="1"/>
      <c r="AC1058" s="1"/>
      <c r="AD1058" s="1"/>
      <c r="AE1058" s="1"/>
    </row>
    <row r="1059" spans="1:31" s="6" customFormat="1" ht="22.8" thickBot="1" x14ac:dyDescent="0.35">
      <c r="A1059" s="55" t="e" cm="1">
        <f t="array" ref="A1059">(IF($Q$3='بيان ع'!D1053,ROW('بيان ع'!1053:1053)-1,yyyyy))</f>
        <v>#NAME?</v>
      </c>
      <c r="B1059" s="56" t="str">
        <f t="shared" si="20"/>
        <v/>
      </c>
      <c r="D1059" s="4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24"/>
      <c r="R1059" s="1"/>
      <c r="S1059" s="1"/>
      <c r="T1059" s="1"/>
      <c r="V1059" s="7"/>
      <c r="W1059" s="7"/>
      <c r="X1059" s="7"/>
      <c r="Z1059" s="1"/>
      <c r="AA1059" s="1"/>
      <c r="AB1059" s="1"/>
      <c r="AC1059" s="1"/>
      <c r="AD1059" s="1"/>
      <c r="AE1059" s="1"/>
    </row>
    <row r="1060" spans="1:31" s="6" customFormat="1" ht="22.8" thickBot="1" x14ac:dyDescent="0.35">
      <c r="A1060" s="55" t="e" cm="1">
        <f t="array" ref="A1060">(IF($Q$3='بيان ع'!D1054,ROW('بيان ع'!1054:1054)-1,yyyyy))</f>
        <v>#NAME?</v>
      </c>
      <c r="B1060" s="56" t="str">
        <f t="shared" si="20"/>
        <v/>
      </c>
      <c r="D1060" s="4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24"/>
      <c r="R1060" s="1"/>
      <c r="S1060" s="1"/>
      <c r="T1060" s="1"/>
      <c r="V1060" s="7"/>
      <c r="W1060" s="7"/>
      <c r="X1060" s="7"/>
      <c r="Z1060" s="1"/>
      <c r="AA1060" s="1"/>
      <c r="AB1060" s="1"/>
      <c r="AC1060" s="1"/>
      <c r="AD1060" s="1"/>
      <c r="AE1060" s="1"/>
    </row>
    <row r="1061" spans="1:31" s="6" customFormat="1" ht="22.8" thickBot="1" x14ac:dyDescent="0.35">
      <c r="A1061" s="55" t="e" cm="1">
        <f t="array" ref="A1061">(IF($Q$3='بيان ع'!D1055,ROW('بيان ع'!1055:1055)-1,yyyyy))</f>
        <v>#NAME?</v>
      </c>
      <c r="B1061" s="56" t="str">
        <f t="shared" si="20"/>
        <v/>
      </c>
      <c r="D1061" s="4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24"/>
      <c r="R1061" s="1"/>
      <c r="S1061" s="1"/>
      <c r="T1061" s="1"/>
      <c r="V1061" s="7"/>
      <c r="W1061" s="7"/>
      <c r="X1061" s="7"/>
      <c r="Z1061" s="1"/>
      <c r="AA1061" s="1"/>
      <c r="AB1061" s="1"/>
      <c r="AC1061" s="1"/>
      <c r="AD1061" s="1"/>
      <c r="AE1061" s="1"/>
    </row>
    <row r="1062" spans="1:31" s="6" customFormat="1" ht="22.8" thickBot="1" x14ac:dyDescent="0.35">
      <c r="A1062" s="55" t="e" cm="1">
        <f t="array" ref="A1062">(IF($Q$3='بيان ع'!D1056,ROW('بيان ع'!1056:1056)-1,yyyyy))</f>
        <v>#NAME?</v>
      </c>
      <c r="B1062" s="56" t="str">
        <f t="shared" si="20"/>
        <v/>
      </c>
      <c r="D1062" s="4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24"/>
      <c r="R1062" s="1"/>
      <c r="S1062" s="1"/>
      <c r="T1062" s="1"/>
      <c r="V1062" s="7"/>
      <c r="W1062" s="7"/>
      <c r="X1062" s="7"/>
      <c r="Z1062" s="1"/>
      <c r="AA1062" s="1"/>
      <c r="AB1062" s="1"/>
      <c r="AC1062" s="1"/>
      <c r="AD1062" s="1"/>
      <c r="AE1062" s="1"/>
    </row>
    <row r="1063" spans="1:31" s="6" customFormat="1" ht="22.8" thickBot="1" x14ac:dyDescent="0.35">
      <c r="A1063" s="55" t="e" cm="1">
        <f t="array" ref="A1063">(IF($Q$3='بيان ع'!D1057,ROW('بيان ع'!1057:1057)-1,yyyyy))</f>
        <v>#NAME?</v>
      </c>
      <c r="B1063" s="56" t="str">
        <f t="shared" si="20"/>
        <v/>
      </c>
      <c r="D1063" s="4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24"/>
      <c r="R1063" s="1"/>
      <c r="S1063" s="1"/>
      <c r="T1063" s="1"/>
      <c r="V1063" s="7"/>
      <c r="W1063" s="7"/>
      <c r="X1063" s="7"/>
      <c r="Z1063" s="1"/>
      <c r="AA1063" s="1"/>
      <c r="AB1063" s="1"/>
      <c r="AC1063" s="1"/>
      <c r="AD1063" s="1"/>
      <c r="AE1063" s="1"/>
    </row>
    <row r="1064" spans="1:31" s="6" customFormat="1" ht="22.8" thickBot="1" x14ac:dyDescent="0.35">
      <c r="A1064" s="55" t="e" cm="1">
        <f t="array" ref="A1064">(IF($Q$3='بيان ع'!D1058,ROW('بيان ع'!1058:1058)-1,yyyyy))</f>
        <v>#NAME?</v>
      </c>
      <c r="B1064" s="56" t="str">
        <f t="shared" si="20"/>
        <v/>
      </c>
      <c r="D1064" s="4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24"/>
      <c r="R1064" s="1"/>
      <c r="S1064" s="1"/>
      <c r="T1064" s="1"/>
      <c r="V1064" s="7"/>
      <c r="W1064" s="7"/>
      <c r="X1064" s="7"/>
      <c r="Z1064" s="1"/>
      <c r="AA1064" s="1"/>
      <c r="AB1064" s="1"/>
      <c r="AC1064" s="1"/>
      <c r="AD1064" s="1"/>
      <c r="AE1064" s="1"/>
    </row>
    <row r="1065" spans="1:31" s="6" customFormat="1" ht="22.8" thickBot="1" x14ac:dyDescent="0.35">
      <c r="A1065" s="55" t="e" cm="1">
        <f t="array" ref="A1065">(IF($Q$3='بيان ع'!D1059,ROW('بيان ع'!1059:1059)-1,yyyyy))</f>
        <v>#NAME?</v>
      </c>
      <c r="B1065" s="56" t="str">
        <f t="shared" si="20"/>
        <v/>
      </c>
      <c r="D1065" s="4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24"/>
      <c r="R1065" s="1"/>
      <c r="S1065" s="1"/>
      <c r="T1065" s="1"/>
      <c r="V1065" s="7"/>
      <c r="W1065" s="7"/>
      <c r="X1065" s="7"/>
      <c r="Z1065" s="1"/>
      <c r="AA1065" s="1"/>
      <c r="AB1065" s="1"/>
      <c r="AC1065" s="1"/>
      <c r="AD1065" s="1"/>
      <c r="AE1065" s="1"/>
    </row>
    <row r="1066" spans="1:31" s="6" customFormat="1" ht="22.8" thickBot="1" x14ac:dyDescent="0.35">
      <c r="A1066" s="55" t="e" cm="1">
        <f t="array" ref="A1066">(IF($Q$3='بيان ع'!D1060,ROW('بيان ع'!1060:1060)-1,yyyyy))</f>
        <v>#NAME?</v>
      </c>
      <c r="B1066" s="56" t="str">
        <f t="shared" si="20"/>
        <v/>
      </c>
      <c r="D1066" s="4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24"/>
      <c r="R1066" s="1"/>
      <c r="S1066" s="1"/>
      <c r="T1066" s="1"/>
      <c r="V1066" s="7"/>
      <c r="W1066" s="7"/>
      <c r="X1066" s="7"/>
      <c r="Z1066" s="1"/>
      <c r="AA1066" s="1"/>
      <c r="AB1066" s="1"/>
      <c r="AC1066" s="1"/>
      <c r="AD1066" s="1"/>
      <c r="AE1066" s="1"/>
    </row>
    <row r="1067" spans="1:31" s="6" customFormat="1" ht="22.8" thickBot="1" x14ac:dyDescent="0.35">
      <c r="A1067" s="55" t="e" cm="1">
        <f t="array" ref="A1067">(IF($Q$3='بيان ع'!D1061,ROW('بيان ع'!1061:1061)-1,yyyyy))</f>
        <v>#NAME?</v>
      </c>
      <c r="B1067" s="56" t="str">
        <f t="shared" si="20"/>
        <v/>
      </c>
      <c r="D1067" s="4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24"/>
      <c r="R1067" s="1"/>
      <c r="S1067" s="1"/>
      <c r="T1067" s="1"/>
      <c r="V1067" s="7"/>
      <c r="W1067" s="7"/>
      <c r="X1067" s="7"/>
      <c r="Z1067" s="1"/>
      <c r="AA1067" s="1"/>
      <c r="AB1067" s="1"/>
      <c r="AC1067" s="1"/>
      <c r="AD1067" s="1"/>
      <c r="AE1067" s="1"/>
    </row>
    <row r="1068" spans="1:31" s="6" customFormat="1" ht="22.8" thickBot="1" x14ac:dyDescent="0.35">
      <c r="A1068" s="55" t="e" cm="1">
        <f t="array" ref="A1068">(IF($Q$3='بيان ع'!D1062,ROW('بيان ع'!1062:1062)-1,yyyyy))</f>
        <v>#NAME?</v>
      </c>
      <c r="B1068" s="56" t="str">
        <f t="shared" si="20"/>
        <v/>
      </c>
      <c r="D1068" s="4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24"/>
      <c r="R1068" s="1"/>
      <c r="S1068" s="1"/>
      <c r="T1068" s="1"/>
      <c r="V1068" s="7"/>
      <c r="W1068" s="7"/>
      <c r="X1068" s="7"/>
      <c r="Z1068" s="1"/>
      <c r="AA1068" s="1"/>
      <c r="AB1068" s="1"/>
      <c r="AC1068" s="1"/>
      <c r="AD1068" s="1"/>
      <c r="AE1068" s="1"/>
    </row>
    <row r="1069" spans="1:31" s="6" customFormat="1" ht="22.8" thickBot="1" x14ac:dyDescent="0.35">
      <c r="A1069" s="55" t="e" cm="1">
        <f t="array" ref="A1069">(IF($Q$3='بيان ع'!D1063,ROW('بيان ع'!1063:1063)-1,yyyyy))</f>
        <v>#NAME?</v>
      </c>
      <c r="B1069" s="56" t="str">
        <f t="shared" si="20"/>
        <v/>
      </c>
      <c r="D1069" s="4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24"/>
      <c r="R1069" s="1"/>
      <c r="S1069" s="1"/>
      <c r="T1069" s="1"/>
      <c r="V1069" s="7"/>
      <c r="W1069" s="7"/>
      <c r="X1069" s="7"/>
      <c r="Z1069" s="1"/>
      <c r="AA1069" s="1"/>
      <c r="AB1069" s="1"/>
      <c r="AC1069" s="1"/>
      <c r="AD1069" s="1"/>
      <c r="AE1069" s="1"/>
    </row>
    <row r="1070" spans="1:31" s="6" customFormat="1" ht="22.8" thickBot="1" x14ac:dyDescent="0.35">
      <c r="A1070" s="55" t="e" cm="1">
        <f t="array" ref="A1070">(IF($Q$3='بيان ع'!D1064,ROW('بيان ع'!1064:1064)-1,yyyyy))</f>
        <v>#NAME?</v>
      </c>
      <c r="B1070" s="56" t="str">
        <f t="shared" si="20"/>
        <v/>
      </c>
      <c r="D1070" s="4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24"/>
      <c r="R1070" s="1"/>
      <c r="S1070" s="1"/>
      <c r="T1070" s="1"/>
      <c r="V1070" s="7"/>
      <c r="W1070" s="7"/>
      <c r="X1070" s="7"/>
      <c r="Z1070" s="1"/>
      <c r="AA1070" s="1"/>
      <c r="AB1070" s="1"/>
      <c r="AC1070" s="1"/>
      <c r="AD1070" s="1"/>
      <c r="AE1070" s="1"/>
    </row>
    <row r="1071" spans="1:31" s="6" customFormat="1" ht="22.8" thickBot="1" x14ac:dyDescent="0.35">
      <c r="A1071" s="55" t="e" cm="1">
        <f t="array" ref="A1071">(IF($Q$3='بيان ع'!D1065,ROW('بيان ع'!1065:1065)-1,yyyyy))</f>
        <v>#NAME?</v>
      </c>
      <c r="B1071" s="56" t="str">
        <f t="shared" si="20"/>
        <v/>
      </c>
      <c r="D1071" s="4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24"/>
      <c r="R1071" s="1"/>
      <c r="S1071" s="1"/>
      <c r="T1071" s="1"/>
      <c r="V1071" s="7"/>
      <c r="W1071" s="7"/>
      <c r="X1071" s="7"/>
      <c r="Z1071" s="1"/>
      <c r="AA1071" s="1"/>
      <c r="AB1071" s="1"/>
      <c r="AC1071" s="1"/>
      <c r="AD1071" s="1"/>
      <c r="AE1071" s="1"/>
    </row>
    <row r="1072" spans="1:31" s="6" customFormat="1" ht="22.8" thickBot="1" x14ac:dyDescent="0.35">
      <c r="A1072" s="55" t="e" cm="1">
        <f t="array" ref="A1072">(IF($Q$3='بيان ع'!D1066,ROW('بيان ع'!1066:1066)-1,yyyyy))</f>
        <v>#NAME?</v>
      </c>
      <c r="B1072" s="56" t="str">
        <f t="shared" si="20"/>
        <v/>
      </c>
      <c r="D1072" s="4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24"/>
      <c r="R1072" s="1"/>
      <c r="S1072" s="1"/>
      <c r="T1072" s="1"/>
      <c r="V1072" s="7"/>
      <c r="W1072" s="7"/>
      <c r="X1072" s="7"/>
      <c r="Z1072" s="1"/>
      <c r="AA1072" s="1"/>
      <c r="AB1072" s="1"/>
      <c r="AC1072" s="1"/>
      <c r="AD1072" s="1"/>
      <c r="AE1072" s="1"/>
    </row>
    <row r="1073" spans="1:31" s="6" customFormat="1" ht="22.8" thickBot="1" x14ac:dyDescent="0.35">
      <c r="A1073" s="55" t="e" cm="1">
        <f t="array" ref="A1073">(IF($Q$3='بيان ع'!D1067,ROW('بيان ع'!1067:1067)-1,yyyyy))</f>
        <v>#NAME?</v>
      </c>
      <c r="B1073" s="56" t="str">
        <f t="shared" si="20"/>
        <v/>
      </c>
      <c r="D1073" s="4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24"/>
      <c r="R1073" s="1"/>
      <c r="S1073" s="1"/>
      <c r="T1073" s="1"/>
      <c r="V1073" s="7"/>
      <c r="W1073" s="7"/>
      <c r="X1073" s="7"/>
      <c r="Z1073" s="1"/>
      <c r="AA1073" s="1"/>
      <c r="AB1073" s="1"/>
      <c r="AC1073" s="1"/>
      <c r="AD1073" s="1"/>
      <c r="AE1073" s="1"/>
    </row>
    <row r="1074" spans="1:31" s="6" customFormat="1" ht="22.8" thickBot="1" x14ac:dyDescent="0.35">
      <c r="A1074" s="55" t="e" cm="1">
        <f t="array" ref="A1074">(IF($Q$3='بيان ع'!D1068,ROW('بيان ع'!1068:1068)-1,yyyyy))</f>
        <v>#NAME?</v>
      </c>
      <c r="B1074" s="56" t="str">
        <f t="shared" si="20"/>
        <v/>
      </c>
      <c r="D1074" s="4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24"/>
      <c r="R1074" s="1"/>
      <c r="S1074" s="1"/>
      <c r="T1074" s="1"/>
      <c r="V1074" s="7"/>
      <c r="W1074" s="7"/>
      <c r="X1074" s="7"/>
      <c r="Z1074" s="1"/>
      <c r="AA1074" s="1"/>
      <c r="AB1074" s="1"/>
      <c r="AC1074" s="1"/>
      <c r="AD1074" s="1"/>
      <c r="AE1074" s="1"/>
    </row>
    <row r="1075" spans="1:31" s="6" customFormat="1" ht="22.8" thickBot="1" x14ac:dyDescent="0.35">
      <c r="A1075" s="55" t="e" cm="1">
        <f t="array" ref="A1075">(IF($Q$3='بيان ع'!D1069,ROW('بيان ع'!1069:1069)-1,yyyyy))</f>
        <v>#NAME?</v>
      </c>
      <c r="B1075" s="56" t="str">
        <f t="shared" si="20"/>
        <v/>
      </c>
      <c r="D1075" s="4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24"/>
      <c r="R1075" s="1"/>
      <c r="S1075" s="1"/>
      <c r="T1075" s="1"/>
      <c r="V1075" s="7"/>
      <c r="W1075" s="7"/>
      <c r="X1075" s="7"/>
      <c r="Z1075" s="1"/>
      <c r="AA1075" s="1"/>
      <c r="AB1075" s="1"/>
      <c r="AC1075" s="1"/>
      <c r="AD1075" s="1"/>
      <c r="AE1075" s="1"/>
    </row>
    <row r="1076" spans="1:31" s="6" customFormat="1" ht="22.8" thickBot="1" x14ac:dyDescent="0.35">
      <c r="A1076" s="55" t="e" cm="1">
        <f t="array" ref="A1076">(IF($Q$3='بيان ع'!D1070,ROW('بيان ع'!1070:1070)-1,yyyyy))</f>
        <v>#NAME?</v>
      </c>
      <c r="B1076" s="56" t="str">
        <f t="shared" si="20"/>
        <v/>
      </c>
      <c r="D1076" s="4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24"/>
      <c r="R1076" s="1"/>
      <c r="S1076" s="1"/>
      <c r="T1076" s="1"/>
      <c r="V1076" s="7"/>
      <c r="W1076" s="7"/>
      <c r="X1076" s="7"/>
      <c r="Z1076" s="1"/>
      <c r="AA1076" s="1"/>
      <c r="AB1076" s="1"/>
      <c r="AC1076" s="1"/>
      <c r="AD1076" s="1"/>
      <c r="AE1076" s="1"/>
    </row>
    <row r="1077" spans="1:31" s="6" customFormat="1" ht="22.8" thickBot="1" x14ac:dyDescent="0.35">
      <c r="A1077" s="55" t="e" cm="1">
        <f t="array" ref="A1077">(IF($Q$3='بيان ع'!D1071,ROW('بيان ع'!1071:1071)-1,yyyyy))</f>
        <v>#NAME?</v>
      </c>
      <c r="B1077" s="56" t="str">
        <f t="shared" si="20"/>
        <v/>
      </c>
      <c r="D1077" s="4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24"/>
      <c r="R1077" s="1"/>
      <c r="S1077" s="1"/>
      <c r="T1077" s="1"/>
      <c r="V1077" s="7"/>
      <c r="W1077" s="7"/>
      <c r="X1077" s="7"/>
      <c r="Z1077" s="1"/>
      <c r="AA1077" s="1"/>
      <c r="AB1077" s="1"/>
      <c r="AC1077" s="1"/>
      <c r="AD1077" s="1"/>
      <c r="AE1077" s="1"/>
    </row>
    <row r="1078" spans="1:31" s="6" customFormat="1" ht="22.8" thickBot="1" x14ac:dyDescent="0.35">
      <c r="A1078" s="55" t="e" cm="1">
        <f t="array" ref="A1078">(IF($Q$3='بيان ع'!D1072,ROW('بيان ع'!1072:1072)-1,yyyyy))</f>
        <v>#NAME?</v>
      </c>
      <c r="B1078" s="56" t="str">
        <f t="shared" si="20"/>
        <v/>
      </c>
      <c r="D1078" s="4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24"/>
      <c r="R1078" s="1"/>
      <c r="S1078" s="1"/>
      <c r="T1078" s="1"/>
      <c r="V1078" s="7"/>
      <c r="W1078" s="7"/>
      <c r="X1078" s="7"/>
      <c r="Z1078" s="1"/>
      <c r="AA1078" s="1"/>
      <c r="AB1078" s="1"/>
      <c r="AC1078" s="1"/>
      <c r="AD1078" s="1"/>
      <c r="AE1078" s="1"/>
    </row>
    <row r="1079" spans="1:31" s="6" customFormat="1" ht="22.8" thickBot="1" x14ac:dyDescent="0.35">
      <c r="A1079" s="55" t="e" cm="1">
        <f t="array" ref="A1079">(IF($Q$3='بيان ع'!D1073,ROW('بيان ع'!1073:1073)-1,yyyyy))</f>
        <v>#NAME?</v>
      </c>
      <c r="B1079" s="56" t="str">
        <f t="shared" si="20"/>
        <v/>
      </c>
      <c r="D1079" s="4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24"/>
      <c r="R1079" s="1"/>
      <c r="S1079" s="1"/>
      <c r="T1079" s="1"/>
      <c r="V1079" s="7"/>
      <c r="W1079" s="7"/>
      <c r="X1079" s="7"/>
      <c r="Z1079" s="1"/>
      <c r="AA1079" s="1"/>
      <c r="AB1079" s="1"/>
      <c r="AC1079" s="1"/>
      <c r="AD1079" s="1"/>
      <c r="AE1079" s="1"/>
    </row>
    <row r="1080" spans="1:31" s="6" customFormat="1" ht="22.8" thickBot="1" x14ac:dyDescent="0.35">
      <c r="A1080" s="55" t="e" cm="1">
        <f t="array" ref="A1080">(IF($Q$3='بيان ع'!D1074,ROW('بيان ع'!1074:1074)-1,yyyyy))</f>
        <v>#NAME?</v>
      </c>
      <c r="B1080" s="56" t="str">
        <f t="shared" si="20"/>
        <v/>
      </c>
      <c r="D1080" s="4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24"/>
      <c r="R1080" s="1"/>
      <c r="S1080" s="1"/>
      <c r="T1080" s="1"/>
      <c r="V1080" s="7"/>
      <c r="W1080" s="7"/>
      <c r="X1080" s="7"/>
      <c r="Z1080" s="1"/>
      <c r="AA1080" s="1"/>
      <c r="AB1080" s="1"/>
      <c r="AC1080" s="1"/>
      <c r="AD1080" s="1"/>
      <c r="AE1080" s="1"/>
    </row>
    <row r="1081" spans="1:31" s="6" customFormat="1" ht="22.8" thickBot="1" x14ac:dyDescent="0.35">
      <c r="A1081" s="55" t="e" cm="1">
        <f t="array" ref="A1081">(IF($Q$3='بيان ع'!D1075,ROW('بيان ع'!1075:1075)-1,yyyyy))</f>
        <v>#NAME?</v>
      </c>
      <c r="B1081" s="56" t="str">
        <f t="shared" si="20"/>
        <v/>
      </c>
      <c r="D1081" s="4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24"/>
      <c r="R1081" s="1"/>
      <c r="S1081" s="1"/>
      <c r="T1081" s="1"/>
      <c r="V1081" s="7"/>
      <c r="W1081" s="7"/>
      <c r="X1081" s="7"/>
      <c r="Z1081" s="1"/>
      <c r="AA1081" s="1"/>
      <c r="AB1081" s="1"/>
      <c r="AC1081" s="1"/>
      <c r="AD1081" s="1"/>
      <c r="AE1081" s="1"/>
    </row>
    <row r="1082" spans="1:31" s="6" customFormat="1" ht="22.8" thickBot="1" x14ac:dyDescent="0.35">
      <c r="A1082" s="55" t="e" cm="1">
        <f t="array" ref="A1082">(IF($Q$3='بيان ع'!D1076,ROW('بيان ع'!1076:1076)-1,yyyyy))</f>
        <v>#NAME?</v>
      </c>
      <c r="B1082" s="56" t="str">
        <f t="shared" si="20"/>
        <v/>
      </c>
      <c r="D1082" s="4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24"/>
      <c r="R1082" s="1"/>
      <c r="S1082" s="1"/>
      <c r="T1082" s="1"/>
      <c r="V1082" s="7"/>
      <c r="W1082" s="7"/>
      <c r="X1082" s="7"/>
      <c r="Z1082" s="1"/>
      <c r="AA1082" s="1"/>
      <c r="AB1082" s="1"/>
      <c r="AC1082" s="1"/>
      <c r="AD1082" s="1"/>
      <c r="AE1082" s="1"/>
    </row>
    <row r="1083" spans="1:31" s="6" customFormat="1" ht="22.8" thickBot="1" x14ac:dyDescent="0.35">
      <c r="A1083" s="55" t="e" cm="1">
        <f t="array" ref="A1083">(IF($Q$3='بيان ع'!D1077,ROW('بيان ع'!1077:1077)-1,yyyyy))</f>
        <v>#NAME?</v>
      </c>
      <c r="B1083" s="56" t="str">
        <f t="shared" si="20"/>
        <v/>
      </c>
      <c r="D1083" s="4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24"/>
      <c r="R1083" s="1"/>
      <c r="S1083" s="1"/>
      <c r="T1083" s="1"/>
      <c r="V1083" s="7"/>
      <c r="W1083" s="7"/>
      <c r="X1083" s="7"/>
      <c r="Z1083" s="1"/>
      <c r="AA1083" s="1"/>
      <c r="AB1083" s="1"/>
      <c r="AC1083" s="1"/>
      <c r="AD1083" s="1"/>
      <c r="AE1083" s="1"/>
    </row>
    <row r="1084" spans="1:31" s="6" customFormat="1" ht="22.8" thickBot="1" x14ac:dyDescent="0.35">
      <c r="A1084" s="55" t="e" cm="1">
        <f t="array" ref="A1084">(IF($Q$3='بيان ع'!D1078,ROW('بيان ع'!1078:1078)-1,yyyyy))</f>
        <v>#NAME?</v>
      </c>
      <c r="B1084" s="56" t="str">
        <f t="shared" si="20"/>
        <v/>
      </c>
      <c r="D1084" s="4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24"/>
      <c r="R1084" s="1"/>
      <c r="S1084" s="1"/>
      <c r="T1084" s="1"/>
      <c r="V1084" s="7"/>
      <c r="W1084" s="7"/>
      <c r="X1084" s="7"/>
      <c r="Z1084" s="1"/>
      <c r="AA1084" s="1"/>
      <c r="AB1084" s="1"/>
      <c r="AC1084" s="1"/>
      <c r="AD1084" s="1"/>
      <c r="AE1084" s="1"/>
    </row>
    <row r="1085" spans="1:31" s="6" customFormat="1" ht="22.8" thickBot="1" x14ac:dyDescent="0.35">
      <c r="A1085" s="55" t="e" cm="1">
        <f t="array" ref="A1085">(IF($Q$3='بيان ع'!D1079,ROW('بيان ع'!1079:1079)-1,yyyyy))</f>
        <v>#NAME?</v>
      </c>
      <c r="B1085" s="56" t="str">
        <f t="shared" si="20"/>
        <v/>
      </c>
      <c r="D1085" s="4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24"/>
      <c r="R1085" s="1"/>
      <c r="S1085" s="1"/>
      <c r="T1085" s="1"/>
      <c r="V1085" s="7"/>
      <c r="W1085" s="7"/>
      <c r="X1085" s="7"/>
      <c r="Z1085" s="1"/>
      <c r="AA1085" s="1"/>
      <c r="AB1085" s="1"/>
      <c r="AC1085" s="1"/>
      <c r="AD1085" s="1"/>
      <c r="AE1085" s="1"/>
    </row>
    <row r="1086" spans="1:31" s="6" customFormat="1" ht="22.8" thickBot="1" x14ac:dyDescent="0.35">
      <c r="A1086" s="55" t="e" cm="1">
        <f t="array" ref="A1086">(IF($Q$3='بيان ع'!D1080,ROW('بيان ع'!1080:1080)-1,yyyyy))</f>
        <v>#NAME?</v>
      </c>
      <c r="B1086" s="56" t="str">
        <f t="shared" si="20"/>
        <v/>
      </c>
      <c r="D1086" s="4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24"/>
      <c r="R1086" s="1"/>
      <c r="S1086" s="1"/>
      <c r="T1086" s="1"/>
      <c r="V1086" s="7"/>
      <c r="W1086" s="7"/>
      <c r="X1086" s="7"/>
      <c r="Z1086" s="1"/>
      <c r="AA1086" s="1"/>
      <c r="AB1086" s="1"/>
      <c r="AC1086" s="1"/>
      <c r="AD1086" s="1"/>
      <c r="AE1086" s="1"/>
    </row>
    <row r="1087" spans="1:31" s="6" customFormat="1" ht="22.8" thickBot="1" x14ac:dyDescent="0.35">
      <c r="A1087" s="55" t="e" cm="1">
        <f t="array" ref="A1087">(IF($Q$3='بيان ع'!D1081,ROW('بيان ع'!1081:1081)-1,yyyyy))</f>
        <v>#NAME?</v>
      </c>
      <c r="B1087" s="56" t="str">
        <f t="shared" si="20"/>
        <v/>
      </c>
      <c r="D1087" s="4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24"/>
      <c r="R1087" s="1"/>
      <c r="S1087" s="1"/>
      <c r="T1087" s="1"/>
      <c r="V1087" s="7"/>
      <c r="W1087" s="7"/>
      <c r="X1087" s="7"/>
      <c r="Z1087" s="1"/>
      <c r="AA1087" s="1"/>
      <c r="AB1087" s="1"/>
      <c r="AC1087" s="1"/>
      <c r="AD1087" s="1"/>
      <c r="AE1087" s="1"/>
    </row>
    <row r="1088" spans="1:31" s="6" customFormat="1" ht="22.8" thickBot="1" x14ac:dyDescent="0.35">
      <c r="A1088" s="55" t="e" cm="1">
        <f t="array" ref="A1088">(IF($Q$3='بيان ع'!D1082,ROW('بيان ع'!1082:1082)-1,yyyyy))</f>
        <v>#NAME?</v>
      </c>
      <c r="B1088" s="56" t="str">
        <f t="shared" si="20"/>
        <v/>
      </c>
      <c r="D1088" s="4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24"/>
      <c r="R1088" s="1"/>
      <c r="S1088" s="1"/>
      <c r="T1088" s="1"/>
      <c r="V1088" s="7"/>
      <c r="W1088" s="7"/>
      <c r="X1088" s="7"/>
      <c r="Z1088" s="1"/>
      <c r="AA1088" s="1"/>
      <c r="AB1088" s="1"/>
      <c r="AC1088" s="1"/>
      <c r="AD1088" s="1"/>
      <c r="AE1088" s="1"/>
    </row>
    <row r="1089" spans="1:31" s="6" customFormat="1" ht="22.8" thickBot="1" x14ac:dyDescent="0.35">
      <c r="A1089" s="55" t="e" cm="1">
        <f t="array" ref="A1089">(IF($Q$3='بيان ع'!D1083,ROW('بيان ع'!1083:1083)-1,yyyyy))</f>
        <v>#NAME?</v>
      </c>
      <c r="B1089" s="56" t="str">
        <f t="shared" si="20"/>
        <v/>
      </c>
      <c r="D1089" s="4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24"/>
      <c r="R1089" s="1"/>
      <c r="S1089" s="1"/>
      <c r="T1089" s="1"/>
      <c r="V1089" s="7"/>
      <c r="W1089" s="7"/>
      <c r="X1089" s="7"/>
      <c r="Z1089" s="1"/>
      <c r="AA1089" s="1"/>
      <c r="AB1089" s="1"/>
      <c r="AC1089" s="1"/>
      <c r="AD1089" s="1"/>
      <c r="AE1089" s="1"/>
    </row>
    <row r="1090" spans="1:31" s="6" customFormat="1" ht="22.8" thickBot="1" x14ac:dyDescent="0.35">
      <c r="A1090" s="55" t="e" cm="1">
        <f t="array" ref="A1090">(IF($Q$3='بيان ع'!D1084,ROW('بيان ع'!1084:1084)-1,yyyyy))</f>
        <v>#NAME?</v>
      </c>
      <c r="B1090" s="56" t="str">
        <f t="shared" si="20"/>
        <v/>
      </c>
      <c r="D1090" s="4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24"/>
      <c r="R1090" s="1"/>
      <c r="S1090" s="1"/>
      <c r="T1090" s="1"/>
      <c r="V1090" s="7"/>
      <c r="W1090" s="7"/>
      <c r="X1090" s="7"/>
      <c r="Z1090" s="1"/>
      <c r="AA1090" s="1"/>
      <c r="AB1090" s="1"/>
      <c r="AC1090" s="1"/>
      <c r="AD1090" s="1"/>
      <c r="AE1090" s="1"/>
    </row>
    <row r="1091" spans="1:31" s="6" customFormat="1" ht="22.8" thickBot="1" x14ac:dyDescent="0.35">
      <c r="A1091" s="55" t="e" cm="1">
        <f t="array" ref="A1091">(IF($Q$3='بيان ع'!D1085,ROW('بيان ع'!1085:1085)-1,yyyyy))</f>
        <v>#NAME?</v>
      </c>
      <c r="B1091" s="56" t="str">
        <f t="shared" si="20"/>
        <v/>
      </c>
      <c r="D1091" s="4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24"/>
      <c r="R1091" s="1"/>
      <c r="S1091" s="1"/>
      <c r="T1091" s="1"/>
      <c r="V1091" s="7"/>
      <c r="W1091" s="7"/>
      <c r="X1091" s="7"/>
      <c r="Z1091" s="1"/>
      <c r="AA1091" s="1"/>
      <c r="AB1091" s="1"/>
      <c r="AC1091" s="1"/>
      <c r="AD1091" s="1"/>
      <c r="AE1091" s="1"/>
    </row>
    <row r="1092" spans="1:31" s="6" customFormat="1" ht="22.8" thickBot="1" x14ac:dyDescent="0.35">
      <c r="A1092" s="55" t="e" cm="1">
        <f t="array" ref="A1092">(IF($Q$3='بيان ع'!D1086,ROW('بيان ع'!1086:1086)-1,yyyyy))</f>
        <v>#NAME?</v>
      </c>
      <c r="B1092" s="56" t="str">
        <f t="shared" si="20"/>
        <v/>
      </c>
      <c r="D1092" s="4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24"/>
      <c r="R1092" s="1"/>
      <c r="S1092" s="1"/>
      <c r="T1092" s="1"/>
      <c r="V1092" s="7"/>
      <c r="W1092" s="7"/>
      <c r="X1092" s="7"/>
      <c r="Z1092" s="1"/>
      <c r="AA1092" s="1"/>
      <c r="AB1092" s="1"/>
      <c r="AC1092" s="1"/>
      <c r="AD1092" s="1"/>
      <c r="AE1092" s="1"/>
    </row>
    <row r="1093" spans="1:31" s="6" customFormat="1" ht="22.8" thickBot="1" x14ac:dyDescent="0.35">
      <c r="A1093" s="55" t="e" cm="1">
        <f t="array" ref="A1093">(IF($Q$3='بيان ع'!D1087,ROW('بيان ع'!1087:1087)-1,yyyyy))</f>
        <v>#NAME?</v>
      </c>
      <c r="B1093" s="56" t="str">
        <f t="shared" si="20"/>
        <v/>
      </c>
      <c r="D1093" s="4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24"/>
      <c r="R1093" s="1"/>
      <c r="S1093" s="1"/>
      <c r="T1093" s="1"/>
      <c r="V1093" s="7"/>
      <c r="W1093" s="7"/>
      <c r="X1093" s="7"/>
      <c r="Z1093" s="1"/>
      <c r="AA1093" s="1"/>
      <c r="AB1093" s="1"/>
      <c r="AC1093" s="1"/>
      <c r="AD1093" s="1"/>
      <c r="AE1093" s="1"/>
    </row>
    <row r="1094" spans="1:31" s="6" customFormat="1" ht="22.8" thickBot="1" x14ac:dyDescent="0.35">
      <c r="A1094" s="55" t="e" cm="1">
        <f t="array" ref="A1094">(IF($Q$3='بيان ع'!D1088,ROW('بيان ع'!1088:1088)-1,yyyyy))</f>
        <v>#NAME?</v>
      </c>
      <c r="B1094" s="56" t="str">
        <f t="shared" si="20"/>
        <v/>
      </c>
      <c r="D1094" s="4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24"/>
      <c r="R1094" s="1"/>
      <c r="S1094" s="1"/>
      <c r="T1094" s="1"/>
      <c r="V1094" s="7"/>
      <c r="W1094" s="7"/>
      <c r="X1094" s="7"/>
      <c r="Z1094" s="1"/>
      <c r="AA1094" s="1"/>
      <c r="AB1094" s="1"/>
      <c r="AC1094" s="1"/>
      <c r="AD1094" s="1"/>
      <c r="AE1094" s="1"/>
    </row>
    <row r="1095" spans="1:31" s="6" customFormat="1" ht="22.8" thickBot="1" x14ac:dyDescent="0.35">
      <c r="A1095" s="55" t="e" cm="1">
        <f t="array" ref="A1095">(IF($Q$3='بيان ع'!D1089,ROW('بيان ع'!1089:1089)-1,yyyyy))</f>
        <v>#NAME?</v>
      </c>
      <c r="B1095" s="56" t="str">
        <f t="shared" si="20"/>
        <v/>
      </c>
      <c r="D1095" s="4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24"/>
      <c r="R1095" s="1"/>
      <c r="S1095" s="1"/>
      <c r="T1095" s="1"/>
      <c r="V1095" s="7"/>
      <c r="W1095" s="7"/>
      <c r="X1095" s="7"/>
      <c r="Z1095" s="1"/>
      <c r="AA1095" s="1"/>
      <c r="AB1095" s="1"/>
      <c r="AC1095" s="1"/>
      <c r="AD1095" s="1"/>
      <c r="AE1095" s="1"/>
    </row>
    <row r="1096" spans="1:31" s="6" customFormat="1" ht="22.8" thickBot="1" x14ac:dyDescent="0.35">
      <c r="A1096" s="55" t="e" cm="1">
        <f t="array" ref="A1096">(IF($Q$3='بيان ع'!D1090,ROW('بيان ع'!1090:1090)-1,yyyyy))</f>
        <v>#NAME?</v>
      </c>
      <c r="B1096" s="56" t="str">
        <f t="shared" ref="B1096:B1105" si="21">IFERROR(_xlfn.AGGREGATE(15,6,$A$8:$A$1010,ROW(A1089)),"")</f>
        <v/>
      </c>
      <c r="D1096" s="4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24"/>
      <c r="R1096" s="1"/>
      <c r="S1096" s="1"/>
      <c r="T1096" s="1"/>
      <c r="V1096" s="7"/>
      <c r="W1096" s="7"/>
      <c r="X1096" s="7"/>
      <c r="Z1096" s="1"/>
      <c r="AA1096" s="1"/>
      <c r="AB1096" s="1"/>
      <c r="AC1096" s="1"/>
      <c r="AD1096" s="1"/>
      <c r="AE1096" s="1"/>
    </row>
    <row r="1097" spans="1:31" s="6" customFormat="1" ht="22.8" thickBot="1" x14ac:dyDescent="0.35">
      <c r="A1097" s="55" t="e" cm="1">
        <f t="array" ref="A1097">(IF($Q$3='بيان ع'!D1091,ROW('بيان ع'!1091:1091)-1,yyyyy))</f>
        <v>#NAME?</v>
      </c>
      <c r="B1097" s="56" t="str">
        <f t="shared" si="21"/>
        <v/>
      </c>
      <c r="D1097" s="4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24"/>
      <c r="R1097" s="1"/>
      <c r="S1097" s="1"/>
      <c r="T1097" s="1"/>
      <c r="V1097" s="7"/>
      <c r="W1097" s="7"/>
      <c r="X1097" s="7"/>
      <c r="Z1097" s="1"/>
      <c r="AA1097" s="1"/>
      <c r="AB1097" s="1"/>
      <c r="AC1097" s="1"/>
      <c r="AD1097" s="1"/>
      <c r="AE1097" s="1"/>
    </row>
    <row r="1098" spans="1:31" s="6" customFormat="1" ht="22.8" thickBot="1" x14ac:dyDescent="0.35">
      <c r="A1098" s="55" t="e" cm="1">
        <f t="array" ref="A1098">(IF($Q$3='بيان ع'!D1092,ROW('بيان ع'!1092:1092)-1,yyyyy))</f>
        <v>#NAME?</v>
      </c>
      <c r="B1098" s="56" t="str">
        <f t="shared" si="21"/>
        <v/>
      </c>
      <c r="D1098" s="4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24"/>
      <c r="R1098" s="1"/>
      <c r="S1098" s="1"/>
      <c r="T1098" s="1"/>
      <c r="V1098" s="7"/>
      <c r="W1098" s="7"/>
      <c r="X1098" s="7"/>
      <c r="Z1098" s="1"/>
      <c r="AA1098" s="1"/>
      <c r="AB1098" s="1"/>
      <c r="AC1098" s="1"/>
      <c r="AD1098" s="1"/>
      <c r="AE1098" s="1"/>
    </row>
    <row r="1099" spans="1:31" s="6" customFormat="1" ht="22.8" thickBot="1" x14ac:dyDescent="0.35">
      <c r="A1099" s="55" t="e" cm="1">
        <f t="array" ref="A1099">(IF($Q$3='بيان ع'!D1093,ROW('بيان ع'!1093:1093)-1,yyyyy))</f>
        <v>#NAME?</v>
      </c>
      <c r="B1099" s="56" t="str">
        <f t="shared" si="21"/>
        <v/>
      </c>
      <c r="D1099" s="4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24"/>
      <c r="R1099" s="1"/>
      <c r="S1099" s="1"/>
      <c r="T1099" s="1"/>
      <c r="V1099" s="7"/>
      <c r="W1099" s="7"/>
      <c r="X1099" s="7"/>
      <c r="Z1099" s="1"/>
      <c r="AA1099" s="1"/>
      <c r="AB1099" s="1"/>
      <c r="AC1099" s="1"/>
      <c r="AD1099" s="1"/>
      <c r="AE1099" s="1"/>
    </row>
    <row r="1100" spans="1:31" s="6" customFormat="1" ht="22.8" thickBot="1" x14ac:dyDescent="0.35">
      <c r="A1100" s="55" t="e" cm="1">
        <f t="array" ref="A1100">(IF($Q$3='بيان ع'!D1094,ROW('بيان ع'!1094:1094)-1,yyyyy))</f>
        <v>#NAME?</v>
      </c>
      <c r="B1100" s="56" t="str">
        <f t="shared" si="21"/>
        <v/>
      </c>
      <c r="D1100" s="4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24"/>
      <c r="R1100" s="1"/>
      <c r="S1100" s="1"/>
      <c r="T1100" s="1"/>
      <c r="V1100" s="7"/>
      <c r="W1100" s="7"/>
      <c r="X1100" s="7"/>
      <c r="Z1100" s="1"/>
      <c r="AA1100" s="1"/>
      <c r="AB1100" s="1"/>
      <c r="AC1100" s="1"/>
      <c r="AD1100" s="1"/>
      <c r="AE1100" s="1"/>
    </row>
    <row r="1101" spans="1:31" s="6" customFormat="1" ht="22.8" thickBot="1" x14ac:dyDescent="0.35">
      <c r="A1101" s="55" t="e" cm="1">
        <f t="array" ref="A1101">(IF($Q$3='بيان ع'!D1095,ROW('بيان ع'!1095:1095)-1,yyyyy))</f>
        <v>#NAME?</v>
      </c>
      <c r="B1101" s="56" t="str">
        <f t="shared" si="21"/>
        <v/>
      </c>
      <c r="D1101" s="4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24"/>
      <c r="R1101" s="1"/>
      <c r="S1101" s="1"/>
      <c r="T1101" s="1"/>
      <c r="V1101" s="7"/>
      <c r="W1101" s="7"/>
      <c r="X1101" s="7"/>
      <c r="Z1101" s="1"/>
      <c r="AA1101" s="1"/>
      <c r="AB1101" s="1"/>
      <c r="AC1101" s="1"/>
      <c r="AD1101" s="1"/>
      <c r="AE1101" s="1"/>
    </row>
    <row r="1102" spans="1:31" s="6" customFormat="1" ht="22.8" thickBot="1" x14ac:dyDescent="0.35">
      <c r="A1102" s="55" t="e" cm="1">
        <f t="array" ref="A1102">(IF($Q$3='بيان ع'!D1096,ROW('بيان ع'!1096:1096)-1,yyyyy))</f>
        <v>#NAME?</v>
      </c>
      <c r="B1102" s="56" t="str">
        <f t="shared" si="21"/>
        <v/>
      </c>
      <c r="D1102" s="4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24"/>
      <c r="R1102" s="1"/>
      <c r="S1102" s="1"/>
      <c r="T1102" s="1"/>
      <c r="V1102" s="7"/>
      <c r="W1102" s="7"/>
      <c r="X1102" s="7"/>
      <c r="Z1102" s="1"/>
      <c r="AA1102" s="1"/>
      <c r="AB1102" s="1"/>
      <c r="AC1102" s="1"/>
      <c r="AD1102" s="1"/>
      <c r="AE1102" s="1"/>
    </row>
    <row r="1103" spans="1:31" s="6" customFormat="1" ht="22.8" thickBot="1" x14ac:dyDescent="0.35">
      <c r="A1103" s="55" t="e" cm="1">
        <f t="array" ref="A1103">(IF($Q$3='بيان ع'!D1097,ROW('بيان ع'!1097:1097)-1,yyyyy))</f>
        <v>#NAME?</v>
      </c>
      <c r="B1103" s="56" t="str">
        <f t="shared" si="21"/>
        <v/>
      </c>
      <c r="D1103" s="4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24"/>
      <c r="R1103" s="1"/>
      <c r="S1103" s="1"/>
      <c r="T1103" s="1"/>
      <c r="V1103" s="7"/>
      <c r="W1103" s="7"/>
      <c r="X1103" s="7"/>
      <c r="Z1103" s="1"/>
      <c r="AA1103" s="1"/>
      <c r="AB1103" s="1"/>
      <c r="AC1103" s="1"/>
      <c r="AD1103" s="1"/>
      <c r="AE1103" s="1"/>
    </row>
    <row r="1104" spans="1:31" s="6" customFormat="1" ht="22.8" thickBot="1" x14ac:dyDescent="0.35">
      <c r="A1104" s="55" t="e" cm="1">
        <f t="array" ref="A1104">(IF($Q$3='بيان ع'!D1098,ROW('بيان ع'!1098:1098)-1,yyyyy))</f>
        <v>#NAME?</v>
      </c>
      <c r="B1104" s="56" t="str">
        <f t="shared" si="21"/>
        <v/>
      </c>
      <c r="D1104" s="4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24"/>
      <c r="R1104" s="1"/>
      <c r="S1104" s="1"/>
      <c r="T1104" s="1"/>
      <c r="V1104" s="7"/>
      <c r="W1104" s="7"/>
      <c r="X1104" s="7"/>
      <c r="Z1104" s="1"/>
      <c r="AA1104" s="1"/>
      <c r="AB1104" s="1"/>
      <c r="AC1104" s="1"/>
      <c r="AD1104" s="1"/>
      <c r="AE1104" s="1"/>
    </row>
    <row r="1105" spans="1:31" s="6" customFormat="1" ht="22.8" thickBot="1" x14ac:dyDescent="0.35">
      <c r="A1105" s="55" t="e" cm="1">
        <f t="array" ref="A1105">(IF($Q$3='بيان ع'!D1099,ROW('بيان ع'!1099:1099)-1,yyyyy))</f>
        <v>#NAME?</v>
      </c>
      <c r="B1105" s="56" t="str">
        <f t="shared" si="21"/>
        <v/>
      </c>
      <c r="D1105" s="4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24"/>
      <c r="R1105" s="1"/>
      <c r="S1105" s="1"/>
      <c r="T1105" s="1"/>
      <c r="V1105" s="7"/>
      <c r="W1105" s="7"/>
      <c r="X1105" s="7"/>
      <c r="Z1105" s="1"/>
      <c r="AA1105" s="1"/>
      <c r="AB1105" s="1"/>
      <c r="AC1105" s="1"/>
      <c r="AD1105" s="1"/>
      <c r="AE1105" s="1"/>
    </row>
  </sheetData>
  <sheetProtection password="CEA6" sheet="1" objects="1" scenarios="1" formatCells="0" formatColumns="0" formatRows="0"/>
  <mergeCells count="17">
    <mergeCell ref="C1:D1"/>
    <mergeCell ref="I2:J2"/>
    <mergeCell ref="H3:I3"/>
    <mergeCell ref="C4:C7"/>
    <mergeCell ref="D4:D7"/>
    <mergeCell ref="E4:M4"/>
    <mergeCell ref="C79:D79"/>
    <mergeCell ref="F79:H79"/>
    <mergeCell ref="L79:N79"/>
    <mergeCell ref="N4:N5"/>
    <mergeCell ref="E5:G5"/>
    <mergeCell ref="H5:J5"/>
    <mergeCell ref="K5:M5"/>
    <mergeCell ref="N6:N7"/>
    <mergeCell ref="C78:D78"/>
    <mergeCell ref="F78:H78"/>
    <mergeCell ref="L78:N78"/>
  </mergeCells>
  <conditionalFormatting sqref="E8:N77">
    <cfRule type="cellIs" dxfId="0" priority="1" operator="equal">
      <formula>"معيد"</formula>
    </cfRule>
  </conditionalFormatting>
  <printOptions horizontalCentered="1"/>
  <pageMargins left="0.19685039370078741" right="0.19685039370078741" top="0.19685039370078741" bottom="0.19685039370078741" header="0" footer="0"/>
  <pageSetup paperSize="9" scale="74" orientation="portrait" r:id="rId1"/>
  <rowBreaks count="2" manualBreakCount="2">
    <brk id="41" min="2" max="12" man="1"/>
    <brk id="79" min="2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'بيان ع'!$V$1:$V$10</xm:f>
          </x14:formula1>
          <xm:sqref>Q4:Q5</xm:sqref>
        </x14:dataValidation>
        <x14:dataValidation type="list" allowBlank="1" showInputMessage="1" showErrorMessage="1">
          <x14:formula1>
            <xm:f>'بيان ع'!$V$1:$V$60</xm:f>
          </x14:formula1>
          <xm:sqref>Q3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21</vt:i4>
      </vt:variant>
      <vt:variant>
        <vt:lpstr>نطاقات تمت تسميتها</vt:lpstr>
      </vt:variant>
      <vt:variant>
        <vt:i4>30</vt:i4>
      </vt:variant>
    </vt:vector>
  </HeadingPairs>
  <TitlesOfParts>
    <vt:vector size="51" baseType="lpstr">
      <vt:lpstr>الرئيسية</vt:lpstr>
      <vt:lpstr>بيان ع</vt:lpstr>
      <vt:lpstr>طباعة</vt:lpstr>
      <vt:lpstr>1</vt:lpstr>
      <vt:lpstr>2</vt:lpstr>
      <vt:lpstr>3</vt:lpstr>
      <vt:lpstr>4</vt:lpstr>
      <vt:lpstr>5</vt:lpstr>
      <vt:lpstr>6</vt:lpstr>
      <vt:lpstr>الثالث</vt:lpstr>
      <vt:lpstr>الرابع</vt:lpstr>
      <vt:lpstr>الخامس</vt:lpstr>
      <vt:lpstr>السادس</vt:lpstr>
      <vt:lpstr>ق3</vt:lpstr>
      <vt:lpstr>ق4</vt:lpstr>
      <vt:lpstr>ق 5</vt:lpstr>
      <vt:lpstr>ق 6</vt:lpstr>
      <vt:lpstr>الأول</vt:lpstr>
      <vt:lpstr>الثاني</vt:lpstr>
      <vt:lpstr>ق1</vt:lpstr>
      <vt:lpstr>ق2</vt:lpstr>
      <vt:lpstr>'بيان ع'!bb</vt:lpstr>
      <vt:lpstr>ee</vt:lpstr>
      <vt:lpstr>m</vt:lpstr>
      <vt:lpstr>الأول!Print_Area</vt:lpstr>
      <vt:lpstr>الثالث!Print_Area</vt:lpstr>
      <vt:lpstr>الثاني!Print_Area</vt:lpstr>
      <vt:lpstr>الخامس!Print_Area</vt:lpstr>
      <vt:lpstr>الرابع!Print_Area</vt:lpstr>
      <vt:lpstr>السادس!Print_Area</vt:lpstr>
      <vt:lpstr>'ق 5'!Print_Area</vt:lpstr>
      <vt:lpstr>'ق 6'!Print_Area</vt:lpstr>
      <vt:lpstr>ق1!Print_Area</vt:lpstr>
      <vt:lpstr>ق2!Print_Area</vt:lpstr>
      <vt:lpstr>ق3!Print_Area</vt:lpstr>
      <vt:lpstr>ق4!Print_Area</vt:lpstr>
      <vt:lpstr>الأول!Print_Titles</vt:lpstr>
      <vt:lpstr>الثالث!Print_Titles</vt:lpstr>
      <vt:lpstr>الثاني!Print_Titles</vt:lpstr>
      <vt:lpstr>الخامس!Print_Titles</vt:lpstr>
      <vt:lpstr>الرابع!Print_Titles</vt:lpstr>
      <vt:lpstr>السادس!Print_Titles</vt:lpstr>
      <vt:lpstr>'ق 5'!Print_Titles</vt:lpstr>
      <vt:lpstr>'ق 6'!Print_Titles</vt:lpstr>
      <vt:lpstr>ق1!Print_Titles</vt:lpstr>
      <vt:lpstr>ق2!Print_Titles</vt:lpstr>
      <vt:lpstr>ق3!Print_Titles</vt:lpstr>
      <vt:lpstr>ق4!Print_Titles</vt:lpstr>
      <vt:lpstr>'بيان ع'!qaz</vt:lpstr>
      <vt:lpstr>'بيان ع'!zq</vt:lpstr>
      <vt:lpstr>'بيان ع'!zxc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2026-10-10T00:40:22Z</dcterms:modified>
</cp:coreProperties>
</file>